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R:\Iepirkumu_un_ligumu_dala\Aktualie iepirkumi\TIRGUS_PRIEKSIZPETES_2023\2024_GADS\BKUS_2024_102_TP_Medicinas_mebelu_momaina\"/>
    </mc:Choice>
  </mc:AlternateContent>
  <xr:revisionPtr revIDLastSave="0" documentId="13_ncr:1_{5BEF8DA3-7802-4D39-89D2-1F4ABF4B5437}" xr6:coauthVersionLast="47" xr6:coauthVersionMax="47" xr10:uidLastSave="{00000000-0000-0000-0000-000000000000}"/>
  <bookViews>
    <workbookView xWindow="-108" yWindow="-108" windowWidth="23256" windowHeight="12576" tabRatio="865" activeTab="1" xr2:uid="{00000000-000D-0000-FFFF-FFFF00000000}"/>
  </bookViews>
  <sheets>
    <sheet name="Saturs" sheetId="1" r:id="rId1"/>
    <sheet name="Obl.pras." sheetId="29" r:id="rId2"/>
    <sheet name="1" sheetId="2" r:id="rId3"/>
    <sheet name="2" sheetId="12" r:id="rId4"/>
    <sheet name="3" sheetId="14" r:id="rId5"/>
    <sheet name="4" sheetId="4" r:id="rId6"/>
    <sheet name="5" sheetId="38" r:id="rId7"/>
    <sheet name="6" sheetId="9" r:id="rId8"/>
    <sheet name="7" sheetId="16" r:id="rId9"/>
    <sheet name="8" sheetId="36" r:id="rId10"/>
    <sheet name="9" sheetId="5" r:id="rId11"/>
    <sheet name="10" sheetId="17" r:id="rId12"/>
    <sheet name="11" sheetId="19" r:id="rId13"/>
    <sheet name="12" sheetId="20" r:id="rId14"/>
    <sheet name="13" sheetId="21" r:id="rId15"/>
    <sheet name="14" sheetId="22" r:id="rId16"/>
    <sheet name="15" sheetId="8" r:id="rId17"/>
    <sheet name="16" sheetId="3" r:id="rId18"/>
    <sheet name="17" sheetId="13" r:id="rId19"/>
    <sheet name="18" sheetId="40" r:id="rId20"/>
    <sheet name="19" sheetId="7" r:id="rId21"/>
    <sheet name="20" sheetId="6" r:id="rId22"/>
    <sheet name="21" sheetId="37" r:id="rId23"/>
    <sheet name="Finanšu piedāvājums" sheetId="35" r:id="rId2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1" l="1"/>
  <c r="F78" i="35"/>
  <c r="F76" i="35"/>
  <c r="H76" i="35" s="1"/>
  <c r="G6" i="1" l="1"/>
  <c r="F31" i="35"/>
  <c r="F29" i="35"/>
  <c r="H29" i="35" s="1"/>
  <c r="G22" i="1"/>
  <c r="F87" i="35"/>
  <c r="F85" i="35"/>
  <c r="H85" i="35" s="1"/>
  <c r="G21" i="1" l="1"/>
  <c r="F84" i="35"/>
  <c r="F82" i="35"/>
  <c r="H82" i="35" s="1"/>
  <c r="G20" i="1"/>
  <c r="F81" i="35"/>
  <c r="F79" i="35"/>
  <c r="H79" i="35" s="1"/>
  <c r="G18" i="1"/>
  <c r="F75" i="35"/>
  <c r="F73" i="35"/>
  <c r="H73" i="35" s="1"/>
  <c r="G17" i="1"/>
  <c r="F72" i="35"/>
  <c r="F70" i="35"/>
  <c r="H70" i="35" s="1"/>
  <c r="F69" i="35" l="1"/>
  <c r="F67" i="35"/>
  <c r="H67" i="35" s="1"/>
  <c r="F66" i="35" l="1"/>
  <c r="F64" i="35"/>
  <c r="H64" i="35" s="1"/>
  <c r="F63" i="35"/>
  <c r="F61" i="35"/>
  <c r="H61" i="35" s="1"/>
  <c r="F60" i="35"/>
  <c r="F58" i="35"/>
  <c r="H58" i="35" s="1"/>
  <c r="F57" i="35" l="1"/>
  <c r="F56" i="35"/>
  <c r="F54" i="35"/>
  <c r="H54" i="35" s="1"/>
  <c r="F52" i="35"/>
  <c r="F48" i="35"/>
  <c r="F50" i="35"/>
  <c r="F53" i="35"/>
  <c r="H50" i="35" l="1"/>
  <c r="F46" i="35"/>
  <c r="H46" i="35" s="1"/>
  <c r="F49" i="35"/>
  <c r="F45" i="35" l="1"/>
  <c r="F42" i="35"/>
  <c r="F40" i="35"/>
  <c r="H40" i="35" s="1"/>
  <c r="F43" i="35"/>
  <c r="H43" i="35" s="1"/>
  <c r="F32" i="35" l="1"/>
  <c r="F34" i="35"/>
  <c r="F35" i="35"/>
  <c r="F36" i="35"/>
  <c r="H32" i="35" s="1"/>
  <c r="F37" i="35"/>
  <c r="F39" i="35"/>
  <c r="F23" i="35" l="1"/>
  <c r="F24" i="35"/>
  <c r="F25" i="35"/>
  <c r="F26" i="35"/>
  <c r="F27" i="35"/>
  <c r="F28" i="35"/>
  <c r="F22" i="35"/>
  <c r="F20" i="35"/>
  <c r="H20" i="35" s="1"/>
  <c r="G5" i="1"/>
  <c r="G7" i="1"/>
  <c r="G8" i="1"/>
  <c r="G9" i="1"/>
  <c r="G10" i="1"/>
  <c r="G11" i="1"/>
  <c r="G12" i="1"/>
  <c r="G13" i="1"/>
  <c r="G14" i="1"/>
  <c r="G15" i="1"/>
  <c r="G16" i="1"/>
  <c r="H17" i="35"/>
  <c r="F19" i="35"/>
  <c r="F17" i="35"/>
  <c r="F16" i="35"/>
  <c r="G3" i="1" l="1"/>
  <c r="G4" i="1"/>
  <c r="F13" i="35"/>
  <c r="F14" i="35"/>
  <c r="H14" i="35" s="1"/>
  <c r="F9" i="35" l="1"/>
  <c r="F6" i="35"/>
  <c r="F7" i="35"/>
  <c r="F8" i="35"/>
  <c r="F10" i="35"/>
  <c r="F11" i="35"/>
  <c r="F12" i="35"/>
  <c r="F4" i="35"/>
  <c r="H4" i="35" l="1"/>
  <c r="G2" i="1"/>
</calcChain>
</file>

<file path=xl/sharedStrings.xml><?xml version="1.0" encoding="utf-8"?>
<sst xmlns="http://schemas.openxmlformats.org/spreadsheetml/2006/main" count="1502" uniqueCount="873">
  <si>
    <t>Nr.</t>
  </si>
  <si>
    <t>Nosaukums</t>
  </si>
  <si>
    <t>1.</t>
  </si>
  <si>
    <t>2.</t>
  </si>
  <si>
    <t>Aizslietņi 3 daļīgi</t>
  </si>
  <si>
    <t>Atvilktņu dalītāji Aurion galdiņiem</t>
  </si>
  <si>
    <t>Infūzu statīvi gultām LATERA THEMA</t>
  </si>
  <si>
    <t>Pacientu skapīši</t>
  </si>
  <si>
    <t>Transporta guļrati</t>
  </si>
  <si>
    <t>Plastikāta instrumentu galdiņi</t>
  </si>
  <si>
    <t>Infūzu statīvs</t>
  </si>
  <si>
    <t>Pretendenta piedāvājums, atsauce uz informatīvo materiālu (Informatīvā materiāla nosaukums, lpp.)</t>
  </si>
  <si>
    <t>Preces nosaukums, veicamās funkcijas, tehniskās prasības un komplektācija</t>
  </si>
  <si>
    <t>6.</t>
  </si>
  <si>
    <t>6.1.</t>
  </si>
  <si>
    <t>Veicamās funkcijas:</t>
  </si>
  <si>
    <t>6.1.1.</t>
  </si>
  <si>
    <t>Gulta jaundzimušo pacientu guldīšanai</t>
  </si>
  <si>
    <t>Tehniskās prasības:</t>
  </si>
  <si>
    <t>Gultas ārējie izmēri 65 x 80 cm +/- 5 cm</t>
  </si>
  <si>
    <t>Elektriska augstuma regulācija vismaz  no 85- 95 cm</t>
  </si>
  <si>
    <t>Baldahīna augstums vismaz 55 cm no gultas virsmas</t>
  </si>
  <si>
    <t>Metāla baldahīna turētāju var noņemt un piestiprināt bez papildus instrumentu izmantošanas</t>
  </si>
  <si>
    <t>Atsevišķi noņemamas visas gultas malas, noņemšanai un piestiprināšanai nav nepieciešami papildus instrumenti</t>
  </si>
  <si>
    <t>Gultas augstums regulējams ar kājas pedāli</t>
  </si>
  <si>
    <t>Barošanas avots: 220 V, 50 Hz, maiņstrāva</t>
  </si>
  <si>
    <t>Gulta aprīkota ar vismaz 1 piederumu trauku</t>
  </si>
  <si>
    <t>Gulta aprīkota ar stumšanas rokturi</t>
  </si>
  <si>
    <t>Gultas noslogojums vismaz 10 kg</t>
  </si>
  <si>
    <t>Pie gultas ir iespēja stiprināt sildīšanas matrača vadības bloku</t>
  </si>
  <si>
    <t>Gulta aprīkota ar pamata matraci</t>
  </si>
  <si>
    <t>Pamata matracis mitruma necaurlaidīgs</t>
  </si>
  <si>
    <t>Pamata matracis dezinficējams</t>
  </si>
  <si>
    <t>Pamata matrača izmēri atbilst gultas izmēriem</t>
  </si>
  <si>
    <t>Vēlama iespēja izvēlēties gultas pielāgojamo detaļu  krāsu pie pasūtīšanas</t>
  </si>
  <si>
    <t>Vēlama iespēja izvēlēties bērniem pielāgotu krāsu/zīmējumu dizainu</t>
  </si>
  <si>
    <t>Gultas pamatne ne zemāka par 10 cm, lai zem tās varētu pastumt siltuma lampas pamatni</t>
  </si>
  <si>
    <r>
      <t xml:space="preserve">Komplektācija </t>
    </r>
    <r>
      <rPr>
        <i/>
        <sz val="11"/>
        <color rgb="FF000000"/>
        <rFont val="Times New Roman"/>
        <family val="1"/>
        <charset val="186"/>
      </rPr>
      <t>(iekļauta iekārtas cenā, tiek piegādāta kopā ar katru iekārtu)</t>
    </r>
    <r>
      <rPr>
        <b/>
        <sz val="11"/>
        <color rgb="FF000000"/>
        <rFont val="Times New Roman"/>
        <family val="1"/>
        <charset val="186"/>
      </rPr>
      <t>:</t>
    </r>
  </si>
  <si>
    <t>Jaundzimušo gulta dvīņu</t>
  </si>
  <si>
    <t>Barošanas kabelis</t>
  </si>
  <si>
    <t>Baldahīna turētājs</t>
  </si>
  <si>
    <t>Baldahīns</t>
  </si>
  <si>
    <t>Gultas malas</t>
  </si>
  <si>
    <t>pamata matracis</t>
  </si>
  <si>
    <t>Piederumu trauks</t>
  </si>
  <si>
    <t>(Norādīt piedāvātās iekārtas ražotāju un modeli)</t>
  </si>
  <si>
    <t>Krēsls/taburete sēdēšanai</t>
  </si>
  <si>
    <t>Augstuma regulācija ar rokas sviru vismaz no 45 līdz 55 cm</t>
  </si>
  <si>
    <t>Sēdekļa virsma ar polsterējumu</t>
  </si>
  <si>
    <t>Svara izturība vismaz 120 kg</t>
  </si>
  <si>
    <t>Mākslīgās ādas pārvalks</t>
  </si>
  <si>
    <t>Pie pasūtīšanas iespējams izvēlēties taburetes krāsu (Iespējamās taburetes krāsas pievienot piedāvājumam)</t>
  </si>
  <si>
    <t xml:space="preserve">Preces nosaukums, veicamās funkcijas, tehniskās prasības un komplektācija </t>
  </si>
  <si>
    <t>Skaits, gab.***</t>
  </si>
  <si>
    <r>
      <t xml:space="preserve">Nosaukums:  Pacientu stumjamie rati (Ratiņkrēsls)  </t>
    </r>
    <r>
      <rPr>
        <i/>
        <sz val="11"/>
        <color theme="1"/>
        <rFont val="Times New Roman"/>
        <family val="1"/>
        <charset val="186"/>
      </rPr>
      <t>(Norādīt piedāvātās iekārtas ražotāju un modeli)</t>
    </r>
  </si>
  <si>
    <t xml:space="preserve">Veicamās funkcijas: </t>
  </si>
  <si>
    <t>Pacientu pārvietošana</t>
  </si>
  <si>
    <t xml:space="preserve">Tehniskās prasības: </t>
  </si>
  <si>
    <t>Ratiņkrēsls aprīkots ar roku balstiem un atzveltni</t>
  </si>
  <si>
    <t>Aizmugures riteņi diametrā vismaz 300 mm</t>
  </si>
  <si>
    <t>Priekšējie riteņi diametrā vismaz 125 mm</t>
  </si>
  <si>
    <t>Sēdvietas un atzveltnes izmēri vismaz 45 x 45 cm</t>
  </si>
  <si>
    <t>Sēdvietas augstums 55 cm +/- 5 cm</t>
  </si>
  <si>
    <t>Izvelkams kāju paliktnis</t>
  </si>
  <si>
    <t xml:space="preserve">Paredzēts pacientiem ar svaru vismaz līdz 200 kg </t>
  </si>
  <si>
    <t xml:space="preserve">Krēsla svars nepārsniedz 35 kg </t>
  </si>
  <si>
    <t xml:space="preserve">Gabarītizmēri nepārsniedz 110 x 85 x 105 cm </t>
  </si>
  <si>
    <t xml:space="preserve">Iespējams aprīkot ar: </t>
  </si>
  <si>
    <t>Infūzu statīvu</t>
  </si>
  <si>
    <t xml:space="preserve">Aksesuāru grozu </t>
  </si>
  <si>
    <t>Skābekļa balona turētāju</t>
  </si>
  <si>
    <t>Āķi piederumu karināšanai</t>
  </si>
  <si>
    <t>Kāju balsta stiprinājumu zem sēžas daļas</t>
  </si>
  <si>
    <t xml:space="preserve">Regulējamu kāju balstu </t>
  </si>
  <si>
    <r>
      <t xml:space="preserve">Komplektācija </t>
    </r>
    <r>
      <rPr>
        <i/>
        <sz val="11"/>
        <color theme="1"/>
        <rFont val="Times New Roman"/>
        <family val="1"/>
        <charset val="186"/>
      </rPr>
      <t>(iekļauta iekārtas cenā, tiek piegādāta kopā ar katru iekārtu)</t>
    </r>
    <r>
      <rPr>
        <b/>
        <i/>
        <sz val="11"/>
        <color theme="1"/>
        <rFont val="Times New Roman"/>
        <family val="1"/>
        <charset val="186"/>
      </rPr>
      <t>:</t>
    </r>
  </si>
  <si>
    <t>Infūzu statīvus</t>
  </si>
  <si>
    <t>Aksesuāru grozs</t>
  </si>
  <si>
    <t>Āķis piederumu karināšanai</t>
  </si>
  <si>
    <t>Kāju balsta stiprinājums zem sēžas daļas</t>
  </si>
  <si>
    <t xml:space="preserve">Regulējams kāju balsts </t>
  </si>
  <si>
    <t>Skābekļa balona turētājs</t>
  </si>
  <si>
    <t xml:space="preserve">3. </t>
  </si>
  <si>
    <t>***Prognozējamais skaits 24 mēnešu laikā</t>
  </si>
  <si>
    <t>Piederumu galdiņi ar atvilktnēm operāciju zālē</t>
  </si>
  <si>
    <t xml:space="preserve">4. </t>
  </si>
  <si>
    <t xml:space="preserve">Pacientu stumjamie rati </t>
  </si>
  <si>
    <t>Skaits, gab.**</t>
  </si>
  <si>
    <t>11.</t>
  </si>
  <si>
    <t>Medicīnas piederumu novietošana</t>
  </si>
  <si>
    <t>Galds aprīkots ar vismaz 4 atvilktnēm</t>
  </si>
  <si>
    <t xml:space="preserve">Galdiņa augstums 75 cm +/- 10 cm </t>
  </si>
  <si>
    <t>Galds aprīkots ar 4 riteņiem - protektors: termoplastiska gumija vai analogs, neatstāj pēdas</t>
  </si>
  <si>
    <t xml:space="preserve">Riteņu diametrs vismaz 7 cm </t>
  </si>
  <si>
    <t xml:space="preserve">Vismaz 2 riteņi bloķējami </t>
  </si>
  <si>
    <t xml:space="preserve">Galda virsmai 3 pusēs paaugstinātas maliņas vai papildus marga, lai novērstu priekšmetu izkrišanu </t>
  </si>
  <si>
    <t>Virsmas iespējams dezinficēt ar dezinfekcijas līdzekļiem</t>
  </si>
  <si>
    <r>
      <t xml:space="preserve">Nosaukums:  Piederumu galdiņi ar atvilktnēm operāciju zālē </t>
    </r>
    <r>
      <rPr>
        <i/>
        <sz val="11"/>
        <color theme="1"/>
        <rFont val="Times New Roman"/>
        <family val="1"/>
        <charset val="186"/>
      </rPr>
      <t>(Norādīt piedāvātās iekārtas ražotāju un modeli)</t>
    </r>
  </si>
  <si>
    <t xml:space="preserve">Vismaz viena atvilktne ar augstumu 17  +/- 3 cm , aprīkotas ar plauktu sadalītājiem dažādu piederumu glabāšanai </t>
  </si>
  <si>
    <t xml:space="preserve">Vismaz 3 atvilktnes ar augstumu 10  +/- 2 cm, aprīkotas ar plauktu sadalītājiem dažādu piederumu glabāšanai  </t>
  </si>
  <si>
    <t xml:space="preserve">5. </t>
  </si>
  <si>
    <t>Pacientu aizkari intensīvās terapijas nodaļā</t>
  </si>
  <si>
    <r>
      <t xml:space="preserve">Nosaukums: Pacientu aizkari intensīvās terapijas nodaļā  </t>
    </r>
    <r>
      <rPr>
        <i/>
        <sz val="11"/>
        <color rgb="FF000000"/>
        <rFont val="Times New Roman"/>
        <family val="1"/>
        <charset val="186"/>
      </rPr>
      <t>(Norādīt piedāvātās iekārtas ražotāju un modeli)</t>
    </r>
  </si>
  <si>
    <r>
      <t xml:space="preserve">Nosaukums: Ārsta krēsls ar regulējamu augstumu  </t>
    </r>
    <r>
      <rPr>
        <i/>
        <sz val="11"/>
        <color rgb="FF000000"/>
        <rFont val="Times New Roman"/>
        <family val="1"/>
        <charset val="186"/>
      </rPr>
      <t>(Norādīt piedāvātās iekārtas ražotāju un modeli)</t>
    </r>
  </si>
  <si>
    <r>
      <t xml:space="preserve">Nosaukums:  Jaundzimušo gulta dvīņu  </t>
    </r>
    <r>
      <rPr>
        <i/>
        <sz val="11"/>
        <color rgb="FF000000"/>
        <rFont val="Times New Roman"/>
        <family val="1"/>
        <charset val="186"/>
      </rPr>
      <t>(Norādīt piedāvātās iekārtas ražotāju un modeli)</t>
    </r>
  </si>
  <si>
    <t>Pacientu nodalīšana intensīvās terapijas nodaļā</t>
  </si>
  <si>
    <t xml:space="preserve">Aizskaru stanga stiprināma pie griestiem </t>
  </si>
  <si>
    <t xml:space="preserve">Attēls ar ilustratīvu nozīmi: </t>
  </si>
  <si>
    <t xml:space="preserve">6. </t>
  </si>
  <si>
    <t>18.</t>
  </si>
  <si>
    <r>
      <t xml:space="preserve">Nosaukums: Aizslietņi  </t>
    </r>
    <r>
      <rPr>
        <i/>
        <sz val="11"/>
        <color theme="1"/>
        <rFont val="Times New Roman"/>
        <family val="1"/>
        <charset val="186"/>
      </rPr>
      <t>(Norādīt piedāvātās iekārtas ražotāju un modeli)</t>
    </r>
  </si>
  <si>
    <t>Metāla vai  kompozītmateriāla rāmis</t>
  </si>
  <si>
    <t>Aizslietnim dubultriteņi ar bremzi</t>
  </si>
  <si>
    <t>Aizslietņa augstums vismaz 165 cm</t>
  </si>
  <si>
    <t xml:space="preserve">Vēlama iespēja izvēlēties bērniem pielāgotu krāsu/rakstu dizainu </t>
  </si>
  <si>
    <t>Iespējams lietot standarta dezinfekcijas līdzekļus</t>
  </si>
  <si>
    <t>Izgatavots no viegli kopjamiem un pret dezinfekcijas līdzekļiem izturīgiem materiāliem</t>
  </si>
  <si>
    <t>Vismaz 3 sekciju</t>
  </si>
  <si>
    <t>Aizslietņi</t>
  </si>
  <si>
    <t xml:space="preserve">Pie pasūtīšanas iespējams izvēlēties krāsu (Iespējamās krāsas pievienot piedāvājumam) </t>
  </si>
  <si>
    <t>7.</t>
  </si>
  <si>
    <t>13.</t>
  </si>
  <si>
    <r>
      <t xml:space="preserve">Nosaukums:  Pacienta skapītis </t>
    </r>
    <r>
      <rPr>
        <i/>
        <sz val="11"/>
        <color theme="1"/>
        <rFont val="Times New Roman"/>
        <family val="1"/>
        <charset val="186"/>
      </rPr>
      <t>(Norādīt piedāvātās iekārtas ražotāju un modeli)</t>
    </r>
  </si>
  <si>
    <t>Pacienta mantu novietošana</t>
  </si>
  <si>
    <t>Skapītis lietojams no abām pusēm - iespēja atvērt atvilktnes/durvis no abām pusēm</t>
  </si>
  <si>
    <t>Uz četriem riteņiem, no kuriem vismaz 2 ar bremzi - protektors: termoplastiska gumija vai analogs, neatstāj pēdas</t>
  </si>
  <si>
    <t>Skapīša gabarītizmēri 60 x 40 cm +/- 5 cm</t>
  </si>
  <si>
    <t>Skapīša augstums 85±5 cm (ar ēdināšanas dēli zemākā augstumā)</t>
  </si>
  <si>
    <t>Vismaz 1 atvilktne ar rokturiem</t>
  </si>
  <si>
    <t>Vismaz 1 atverams plaukts</t>
  </si>
  <si>
    <t>Plaukta durvis ar eņģēm un rokturi</t>
  </si>
  <si>
    <t>Ēdināšanas virsmai iespējams mainīt slīpumu</t>
  </si>
  <si>
    <t xml:space="preserve">8. </t>
  </si>
  <si>
    <t>5.</t>
  </si>
  <si>
    <t>5.1.</t>
  </si>
  <si>
    <t>5.1.1.</t>
  </si>
  <si>
    <t>Pacientu transportēšanā guļus pozīcijā</t>
  </si>
  <si>
    <t>5.2.</t>
  </si>
  <si>
    <t>5.2.1.</t>
  </si>
  <si>
    <t>Virsma divdaļīga, galvas daļa mehāniski paceļama</t>
  </si>
  <si>
    <t>5.2.2.</t>
  </si>
  <si>
    <t>Mitruma necaurlaidīgs transporta matracis/virsma (izturīgs pret virsmas dezinfekcijas līdzekļiem)</t>
  </si>
  <si>
    <t>5.2.3.</t>
  </si>
  <si>
    <t>Matracis piestiprināts pie virsmas ar iespēju to noņemt</t>
  </si>
  <si>
    <t>5.2.4.</t>
  </si>
  <si>
    <t>Vismaz 4 riteņi ar diametru ne mazāku par 18 cm - protektors: termoplastiska gumija vai analogs, neatstāj pēdas</t>
  </si>
  <si>
    <t>5.2.5.</t>
  </si>
  <si>
    <t>Centrālā bremžu sistēma</t>
  </si>
  <si>
    <t>Aizsargriņķi (bamperi) ratu stūros</t>
  </si>
  <si>
    <t>Guļratu izmērs nepārsniedz 215 x 85 cm +/- 10 cm</t>
  </si>
  <si>
    <t>Maksimālā pieļaujamā slodze ne mazāk par 200 kg</t>
  </si>
  <si>
    <t>Viegli nolaižamas sānu malas</t>
  </si>
  <si>
    <t>Rokturi ērtai ratu pārvietošanai gan priekšpusē, gan aizmugurē</t>
  </si>
  <si>
    <t>Infūziju statīvs</t>
  </si>
  <si>
    <t>Papīra ruļļu turētājs</t>
  </si>
  <si>
    <t>Statīvs skābekļa balona novietošanai</t>
  </si>
  <si>
    <t>Groziņš piederumu novietošanai</t>
  </si>
  <si>
    <t>Augstuma regulācija hidrauliski vismaz 65-85 cm diapazonā</t>
  </si>
  <si>
    <r>
      <t>Nosaukums:  Pacientu transportēšanas rati</t>
    </r>
    <r>
      <rPr>
        <i/>
        <sz val="11"/>
        <color rgb="FF000000"/>
        <rFont val="Times New Roman"/>
        <family val="1"/>
        <charset val="186"/>
      </rPr>
      <t xml:space="preserve"> (Norādīt piedāvātās iekārtas ražotāju un modeli)</t>
    </r>
  </si>
  <si>
    <t xml:space="preserve">Pacientu transportēšanas rati </t>
  </si>
  <si>
    <t xml:space="preserve">9. </t>
  </si>
  <si>
    <t>Skapis sterilo materiālu glabāšanai ar groziem</t>
  </si>
  <si>
    <t>Procedūru krēsli</t>
  </si>
  <si>
    <t>(norādīt preces ražotāju un modeli)</t>
  </si>
  <si>
    <t>1.1.</t>
  </si>
  <si>
    <t>1.1.1.</t>
  </si>
  <si>
    <t>Pacientu pozicionēšana izmeklējumu, procedūru un rehabilitācijas terapijas veikšanai</t>
  </si>
  <si>
    <t>1.2.</t>
  </si>
  <si>
    <t>1.2.1.</t>
  </si>
  <si>
    <t>Trīs vai četru sekciju krēsls</t>
  </si>
  <si>
    <t>1.2.2.</t>
  </si>
  <si>
    <t xml:space="preserve">Elektriski (ar pulti)  regulējams augstums </t>
  </si>
  <si>
    <t>1.2.3.</t>
  </si>
  <si>
    <t>Multifunkcionāla pults, kas nodrošina krēsla kustīgo daļu vadību</t>
  </si>
  <si>
    <t>1.2.4.</t>
  </si>
  <si>
    <t>1.2.5.</t>
  </si>
  <si>
    <t>1.2.6.</t>
  </si>
  <si>
    <t>1.2.7.</t>
  </si>
  <si>
    <t xml:space="preserve">Regulējama galvas daļa  </t>
  </si>
  <si>
    <t>1.2.8.</t>
  </si>
  <si>
    <t xml:space="preserve">Krēsla izmēri nepārsniedz 90 x 110 cm  </t>
  </si>
  <si>
    <t>1.2.9.</t>
  </si>
  <si>
    <t xml:space="preserve">Regulējama muguras daļa vismaz no 0-75˚ leņķī  </t>
  </si>
  <si>
    <t>1.2.10.</t>
  </si>
  <si>
    <t xml:space="preserve">Regulējams sēdeklis vismaz no 0 - 10˚ leņķī  </t>
  </si>
  <si>
    <t>1.2.11.</t>
  </si>
  <si>
    <t>Kāju balsts kā atsevišķa detaļa vai kopā ar sēdekli.</t>
  </si>
  <si>
    <t>1.2.12.</t>
  </si>
  <si>
    <t>Regulējams kāju balsts</t>
  </si>
  <si>
    <t>1.2.13.</t>
  </si>
  <si>
    <t>Krēsla roku balstus iespējams regulēt, lai piemērotu pacienta  asins analīžu veikšanai</t>
  </si>
  <si>
    <t>1.2.14.</t>
  </si>
  <si>
    <t xml:space="preserve">Pie pasūtīšanas iespējams izvēlēties krēsla krāsu (Iespējamās krēsla krāsas pievienot piedāvājumam) </t>
  </si>
  <si>
    <t>1.2.15.</t>
  </si>
  <si>
    <t>izmeklējuma krēsla celtspēja ne mazāka kā 175 kg</t>
  </si>
  <si>
    <t>1.2.16.</t>
  </si>
  <si>
    <t xml:space="preserve">Krēsls ir viegli pārvietojams un fiksējams darba vietā </t>
  </si>
  <si>
    <t>1.3.</t>
  </si>
  <si>
    <t>1.3.1.</t>
  </si>
  <si>
    <t>1.3.2.</t>
  </si>
  <si>
    <t xml:space="preserve">12. </t>
  </si>
  <si>
    <t>Tualetes krēsls</t>
  </si>
  <si>
    <t>16.</t>
  </si>
  <si>
    <r>
      <t xml:space="preserve">Nosaukums:  Tualetes krēsls  </t>
    </r>
    <r>
      <rPr>
        <i/>
        <sz val="11"/>
        <color theme="1"/>
        <rFont val="Times New Roman"/>
        <family val="1"/>
        <charset val="186"/>
      </rPr>
      <t>(Norādīt piedāvātās iekārtas ražotāju un modeli)</t>
    </r>
  </si>
  <si>
    <t>16.1.</t>
  </si>
  <si>
    <t>16.1.1.</t>
  </si>
  <si>
    <t>Krēsls aprīkots ar roku balstiem un atzveltni</t>
  </si>
  <si>
    <t>Atzveltni un roku balstus iespējams noņemt</t>
  </si>
  <si>
    <t>Iespējams regulēt sēdekļa augstumu vismaz diapazonā 48 - 55 cm</t>
  </si>
  <si>
    <t>Krēsls aprīkots ar podu un vāku, kurus iespējams izņemt un dezinficēt</t>
  </si>
  <si>
    <t>Krēsls piemērots pacientu svaram vismaz līdz 110 kg</t>
  </si>
  <si>
    <t>Krēsls aprīkots ar riteņiem no kuriem vismaz 2 iespējams bloķēt - protektors: termoplastiska gumija vai analogs, neatstāj pēdas</t>
  </si>
  <si>
    <t xml:space="preserve">Krēsls aprīkots ar regulējamiem un noņemamiem kāju balstiem </t>
  </si>
  <si>
    <t>Krēsla virsmas iespējams dezinficēt ar dezinfekcijas līdzekļiem</t>
  </si>
  <si>
    <t xml:space="preserve">Krēslu iespējams piestumt pie stacionārā tualetes poda </t>
  </si>
  <si>
    <t>14.</t>
  </si>
  <si>
    <t>4.1.</t>
  </si>
  <si>
    <t>4.1.1.</t>
  </si>
  <si>
    <t>Pacientu pozicionēšana izmeklējumu un procedūru veikšanai</t>
  </si>
  <si>
    <t>4.2.</t>
  </si>
  <si>
    <t>4.2.1.</t>
  </si>
  <si>
    <t xml:space="preserve">Divu sekciju kušete </t>
  </si>
  <si>
    <t>4.2.2.</t>
  </si>
  <si>
    <t>Elektriski ar pulti vai kājas pedāli regulējams augstums</t>
  </si>
  <si>
    <t>4.2.3.</t>
  </si>
  <si>
    <t xml:space="preserve">Augstuma regulācija vismaz no 50 - 92 cm </t>
  </si>
  <si>
    <t>4.2.4.</t>
  </si>
  <si>
    <r>
      <t xml:space="preserve">Kušetes izmērs (garums x platums) 190 x 70 cm </t>
    </r>
    <r>
      <rPr>
        <sz val="11"/>
        <color theme="1"/>
        <rFont val="Calibri"/>
        <family val="2"/>
        <charset val="186"/>
      </rPr>
      <t>±</t>
    </r>
    <r>
      <rPr>
        <sz val="11"/>
        <color theme="1"/>
        <rFont val="Times New Roman"/>
        <family val="1"/>
        <charset val="186"/>
      </rPr>
      <t xml:space="preserve"> 10 cm</t>
    </r>
  </si>
  <si>
    <t>4.2.5.</t>
  </si>
  <si>
    <t>Virsma pārklāta ar anti mikrobu pārklājumu</t>
  </si>
  <si>
    <t>4.2.6.</t>
  </si>
  <si>
    <t>Kušetes virsmu iespējams tīrīt ar dezinfekcijas līdzekļiem, kas nesatur šķīdinātājus vai ar 70% dezinfekcijas šķīdumu</t>
  </si>
  <si>
    <t>4.2.7.</t>
  </si>
  <si>
    <t xml:space="preserve">Regulējama galvas daļa </t>
  </si>
  <si>
    <t>4.2.8.</t>
  </si>
  <si>
    <r>
      <t xml:space="preserve">Galvas daļas garums 60 cm </t>
    </r>
    <r>
      <rPr>
        <sz val="11"/>
        <color theme="1"/>
        <rFont val="Calibri"/>
        <family val="2"/>
        <charset val="186"/>
      </rPr>
      <t>±</t>
    </r>
    <r>
      <rPr>
        <sz val="11"/>
        <color theme="1"/>
        <rFont val="Times New Roman"/>
        <family val="1"/>
        <charset val="186"/>
      </rPr>
      <t xml:space="preserve"> 10 cm</t>
    </r>
  </si>
  <si>
    <t>4.2.9.</t>
  </si>
  <si>
    <t>Kušete aprīkota ar papīra ruļļu turētāju</t>
  </si>
  <si>
    <t>4.2.10.</t>
  </si>
  <si>
    <t xml:space="preserve">Vēlams pie pasūtīšanas iespējams izvēlēties kušetes krāsu (Iespējamās kušetes krāsas pievienot piedāvājumam) </t>
  </si>
  <si>
    <t>Kušetes celtspēja ne mazāka kā 200 kg</t>
  </si>
  <si>
    <t>Kušete aprīkota ar riteņiem - protektors: termoplastiska gumija vai analogs, neatstāj pēdas</t>
  </si>
  <si>
    <t>Visi Riteņi aprīkoti ar bremzēm vai centrālā visus riteņus bloķējoša bremžu iekārta vai analogs risinājums</t>
  </si>
  <si>
    <t>BEZ izgriezuma galvas daļā vai izgriezums galvas daļā, kurš aizvērts ar aizbāzni</t>
  </si>
  <si>
    <t>Barošanas avots: 220-230 V, 50-60 Hz, maiņstrāva</t>
  </si>
  <si>
    <t>Iekārta tiek piegādāta pilnā komplektācijā pirmreizējai lietošanai</t>
  </si>
  <si>
    <t>Dvieļu turētājs</t>
  </si>
  <si>
    <t>Kušete uz riteņiem ar elektriski regulējumu augstumu</t>
  </si>
  <si>
    <t>Hidrauliski regulējams augstums</t>
  </si>
  <si>
    <t>Kušete uz riteņiem ar hidrauliski regulējumu augstumu</t>
  </si>
  <si>
    <t>15.</t>
  </si>
  <si>
    <t>3.</t>
  </si>
  <si>
    <r>
      <t xml:space="preserve">Nosaukums:  Anestēzijas galdiņš  </t>
    </r>
    <r>
      <rPr>
        <i/>
        <sz val="11"/>
        <color theme="1"/>
        <rFont val="Times New Roman"/>
        <family val="1"/>
        <charset val="186"/>
      </rPr>
      <t>(Norādīt piedāvātās iekārtas ražotāju un modeli)</t>
    </r>
  </si>
  <si>
    <t>3.1.</t>
  </si>
  <si>
    <t>3.1.1.</t>
  </si>
  <si>
    <t>Medicīnas piederumu glabāšana</t>
  </si>
  <si>
    <t>3.2.</t>
  </si>
  <si>
    <t>3.2.1.</t>
  </si>
  <si>
    <t xml:space="preserve">Galds aprīkots ar vismaz 5 atvilktnēm </t>
  </si>
  <si>
    <t>3.2.2.</t>
  </si>
  <si>
    <t xml:space="preserve">Atvilktnes aprīkotas ar pretizkrišanas mehānismu </t>
  </si>
  <si>
    <t>3.2.3.</t>
  </si>
  <si>
    <t>3 atvilktnes 11 cm +/- 5 cm augstas</t>
  </si>
  <si>
    <t>3.2.4.</t>
  </si>
  <si>
    <t xml:space="preserve">2 atvilktnes 15 cm +/- 5 cm augstas </t>
  </si>
  <si>
    <t>3.2.5.</t>
  </si>
  <si>
    <t>3.2.6.</t>
  </si>
  <si>
    <t xml:space="preserve">Galds aprīkots ar 4 riteņiem </t>
  </si>
  <si>
    <t>3.2.7.</t>
  </si>
  <si>
    <t>Riteņu diametrs vismaz 12 cm - protektors: termoplastiska gumija vai analogs, neatstāj pēdas</t>
  </si>
  <si>
    <t>3.2.8.</t>
  </si>
  <si>
    <t>3.2.9.</t>
  </si>
  <si>
    <t xml:space="preserve">Galda augšpusē izvietots statīvs uz kura stiprinās  plastikāta atvilktnes 2 rindās (augstākajā rindā vismaz 6 atvilktnes, zemākajā - vismaz 5) </t>
  </si>
  <si>
    <t>3.2.10.</t>
  </si>
  <si>
    <t>Galda augšpusē izvietots statīvs uz kura stiprinās vismaz 4 piederumu uzglabāšanas trauki 2 rindās (2 augstākajā rindā un 2 zemākajā) vai metāla stiprinājumi cimdu u.c. piederumu glabāšanai</t>
  </si>
  <si>
    <t>Pie pasūtīšanas iespējams precizēt trauku un metāla stiprinājumu (ja tas ietekmē preces cenu, lūdzu norādīt pie piederumiem trauku un metāla turētāju izmaksas)</t>
  </si>
  <si>
    <t xml:space="preserve">Galdiņa sāna atvilktne medikamentu glabāšanai, bloķējama ar centrālo bloķēšanas sistēmu </t>
  </si>
  <si>
    <t xml:space="preserve">Galda sānos divi atgāžami plastikāta nodalījumi infūziju pudeļu glabāšanai </t>
  </si>
  <si>
    <t xml:space="preserve">Galds aprīkots ar noņemamu atkritumu trauku un vāku </t>
  </si>
  <si>
    <t xml:space="preserve">Galds aprīkots ar trauku izlietotajām adatām </t>
  </si>
  <si>
    <t xml:space="preserve">Vēlama ampulu atvēšanas iekārta ar trauku </t>
  </si>
  <si>
    <t xml:space="preserve">Darba virsmai ir paaugstinātas apmales </t>
  </si>
  <si>
    <t xml:space="preserve">Galda izmēri (bez augšējās papildus daļas piederumiem) nepārsniedz 85 x 75 x 100 cm (platums x dziļums x augstums) </t>
  </si>
  <si>
    <t xml:space="preserve">Galdu un tā daļas iespējams tīrīt ar tirgū pieejamajiem dezinfekcijas līdzekļiem </t>
  </si>
  <si>
    <t>Iespēja izvēlēties galda, darba virsmas un atvilktņu krāsu pie pasūtīšanas (Piedāvājumam jāpievieno iespējamās krāsas izvēles)</t>
  </si>
  <si>
    <t>3.3.</t>
  </si>
  <si>
    <t>3.3.1.</t>
  </si>
  <si>
    <t>3.3.2.</t>
  </si>
  <si>
    <t>Anestēzijas galdiņš</t>
  </si>
  <si>
    <t>Anestēzijas galdiņš I</t>
  </si>
  <si>
    <t>Anestēzijas galdiņš II</t>
  </si>
  <si>
    <r>
      <t xml:space="preserve">Nosaukums:  Anestēzijas galdiņš II </t>
    </r>
    <r>
      <rPr>
        <i/>
        <sz val="11"/>
        <color theme="1"/>
        <rFont val="Times New Roman"/>
        <family val="1"/>
        <charset val="186"/>
      </rPr>
      <t>(Norādīt piedāvātās iekārtas ražotāju un modeli)</t>
    </r>
  </si>
  <si>
    <t xml:space="preserve">Galda izmēri nepārsniedz 85 x 75 x 100 cm (platums x dziļums x augstums) </t>
  </si>
  <si>
    <t xml:space="preserve">Gadu un tā daļas iespējams tīrīt ar tirgū pieejamajiem dezinfekcijas līdzekļiem </t>
  </si>
  <si>
    <t>Iespēja izvēlēties gada, darba virsmas un atvilktņu krāsu pie pasūtīšanas (Piedāvājumam jāpievieno iespējamās krāsas izvēles)</t>
  </si>
  <si>
    <t xml:space="preserve">Nerūsējošā tērauda galdiņš I </t>
  </si>
  <si>
    <t xml:space="preserve">17. </t>
  </si>
  <si>
    <r>
      <t xml:space="preserve">Nosaukums:  Nerūsējošā tērauda galdiņš I  </t>
    </r>
    <r>
      <rPr>
        <i/>
        <sz val="11"/>
        <color theme="1"/>
        <rFont val="Times New Roman"/>
        <family val="1"/>
        <charset val="186"/>
      </rPr>
      <t>(Norādīt piedāvātās iekārtas ražotāju un modeli)</t>
    </r>
  </si>
  <si>
    <t xml:space="preserve">Aprīkots ar 2 - 3 plauktiem </t>
  </si>
  <si>
    <t>Ratiņi no nerūsējošā tērauda</t>
  </si>
  <si>
    <t>Plauktiem vismaz 3 pusēs paaugstinātas maliņas, lai novērstu priekšmetu izkrišanu</t>
  </si>
  <si>
    <t>Galds aprīkots ar 4 antistatiskiem riteņiem, vismaz 10 cm diametrā - protektors: termoplastiska gumija vai analogs, neatstāj pēdas</t>
  </si>
  <si>
    <t xml:space="preserve">Galdiņa augstums 90 cm +/- 10 cm </t>
  </si>
  <si>
    <t>Vismaz vienā sānā ir rokturi vieglākai pārvietošanai</t>
  </si>
  <si>
    <t>Nerūsējošā tērauda galdiņš I</t>
  </si>
  <si>
    <t>7.1.</t>
  </si>
  <si>
    <t>7.1.1.</t>
  </si>
  <si>
    <t>7.2.</t>
  </si>
  <si>
    <t>7.2.1.</t>
  </si>
  <si>
    <t>7.2.2.</t>
  </si>
  <si>
    <t>7.2.3.</t>
  </si>
  <si>
    <t xml:space="preserve">Atvilktnes atrodas divos līmeņos </t>
  </si>
  <si>
    <t>7.2.4.</t>
  </si>
  <si>
    <t xml:space="preserve">Divām, blakus esošām, atvilktnēm augstums 15 +/- 3 cm </t>
  </si>
  <si>
    <t>7.2.5.</t>
  </si>
  <si>
    <t xml:space="preserve">Divām, blakus esošām, atvilktnēm augstums 20 +/- 3 cm </t>
  </si>
  <si>
    <t>7.2.6.</t>
  </si>
  <si>
    <t xml:space="preserve">Galds aprīkots ar diviem fiksētiem plauktiem </t>
  </si>
  <si>
    <t>7.2.7.</t>
  </si>
  <si>
    <t>Plauktiem 3 pusēs paaugstinātas maliņas, lai novērstu priekšmetu izkrišanu</t>
  </si>
  <si>
    <t>7.2.8.</t>
  </si>
  <si>
    <t>Viens no plauktiem atrodas tieši virs atvilktnēm, otrs ne tuvāk kā 55 cm no augšējā plaukta</t>
  </si>
  <si>
    <t>7.2.9.</t>
  </si>
  <si>
    <t>7.2.10.</t>
  </si>
  <si>
    <t xml:space="preserve">Riteņu diametrs vismaz 12 cm </t>
  </si>
  <si>
    <t>7.2.11.</t>
  </si>
  <si>
    <t>7.2.12.</t>
  </si>
  <si>
    <t xml:space="preserve">Galdiņa augstums 100 cm +/- 5 cm </t>
  </si>
  <si>
    <t>Galdiņa sānos rokturi vieglākai pārvietošanai</t>
  </si>
  <si>
    <t>Nerūsējošā tērauda galdiņš II</t>
  </si>
  <si>
    <t>19.</t>
  </si>
  <si>
    <r>
      <t xml:space="preserve">Nosaukums:  Plastikāta instrumentu galdiņš  </t>
    </r>
    <r>
      <rPr>
        <i/>
        <sz val="11"/>
        <color theme="1"/>
        <rFont val="Times New Roman"/>
        <family val="1"/>
        <charset val="186"/>
      </rPr>
      <t>(Norādīt piedāvātās iekārtas ražotāju un modeli)</t>
    </r>
  </si>
  <si>
    <t xml:space="preserve">Galds aprīkots ar vismaz 3 plauktiem </t>
  </si>
  <si>
    <t>Plaukti veidoti no plastikāta</t>
  </si>
  <si>
    <t>Riteņu diametrs vismaz 10 cm - protektors: termoplastiska gumija vai analogs, neatstāj pēdas</t>
  </si>
  <si>
    <t>20.</t>
  </si>
  <si>
    <t>17.</t>
  </si>
  <si>
    <t>17.1.</t>
  </si>
  <si>
    <t>17.1.1.</t>
  </si>
  <si>
    <t>17.2.</t>
  </si>
  <si>
    <t>17.2.1.</t>
  </si>
  <si>
    <t>21.</t>
  </si>
  <si>
    <t>22.</t>
  </si>
  <si>
    <t>23.</t>
  </si>
  <si>
    <t>24.</t>
  </si>
  <si>
    <t>Universālie atvilktņu dalītāji</t>
  </si>
  <si>
    <t>Infūzu statīvi gultām ARTENA HOSPITAL</t>
  </si>
  <si>
    <t>Atvilktņu dalītājs</t>
  </si>
  <si>
    <t>1. pozīcija - Jaundzimušo gulta dvīņu</t>
  </si>
  <si>
    <t>1.2.17.</t>
  </si>
  <si>
    <t>1.2.18.</t>
  </si>
  <si>
    <t>1.2.19.</t>
  </si>
  <si>
    <t>1.2.20.</t>
  </si>
  <si>
    <t>1.2.21.</t>
  </si>
  <si>
    <t>1.3.3.</t>
  </si>
  <si>
    <t>1.3.4.</t>
  </si>
  <si>
    <t>1.3.5.</t>
  </si>
  <si>
    <t>1.3.6.</t>
  </si>
  <si>
    <t>1.3.7.</t>
  </si>
  <si>
    <t>2.1.</t>
  </si>
  <si>
    <t>2.1.1.</t>
  </si>
  <si>
    <t>2.2.</t>
  </si>
  <si>
    <t>2.2.2.</t>
  </si>
  <si>
    <t>2.2.3.</t>
  </si>
  <si>
    <t>2.2.4.</t>
  </si>
  <si>
    <t>2.2.5.</t>
  </si>
  <si>
    <t>2.2.6.</t>
  </si>
  <si>
    <t>4.</t>
  </si>
  <si>
    <t>8.</t>
  </si>
  <si>
    <t>8.1.</t>
  </si>
  <si>
    <t>8.1.1.</t>
  </si>
  <si>
    <t>8.2.</t>
  </si>
  <si>
    <t>8.2.2.</t>
  </si>
  <si>
    <t>8.2.3.</t>
  </si>
  <si>
    <t>8.2.4.</t>
  </si>
  <si>
    <t>8.2.5.</t>
  </si>
  <si>
    <t>8.2.6.</t>
  </si>
  <si>
    <t>8.2.1.</t>
  </si>
  <si>
    <t>8.2.7.</t>
  </si>
  <si>
    <t>8.2.8.</t>
  </si>
  <si>
    <t>8.2.9.</t>
  </si>
  <si>
    <t>8.2.10.</t>
  </si>
  <si>
    <t>8.2.11.</t>
  </si>
  <si>
    <t>2.2.1.</t>
  </si>
  <si>
    <t>12.</t>
  </si>
  <si>
    <t>12.1.</t>
  </si>
  <si>
    <t>12.1.1.</t>
  </si>
  <si>
    <t>16.2.</t>
  </si>
  <si>
    <t>16.2.1.</t>
  </si>
  <si>
    <t>18.2.1.</t>
  </si>
  <si>
    <t>19.1.</t>
  </si>
  <si>
    <t>19.1.1.</t>
  </si>
  <si>
    <t>19.2.</t>
  </si>
  <si>
    <t>19.2.1.</t>
  </si>
  <si>
    <t>Kušete uz riteņiem  ar elektriski regulējumu augstumu</t>
  </si>
  <si>
    <t>Caurspīdīgas gultas maliņas</t>
  </si>
  <si>
    <r>
      <t>Gultas slīpuma regulācija vismaz 20</t>
    </r>
    <r>
      <rPr>
        <sz val="11"/>
        <color theme="1"/>
        <rFont val="Calibri"/>
        <family val="2"/>
        <scheme val="minor"/>
      </rPr>
      <t>°</t>
    </r>
  </si>
  <si>
    <t>4 gumijoti grīdu nesmērējoši riteņi ar ne mazāk kā 10 cm diametru, vismaz viens no tiem antistatisks, vismaz divi aprīkoti ar bremzēm</t>
  </si>
  <si>
    <t>Skapītis izgatavots no metāla ar nerūsējošu pārklājumu vai cita nerūsējoša materiāla</t>
  </si>
  <si>
    <t xml:space="preserve">Aizkari veido U veida formu ap gultu </t>
  </si>
  <si>
    <t>Aizkari viegli pārvietojami pa stangu</t>
  </si>
  <si>
    <t>Aizkari no divām daļām (iespējams novietot katrā gultas pusē vai aizvilkt kopā, nosedzot visu gultu)</t>
  </si>
  <si>
    <t>Kopējais aizslietņa platums izvērstā veidā vismaz 200 cm</t>
  </si>
  <si>
    <t>Aizslietņu sekcijas necaurspīdīgas, izgatavotas no plastikāta materiāla</t>
  </si>
  <si>
    <r>
      <t xml:space="preserve">Pie pasūtīšanas iespējams izvēlēties skapīša krāsu </t>
    </r>
    <r>
      <rPr>
        <sz val="11"/>
        <rFont val="Times New Roman"/>
        <family val="1"/>
        <charset val="186"/>
      </rPr>
      <t xml:space="preserve">(Iespējamās skapīša krāsas pievienot piedāvājumam) </t>
    </r>
  </si>
  <si>
    <t xml:space="preserve">Vēlams pie pasūtīšanas iespējams izvēlēties ratu vai matrača krāsu (Iespējamās krāsas pievienot piedāvājumam) </t>
  </si>
  <si>
    <t>Virsma pārklāta ar  anti mikrobu pārklājumu</t>
  </si>
  <si>
    <r>
      <t xml:space="preserve">Nosaukums:  Kušete uz riteņiem ar elektriski regulējumu augstumu  </t>
    </r>
    <r>
      <rPr>
        <i/>
        <sz val="11"/>
        <color theme="1"/>
        <rFont val="Times New Roman"/>
        <family val="1"/>
        <charset val="186"/>
      </rPr>
      <t>(Norādīt piedāvātās iekārtas ražotāju un modeli)</t>
    </r>
  </si>
  <si>
    <r>
      <t xml:space="preserve">Nosaukums:  Kušete uz riteņiem ar hidrauliski regulējumu augstumu  </t>
    </r>
    <r>
      <rPr>
        <i/>
        <sz val="11"/>
        <color theme="1"/>
        <rFont val="Times New Roman"/>
        <family val="1"/>
        <charset val="186"/>
      </rPr>
      <t>(Norādīt piedāvātās iekārtas ražotāju un modeli)</t>
    </r>
  </si>
  <si>
    <t xml:space="preserve">Atvilktnes aprīkotas ar centrālu bloķēšanas sistēmu </t>
  </si>
  <si>
    <t xml:space="preserve">Galdiņa plauktu  izpēri 68 - 80 cm x 45 - 55 cm </t>
  </si>
  <si>
    <t>3.nod</t>
  </si>
  <si>
    <t>Lampas</t>
  </si>
  <si>
    <t>nr.</t>
  </si>
  <si>
    <t>Piemērs</t>
  </si>
  <si>
    <t>Ražotāja apliecinājums 1, 1.lpp</t>
  </si>
  <si>
    <t>Informatīvais materiāls 2, 4.lpp</t>
  </si>
  <si>
    <t xml:space="preserve">Piedāvājumam jāpievieno: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</si>
  <si>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</si>
  <si>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</si>
  <si>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</si>
  <si>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</si>
  <si>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</si>
  <si>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</si>
  <si>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</si>
  <si>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</si>
  <si>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Prece tiek piegādāta ne ilgāk kā 60 dienu laikā, lūdzam norādīt iekārtas piegādes laiku. </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</si>
  <si>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</si>
  <si>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</si>
  <si>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</si>
  <si>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</si>
  <si>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</si>
  <si>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</si>
  <si>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</si>
  <si>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</si>
  <si>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Vērtējamā summa (A), maksimālais punktu skaits</t>
  </si>
  <si>
    <t>Jānorāda Preces ražotāja noteiktais preces maksimālais lietošanas ilgums (gados) (B), maksimālais punktu skaits</t>
  </si>
  <si>
    <t>Preces/ iekārtas elektroenerģijas patēriņš vai Preces/Iekārtas energoefektivitāte  (C), maksimālais punktu skaits</t>
  </si>
  <si>
    <t>Kopā</t>
  </si>
  <si>
    <t>Prece nedrīkst būt ražota Krievijā vai Baltkrievijā</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</si>
  <si>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</si>
  <si>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</si>
  <si>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</si>
  <si>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r>
      <t>Jānorāda Preces ražotāja noteiktais preces maksimālais lietošanas ilgums (paredzamais lietošanas ilgums) (</t>
    </r>
    <r>
      <rPr>
        <i/>
        <sz val="11"/>
        <color theme="1"/>
        <rFont val="Times New Roman"/>
        <family val="1"/>
        <charset val="186"/>
      </rPr>
      <t>gados</t>
    </r>
    <r>
      <rPr>
        <sz val="11"/>
        <color theme="1"/>
        <rFont val="Times New Roman"/>
        <family val="1"/>
        <charset val="186"/>
      </rPr>
      <t>)</t>
    </r>
  </si>
  <si>
    <t>C</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</si>
  <si>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t>
    </r>
  </si>
  <si>
    <t>Daļa</t>
  </si>
  <si>
    <t>VĒRTĒŠANAS KRITĒRIJI</t>
  </si>
  <si>
    <t>ĪPATSVARS</t>
  </si>
  <si>
    <t>A</t>
  </si>
  <si>
    <t>Vērtējamā summa</t>
  </si>
  <si>
    <t>Preces maksimālais lietošanas ilgums</t>
  </si>
  <si>
    <t>∑</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</si>
  <si>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</si>
  <si>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</si>
  <si>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 xml:space="preserve">Augstuma regulācija vismaz no 60 - 80 cm </t>
  </si>
  <si>
    <t>Krēsla virmu iespējams tīrīt ar dezinfekcijas līdzekļiem</t>
  </si>
  <si>
    <t>Pacientu izmeklējuma krēsls pilnā komplektācijā</t>
  </si>
  <si>
    <t>Barošanas vads</t>
  </si>
  <si>
    <t>3.4.</t>
  </si>
  <si>
    <r>
      <rPr>
        <b/>
        <sz val="11"/>
        <color theme="1"/>
        <rFont val="Times New Roman"/>
        <family val="1"/>
        <charset val="186"/>
      </rPr>
      <t xml:space="preserve">Piederumi, saderīgi ar piedāvāto iekārtu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</si>
  <si>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3.4.1.</t>
  </si>
  <si>
    <t xml:space="preserve">Citi piederumi, kas nepieciešamas piedāvātajam krēslam, lai nodrošinātu tehniskajā aprakstā norādīto funkcionalitāti un/vai pieejamie papildinājumi. (rindiņas atļauts papildināt zemāk pēc nepieciešamības, vienā rindiņā ierakstīt ne vairāk kā vienu piederumu) </t>
  </si>
  <si>
    <t>1.4.</t>
  </si>
  <si>
    <t>1.4.1.</t>
  </si>
  <si>
    <t>1.4.2.</t>
  </si>
  <si>
    <t>1.4.3.</t>
  </si>
  <si>
    <t>1.4.4.</t>
  </si>
  <si>
    <t>1.4.5.</t>
  </si>
  <si>
    <t>1.4.6.</t>
  </si>
  <si>
    <t>1.4.7.</t>
  </si>
  <si>
    <t>Iepirkuma pozīcijas numurs</t>
  </si>
  <si>
    <t>Iekārtas nosaukums</t>
  </si>
  <si>
    <t xml:space="preserve">1. </t>
  </si>
  <si>
    <t xml:space="preserve">2. </t>
  </si>
  <si>
    <t>Iekārtu skaits *</t>
  </si>
  <si>
    <t>Finanšu piedāvājums</t>
  </si>
  <si>
    <t>Iekārtu iegādes izmaksas</t>
  </si>
  <si>
    <t>Tehniskās specifikācijas punkta numurs</t>
  </si>
  <si>
    <t>Vienas vienības cena, EUR bez PVN</t>
  </si>
  <si>
    <t>Summa, EUR bez PVN</t>
  </si>
  <si>
    <t>PVN likme, %</t>
  </si>
  <si>
    <t xml:space="preserve">Vērtējamā summa </t>
  </si>
  <si>
    <t>Komentārs</t>
  </si>
  <si>
    <t>1. pozīcija</t>
  </si>
  <si>
    <t>Piederumi, saderīgi ar piedāvāto iekārtu (tiek norādīta cena par katru piederumu atsevišķi, tiks pasūtīti pēc nepieciešamības, papildus norādīto piederumu cena netiek iekļauta vērtējamajā cenā):</t>
  </si>
  <si>
    <t>Pamata matracis</t>
  </si>
  <si>
    <t>1.4.8.</t>
  </si>
  <si>
    <t>Elektroenerģijas patēriņš darba režīmā</t>
  </si>
  <si>
    <t>Pacientu krēsls</t>
  </si>
  <si>
    <t>2. pozīcija - Pacientu krēsls</t>
  </si>
  <si>
    <t>2.2.7.</t>
  </si>
  <si>
    <t>2.2.8.</t>
  </si>
  <si>
    <t>2.2.9.</t>
  </si>
  <si>
    <t>2.2.10.</t>
  </si>
  <si>
    <t>2.2.11.</t>
  </si>
  <si>
    <t>2.2.12.</t>
  </si>
  <si>
    <t>2.2.13.</t>
  </si>
  <si>
    <t>2.2.14.</t>
  </si>
  <si>
    <t>2.2.15.</t>
  </si>
  <si>
    <t>2.2.16.</t>
  </si>
  <si>
    <t>2.3.</t>
  </si>
  <si>
    <t>2.3.1.</t>
  </si>
  <si>
    <t>2.3.2.</t>
  </si>
  <si>
    <t>2.4.</t>
  </si>
  <si>
    <t>2.4.1.</t>
  </si>
  <si>
    <r>
      <t xml:space="preserve">Nosaukums: Pacientu krēsls </t>
    </r>
    <r>
      <rPr>
        <i/>
        <sz val="11"/>
        <color theme="1"/>
        <rFont val="Times New Roman"/>
        <family val="1"/>
        <charset val="186"/>
      </rPr>
      <t>(Norādīt piedāvātās iekārtas ražotāju un modeli)</t>
    </r>
  </si>
  <si>
    <t>2. pozīcija</t>
  </si>
  <si>
    <t xml:space="preserve">Preces ražotāja izsniegta autorizācijas vēstule, kas apliecina, ka pretendents ir tiesīgs izplatīt  piedāvātai Precei Latvijas Republikā. Vai arī ražotāja apliecinājums, ka autorizācija nav nepieciešama. </t>
  </si>
  <si>
    <t>*Vienību skaits ir aptuvens un paredzēts konkursa uzvarētāja noteikšanai; līgumu paredzēts noslēgt par vienības cenu, norādot maksimālo summu, kuru var izmantot līguma darbības laikā.</t>
  </si>
  <si>
    <t>Skaits, gab.*</t>
  </si>
  <si>
    <t>Skaits*</t>
  </si>
  <si>
    <t>3. pozīcija - Kušete uz riteņiem ar elektriski regulējumu augstumu</t>
  </si>
  <si>
    <t>3.2.11.</t>
  </si>
  <si>
    <t>3.2.12.</t>
  </si>
  <si>
    <t>3.2.13.</t>
  </si>
  <si>
    <t>3.2.14.</t>
  </si>
  <si>
    <t>3.2.15.</t>
  </si>
  <si>
    <t>3.2.16.</t>
  </si>
  <si>
    <t>4.3.</t>
  </si>
  <si>
    <t>4.3.1.</t>
  </si>
  <si>
    <t>4.3.2.</t>
  </si>
  <si>
    <t>4.4.</t>
  </si>
  <si>
    <t>4.4.1.</t>
  </si>
  <si>
    <t>3. pozīcija</t>
  </si>
  <si>
    <t>4.2.10.1.</t>
  </si>
  <si>
    <t>4.2.10.2.</t>
  </si>
  <si>
    <t>4.2.10.3.</t>
  </si>
  <si>
    <t>4.2.10.4.</t>
  </si>
  <si>
    <t>4.2.10.5.</t>
  </si>
  <si>
    <t>4.2.10.6.</t>
  </si>
  <si>
    <t>4.2.11.7.</t>
  </si>
  <si>
    <t>4.3.3.</t>
  </si>
  <si>
    <t>4.3.4.</t>
  </si>
  <si>
    <t>4.3.5.</t>
  </si>
  <si>
    <t xml:space="preserve">pie pasūtīšanas iespējams izvēlēties krēsla krāsu (Iespējamās kušetes krāsas pievienot piedāvājumam) </t>
  </si>
  <si>
    <r>
      <rPr>
        <b/>
        <sz val="11"/>
        <color theme="1"/>
        <rFont val="Times New Roman"/>
        <family val="1"/>
        <charset val="186"/>
      </rPr>
      <t>Piederumi, saderīgi ar piedāvātajiem pacientu stumjamajiem ratiem</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</si>
  <si>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4.4.2.</t>
  </si>
  <si>
    <t>4.4.3.</t>
  </si>
  <si>
    <t>4.4.4.</t>
  </si>
  <si>
    <t>4.4.5.</t>
  </si>
  <si>
    <t>4.4.6.</t>
  </si>
  <si>
    <t>4.4.7.</t>
  </si>
  <si>
    <t>4. pozīcija</t>
  </si>
  <si>
    <t>5.2.6.</t>
  </si>
  <si>
    <t>5.2.7.</t>
  </si>
  <si>
    <t>5.2.8.</t>
  </si>
  <si>
    <t>5.2.9.</t>
  </si>
  <si>
    <t>5.2.10.</t>
  </si>
  <si>
    <t>5.2.11.</t>
  </si>
  <si>
    <t>5.2.12.</t>
  </si>
  <si>
    <t>5.2.13.</t>
  </si>
  <si>
    <t>5.2.14.</t>
  </si>
  <si>
    <t>5.3.</t>
  </si>
  <si>
    <t>5.3.1.</t>
  </si>
  <si>
    <t>5.3.2.</t>
  </si>
  <si>
    <t>5.3.3.</t>
  </si>
  <si>
    <t xml:space="preserve">Citi piederumi, kas nepieciešamas piedāvātajai ierīcei, lai nodrošinātu tehniskajā aprakstā norādīto funkcionalitāti. (rindiņas atļauts papildināt zemāk pēc nepieciešamības, vienā rindiņā ierakstīt ne vairāk kā vienu piederumu) </t>
  </si>
  <si>
    <t>5.4.</t>
  </si>
  <si>
    <t>5.4.1.</t>
  </si>
  <si>
    <t>Statīvs skābekļa balona novietošanai (ja nav iebūvēts ratu konstrukcijā)</t>
  </si>
  <si>
    <t>Groziņš piederumu novietošanai (ja nav iebūvēts ratu konstrukcijā)</t>
  </si>
  <si>
    <t>6.2.</t>
  </si>
  <si>
    <t>6.2.1.</t>
  </si>
  <si>
    <t>6.2.2.</t>
  </si>
  <si>
    <t>6.2.3.</t>
  </si>
  <si>
    <t>6.2.4.</t>
  </si>
  <si>
    <t>6.2.5.</t>
  </si>
  <si>
    <t>6.2.6.</t>
  </si>
  <si>
    <t>6.2.7.</t>
  </si>
  <si>
    <t>6.2.8.</t>
  </si>
  <si>
    <t>6.2.9.</t>
  </si>
  <si>
    <t>6.2.10.</t>
  </si>
  <si>
    <t>6.2.11.</t>
  </si>
  <si>
    <t>6.2.12.</t>
  </si>
  <si>
    <t>6.2.13.</t>
  </si>
  <si>
    <t>6.2.14.</t>
  </si>
  <si>
    <t>6.3.</t>
  </si>
  <si>
    <t>6.3.1.</t>
  </si>
  <si>
    <t>6.4.</t>
  </si>
  <si>
    <t>6.4.1.</t>
  </si>
  <si>
    <t>Vienas sekcijas kušete</t>
  </si>
  <si>
    <t xml:space="preserve">Augstuma regulācija vismaz no 50 - 90 cm </t>
  </si>
  <si>
    <t>Kušetes izmērs (garums x platums) 190-200 cm x 100-105 cm</t>
  </si>
  <si>
    <t xml:space="preserve">7. </t>
  </si>
  <si>
    <t>Nosaukums:  Kušete uz riteņiem ar hidrauliski regulējumu augstumu II</t>
  </si>
  <si>
    <t>7.3.</t>
  </si>
  <si>
    <t>7.3.1.</t>
  </si>
  <si>
    <t>7.4.</t>
  </si>
  <si>
    <t>7.4.1.</t>
  </si>
  <si>
    <t>Kušete uz riteņiem ar hidrauliski regulējumu augstumu II</t>
  </si>
  <si>
    <t>7.pozīcija</t>
  </si>
  <si>
    <t>Sēdekļa izmēri vismaz 35 cm diametrā</t>
  </si>
  <si>
    <t xml:space="preserve">Krēsls aprīkots ar ritenīšiem </t>
  </si>
  <si>
    <t>8.3.</t>
  </si>
  <si>
    <t>8.3.1.</t>
  </si>
  <si>
    <t>8.pozīcija</t>
  </si>
  <si>
    <r>
      <rPr>
        <b/>
        <sz val="11"/>
        <color theme="1"/>
        <rFont val="Times New Roman"/>
        <family val="1"/>
        <charset val="186"/>
      </rPr>
      <t>Piederumi, saderīgi ar piedāvāto galdiņu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</si>
  <si>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9.</t>
  </si>
  <si>
    <t>9.1.</t>
  </si>
  <si>
    <t>9.1.1.</t>
  </si>
  <si>
    <t>9.2.</t>
  </si>
  <si>
    <t>9.2.1.</t>
  </si>
  <si>
    <t>9.2.2.</t>
  </si>
  <si>
    <t>9.2.3.</t>
  </si>
  <si>
    <t>9.2.4.</t>
  </si>
  <si>
    <t>9.2.5.</t>
  </si>
  <si>
    <t>9.2.6.</t>
  </si>
  <si>
    <t>9.2.7.</t>
  </si>
  <si>
    <t>9.2.8.</t>
  </si>
  <si>
    <t>9.2.9.</t>
  </si>
  <si>
    <t>9.2.10.</t>
  </si>
  <si>
    <t>9.2.11.</t>
  </si>
  <si>
    <t>9.pozīcija</t>
  </si>
  <si>
    <t xml:space="preserve">10. </t>
  </si>
  <si>
    <t>10.1.</t>
  </si>
  <si>
    <t>10.1.1.</t>
  </si>
  <si>
    <t>10.2.</t>
  </si>
  <si>
    <t>10.2.1.</t>
  </si>
  <si>
    <t>10.2.2.</t>
  </si>
  <si>
    <t>10.2.3.</t>
  </si>
  <si>
    <t>10.2.4.</t>
  </si>
  <si>
    <t>10.2.5.</t>
  </si>
  <si>
    <t>10.2.6.</t>
  </si>
  <si>
    <t>10.2.7.</t>
  </si>
  <si>
    <t>10.2.8.</t>
  </si>
  <si>
    <t>10.2.9.</t>
  </si>
  <si>
    <t>10.2.10.</t>
  </si>
  <si>
    <t>10.2.11.</t>
  </si>
  <si>
    <t>10.2.12.</t>
  </si>
  <si>
    <t>10.2.13.</t>
  </si>
  <si>
    <t>10.2.14.</t>
  </si>
  <si>
    <t>10.2.15.</t>
  </si>
  <si>
    <t>10.2.16.</t>
  </si>
  <si>
    <t>10.2.17.</t>
  </si>
  <si>
    <t>10.pozīcija</t>
  </si>
  <si>
    <t>10.</t>
  </si>
  <si>
    <t>11.2.</t>
  </si>
  <si>
    <t>11.2.1.</t>
  </si>
  <si>
    <t>11.2.2.</t>
  </si>
  <si>
    <t>11.2.5.</t>
  </si>
  <si>
    <t>11.2.6.</t>
  </si>
  <si>
    <t>11.2.7.</t>
  </si>
  <si>
    <t>11.2.8.</t>
  </si>
  <si>
    <t>11.2.9.</t>
  </si>
  <si>
    <t>11.pozīcija</t>
  </si>
  <si>
    <r>
      <t xml:space="preserve">Nosaukums:  Nerūsējošā tērauda galdiņš II  </t>
    </r>
    <r>
      <rPr>
        <i/>
        <sz val="11"/>
        <color theme="1"/>
        <rFont val="Times New Roman"/>
        <family val="1"/>
        <charset val="186"/>
      </rPr>
      <t>(Norādīt piedāvātās iekārtas ražotāju un modeli)</t>
    </r>
  </si>
  <si>
    <t>12.2.</t>
  </si>
  <si>
    <t>12.2.1.</t>
  </si>
  <si>
    <t>12.2.2.</t>
  </si>
  <si>
    <t>12.2.3.</t>
  </si>
  <si>
    <t>12.2.4.</t>
  </si>
  <si>
    <t>12.2.5.</t>
  </si>
  <si>
    <t>12.2.6.</t>
  </si>
  <si>
    <t>12.2.7.</t>
  </si>
  <si>
    <t>12.2.8.</t>
  </si>
  <si>
    <t>12.2.9.</t>
  </si>
  <si>
    <t>12.pozīcija</t>
  </si>
  <si>
    <t>13.1.</t>
  </si>
  <si>
    <t>13.1.1.</t>
  </si>
  <si>
    <t>13.2.</t>
  </si>
  <si>
    <t>13.2.1.</t>
  </si>
  <si>
    <t>13.2.2.</t>
  </si>
  <si>
    <t>13.2.3.</t>
  </si>
  <si>
    <t>13.2.4.</t>
  </si>
  <si>
    <t>13.2.5.</t>
  </si>
  <si>
    <t>13.2.6.</t>
  </si>
  <si>
    <t>13.2.7.</t>
  </si>
  <si>
    <t>13.2.8.</t>
  </si>
  <si>
    <t>13.2.9.</t>
  </si>
  <si>
    <t>13.2.10.</t>
  </si>
  <si>
    <t>13.pozīcija</t>
  </si>
  <si>
    <t>14.1.</t>
  </si>
  <si>
    <t>14.1.1.</t>
  </si>
  <si>
    <t>14.2.</t>
  </si>
  <si>
    <t>14.2.1.</t>
  </si>
  <si>
    <t>14.2.2.</t>
  </si>
  <si>
    <t>14.2.3.</t>
  </si>
  <si>
    <t>14.2.4.</t>
  </si>
  <si>
    <t>14.2.5.</t>
  </si>
  <si>
    <t>14.2.6.</t>
  </si>
  <si>
    <t>14.2.7.</t>
  </si>
  <si>
    <t>14.2.8.</t>
  </si>
  <si>
    <t>14.2.9.</t>
  </si>
  <si>
    <t>14.2.10.</t>
  </si>
  <si>
    <t xml:space="preserve">Ēdināšanas virsma regulējama augstumā vismaz no 85 - 115 cm </t>
  </si>
  <si>
    <t>Aprīkots ar ēdināšanas virsmu, kuru iespējams nolaist gar skapīša malu</t>
  </si>
  <si>
    <t>Ēdināšanas virsmas augstuma maiņas mehānisms iestrādāts skapīša korpusā</t>
  </si>
  <si>
    <t>14.pozīcija</t>
  </si>
  <si>
    <t>Pacienta skapītis</t>
  </si>
  <si>
    <t>15.1.</t>
  </si>
  <si>
    <t>15.1.1.</t>
  </si>
  <si>
    <t>15.2.</t>
  </si>
  <si>
    <t>15.2.1.</t>
  </si>
  <si>
    <t>15.2.2.</t>
  </si>
  <si>
    <t>15.2.3.</t>
  </si>
  <si>
    <t>15.2.4.</t>
  </si>
  <si>
    <t>15.2.5.</t>
  </si>
  <si>
    <t>15.2.6.</t>
  </si>
  <si>
    <t>15.2.7.</t>
  </si>
  <si>
    <t>Skaits, gab. *</t>
  </si>
  <si>
    <t>15.pozīcija</t>
  </si>
  <si>
    <t>Ārsta krēsls ar regulējamu augstumu</t>
  </si>
  <si>
    <t>16.pozīcija</t>
  </si>
  <si>
    <t>17.1.2.</t>
  </si>
  <si>
    <t>17.1.3.</t>
  </si>
  <si>
    <t>17.1.4.</t>
  </si>
  <si>
    <t>17.1.5.</t>
  </si>
  <si>
    <t>17.1.6.</t>
  </si>
  <si>
    <t>17.1.7.</t>
  </si>
  <si>
    <t>17.1.8.</t>
  </si>
  <si>
    <t>17.1.9.</t>
  </si>
  <si>
    <t>17.pozīcija</t>
  </si>
  <si>
    <t>18.pozīcija</t>
  </si>
  <si>
    <r>
      <t xml:space="preserve">Nosaukums:  Infūzu statīvs  </t>
    </r>
    <r>
      <rPr>
        <i/>
        <sz val="11"/>
        <color theme="1"/>
        <rFont val="Times New Roman"/>
        <family val="1"/>
        <charset val="186"/>
      </rPr>
      <t>(Norādīt piedāvātās iekārtas ražotāju un modeli)</t>
    </r>
  </si>
  <si>
    <t>Infūzijas šķidrumu pakarināšana, medicīnas iekārtu fiksācija</t>
  </si>
  <si>
    <t xml:space="preserve">  Izgatavots no nerūsējošā tērauda</t>
  </si>
  <si>
    <t>5 riteņu pamatne stabilitātei ar izturīgu savienojumu pamatnē</t>
  </si>
  <si>
    <t>Pamatnes diametrs vismaz 60 cm</t>
  </si>
  <si>
    <t>4 infūziju pakarināšanas āķi</t>
  </si>
  <si>
    <t>Maksimālais svars uz vienu āķi vismaz 2 kg</t>
  </si>
  <si>
    <t>Komplektā pilienu trauks</t>
  </si>
  <si>
    <t>Augstuma regulācija vismaz no 130 līdz 200 cm</t>
  </si>
  <si>
    <t>Infūzijas statīva svars līdz 3,5 kg</t>
  </si>
  <si>
    <t>Infūzijas statīvs aprīkots ar dubultriteņiem - protektors: termoplastiska gumija vai analogs, neatstāj pēdas</t>
  </si>
  <si>
    <t>Riteņu izmērs vismaz 50 mm</t>
  </si>
  <si>
    <t>Vismaz divi riteņi ar bremzi</t>
  </si>
  <si>
    <t>Viens antistatisks ritenis</t>
  </si>
  <si>
    <t xml:space="preserve">Pamatnes augstums nepārsniedz 10cm </t>
  </si>
  <si>
    <t>19.pozīcija</t>
  </si>
  <si>
    <t xml:space="preserve"> Infūzu statīvs</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</si>
  <si>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kurām ražotājs šādu pārbaudi ir noteicis)</t>
  </si>
  <si>
    <t xml:space="preserve">Pozīcijās 1., 4., 5., 8., 9., 10. tiks vērtēta iekārtas un piederumu cenu summa, pārējās pozīcijās tiks vērtēta iekārtas iegādes cena. Līguma slēgšanas tiesības saimnieciski izdevīgākajam piedāvājumam. </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</si>
  <si>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</si>
  <si>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t>Obligātās prasības iekārtām un iesniegtajam piedāvājumam</t>
  </si>
  <si>
    <t>Galdiņa gabarītizmēri 90 x 50  +/- 10 cm</t>
  </si>
  <si>
    <t>Galdiņa gabarītizmēri 70 +/- 10 cm x 45  +/- 5 cm</t>
  </si>
  <si>
    <t>Galdiņa gabarītizmēri 75 x 60  +/- 10 cm</t>
  </si>
  <si>
    <t>4. pozīcija - Pacientu stumjamie rati  (Ratiņkrēsls) I</t>
  </si>
  <si>
    <t>20.1.</t>
  </si>
  <si>
    <t>20.1.1.</t>
  </si>
  <si>
    <t>20.2.</t>
  </si>
  <si>
    <t>20.2.1.</t>
  </si>
  <si>
    <t>20.2.2.</t>
  </si>
  <si>
    <t>20.2.3.</t>
  </si>
  <si>
    <t>20.2.4.</t>
  </si>
  <si>
    <t>20.2.5.</t>
  </si>
  <si>
    <t>20.pozīcija</t>
  </si>
  <si>
    <t>17. pozīcija - Tualetes krēsls</t>
  </si>
  <si>
    <t>16.pozīcija - Ārsta krēsls ar regulējamu augstumu</t>
  </si>
  <si>
    <t>16.2.2.</t>
  </si>
  <si>
    <t>16.2.3.</t>
  </si>
  <si>
    <t>16.2.4.</t>
  </si>
  <si>
    <t>16.2.5.</t>
  </si>
  <si>
    <t>16.2.6.</t>
  </si>
  <si>
    <t>16.2.7.</t>
  </si>
  <si>
    <t>15. pozīcija - Pacienta skapītis</t>
  </si>
  <si>
    <t>15.2.8.</t>
  </si>
  <si>
    <t>15.2.9.</t>
  </si>
  <si>
    <t>15.2.10.</t>
  </si>
  <si>
    <t>15.2.11.</t>
  </si>
  <si>
    <t>15.2.12.</t>
  </si>
  <si>
    <t>15.2.13.</t>
  </si>
  <si>
    <t>15.2.14.</t>
  </si>
  <si>
    <t>14. pozīcija - Plastikāta instrumentu galdiņi</t>
  </si>
  <si>
    <t>13. pozīcija - Nerūsējošā tērauda galdiņš II</t>
  </si>
  <si>
    <t>13.2.11.</t>
  </si>
  <si>
    <t>13.2.12.</t>
  </si>
  <si>
    <t>13.2.13.</t>
  </si>
  <si>
    <t>13.2.14.</t>
  </si>
  <si>
    <t>13.2.15.</t>
  </si>
  <si>
    <t>12. pozīcija - Nerūsējošā tērauda galdiņš I</t>
  </si>
  <si>
    <t>11. pozīcija - Anestēzijas galdiņš II</t>
  </si>
  <si>
    <t>11.2.10.</t>
  </si>
  <si>
    <t>11.2.11.</t>
  </si>
  <si>
    <t>11.2.12.</t>
  </si>
  <si>
    <t>11.2.13.</t>
  </si>
  <si>
    <t>11.2.14.</t>
  </si>
  <si>
    <t>11.2.15.</t>
  </si>
  <si>
    <t>11.2.16.</t>
  </si>
  <si>
    <t>11.2.17.</t>
  </si>
  <si>
    <t>10. pozīcija - Anestēzijas galdiņš</t>
  </si>
  <si>
    <t>10.2.18.</t>
  </si>
  <si>
    <t>10.2.19.</t>
  </si>
  <si>
    <t>10.2.20.</t>
  </si>
  <si>
    <t>9. pozīcija - Piederumu galdiņi ar atvilktnēm operāciju zālē</t>
  </si>
  <si>
    <t>9.3.</t>
  </si>
  <si>
    <t>9.3.1.</t>
  </si>
  <si>
    <t>9.3.2.</t>
  </si>
  <si>
    <t>8. pozīcija - Kušete uz riteņiem ar hidrauliski regulējumu augstumu II</t>
  </si>
  <si>
    <t>8.2.12.</t>
  </si>
  <si>
    <t>8.4.</t>
  </si>
  <si>
    <t>8.4.1.</t>
  </si>
  <si>
    <t>7. pozīcija - Kušete uz riteņiem ar hidrauliski regulējumu augstumu</t>
  </si>
  <si>
    <t>7.2.13.</t>
  </si>
  <si>
    <t>7.2.14.</t>
  </si>
  <si>
    <t>7.2.15.</t>
  </si>
  <si>
    <t xml:space="preserve">6. pozīcija - Pacientu transportēšanas rati </t>
  </si>
  <si>
    <t>6.3.2.</t>
  </si>
  <si>
    <t>6.3.3.</t>
  </si>
  <si>
    <t>6.3.4.</t>
  </si>
  <si>
    <t>6.4.2.</t>
  </si>
  <si>
    <t>6.4.3.</t>
  </si>
  <si>
    <t>6.4.4.</t>
  </si>
  <si>
    <t>6.4.5.</t>
  </si>
  <si>
    <t>6. pozīcija</t>
  </si>
  <si>
    <t>5. pozīcija - Pacientu stumjamie rati  (Ratiņkrēsls) II</t>
  </si>
  <si>
    <t>Sēdvietas augstums 50 cm +/- 5 cm</t>
  </si>
  <si>
    <t>Aizmugures riteņi diametrā 60 cm +/- 5 cm</t>
  </si>
  <si>
    <t xml:space="preserve">Priekšējie riteņi diametrā vismaz 20 cm </t>
  </si>
  <si>
    <t xml:space="preserve">Aizmugurējie riteņi aprīkoti ar stāvbremzi </t>
  </si>
  <si>
    <t>Aprīkots ar stumšanas rokturiem</t>
  </si>
  <si>
    <t xml:space="preserve">Stumšanas rokturi aprīkoti ar rokas bremzi </t>
  </si>
  <si>
    <t xml:space="preserve">Aprīkots ar regulējamiem kāju balstiem </t>
  </si>
  <si>
    <t xml:space="preserve">Vēlams pie pasūtīšanas iespējams izvēlēties krēsla krāsu (Iespējamās kušetes krāsas pievienot piedāvājumam) </t>
  </si>
  <si>
    <t>Kāju balsti regulējas vismaz no 10˚ līdz vismaz 90 ˚</t>
  </si>
  <si>
    <t xml:space="preserve">Krēsla svars nepārsniedz 20 kg </t>
  </si>
  <si>
    <t xml:space="preserve">Paredzēts pacientiem ar svaru vismaz līdz 120 kg </t>
  </si>
  <si>
    <t xml:space="preserve">Aprīkots ar infūzu statīvu </t>
  </si>
  <si>
    <t xml:space="preserve">Vēlama iespēja ratiņkrēslu salocīt </t>
  </si>
  <si>
    <t xml:space="preserve">Iespējams regulēt kāju balstu garumu </t>
  </si>
  <si>
    <t>Sēdvietas platums  40 cm  +/- 5 cm</t>
  </si>
  <si>
    <t xml:space="preserve">Gabarītizmēri nepārsniedz 110 x 75 x 110 cm (augstums x platums x garums) </t>
  </si>
  <si>
    <t>Regulējami kāju balsti</t>
  </si>
  <si>
    <t>Tiek piegādāts pilnā komplektācijā pirmreizējai lietošanai</t>
  </si>
  <si>
    <t>5.2.15.</t>
  </si>
  <si>
    <t>5.2.16.</t>
  </si>
  <si>
    <t>5.2.17.</t>
  </si>
  <si>
    <t>5.pozīcija</t>
  </si>
  <si>
    <t>Pacientu stumjamie rati  (Ratiņkrēsls) II</t>
  </si>
  <si>
    <t>Pacientu stumjamie rati (Ratiņkrēsls) I</t>
  </si>
  <si>
    <t>4. pozīcija - Pacientu stumjamie rati I</t>
  </si>
  <si>
    <t>21. pozīcija - Infūzu statīvs</t>
  </si>
  <si>
    <t>21.1.</t>
  </si>
  <si>
    <t>21.1.1.</t>
  </si>
  <si>
    <t>21.2.</t>
  </si>
  <si>
    <t>21.2.1.</t>
  </si>
  <si>
    <t>21.2.2.</t>
  </si>
  <si>
    <t>21.2.3.</t>
  </si>
  <si>
    <t>21.2.4.</t>
  </si>
  <si>
    <t>21.2.5.</t>
  </si>
  <si>
    <t>21.2.6.</t>
  </si>
  <si>
    <t>21.2.7.</t>
  </si>
  <si>
    <t>21.2.8.</t>
  </si>
  <si>
    <t>21.2.9.</t>
  </si>
  <si>
    <t>21.2.10.</t>
  </si>
  <si>
    <t>21.2.11.</t>
  </si>
  <si>
    <t>21.2.12.</t>
  </si>
  <si>
    <t>21.2.13.</t>
  </si>
  <si>
    <t>21.2.14.</t>
  </si>
  <si>
    <t>21.pozīcija</t>
  </si>
  <si>
    <t>20.pozīcija - Pacientu aizkari intensīvās terapijas nodaļā</t>
  </si>
  <si>
    <t>19. pozīcija - Aizslietņi</t>
  </si>
  <si>
    <t>19.1.2.</t>
  </si>
  <si>
    <t>19.1.3.</t>
  </si>
  <si>
    <t>19.1.4.</t>
  </si>
  <si>
    <t>19.1.5.</t>
  </si>
  <si>
    <t>19.1.6.</t>
  </si>
  <si>
    <t>19.1.7.</t>
  </si>
  <si>
    <t>19.1.8.</t>
  </si>
  <si>
    <t>19.1.9.</t>
  </si>
  <si>
    <t>19.1.10.</t>
  </si>
  <si>
    <r>
      <t xml:space="preserve">Nosaukums: Dušas krēsls  </t>
    </r>
    <r>
      <rPr>
        <i/>
        <sz val="11"/>
        <color theme="1"/>
        <rFont val="Times New Roman"/>
        <family val="1"/>
        <charset val="186"/>
      </rPr>
      <t>(Norādīt piedāvātās iekārtas ražotāju un modeli)</t>
    </r>
  </si>
  <si>
    <t xml:space="preserve">Krēsls aprīkots ar riteņiem  </t>
  </si>
  <si>
    <t xml:space="preserve">Visus riteņus iespējams bloķēt </t>
  </si>
  <si>
    <t>Krēsls paredzēts izmantošanai dušā</t>
  </si>
  <si>
    <t xml:space="preserve">Sēdekļa izmērs vismaz 46 x 37 cm </t>
  </si>
  <si>
    <t xml:space="preserve">Sēdekļa augstums 48 cm +/ 5 cm </t>
  </si>
  <si>
    <t xml:space="preserve">Vēlams sēdekļa augstums regulējams </t>
  </si>
  <si>
    <t xml:space="preserve">Maksimālais pacienta svars vismaz 165 kg </t>
  </si>
  <si>
    <t>18. pozīcija - Dušas krēsls</t>
  </si>
  <si>
    <t>Krēsls aprīkots ar stumšanas rokturi/rokturiem</t>
  </si>
  <si>
    <t>Dušas krēsls</t>
  </si>
  <si>
    <t xml:space="preserve">Iepirkums sadalīts 21 pozīcijās, līgums tiks slēgts par katru pozīciju atsevišķi, parakstot vispārīgo vienošanos.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</si>
</sst>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 #,##0.00\ &quot;€&quot;_-;\-* #,##0.00\ &quot;€&quot;_-;_-* &quot;-&quot;??\ &quot;€&quot;_-;_-@_-"/>
    <numFmt numFmtId="43" formatCode="_-* #,##0.00_-;\-* #,##0.00_-;_-* &quot;-&quot;??_-;_-@_-"/>
    <numFmt numFmtId="164" formatCode="_-* #,##0.00\ [$€-426]_-;\-* #,##0.00\ [$€-426]_-;_-* &quot;-&quot;??\ [$€-426]_-;_-@_-"/>
    <numFmt numFmtId="165" formatCode="_-[$Ls-426]\ * #,##0.00_-;\-[$Ls-426]\ * #,##0.00_-;_-[$Ls-426]\ * &quot;-&quot;??_-;_-@_-"/>
    <numFmt numFmtId="166" formatCode="_-&quot;€&quot;\ * #,##0.00_-;\-&quot;€&quot;\ * #,##0.00_-;_-&quot;€&quot;\ * &quot;-&quot;??_-;_-@_-"/>
  </numFmts>
  <fonts count="41">
    <font>
      <sz val="11"/>
      <color theme="1"/>
      <name val="Calibri"/>
      <family val="2"/>
      <scheme val="minor"/>
    </font>
    <font>
      <sz val="11"/>
      <color rgb="FF000000"/>
      <name val="Times New Roman"/>
      <family val="1"/>
      <charset val="186"/>
    </font>
    <font>
      <sz val="12"/>
      <color rgb="FF000000"/>
      <name val="Times New Roman"/>
      <family val="1"/>
      <charset val="186"/>
    </font>
    <font>
      <b/>
      <sz val="11"/>
      <color rgb="FF000000"/>
      <name val="Times New Roman"/>
      <family val="1"/>
      <charset val="186"/>
    </font>
    <font>
      <sz val="10"/>
      <color rgb="FF000000"/>
      <name val="Arial"/>
      <family val="2"/>
      <charset val="186"/>
    </font>
    <font>
      <i/>
      <sz val="11"/>
      <color rgb="FF000000"/>
      <name val="Times New Roman"/>
      <family val="1"/>
      <charset val="186"/>
    </font>
    <font>
      <b/>
      <sz val="11"/>
      <color rgb="FF000000"/>
      <name val="Calibri"/>
      <family val="2"/>
      <charset val="186"/>
    </font>
    <font>
      <sz val="11"/>
      <color rgb="FF000000"/>
      <name val="Calibri"/>
      <family val="2"/>
      <charset val="186"/>
    </font>
    <font>
      <b/>
      <sz val="11"/>
      <color theme="1"/>
      <name val="Times New Roman"/>
      <family val="1"/>
      <charset val="186"/>
    </font>
    <font>
      <sz val="11"/>
      <color theme="1"/>
      <name val="Times New Roman"/>
      <family val="1"/>
      <charset val="186"/>
    </font>
    <font>
      <i/>
      <sz val="11"/>
      <color theme="1"/>
      <name val="Times New Roman"/>
      <family val="1"/>
      <charset val="186"/>
    </font>
    <font>
      <sz val="12"/>
      <color theme="1"/>
      <name val="Times New Roman"/>
      <family val="1"/>
      <charset val="186"/>
    </font>
    <font>
      <b/>
      <i/>
      <sz val="11"/>
      <color theme="1"/>
      <name val="Times New Roman"/>
      <family val="1"/>
      <charset val="186"/>
    </font>
    <font>
      <sz val="11"/>
      <color theme="1"/>
      <name val="Calibri"/>
      <family val="2"/>
      <scheme val="minor"/>
    </font>
    <font>
      <sz val="11"/>
      <color theme="1"/>
      <name val="Calibri"/>
      <family val="2"/>
      <charset val="186"/>
    </font>
    <font>
      <sz val="11"/>
      <color theme="1"/>
      <name val="Calibri"/>
      <family val="2"/>
      <charset val="186"/>
      <scheme val="minor"/>
    </font>
    <font>
      <sz val="10"/>
      <name val="Times New Roman"/>
      <family val="1"/>
      <charset val="186"/>
    </font>
    <font>
      <sz val="11"/>
      <name val="Times New Roman"/>
      <family val="1"/>
      <charset val="186"/>
    </font>
    <font>
      <sz val="11"/>
      <color indexed="8"/>
      <name val="Calibri"/>
      <family val="2"/>
      <charset val="186"/>
    </font>
    <font>
      <sz val="10"/>
      <name val="Arial"/>
      <family val="2"/>
      <charset val="186"/>
    </font>
    <font>
      <sz val="10"/>
      <name val="Helv"/>
    </font>
    <font>
      <sz val="10"/>
      <color rgb="FF000000"/>
      <name val="RotisSansSerif"/>
      <charset val="186"/>
    </font>
    <font>
      <sz val="10"/>
      <color theme="1"/>
      <name val="Times New Roman"/>
      <family val="1"/>
      <charset val="186"/>
    </font>
    <font>
      <sz val="11.5"/>
      <color theme="1"/>
      <name val="Times New Roman"/>
      <family val="1"/>
      <charset val="186"/>
    </font>
    <font>
      <sz val="11"/>
      <color rgb="FF000000"/>
      <name val="Calibri"/>
      <family val="2"/>
      <charset val="1"/>
    </font>
    <font>
      <sz val="10"/>
      <color rgb="FF000000"/>
      <name val="RotisSansSerif"/>
      <family val="2"/>
      <charset val="186"/>
    </font>
    <font>
      <u/>
      <sz val="11"/>
      <color theme="10"/>
      <name val="Calibri"/>
      <family val="2"/>
      <scheme val="minor"/>
    </font>
    <font>
      <u/>
      <sz val="11"/>
      <name val="Times New Roman"/>
      <family val="1"/>
      <charset val="186"/>
    </font>
    <font>
      <sz val="14"/>
      <color theme="1"/>
      <name val="Times New Roman"/>
      <family val="1"/>
      <charset val="186"/>
    </font>
    <font>
      <b/>
      <sz val="11"/>
      <color rgb="FFFF0000"/>
      <name val="Times New Roman"/>
      <family val="1"/>
      <charset val="186"/>
    </font>
    <font>
      <b/>
      <i/>
      <sz val="11"/>
      <color rgb="FFFF0000"/>
      <name val="Times New Roman"/>
      <family val="1"/>
      <charset val="186"/>
    </font>
    <font>
      <b/>
      <sz val="11"/>
      <name val="Times New Roman"/>
      <family val="1"/>
      <charset val="186"/>
    </font>
    <font>
      <sz val="11"/>
      <color rgb="FFFF0000"/>
      <name val="Times New Roman"/>
      <family val="1"/>
      <charset val="186"/>
    </font>
    <font>
      <sz val="8"/>
      <color rgb="FF000000"/>
      <name val="Times New Roman"/>
      <family val="1"/>
      <charset val="186"/>
    </font>
    <font>
      <i/>
      <sz val="8"/>
      <color rgb="FF000000"/>
      <name val="Times New Roman"/>
      <family val="1"/>
      <charset val="186"/>
    </font>
    <font>
      <sz val="8"/>
      <name val="Times New Roman"/>
      <family val="1"/>
      <charset val="186"/>
    </font>
    <font>
      <sz val="8"/>
      <color theme="1"/>
      <name val="Times New Roman"/>
      <family val="1"/>
      <charset val="186"/>
    </font>
    <font>
      <b/>
      <sz val="8"/>
      <color rgb="FF000000"/>
      <name val="Times New Roman"/>
      <family val="1"/>
      <charset val="186"/>
    </font>
    <font>
      <i/>
      <sz val="8"/>
      <name val="Times New Roman"/>
      <family val="1"/>
      <charset val="186"/>
    </font>
    <font>
      <i/>
      <sz val="11"/>
      <name val="Times New Roman"/>
      <family val="1"/>
      <charset val="186"/>
    </font>
    <font>
      <sz val="10"/>
      <color rgb="FF000000"/>
      <name val="Times New Roman"/>
      <family val="1"/>
      <charset val="186"/>
    </font>
  </fonts>
  <fills count="16">
    <fill>
      <patternFill patternType="none"/>
    </fill>
    <fill>
      <patternFill patternType="gray125"/>
    </fill>
    <fill>
      <patternFill patternType="solid">
        <fgColor rgb="FFFFF2CC"/>
        <bgColor rgb="FFFFF2CC"/>
      </patternFill>
    </fill>
    <fill>
      <patternFill patternType="solid">
        <fgColor rgb="FFBFBFBF"/>
        <bgColor rgb="FFBFBFBF"/>
      </patternFill>
    </fill>
    <fill>
      <patternFill patternType="solid">
        <fgColor rgb="FFA6A6A6"/>
        <bgColor rgb="FFA6A6A6"/>
      </patternFill>
    </fill>
    <fill>
      <patternFill patternType="solid">
        <fgColor theme="0" tint="-0.249977111117893"/>
        <bgColor indexed="64"/>
      </patternFill>
    </fill>
    <fill>
      <patternFill patternType="solid">
        <fgColor theme="0"/>
        <bgColor indexed="64"/>
      </patternFill>
    </fill>
    <fill>
      <patternFill patternType="solid">
        <fgColor rgb="FFBFBFBF"/>
        <bgColor indexed="64"/>
      </patternFill>
    </fill>
    <fill>
      <patternFill patternType="solid">
        <fgColor rgb="FF92D050"/>
        <bgColor indexed="64"/>
      </patternFill>
    </fill>
    <fill>
      <patternFill patternType="solid">
        <fgColor theme="7" tint="0.39997558519241921"/>
        <bgColor indexed="64"/>
      </patternFill>
    </fill>
    <fill>
      <patternFill patternType="solid">
        <fgColor theme="5" tint="0.79998168889431442"/>
        <bgColor rgb="FFDBDBDB"/>
      </patternFill>
    </fill>
    <fill>
      <patternFill patternType="solid">
        <fgColor theme="5" tint="0.79998168889431442"/>
        <bgColor indexed="64"/>
      </patternFill>
    </fill>
    <fill>
      <patternFill patternType="solid">
        <fgColor rgb="FFFFFFFF"/>
        <bgColor rgb="FFFFFFFF"/>
      </patternFill>
    </fill>
    <fill>
      <patternFill patternType="solid">
        <fgColor rgb="FFFBE4D5"/>
        <bgColor indexed="64"/>
      </patternFill>
    </fill>
    <fill>
      <patternFill patternType="solid">
        <fgColor rgb="FFFF0000"/>
        <bgColor indexed="64"/>
      </patternFill>
    </fill>
    <fill>
      <patternFill patternType="solid">
        <fgColor rgb="FFD9D9D9"/>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s>
  <cellStyleXfs count="557">
    <xf numFmtId="0" fontId="0" fillId="0" borderId="0"/>
    <xf numFmtId="0" fontId="4" fillId="0" borderId="0" applyNumberFormat="0" applyBorder="0" applyProtection="0"/>
    <xf numFmtId="0" fontId="7" fillId="0" borderId="0" applyNumberFormat="0" applyFont="0" applyBorder="0" applyProtection="0"/>
    <xf numFmtId="0" fontId="16" fillId="0" borderId="0"/>
    <xf numFmtId="0" fontId="15" fillId="0" borderId="0"/>
    <xf numFmtId="166" fontId="13" fillId="0" borderId="0" applyFont="0" applyFill="0" applyBorder="0" applyAlignment="0" applyProtection="0"/>
    <xf numFmtId="0" fontId="18" fillId="0" borderId="0"/>
    <xf numFmtId="0" fontId="18" fillId="0" borderId="0"/>
    <xf numFmtId="0" fontId="15" fillId="0" borderId="0"/>
    <xf numFmtId="0" fontId="15" fillId="0" borderId="0"/>
    <xf numFmtId="0" fontId="21" fillId="0" borderId="0" applyNumberFormat="0" applyBorder="0" applyProtection="0"/>
    <xf numFmtId="0" fontId="19" fillId="0" borderId="0"/>
    <xf numFmtId="0" fontId="19" fillId="0" borderId="0"/>
    <xf numFmtId="0" fontId="21" fillId="0" borderId="0" applyNumberFormat="0" applyBorder="0" applyProtection="0"/>
    <xf numFmtId="0" fontId="19" fillId="0" borderId="0"/>
    <xf numFmtId="0" fontId="19" fillId="0" borderId="0"/>
    <xf numFmtId="0" fontId="13" fillId="0" borderId="0"/>
    <xf numFmtId="0" fontId="19" fillId="0" borderId="0"/>
    <xf numFmtId="0" fontId="7" fillId="0" borderId="0"/>
    <xf numFmtId="165" fontId="22" fillId="0" borderId="0">
      <alignment vertical="center" wrapText="1"/>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3" fillId="0" borderId="0"/>
    <xf numFmtId="0" fontId="15" fillId="0" borderId="0"/>
    <xf numFmtId="0" fontId="13" fillId="0" borderId="0"/>
    <xf numFmtId="0" fontId="20" fillId="0" borderId="0"/>
    <xf numFmtId="0" fontId="19" fillId="0" borderId="0"/>
    <xf numFmtId="0" fontId="19" fillId="0" borderId="0" applyFill="0" applyBorder="0" applyAlignment="0" applyProtection="0"/>
    <xf numFmtId="165" fontId="22" fillId="0" borderId="0">
      <alignment vertical="center" wrapText="1"/>
    </xf>
    <xf numFmtId="0" fontId="15" fillId="0" borderId="0"/>
    <xf numFmtId="0" fontId="19" fillId="0" borderId="0"/>
    <xf numFmtId="0" fontId="13" fillId="0" borderId="0"/>
    <xf numFmtId="0" fontId="15" fillId="0" borderId="0"/>
    <xf numFmtId="0" fontId="15" fillId="0" borderId="0"/>
    <xf numFmtId="165" fontId="13" fillId="0" borderId="0"/>
    <xf numFmtId="0" fontId="15" fillId="0" borderId="0"/>
    <xf numFmtId="0" fontId="15" fillId="0" borderId="0"/>
    <xf numFmtId="0" fontId="1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alignment vertical="center"/>
    </xf>
    <xf numFmtId="0" fontId="15" fillId="0" borderId="0"/>
    <xf numFmtId="0" fontId="19" fillId="0" borderId="0"/>
    <xf numFmtId="0" fontId="15" fillId="0" borderId="0"/>
    <xf numFmtId="0" fontId="19" fillId="0" borderId="0"/>
    <xf numFmtId="0" fontId="15" fillId="0" borderId="0"/>
    <xf numFmtId="0" fontId="15" fillId="0" borderId="0"/>
    <xf numFmtId="0" fontId="1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3" fillId="0" borderId="0"/>
    <xf numFmtId="0" fontId="15" fillId="0" borderId="0"/>
    <xf numFmtId="0" fontId="15" fillId="0" borderId="0"/>
    <xf numFmtId="0" fontId="18" fillId="0" borderId="0" applyNumberFormat="0" applyFill="0" applyBorder="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9" fillId="0" borderId="0"/>
    <xf numFmtId="0" fontId="15" fillId="0" borderId="0"/>
    <xf numFmtId="0" fontId="19" fillId="0" borderId="0"/>
    <xf numFmtId="0" fontId="15" fillId="0" borderId="0"/>
    <xf numFmtId="0" fontId="15" fillId="0" borderId="0"/>
    <xf numFmtId="0" fontId="1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9" fontId="24" fillId="0" borderId="0" applyBorder="0" applyProtection="0"/>
    <xf numFmtId="165" fontId="15" fillId="0" borderId="0"/>
    <xf numFmtId="165" fontId="15" fillId="0" borderId="0"/>
    <xf numFmtId="165" fontId="13" fillId="0" borderId="0"/>
    <xf numFmtId="165" fontId="15" fillId="0" borderId="0"/>
    <xf numFmtId="165" fontId="7" fillId="0" borderId="0"/>
    <xf numFmtId="165" fontId="15" fillId="0" borderId="0"/>
    <xf numFmtId="165" fontId="15" fillId="0" borderId="0"/>
    <xf numFmtId="165" fontId="15" fillId="0" borderId="0"/>
    <xf numFmtId="165" fontId="13" fillId="0" borderId="0"/>
    <xf numFmtId="165" fontId="15" fillId="0" borderId="0"/>
    <xf numFmtId="165" fontId="15" fillId="0" borderId="0"/>
    <xf numFmtId="165" fontId="19" fillId="0" borderId="0"/>
    <xf numFmtId="165" fontId="19" fillId="0" borderId="0"/>
    <xf numFmtId="165" fontId="15" fillId="0" borderId="0"/>
    <xf numFmtId="165" fontId="15" fillId="0" borderId="0"/>
    <xf numFmtId="165" fontId="19" fillId="0" borderId="0"/>
    <xf numFmtId="165" fontId="20" fillId="0" borderId="0"/>
    <xf numFmtId="165" fontId="13" fillId="0" borderId="0"/>
    <xf numFmtId="165" fontId="15" fillId="0" borderId="0"/>
    <xf numFmtId="165" fontId="15" fillId="0" borderId="0"/>
    <xf numFmtId="165" fontId="15" fillId="0" borderId="0"/>
    <xf numFmtId="165" fontId="19" fillId="0" borderId="0"/>
    <xf numFmtId="165" fontId="15" fillId="0" borderId="0"/>
    <xf numFmtId="165" fontId="15" fillId="0" borderId="0"/>
    <xf numFmtId="165" fontId="16" fillId="0" borderId="0"/>
    <xf numFmtId="165" fontId="13" fillId="0" borderId="0"/>
    <xf numFmtId="165" fontId="15" fillId="0" borderId="0"/>
    <xf numFmtId="165" fontId="15" fillId="0" borderId="0"/>
    <xf numFmtId="165" fontId="18" fillId="0" borderId="0"/>
    <xf numFmtId="165" fontId="13" fillId="0" borderId="0"/>
    <xf numFmtId="165" fontId="19" fillId="0" borderId="0"/>
    <xf numFmtId="165" fontId="18" fillId="0" borderId="0"/>
    <xf numFmtId="165" fontId="15"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165" fontId="13"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25" fillId="0" borderId="0" applyNumberFormat="0" applyBorder="0" applyProtection="0"/>
    <xf numFmtId="0" fontId="25" fillId="0" borderId="0" applyNumberFormat="0" applyBorder="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43" fontId="13" fillId="0" borderId="0" applyFont="0" applyFill="0" applyBorder="0" applyAlignment="0" applyProtection="0"/>
    <xf numFmtId="0" fontId="15" fillId="0" borderId="0"/>
    <xf numFmtId="0" fontId="24" fillId="0" borderId="0"/>
    <xf numFmtId="0" fontId="15" fillId="0" borderId="0"/>
    <xf numFmtId="0" fontId="15" fillId="0" borderId="0"/>
    <xf numFmtId="0" fontId="7" fillId="0" borderId="0"/>
    <xf numFmtId="0" fontId="26" fillId="0" borderId="0" applyNumberForma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165"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4" fontId="13" fillId="0" borderId="0" applyFont="0" applyFill="0" applyBorder="0" applyAlignment="0" applyProtection="0"/>
    <xf numFmtId="43" fontId="13" fillId="0" borderId="0" applyFont="0" applyFill="0" applyBorder="0" applyAlignment="0" applyProtection="0"/>
    <xf numFmtId="0" fontId="15" fillId="0" borderId="0"/>
    <xf numFmtId="0" fontId="15"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244">
    <xf numFmtId="0" fontId="0" fillId="0" borderId="0" xfId="0"/>
    <xf numFmtId="0" fontId="1" fillId="0" borderId="1" xfId="0" applyFont="1" applyBorder="1" applyAlignment="1">
      <alignment horizontal="center"/>
    </xf>
    <xf numFmtId="0" fontId="1" fillId="0" borderId="1" xfId="0" applyFont="1" applyBorder="1" applyAlignment="1">
      <alignment horizontal="center" wrapText="1"/>
    </xf>
    <xf numFmtId="0" fontId="2"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horizontal="center" vertical="center"/>
    </xf>
    <xf numFmtId="0" fontId="0" fillId="0" borderId="1" xfId="0" applyBorder="1"/>
    <xf numFmtId="0" fontId="1" fillId="0" borderId="0" xfId="0" applyFont="1"/>
    <xf numFmtId="49" fontId="1" fillId="3" borderId="1" xfId="0" applyNumberFormat="1" applyFont="1" applyFill="1" applyBorder="1"/>
    <xf numFmtId="0" fontId="1" fillId="3" borderId="1" xfId="0" applyFont="1" applyFill="1" applyBorder="1"/>
    <xf numFmtId="0" fontId="1" fillId="3" borderId="1" xfId="0" applyFont="1" applyFill="1" applyBorder="1" applyAlignment="1">
      <alignment wrapText="1"/>
    </xf>
    <xf numFmtId="49" fontId="1" fillId="0" borderId="1" xfId="0" applyNumberFormat="1" applyFont="1" applyBorder="1"/>
    <xf numFmtId="49" fontId="3" fillId="3" borderId="1" xfId="0" applyNumberFormat="1" applyFont="1" applyFill="1" applyBorder="1"/>
    <xf numFmtId="0" fontId="3" fillId="3" borderId="1" xfId="0" applyFont="1" applyFill="1" applyBorder="1"/>
    <xf numFmtId="0" fontId="1" fillId="0" borderId="1" xfId="0" applyFont="1" applyBorder="1" applyAlignment="1">
      <alignment vertical="center" wrapText="1"/>
    </xf>
    <xf numFmtId="0" fontId="2" fillId="0" borderId="0" xfId="0" applyFont="1"/>
    <xf numFmtId="0" fontId="1" fillId="0" borderId="1" xfId="1" applyFont="1" applyBorder="1" applyAlignment="1" applyProtection="1">
      <alignment horizontal="left" vertical="center" wrapText="1"/>
    </xf>
    <xf numFmtId="0" fontId="1" fillId="2" borderId="3" xfId="1" applyFont="1" applyFill="1" applyBorder="1" applyAlignment="1" applyProtection="1">
      <alignment horizontal="left" vertical="center" wrapText="1"/>
    </xf>
    <xf numFmtId="0" fontId="1" fillId="0" borderId="3" xfId="1" applyFont="1" applyBorder="1" applyAlignment="1" applyProtection="1">
      <alignment horizontal="left" vertical="center" wrapText="1"/>
    </xf>
    <xf numFmtId="0" fontId="3" fillId="3" borderId="1" xfId="0" applyFont="1" applyFill="1" applyBorder="1" applyAlignment="1">
      <alignment vertical="center" wrapText="1"/>
    </xf>
    <xf numFmtId="0" fontId="6" fillId="3" borderId="4" xfId="0" applyFont="1" applyFill="1" applyBorder="1"/>
    <xf numFmtId="0" fontId="1" fillId="0" borderId="4" xfId="0" applyFont="1" applyBorder="1" applyAlignment="1">
      <alignment horizontal="center" vertical="center"/>
    </xf>
    <xf numFmtId="49" fontId="1" fillId="3" borderId="1" xfId="2" applyNumberFormat="1" applyFont="1" applyFill="1" applyBorder="1" applyProtection="1"/>
    <xf numFmtId="0" fontId="1" fillId="3" borderId="1" xfId="2" applyFont="1" applyFill="1" applyBorder="1" applyProtection="1"/>
    <xf numFmtId="0" fontId="1" fillId="3" borderId="1" xfId="2" applyFont="1" applyFill="1" applyBorder="1" applyAlignment="1" applyProtection="1">
      <alignment wrapText="1"/>
    </xf>
    <xf numFmtId="49" fontId="9" fillId="5" borderId="5" xfId="0" applyNumberFormat="1" applyFont="1" applyFill="1" applyBorder="1"/>
    <xf numFmtId="0" fontId="9" fillId="5" borderId="5" xfId="0" applyFont="1" applyFill="1" applyBorder="1"/>
    <xf numFmtId="0" fontId="9" fillId="5" borderId="5" xfId="0" applyFont="1" applyFill="1" applyBorder="1" applyAlignment="1">
      <alignment wrapText="1"/>
    </xf>
    <xf numFmtId="0" fontId="9" fillId="0" borderId="5" xfId="0" applyFont="1" applyBorder="1"/>
    <xf numFmtId="0" fontId="9" fillId="0" borderId="5" xfId="0" applyFont="1" applyBorder="1" applyAlignment="1">
      <alignment wrapText="1"/>
    </xf>
    <xf numFmtId="0" fontId="10" fillId="0" borderId="5" xfId="2" applyFont="1" applyBorder="1"/>
    <xf numFmtId="16" fontId="8" fillId="5" borderId="5" xfId="0" applyNumberFormat="1" applyFont="1" applyFill="1" applyBorder="1"/>
    <xf numFmtId="0" fontId="8" fillId="5" borderId="5" xfId="0" applyFont="1" applyFill="1" applyBorder="1"/>
    <xf numFmtId="0" fontId="9" fillId="5" borderId="5" xfId="2" applyFont="1" applyFill="1" applyBorder="1"/>
    <xf numFmtId="0" fontId="9" fillId="0" borderId="5" xfId="2" applyFont="1" applyBorder="1"/>
    <xf numFmtId="14" fontId="9" fillId="0" borderId="5" xfId="0" applyNumberFormat="1" applyFont="1" applyBorder="1"/>
    <xf numFmtId="0" fontId="9" fillId="0" borderId="0" xfId="0" applyFont="1"/>
    <xf numFmtId="0" fontId="11" fillId="0" borderId="5" xfId="0" applyFont="1" applyBorder="1"/>
    <xf numFmtId="0" fontId="9" fillId="6" borderId="5" xfId="0" applyFont="1" applyFill="1" applyBorder="1"/>
    <xf numFmtId="14" fontId="9" fillId="5" borderId="5" xfId="0" applyNumberFormat="1" applyFont="1" applyFill="1" applyBorder="1"/>
    <xf numFmtId="49" fontId="8" fillId="5" borderId="5" xfId="0" applyNumberFormat="1" applyFont="1" applyFill="1" applyBorder="1"/>
    <xf numFmtId="0" fontId="8" fillId="5" borderId="5" xfId="0" applyFont="1" applyFill="1" applyBorder="1" applyAlignment="1">
      <alignment wrapText="1"/>
    </xf>
    <xf numFmtId="0" fontId="9" fillId="0" borderId="5" xfId="0" applyFont="1" applyBorder="1" applyAlignment="1">
      <alignment horizontal="center"/>
    </xf>
    <xf numFmtId="0" fontId="0" fillId="0" borderId="6" xfId="0" applyBorder="1"/>
    <xf numFmtId="0" fontId="0" fillId="0" borderId="5" xfId="0" applyBorder="1"/>
    <xf numFmtId="49" fontId="3" fillId="0" borderId="5" xfId="2" applyNumberFormat="1" applyFont="1" applyBorder="1" applyAlignment="1" applyProtection="1">
      <alignment vertical="center" wrapText="1"/>
    </xf>
    <xf numFmtId="0" fontId="1" fillId="0" borderId="5" xfId="2" applyFont="1" applyBorder="1" applyAlignment="1" applyProtection="1">
      <alignment vertical="center" wrapText="1"/>
    </xf>
    <xf numFmtId="0" fontId="5" fillId="0" borderId="5" xfId="2" applyFont="1" applyBorder="1" applyProtection="1"/>
    <xf numFmtId="49" fontId="3" fillId="4" borderId="5" xfId="2" applyNumberFormat="1" applyFont="1" applyFill="1" applyBorder="1" applyAlignment="1" applyProtection="1">
      <alignment horizontal="justify" vertical="center" wrapText="1"/>
    </xf>
    <xf numFmtId="0" fontId="3" fillId="4" borderId="5" xfId="2" applyFont="1" applyFill="1" applyBorder="1" applyAlignment="1" applyProtection="1">
      <alignment vertical="center" wrapText="1"/>
    </xf>
    <xf numFmtId="0" fontId="1" fillId="3" borderId="5" xfId="2" applyFont="1" applyFill="1" applyBorder="1" applyProtection="1"/>
    <xf numFmtId="49" fontId="2" fillId="0" borderId="5" xfId="2" applyNumberFormat="1" applyFont="1" applyBorder="1" applyAlignment="1" applyProtection="1">
      <alignment horizontal="justify" vertical="center" wrapText="1"/>
    </xf>
    <xf numFmtId="0" fontId="1" fillId="0" borderId="5" xfId="2" applyFont="1" applyBorder="1" applyAlignment="1" applyProtection="1">
      <alignment horizontal="justify" vertical="center" wrapText="1"/>
    </xf>
    <xf numFmtId="0" fontId="1" fillId="0" borderId="5" xfId="2" applyFont="1" applyBorder="1" applyProtection="1"/>
    <xf numFmtId="0" fontId="1" fillId="0" borderId="5" xfId="0" applyFont="1" applyBorder="1"/>
    <xf numFmtId="0" fontId="1" fillId="0" borderId="5" xfId="0" applyFont="1" applyBorder="1" applyAlignment="1">
      <alignment wrapText="1"/>
    </xf>
    <xf numFmtId="0" fontId="9" fillId="0" borderId="5" xfId="0" applyFont="1" applyBorder="1" applyAlignment="1">
      <alignment horizontal="center" vertical="center"/>
    </xf>
    <xf numFmtId="0" fontId="1" fillId="0" borderId="5" xfId="0" applyFont="1" applyBorder="1" applyAlignment="1">
      <alignment horizontal="justify" vertical="center" wrapText="1"/>
    </xf>
    <xf numFmtId="0" fontId="27" fillId="0" borderId="1" xfId="310" applyFont="1" applyBorder="1" applyAlignment="1">
      <alignment wrapText="1"/>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0" fillId="0" borderId="0" xfId="0" applyAlignment="1">
      <alignment wrapText="1"/>
    </xf>
    <xf numFmtId="0" fontId="1" fillId="0" borderId="0" xfId="0" applyFont="1" applyAlignment="1">
      <alignment wrapText="1"/>
    </xf>
    <xf numFmtId="0" fontId="9" fillId="0" borderId="5" xfId="45" applyFont="1" applyBorder="1" applyAlignment="1">
      <alignment wrapText="1"/>
    </xf>
    <xf numFmtId="0" fontId="1" fillId="0" borderId="5" xfId="48" applyFont="1" applyBorder="1" applyAlignment="1">
      <alignment vertical="center" wrapText="1"/>
    </xf>
    <xf numFmtId="0" fontId="10" fillId="0" borderId="5" xfId="0" applyFont="1" applyBorder="1"/>
    <xf numFmtId="0" fontId="9" fillId="0" borderId="9" xfId="47" applyFont="1" applyBorder="1" applyAlignment="1">
      <alignment vertical="center" wrapText="1"/>
    </xf>
    <xf numFmtId="14" fontId="9" fillId="0" borderId="7" xfId="0" applyNumberFormat="1" applyFont="1" applyBorder="1"/>
    <xf numFmtId="0" fontId="17" fillId="0" borderId="5" xfId="0" applyFont="1" applyBorder="1" applyAlignment="1">
      <alignment wrapText="1"/>
    </xf>
    <xf numFmtId="0" fontId="1" fillId="0" borderId="9" xfId="45" applyFont="1" applyBorder="1" applyAlignment="1">
      <alignment vertical="center" wrapText="1"/>
    </xf>
    <xf numFmtId="0" fontId="1" fillId="0" borderId="6" xfId="0" applyFont="1" applyBorder="1" applyAlignment="1">
      <alignment horizontal="center" vertical="center"/>
    </xf>
    <xf numFmtId="0" fontId="9" fillId="0" borderId="5" xfId="47" applyFont="1" applyBorder="1" applyAlignment="1">
      <alignment horizontal="left" vertical="center" wrapText="1" indent="1"/>
    </xf>
    <xf numFmtId="0" fontId="9" fillId="0" borderId="0" xfId="0" applyFont="1" applyAlignment="1">
      <alignment wrapText="1"/>
    </xf>
    <xf numFmtId="0" fontId="1" fillId="6" borderId="5" xfId="48" applyFont="1" applyFill="1" applyBorder="1" applyAlignment="1">
      <alignment vertical="center" wrapText="1"/>
    </xf>
    <xf numFmtId="0" fontId="2" fillId="0" borderId="6" xfId="0" applyFont="1" applyBorder="1" applyAlignment="1">
      <alignment horizontal="center" vertical="center" wrapText="1"/>
    </xf>
    <xf numFmtId="49" fontId="9" fillId="0" borderId="5" xfId="0" applyNumberFormat="1" applyFont="1" applyBorder="1"/>
    <xf numFmtId="0" fontId="9" fillId="6" borderId="5" xfId="0" applyFont="1" applyFill="1" applyBorder="1" applyAlignment="1">
      <alignment wrapText="1"/>
    </xf>
    <xf numFmtId="0" fontId="23" fillId="0" borderId="5" xfId="0" applyFont="1" applyBorder="1" applyAlignment="1">
      <alignment vertical="center" wrapText="1"/>
    </xf>
    <xf numFmtId="0" fontId="9" fillId="5" borderId="5" xfId="0" applyFont="1" applyFill="1" applyBorder="1" applyAlignment="1">
      <alignment horizontal="center" vertical="center" wrapText="1"/>
    </xf>
    <xf numFmtId="0" fontId="9" fillId="0" borderId="5" xfId="0" applyFont="1" applyBorder="1" applyAlignment="1">
      <alignment horizontal="justify" vertical="center" wrapText="1"/>
    </xf>
    <xf numFmtId="0" fontId="9" fillId="0" borderId="10" xfId="0" applyFont="1" applyBorder="1"/>
    <xf numFmtId="0" fontId="11" fillId="0" borderId="5" xfId="0" applyFont="1" applyBorder="1" applyAlignment="1">
      <alignment wrapText="1"/>
    </xf>
    <xf numFmtId="49" fontId="23" fillId="0" borderId="5" xfId="0" applyNumberFormat="1" applyFont="1" applyBorder="1" applyAlignment="1">
      <alignment vertical="center" wrapText="1"/>
    </xf>
    <xf numFmtId="0" fontId="17" fillId="0" borderId="5" xfId="54" applyFont="1" applyBorder="1" applyAlignment="1">
      <alignment horizontal="left" vertical="center" wrapText="1"/>
    </xf>
    <xf numFmtId="16" fontId="9" fillId="5" borderId="5" xfId="0" applyNumberFormat="1" applyFont="1" applyFill="1" applyBorder="1"/>
    <xf numFmtId="0" fontId="1" fillId="0" borderId="5" xfId="0" applyFont="1" applyBorder="1" applyAlignment="1">
      <alignment vertical="center"/>
    </xf>
    <xf numFmtId="0" fontId="1" fillId="0" borderId="5" xfId="0" applyFont="1" applyBorder="1" applyAlignment="1">
      <alignment vertical="center" wrapText="1"/>
    </xf>
    <xf numFmtId="0" fontId="3" fillId="7" borderId="5" xfId="0" applyFont="1" applyFill="1" applyBorder="1" applyAlignment="1">
      <alignment vertical="center"/>
    </xf>
    <xf numFmtId="0" fontId="28" fillId="5" borderId="5" xfId="0" applyFont="1" applyFill="1" applyBorder="1" applyAlignment="1">
      <alignment vertical="center" wrapText="1"/>
    </xf>
    <xf numFmtId="0" fontId="28" fillId="5" borderId="5" xfId="0" applyFont="1" applyFill="1" applyBorder="1" applyAlignment="1">
      <alignment horizontal="center" vertical="center" wrapText="1"/>
    </xf>
    <xf numFmtId="0" fontId="10" fillId="8" borderId="5" xfId="0" applyFont="1" applyFill="1" applyBorder="1" applyAlignment="1">
      <alignment horizontal="center" vertical="center"/>
    </xf>
    <xf numFmtId="0" fontId="10" fillId="8" borderId="5" xfId="0" applyFont="1" applyFill="1" applyBorder="1" applyAlignment="1">
      <alignment horizontal="center" wrapText="1"/>
    </xf>
    <xf numFmtId="0" fontId="10" fillId="8" borderId="5" xfId="0" applyFont="1" applyFill="1" applyBorder="1" applyAlignment="1">
      <alignment wrapText="1"/>
    </xf>
    <xf numFmtId="0" fontId="10" fillId="5" borderId="10" xfId="0" applyFont="1" applyFill="1" applyBorder="1"/>
    <xf numFmtId="0" fontId="10" fillId="5" borderId="19" xfId="0" applyFont="1" applyFill="1" applyBorder="1"/>
    <xf numFmtId="0" fontId="9" fillId="5" borderId="10" xfId="0" applyFont="1" applyFill="1" applyBorder="1"/>
    <xf numFmtId="0" fontId="9" fillId="5" borderId="19" xfId="0" applyFont="1" applyFill="1" applyBorder="1"/>
    <xf numFmtId="0" fontId="29" fillId="9" borderId="5" xfId="0" applyFont="1" applyFill="1" applyBorder="1" applyAlignment="1">
      <alignment wrapText="1"/>
    </xf>
    <xf numFmtId="0" fontId="30" fillId="0" borderId="5" xfId="0" applyFont="1" applyBorder="1" applyAlignment="1">
      <alignment wrapText="1"/>
    </xf>
    <xf numFmtId="0" fontId="9" fillId="5" borderId="13" xfId="0" applyFont="1" applyFill="1" applyBorder="1"/>
    <xf numFmtId="0" fontId="9" fillId="5" borderId="16" xfId="0" applyFont="1" applyFill="1" applyBorder="1"/>
    <xf numFmtId="0" fontId="9" fillId="5" borderId="14" xfId="0" applyFont="1" applyFill="1" applyBorder="1"/>
    <xf numFmtId="0" fontId="9" fillId="5" borderId="0" xfId="0" applyFont="1" applyFill="1"/>
    <xf numFmtId="0" fontId="0" fillId="0" borderId="0" xfId="0" applyAlignment="1">
      <alignment horizontal="center" vertical="center"/>
    </xf>
    <xf numFmtId="0" fontId="9" fillId="0" borderId="0" xfId="0" applyFont="1" applyAlignment="1">
      <alignment horizontal="center" vertical="center"/>
    </xf>
    <xf numFmtId="0" fontId="17" fillId="0" borderId="0" xfId="0" applyFont="1" applyAlignment="1">
      <alignment wrapText="1"/>
    </xf>
    <xf numFmtId="0" fontId="9" fillId="0" borderId="5" xfId="0" applyFont="1" applyBorder="1" applyAlignment="1">
      <alignment horizontal="center" wrapText="1"/>
    </xf>
    <xf numFmtId="0" fontId="8" fillId="11" borderId="0" xfId="0" applyFont="1" applyFill="1" applyAlignment="1">
      <alignment wrapText="1"/>
    </xf>
    <xf numFmtId="49" fontId="31" fillId="6" borderId="5" xfId="0" applyNumberFormat="1" applyFont="1" applyFill="1" applyBorder="1" applyAlignment="1">
      <alignment horizontal="center" vertical="center"/>
    </xf>
    <xf numFmtId="0" fontId="9" fillId="6" borderId="5" xfId="0" applyFont="1" applyFill="1" applyBorder="1" applyAlignment="1">
      <alignment horizontal="left" wrapText="1"/>
    </xf>
    <xf numFmtId="49" fontId="8" fillId="6" borderId="5" xfId="0" applyNumberFormat="1" applyFont="1" applyFill="1" applyBorder="1" applyAlignment="1">
      <alignment horizontal="center" vertical="center" wrapText="1"/>
    </xf>
    <xf numFmtId="0" fontId="1" fillId="12" borderId="5" xfId="0" applyFont="1" applyFill="1" applyBorder="1" applyAlignment="1">
      <alignment horizontal="center"/>
    </xf>
    <xf numFmtId="49" fontId="32" fillId="0" borderId="13" xfId="0" applyNumberFormat="1" applyFont="1" applyBorder="1" applyAlignment="1">
      <alignment horizontal="left" vertical="top" wrapText="1"/>
    </xf>
    <xf numFmtId="49" fontId="29" fillId="0" borderId="16" xfId="0" applyNumberFormat="1" applyFont="1" applyBorder="1" applyAlignment="1">
      <alignment horizontal="left" vertical="top" wrapText="1"/>
    </xf>
    <xf numFmtId="49" fontId="29" fillId="0" borderId="20" xfId="0" applyNumberFormat="1" applyFont="1" applyBorder="1" applyAlignment="1">
      <alignment horizontal="left" vertical="top" wrapText="1"/>
    </xf>
    <xf numFmtId="49" fontId="29" fillId="0" borderId="12" xfId="0" applyNumberFormat="1" applyFont="1" applyBorder="1" applyAlignment="1">
      <alignment horizontal="left" vertical="top" wrapText="1"/>
    </xf>
    <xf numFmtId="49" fontId="29" fillId="0" borderId="17" xfId="0" applyNumberFormat="1" applyFont="1" applyBorder="1" applyAlignment="1">
      <alignment horizontal="left" vertical="top" wrapText="1"/>
    </xf>
    <xf numFmtId="49" fontId="29" fillId="0" borderId="18" xfId="0" applyNumberFormat="1" applyFont="1" applyBorder="1" applyAlignment="1">
      <alignment horizontal="left" vertical="top" wrapText="1"/>
    </xf>
    <xf numFmtId="0" fontId="3" fillId="13" borderId="5" xfId="0" applyFont="1" applyFill="1" applyBorder="1" applyAlignment="1">
      <alignment horizontal="center" vertical="center" wrapText="1"/>
    </xf>
    <xf numFmtId="0" fontId="8" fillId="11" borderId="5" xfId="0" applyFont="1" applyFill="1" applyBorder="1" applyAlignment="1">
      <alignment horizontal="center" vertical="center"/>
    </xf>
    <xf numFmtId="0" fontId="31" fillId="0" borderId="5" xfId="0" applyFont="1" applyBorder="1" applyAlignment="1">
      <alignment horizontal="center" vertical="center" wrapText="1"/>
    </xf>
    <xf numFmtId="0" fontId="17" fillId="0" borderId="5" xfId="0" applyFont="1" applyBorder="1" applyAlignment="1">
      <alignment horizontal="justify" vertical="center" wrapText="1"/>
    </xf>
    <xf numFmtId="0" fontId="8" fillId="0" borderId="0" xfId="0" applyFont="1" applyAlignment="1">
      <alignment horizontal="center"/>
    </xf>
    <xf numFmtId="0" fontId="31" fillId="0" borderId="5" xfId="0" applyFont="1" applyBorder="1" applyAlignment="1">
      <alignment vertical="center" wrapText="1"/>
    </xf>
    <xf numFmtId="0" fontId="10" fillId="8" borderId="5" xfId="0" applyFont="1" applyFill="1" applyBorder="1"/>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2" fillId="14" borderId="1" xfId="0" applyFont="1" applyFill="1" applyBorder="1" applyAlignment="1">
      <alignment horizontal="center" vertical="center" wrapText="1"/>
    </xf>
    <xf numFmtId="0" fontId="27" fillId="14" borderId="1" xfId="310" applyFont="1" applyFill="1" applyBorder="1" applyAlignment="1">
      <alignment wrapText="1"/>
    </xf>
    <xf numFmtId="0" fontId="1" fillId="14" borderId="1" xfId="0" applyFont="1" applyFill="1" applyBorder="1" applyAlignment="1">
      <alignment horizontal="center"/>
    </xf>
    <xf numFmtId="0" fontId="1" fillId="14" borderId="1" xfId="0" applyFont="1" applyFill="1" applyBorder="1" applyAlignment="1">
      <alignment horizontal="center" vertical="center"/>
    </xf>
    <xf numFmtId="0" fontId="17" fillId="0" borderId="5" xfId="0" applyFont="1" applyBorder="1"/>
    <xf numFmtId="0" fontId="9" fillId="5" borderId="10" xfId="0" applyFont="1" applyFill="1" applyBorder="1" applyAlignment="1">
      <alignment wrapText="1"/>
    </xf>
    <xf numFmtId="0" fontId="1" fillId="0" borderId="4" xfId="0" applyFont="1" applyBorder="1" applyAlignment="1">
      <alignment vertical="center" wrapText="1"/>
    </xf>
    <xf numFmtId="0" fontId="1" fillId="0" borderId="21" xfId="0" applyFont="1" applyBorder="1" applyAlignment="1">
      <alignment horizontal="center" vertical="center"/>
    </xf>
    <xf numFmtId="0" fontId="1" fillId="5" borderId="5" xfId="0" applyFont="1" applyFill="1" applyBorder="1" applyAlignment="1">
      <alignment horizontal="center" vertical="center"/>
    </xf>
    <xf numFmtId="0" fontId="0" fillId="5" borderId="5" xfId="0" applyFill="1" applyBorder="1"/>
    <xf numFmtId="0" fontId="34" fillId="0" borderId="5" xfId="0" applyFont="1" applyBorder="1" applyAlignment="1">
      <alignment horizontal="justify" vertical="center" wrapText="1"/>
    </xf>
    <xf numFmtId="0" fontId="35" fillId="0" borderId="5" xfId="0" applyFont="1" applyBorder="1" applyAlignment="1">
      <alignment horizontal="center" vertical="center"/>
    </xf>
    <xf numFmtId="0" fontId="29" fillId="9" borderId="5" xfId="0" applyFont="1" applyFill="1" applyBorder="1" applyAlignment="1">
      <alignment horizontal="center" wrapText="1"/>
    </xf>
    <xf numFmtId="0" fontId="36" fillId="0" borderId="5" xfId="0" applyFont="1" applyBorder="1"/>
    <xf numFmtId="0" fontId="36" fillId="0" borderId="0" xfId="0" applyFont="1"/>
    <xf numFmtId="0" fontId="33" fillId="0" borderId="5" xfId="0" applyFont="1" applyBorder="1" applyAlignment="1">
      <alignment horizontal="center" vertical="center" wrapText="1"/>
    </xf>
    <xf numFmtId="0" fontId="33" fillId="0" borderId="5" xfId="0" applyFont="1" applyBorder="1" applyAlignment="1">
      <alignment horizontal="justify" vertical="center" wrapText="1"/>
    </xf>
    <xf numFmtId="16" fontId="36" fillId="0" borderId="5" xfId="0" applyNumberFormat="1" applyFont="1" applyBorder="1"/>
    <xf numFmtId="0" fontId="33" fillId="0" borderId="5" xfId="0" applyFont="1" applyBorder="1" applyAlignment="1">
      <alignment horizontal="justify" vertical="center"/>
    </xf>
    <xf numFmtId="164" fontId="33" fillId="0" borderId="5" xfId="0" applyNumberFormat="1" applyFont="1" applyBorder="1" applyAlignment="1">
      <alignment horizontal="justify" vertical="center" wrapText="1"/>
    </xf>
    <xf numFmtId="9" fontId="33" fillId="0" borderId="5" xfId="556" applyFont="1" applyBorder="1" applyAlignment="1">
      <alignment horizontal="justify" vertical="center"/>
    </xf>
    <xf numFmtId="0" fontId="38" fillId="5" borderId="5" xfId="0" applyFont="1" applyFill="1" applyBorder="1" applyAlignment="1">
      <alignment horizontal="justify" vertical="center" wrapText="1"/>
    </xf>
    <xf numFmtId="0" fontId="36" fillId="0" borderId="5" xfId="0" applyFont="1" applyBorder="1" applyAlignment="1">
      <alignment horizontal="center" vertical="center"/>
    </xf>
    <xf numFmtId="0" fontId="36" fillId="0" borderId="0" xfId="0" applyFont="1" applyAlignment="1">
      <alignment horizontal="center" vertical="center"/>
    </xf>
    <xf numFmtId="49" fontId="1" fillId="0" borderId="6" xfId="0" applyNumberFormat="1" applyFont="1" applyBorder="1"/>
    <xf numFmtId="0" fontId="1" fillId="0" borderId="21" xfId="0" applyFont="1" applyBorder="1" applyAlignment="1">
      <alignment vertical="center" wrapText="1"/>
    </xf>
    <xf numFmtId="0" fontId="1" fillId="0" borderId="8" xfId="0" applyFont="1" applyBorder="1" applyAlignment="1">
      <alignment horizontal="center" vertical="center"/>
    </xf>
    <xf numFmtId="0" fontId="0" fillId="0" borderId="8" xfId="0" applyBorder="1"/>
    <xf numFmtId="49" fontId="1" fillId="0" borderId="5" xfId="0" applyNumberFormat="1" applyFont="1" applyBorder="1"/>
    <xf numFmtId="49" fontId="10" fillId="8" borderId="5" xfId="0" applyNumberFormat="1" applyFont="1" applyFill="1" applyBorder="1" applyAlignment="1">
      <alignment horizontal="left" vertical="center"/>
    </xf>
    <xf numFmtId="0" fontId="39" fillId="8" borderId="5" xfId="0" applyFont="1" applyFill="1" applyBorder="1" applyAlignment="1">
      <alignment wrapText="1"/>
    </xf>
    <xf numFmtId="164" fontId="33" fillId="0" borderId="5" xfId="0" applyNumberFormat="1" applyFont="1" applyBorder="1" applyAlignment="1">
      <alignment vertical="center" wrapText="1"/>
    </xf>
    <xf numFmtId="0" fontId="36" fillId="5" borderId="5" xfId="0" applyFont="1" applyFill="1" applyBorder="1"/>
    <xf numFmtId="164" fontId="36" fillId="0" borderId="5" xfId="0" applyNumberFormat="1" applyFont="1" applyBorder="1"/>
    <xf numFmtId="0" fontId="40" fillId="0" borderId="5" xfId="0" applyFont="1" applyBorder="1" applyAlignment="1">
      <alignment horizontal="justify" vertical="center" wrapText="1"/>
    </xf>
    <xf numFmtId="0" fontId="9" fillId="5" borderId="5" xfId="0" applyFont="1" applyFill="1" applyBorder="1" applyAlignment="1">
      <alignment horizontal="center" vertical="center"/>
    </xf>
    <xf numFmtId="164" fontId="36" fillId="0" borderId="9" xfId="0" applyNumberFormat="1" applyFont="1" applyBorder="1"/>
    <xf numFmtId="0" fontId="1" fillId="0" borderId="6" xfId="0" applyFont="1" applyBorder="1" applyAlignment="1">
      <alignment horizontal="center"/>
    </xf>
    <xf numFmtId="0" fontId="27" fillId="0" borderId="22" xfId="310" applyFont="1" applyBorder="1" applyAlignment="1">
      <alignment wrapText="1"/>
    </xf>
    <xf numFmtId="0" fontId="27" fillId="0" borderId="23" xfId="310" applyFont="1" applyBorder="1" applyAlignment="1">
      <alignment wrapText="1"/>
    </xf>
    <xf numFmtId="0" fontId="27" fillId="0" borderId="19" xfId="310" applyFont="1" applyBorder="1" applyAlignment="1">
      <alignment wrapText="1"/>
    </xf>
    <xf numFmtId="0" fontId="36" fillId="0" borderId="10" xfId="0" applyFont="1" applyBorder="1"/>
    <xf numFmtId="49" fontId="1" fillId="3" borderId="5" xfId="2" applyNumberFormat="1" applyFont="1" applyFill="1" applyBorder="1" applyProtection="1"/>
    <xf numFmtId="0" fontId="1" fillId="3" borderId="5" xfId="2" applyFont="1" applyFill="1" applyBorder="1" applyAlignment="1" applyProtection="1">
      <alignment wrapText="1"/>
    </xf>
    <xf numFmtId="0" fontId="9" fillId="0" borderId="7" xfId="0" applyFont="1" applyBorder="1"/>
    <xf numFmtId="0" fontId="9" fillId="0" borderId="0" xfId="0" applyFont="1" applyAlignment="1">
      <alignment horizontal="center"/>
    </xf>
    <xf numFmtId="0" fontId="2" fillId="0" borderId="8" xfId="0" applyFont="1" applyBorder="1" applyAlignment="1">
      <alignment horizontal="center" vertical="center" wrapText="1"/>
    </xf>
    <xf numFmtId="0" fontId="9" fillId="6" borderId="5" xfId="47" applyFont="1" applyFill="1" applyBorder="1" applyAlignment="1">
      <alignment horizontal="left" vertical="center" wrapText="1" indent="1"/>
    </xf>
    <xf numFmtId="0" fontId="8" fillId="0" borderId="5" xfId="0" applyFont="1" applyBorder="1"/>
    <xf numFmtId="0" fontId="27" fillId="0" borderId="5" xfId="310" applyFont="1" applyBorder="1" applyAlignment="1">
      <alignment wrapText="1"/>
    </xf>
    <xf numFmtId="0" fontId="1" fillId="0" borderId="5" xfId="0" applyFont="1" applyBorder="1" applyAlignment="1">
      <alignment horizontal="center" wrapText="1"/>
    </xf>
    <xf numFmtId="0" fontId="10" fillId="5" borderId="5" xfId="0" applyFont="1" applyFill="1" applyBorder="1" applyAlignment="1">
      <alignment horizontal="left"/>
    </xf>
    <xf numFmtId="0" fontId="9" fillId="5" borderId="13" xfId="0" applyFont="1" applyFill="1" applyBorder="1" applyAlignment="1">
      <alignment horizontal="center"/>
    </xf>
    <xf numFmtId="0" fontId="9" fillId="5" borderId="16" xfId="0" applyFont="1" applyFill="1" applyBorder="1" applyAlignment="1">
      <alignment horizontal="center"/>
    </xf>
    <xf numFmtId="0" fontId="9" fillId="5" borderId="12" xfId="0" applyFont="1" applyFill="1" applyBorder="1" applyAlignment="1">
      <alignment horizontal="center"/>
    </xf>
    <xf numFmtId="0" fontId="9" fillId="5" borderId="17" xfId="0" applyFont="1" applyFill="1" applyBorder="1" applyAlignment="1">
      <alignment horizontal="center"/>
    </xf>
    <xf numFmtId="0" fontId="9" fillId="0" borderId="13" xfId="0" applyFont="1" applyBorder="1" applyAlignment="1">
      <alignment horizontal="left" vertical="center" wrapText="1"/>
    </xf>
    <xf numFmtId="0" fontId="9" fillId="0" borderId="16" xfId="0" applyFont="1" applyBorder="1" applyAlignment="1">
      <alignment horizontal="left" vertical="center" wrapText="1"/>
    </xf>
    <xf numFmtId="0" fontId="9" fillId="0" borderId="20" xfId="0" applyFont="1" applyBorder="1" applyAlignment="1">
      <alignment horizontal="left" vertical="center" wrapText="1"/>
    </xf>
    <xf numFmtId="0" fontId="9" fillId="0" borderId="14" xfId="0" applyFont="1" applyBorder="1" applyAlignment="1">
      <alignment horizontal="left" vertical="center" wrapText="1"/>
    </xf>
    <xf numFmtId="0" fontId="9" fillId="0" borderId="0" xfId="0" applyFont="1" applyAlignment="1">
      <alignment horizontal="left" vertical="center" wrapText="1"/>
    </xf>
    <xf numFmtId="0" fontId="9" fillId="0" borderId="15" xfId="0" applyFont="1" applyBorder="1" applyAlignment="1">
      <alignment horizontal="left" vertical="center" wrapText="1"/>
    </xf>
    <xf numFmtId="0" fontId="9" fillId="0" borderId="12" xfId="0" applyFont="1" applyBorder="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9" fillId="5" borderId="0" xfId="0" applyFont="1" applyFill="1" applyAlignment="1">
      <alignment horizontal="center" vertical="center"/>
    </xf>
    <xf numFmtId="0" fontId="9" fillId="5" borderId="17" xfId="0" applyFont="1" applyFill="1" applyBorder="1" applyAlignment="1">
      <alignment horizontal="center" vertical="center"/>
    </xf>
    <xf numFmtId="0" fontId="9" fillId="5" borderId="15" xfId="0" applyFont="1" applyFill="1" applyBorder="1" applyAlignment="1">
      <alignment horizontal="center" wrapText="1"/>
    </xf>
    <xf numFmtId="0" fontId="9" fillId="5" borderId="18" xfId="0" applyFont="1" applyFill="1" applyBorder="1" applyAlignment="1">
      <alignment horizontal="center" wrapText="1"/>
    </xf>
    <xf numFmtId="0" fontId="10" fillId="5" borderId="10" xfId="0" applyFont="1" applyFill="1" applyBorder="1" applyAlignment="1">
      <alignment horizontal="left"/>
    </xf>
    <xf numFmtId="0" fontId="10" fillId="5" borderId="11" xfId="0" applyFont="1" applyFill="1" applyBorder="1" applyAlignment="1">
      <alignment horizontal="left"/>
    </xf>
    <xf numFmtId="0" fontId="3" fillId="3" borderId="2" xfId="0" applyFont="1" applyFill="1" applyBorder="1" applyAlignment="1">
      <alignment horizontal="center"/>
    </xf>
    <xf numFmtId="0" fontId="1" fillId="3" borderId="1" xfId="0" applyFont="1" applyFill="1" applyBorder="1" applyAlignment="1">
      <alignment horizontal="center" wrapText="1"/>
    </xf>
    <xf numFmtId="0" fontId="1" fillId="0" borderId="1" xfId="0" applyFont="1" applyBorder="1" applyAlignment="1">
      <alignment horizontal="center" vertical="center"/>
    </xf>
    <xf numFmtId="0" fontId="3" fillId="10" borderId="10" xfId="59" applyFont="1" applyFill="1" applyBorder="1" applyAlignment="1">
      <alignment horizontal="center" vertical="center" wrapText="1"/>
    </xf>
    <xf numFmtId="0" fontId="3" fillId="10" borderId="19" xfId="59" applyFont="1" applyFill="1" applyBorder="1" applyAlignment="1">
      <alignment horizontal="center" vertical="center" wrapText="1"/>
    </xf>
    <xf numFmtId="0" fontId="3" fillId="10" borderId="11" xfId="59" applyFont="1" applyFill="1" applyBorder="1" applyAlignment="1">
      <alignment horizontal="center" vertical="center" wrapText="1"/>
    </xf>
    <xf numFmtId="0" fontId="8" fillId="5" borderId="5" xfId="0" applyFont="1" applyFill="1" applyBorder="1" applyAlignment="1">
      <alignment horizontal="center"/>
    </xf>
    <xf numFmtId="0" fontId="9" fillId="5" borderId="5" xfId="0" applyFont="1" applyFill="1" applyBorder="1" applyAlignment="1">
      <alignment horizontal="center" wrapText="1"/>
    </xf>
    <xf numFmtId="0" fontId="9" fillId="0" borderId="5" xfId="0" applyFont="1" applyBorder="1" applyAlignment="1">
      <alignment horizontal="center" vertical="center"/>
    </xf>
    <xf numFmtId="0" fontId="9" fillId="0" borderId="8" xfId="0" applyFont="1" applyBorder="1" applyAlignment="1">
      <alignment horizontal="center" vertical="center"/>
    </xf>
    <xf numFmtId="0" fontId="9" fillId="0" borderId="7" xfId="0" applyFont="1" applyBorder="1" applyAlignment="1">
      <alignment horizontal="center" vertical="center"/>
    </xf>
    <xf numFmtId="0" fontId="9" fillId="5" borderId="5" xfId="2" applyFont="1" applyFill="1" applyBorder="1" applyAlignment="1">
      <alignment horizontal="center" wrapText="1"/>
    </xf>
    <xf numFmtId="0" fontId="9" fillId="0" borderId="11" xfId="0" applyFont="1" applyBorder="1" applyAlignment="1">
      <alignment horizontal="center" vertical="center"/>
    </xf>
    <xf numFmtId="0" fontId="1" fillId="3" borderId="1" xfId="2" applyFont="1" applyFill="1" applyBorder="1" applyAlignment="1" applyProtection="1">
      <alignment horizontal="center" wrapText="1"/>
    </xf>
    <xf numFmtId="0" fontId="1" fillId="3" borderId="6" xfId="2" applyFont="1" applyFill="1" applyBorder="1" applyAlignment="1" applyProtection="1">
      <alignment horizontal="center" wrapText="1"/>
    </xf>
    <xf numFmtId="0" fontId="8" fillId="5" borderId="5" xfId="0" applyFont="1" applyFill="1" applyBorder="1" applyAlignment="1">
      <alignment horizontal="center" wrapText="1"/>
    </xf>
    <xf numFmtId="0" fontId="9" fillId="0" borderId="9"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12" xfId="0" applyFont="1" applyBorder="1" applyAlignment="1">
      <alignment horizontal="center" vertical="center"/>
    </xf>
    <xf numFmtId="0" fontId="3" fillId="3" borderId="5" xfId="2" applyFont="1" applyFill="1" applyBorder="1" applyAlignment="1" applyProtection="1">
      <alignment horizontal="center"/>
    </xf>
    <xf numFmtId="0" fontId="1" fillId="3" borderId="5" xfId="2" applyFont="1" applyFill="1" applyBorder="1" applyAlignment="1" applyProtection="1">
      <alignment horizontal="center" wrapText="1"/>
    </xf>
    <xf numFmtId="0" fontId="1" fillId="0" borderId="5" xfId="2" applyFont="1" applyBorder="1" applyAlignment="1" applyProtection="1">
      <alignment horizontal="center" vertical="center" wrapText="1"/>
    </xf>
    <xf numFmtId="0" fontId="3" fillId="3" borderId="1" xfId="2" applyFont="1" applyFill="1" applyBorder="1" applyAlignment="1" applyProtection="1">
      <alignment horizontal="center"/>
    </xf>
    <xf numFmtId="0" fontId="1" fillId="0" borderId="8" xfId="2" applyFont="1" applyBorder="1" applyAlignment="1" applyProtection="1">
      <alignment horizontal="center" vertical="center" wrapText="1"/>
    </xf>
    <xf numFmtId="0" fontId="1" fillId="0" borderId="7" xfId="2" applyFont="1" applyBorder="1" applyAlignment="1" applyProtection="1">
      <alignment horizontal="center" vertical="center" wrapText="1"/>
    </xf>
    <xf numFmtId="0" fontId="33" fillId="5" borderId="5" xfId="0" applyFont="1" applyFill="1" applyBorder="1" applyAlignment="1">
      <alignment horizontal="center" vertical="center" wrapText="1"/>
    </xf>
    <xf numFmtId="164" fontId="36" fillId="0" borderId="5" xfId="0" applyNumberFormat="1" applyFont="1" applyBorder="1" applyAlignment="1">
      <alignment horizontal="center"/>
    </xf>
    <xf numFmtId="0" fontId="36" fillId="0" borderId="5" xfId="0" applyFont="1" applyBorder="1" applyAlignment="1">
      <alignment horizontal="center"/>
    </xf>
    <xf numFmtId="0" fontId="36" fillId="0" borderId="5" xfId="0" applyFont="1" applyBorder="1" applyAlignment="1">
      <alignment horizontal="center" vertical="center"/>
    </xf>
    <xf numFmtId="0" fontId="33" fillId="5" borderId="10" xfId="0" applyFont="1" applyFill="1" applyBorder="1" applyAlignment="1">
      <alignment horizontal="center" vertical="center" wrapText="1"/>
    </xf>
    <xf numFmtId="164" fontId="36" fillId="0" borderId="8" xfId="0" applyNumberFormat="1" applyFont="1" applyBorder="1" applyAlignment="1">
      <alignment horizontal="center"/>
    </xf>
    <xf numFmtId="0" fontId="36" fillId="0" borderId="7" xfId="0" applyFont="1" applyBorder="1" applyAlignment="1">
      <alignment horizontal="center"/>
    </xf>
    <xf numFmtId="0" fontId="36" fillId="0" borderId="9" xfId="0" applyFont="1" applyBorder="1" applyAlignment="1">
      <alignment horizontal="center"/>
    </xf>
    <xf numFmtId="164" fontId="36" fillId="0" borderId="8" xfId="0" applyNumberFormat="1" applyFont="1" applyBorder="1" applyAlignment="1">
      <alignment horizontal="center" vertical="center"/>
    </xf>
    <xf numFmtId="0" fontId="36" fillId="0" borderId="7" xfId="0" applyFont="1" applyBorder="1" applyAlignment="1">
      <alignment horizontal="center" vertical="center"/>
    </xf>
    <xf numFmtId="0" fontId="36" fillId="0" borderId="9" xfId="0" applyFont="1" applyBorder="1" applyAlignment="1">
      <alignment horizontal="center" vertical="center"/>
    </xf>
    <xf numFmtId="0" fontId="37" fillId="15" borderId="5" xfId="0" applyFont="1" applyFill="1" applyBorder="1" applyAlignment="1">
      <alignment horizontal="center" vertical="center" wrapText="1"/>
    </xf>
    <xf numFmtId="0" fontId="33" fillId="15" borderId="5" xfId="0" applyFont="1" applyFill="1" applyBorder="1" applyAlignment="1">
      <alignment horizontal="center" vertical="center" wrapText="1"/>
    </xf>
    <xf numFmtId="0" fontId="35" fillId="0" borderId="5" xfId="0" applyFont="1" applyBorder="1" applyAlignment="1">
      <alignment horizontal="center" vertical="center" wrapText="1"/>
    </xf>
    <xf numFmtId="164" fontId="33" fillId="0" borderId="5" xfId="0" applyNumberFormat="1" applyFont="1" applyBorder="1" applyAlignment="1">
      <alignment horizontal="center" vertical="center"/>
    </xf>
    <xf numFmtId="0" fontId="36" fillId="0" borderId="8" xfId="0" applyFont="1" applyBorder="1" applyAlignment="1">
      <alignment horizontal="center" vertical="center"/>
    </xf>
    <xf numFmtId="164" fontId="36" fillId="0" borderId="7" xfId="0" applyNumberFormat="1" applyFont="1" applyBorder="1" applyAlignment="1">
      <alignment horizontal="center"/>
    </xf>
    <xf numFmtId="164" fontId="36" fillId="0" borderId="9" xfId="0" applyNumberFormat="1" applyFont="1" applyBorder="1" applyAlignment="1">
      <alignment horizontal="center"/>
    </xf>
    <xf numFmtId="0" fontId="33" fillId="5" borderId="19" xfId="0" applyFont="1" applyFill="1" applyBorder="1" applyAlignment="1">
      <alignment horizontal="center" vertical="center" wrapText="1"/>
    </xf>
    <xf numFmtId="0" fontId="33" fillId="5" borderId="11" xfId="0" applyFont="1" applyFill="1" applyBorder="1" applyAlignment="1">
      <alignment horizontal="center" vertical="center" wrapText="1"/>
    </xf>
  </cellXfs>
  <cellStyles count="557">
    <cellStyle name="Comma 2" xfId="304" xr:uid="{6F428F27-CC16-4FC7-AD4B-DCEFCC46CA8C}"/>
    <cellStyle name="Comma 2 2" xfId="542" xr:uid="{6B6CF248-D59E-465B-8488-E2A78519C495}"/>
    <cellStyle name="Comma 2 3" xfId="555" xr:uid="{3A78F667-6B11-4216-A67B-372D4E5A82B7}"/>
    <cellStyle name="Currency 2" xfId="5" xr:uid="{EE89160A-35BD-4072-8CAA-5F11E03E68B5}"/>
    <cellStyle name="Currency 3" xfId="181" xr:uid="{D95849EB-3FDD-4ED5-9207-81D40EDBBE79}"/>
    <cellStyle name="Currency 3 2" xfId="273" xr:uid="{161D916D-508D-4D61-9EB6-58880F436134}"/>
    <cellStyle name="Currency 3 2 2" xfId="511" xr:uid="{868B264D-3EAF-45E9-9611-D32FB423B29C}"/>
    <cellStyle name="Currency 3 2 3" xfId="552" xr:uid="{B425138C-1F96-4108-992A-2FCF79C6731D}"/>
    <cellStyle name="Currency 3 3" xfId="244" xr:uid="{4617FFF4-F570-474F-AC06-E7B695157D73}"/>
    <cellStyle name="Currency 3 3 2" xfId="482" xr:uid="{8D4E5A7E-9346-46E2-83EE-13B1B61693AD}"/>
    <cellStyle name="Currency 3 3 3" xfId="550" xr:uid="{CBD67837-90E5-4072-882A-834AAD41E6E0}"/>
    <cellStyle name="Currency 3 4" xfId="421" xr:uid="{67A58F02-7116-4BB3-A7D9-68C030965F90}"/>
    <cellStyle name="Currency 3 5" xfId="546" xr:uid="{B5F7D6B0-B5D0-4C37-B4D6-D9BCE6888A05}"/>
    <cellStyle name="Currency 4" xfId="197" xr:uid="{20B06146-6C18-465A-86E1-6D2F9405A405}"/>
    <cellStyle name="Currency 4 2" xfId="259" xr:uid="{FAC159E7-4695-4CF8-A421-5B37E864D5D7}"/>
    <cellStyle name="Currency 4 2 2" xfId="497" xr:uid="{86452A3F-9FEC-4E9F-9825-7372A19B5592}"/>
    <cellStyle name="Currency 4 2 3" xfId="551" xr:uid="{2DCB4BD3-884D-46DE-B20E-D8964F144E7C}"/>
    <cellStyle name="Currency 4 3" xfId="437" xr:uid="{8BA6F47D-749F-469A-B0F2-33829C085478}"/>
    <cellStyle name="Currency 4 4" xfId="547" xr:uid="{5ACEEE5B-24D0-4801-AB17-E907BC1F7B73}"/>
    <cellStyle name="Currency 5" xfId="214" xr:uid="{818E8847-C331-47F7-8493-2AB3E6B6ADAA}"/>
    <cellStyle name="Currency 5 2" xfId="452" xr:uid="{C6052DB9-8116-4AB2-887B-A71D7FAE6752}"/>
    <cellStyle name="Currency 5 3" xfId="548" xr:uid="{417A1E09-0A1D-4955-BD06-FC960883AE4A}"/>
    <cellStyle name="Currency 6" xfId="229" xr:uid="{DC047F84-1EBE-4E22-BFCF-B6D671B0C8B4}"/>
    <cellStyle name="Currency 6 2" xfId="467" xr:uid="{775EC103-BFA9-402D-A47F-CF1E264B7649}"/>
    <cellStyle name="Currency 6 3" xfId="549" xr:uid="{67648690-5F31-4975-95C1-2A0E1C0DA21E}"/>
    <cellStyle name="Currency 7" xfId="288" xr:uid="{AED01000-8234-482E-AE44-78F2AAB60CD5}"/>
    <cellStyle name="Currency 7 2" xfId="526" xr:uid="{91873419-FBD9-430D-BCF9-CD25358E5CA6}"/>
    <cellStyle name="Currency 7 3" xfId="553" xr:uid="{D2FE66AF-6322-4625-B681-0F8CECB3D088}"/>
    <cellStyle name="Currency 8" xfId="303" xr:uid="{D84EFADF-D502-428D-969A-D50263F6E5C2}"/>
    <cellStyle name="Currency 8 2" xfId="541" xr:uid="{B2A76AAF-BADB-4341-B054-D874FFA45C33}"/>
    <cellStyle name="Currency 8 3" xfId="554" xr:uid="{33F58F9B-980A-4B6E-A067-E087724597CC}"/>
    <cellStyle name="Currency 9" xfId="93" xr:uid="{00AA3C6A-2802-479B-9EBA-844632CBCABC}"/>
    <cellStyle name="Currency 9 2" xfId="370" xr:uid="{9CF327C3-73A1-4938-8C61-2DC568DB5337}"/>
    <cellStyle name="Currency 9 3" xfId="545" xr:uid="{4E12EEE3-6DF6-44FF-8457-6230BD66062A}"/>
    <cellStyle name="Excel Built-in Normal 1" xfId="6" xr:uid="{8C04A68D-A9FB-40B6-85E6-CCCE56159F62}"/>
    <cellStyle name="Excel Built-in Normal 1 2" xfId="147" xr:uid="{D13E6966-5F24-4365-A857-7CFB5DFBB3AC}"/>
    <cellStyle name="Hyperlink" xfId="310" builtinId="8"/>
    <cellStyle name="Normal" xfId="0" builtinId="0"/>
    <cellStyle name="Normal 10" xfId="43" xr:uid="{E6C339B6-1C3C-45F3-B79E-F149A7165BA5}"/>
    <cellStyle name="Normal 10 2" xfId="87" xr:uid="{76CEA6E7-F476-41B0-9320-BF991FBE6008}"/>
    <cellStyle name="Normal 10 2 2" xfId="364" xr:uid="{42A7A4DA-3B26-4BB7-AA92-D0D3F3852DE7}"/>
    <cellStyle name="Normal 10 3" xfId="68" xr:uid="{56F65527-B96B-40BB-85B6-A7696717B9CF}"/>
    <cellStyle name="Normal 10 3 2" xfId="347" xr:uid="{3F162FD1-80AA-4D15-BE95-AB3365C71F5B}"/>
    <cellStyle name="Normal 10 4" xfId="138" xr:uid="{B62556D7-87BC-41D2-9CB4-72F493079388}"/>
    <cellStyle name="Normal 10 4 2" xfId="401" xr:uid="{A2F07044-C6AA-4F40-B548-8E3766B44C3E}"/>
    <cellStyle name="Normal 10 4 3" xfId="312" xr:uid="{7C2B090C-6293-4D67-BAA7-C98124C772B5}"/>
    <cellStyle name="Normal 10 5" xfId="544" xr:uid="{144C3D76-C5FD-42CC-8D1A-2C632C74E064}"/>
    <cellStyle name="Normal 11" xfId="47" xr:uid="{07360F8C-8946-4BD3-930F-69681F60E9E0}"/>
    <cellStyle name="Normal 11 2" xfId="89" xr:uid="{C58A9A9A-5B40-490B-A36E-7C4C73A065DA}"/>
    <cellStyle name="Normal 11 2 2" xfId="366" xr:uid="{7FDA47E7-53BB-4B18-AE14-63565D2D040B}"/>
    <cellStyle name="Normal 11 3" xfId="70" xr:uid="{D4282176-9987-4397-BA90-1316EC9044E9}"/>
    <cellStyle name="Normal 11 3 2" xfId="349" xr:uid="{59F7B84F-76F4-45BD-8FE6-02B6B5345C98}"/>
    <cellStyle name="Normal 11 4" xfId="122" xr:uid="{AAC3FCBE-B664-45B7-AAEB-02F682BCCFCE}"/>
    <cellStyle name="Normal 11 4 2" xfId="392" xr:uid="{C543AB36-5594-4404-AB37-AE461983D590}"/>
    <cellStyle name="Normal 11 5" xfId="330" xr:uid="{8EAEEFF0-8C72-4D64-B48B-7DF1BA3C0A54}"/>
    <cellStyle name="Normal 12" xfId="45" xr:uid="{8EC0597D-F11B-4FF7-9073-46981619D233}"/>
    <cellStyle name="Normal 12 2" xfId="73" xr:uid="{7A2010E7-B4AC-4A0B-B8C9-EDFB85174A7A}"/>
    <cellStyle name="Normal 12 2 2" xfId="351" xr:uid="{A7BB7083-3A3C-4539-86E9-A11B45DE61A9}"/>
    <cellStyle name="Normal 12 3" xfId="112" xr:uid="{4CF995A8-D43F-4540-A7CC-CD6008368744}"/>
    <cellStyle name="Normal 12 3 2" xfId="386" xr:uid="{84F6877C-A9D6-419F-A8E6-096723203592}"/>
    <cellStyle name="Normal 12 4" xfId="125" xr:uid="{9DDE0900-D858-41E6-9BB7-D5A79B5D214D}"/>
    <cellStyle name="Normal 12 4 2" xfId="394" xr:uid="{71FCB68C-C038-4F53-A1F4-856ABA26B047}"/>
    <cellStyle name="Normal 12 5" xfId="328" xr:uid="{9B3D1837-29D0-42EB-8A68-CC6E6B4266E5}"/>
    <cellStyle name="Normal 13" xfId="49" xr:uid="{068C857B-D16B-409B-A95B-95F423966953}"/>
    <cellStyle name="Normal 13 2" xfId="75" xr:uid="{45446D1A-A71F-4DA2-AD8F-99A080785D23}"/>
    <cellStyle name="Normal 13 3" xfId="114" xr:uid="{E3A2C149-334F-4B07-9281-67D37E82F518}"/>
    <cellStyle name="Normal 13 4" xfId="332" xr:uid="{24C6217B-458D-4CE6-AB46-72135A84985E}"/>
    <cellStyle name="Normal 14" xfId="50" xr:uid="{70D5258B-A4A8-4CF3-B905-0043CBA39DAF}"/>
    <cellStyle name="Normal 14 2" xfId="124" xr:uid="{4F51E2A0-EB86-41F3-9905-7531598B572E}"/>
    <cellStyle name="Normal 14 3" xfId="333" xr:uid="{95D694EB-D01B-45EE-83AC-A27F523A8491}"/>
    <cellStyle name="Normal 15" xfId="118" xr:uid="{8F908CBA-1AEE-45B5-8D07-44C01ABA2484}"/>
    <cellStyle name="Normal 16" xfId="154" xr:uid="{BC44F7BD-AF80-4372-8E06-397E53992C92}"/>
    <cellStyle name="Normal 17" xfId="152" xr:uid="{DFAA2543-8071-4C49-BF9C-378160A0E63F}"/>
    <cellStyle name="Normal 18" xfId="149" xr:uid="{345198FC-2232-47C9-A602-64ACE64C4663}"/>
    <cellStyle name="Normal 19" xfId="156" xr:uid="{163DE45C-5F00-47D8-81AD-7029477CDAEB}"/>
    <cellStyle name="Normal 2" xfId="3" xr:uid="{AF875B6A-1A4E-4521-9DED-F9DDF140CC51}"/>
    <cellStyle name="Normal 2 2" xfId="1" xr:uid="{B60698DD-8E14-4380-8D9C-664730B68CE9}"/>
    <cellStyle name="Normal 2 2 10" xfId="275" xr:uid="{556A3B36-F266-4EC2-A056-E33059CD1A6A}"/>
    <cellStyle name="Normal 2 2 10 2" xfId="513" xr:uid="{CC4D4CB7-6EDA-4FA7-B0F7-0C96D113316E}"/>
    <cellStyle name="Normal 2 2 11" xfId="290" xr:uid="{14FD05EC-FE39-4A33-8238-5F21E6A1F0C5}"/>
    <cellStyle name="Normal 2 2 11 2" xfId="528" xr:uid="{68409D64-6DA8-45FD-8506-CD93DEF87F42}"/>
    <cellStyle name="Normal 2 2 12" xfId="311" xr:uid="{B27D1C6A-DF76-485E-BCB1-6195850548A6}"/>
    <cellStyle name="Normal 2 2 13" xfId="8" xr:uid="{619AFB71-E797-44BE-B9EC-A79027A67FEA}"/>
    <cellStyle name="Normal 2 2 2" xfId="9" xr:uid="{0743C515-DADB-4588-9EAE-B20EB4E3A9EE}"/>
    <cellStyle name="Normal 2 2 2 10" xfId="276" xr:uid="{34C383B1-D10E-4C99-BD7A-E7863D530B72}"/>
    <cellStyle name="Normal 2 2 2 10 2" xfId="514" xr:uid="{25E39B13-9169-4D6D-93A0-8C5A69B1AB2A}"/>
    <cellStyle name="Normal 2 2 2 11" xfId="291" xr:uid="{8FB3DFB7-A13A-4382-A72D-378A1AC6338F}"/>
    <cellStyle name="Normal 2 2 2 11 2" xfId="529" xr:uid="{2E489ED6-0FB2-444E-AA9E-17BED7E460C5}"/>
    <cellStyle name="Normal 2 2 2 12" xfId="314" xr:uid="{3B077793-5D40-4888-B464-1B83DD8E6021}"/>
    <cellStyle name="Normal 2 2 2 2" xfId="39" xr:uid="{2F4AFEBA-A665-4A0E-8F07-300D350F3D8E}"/>
    <cellStyle name="Normal 2 2 2 2 2" xfId="78" xr:uid="{D68F7AD0-7257-4415-BFBF-545DE68A1840}"/>
    <cellStyle name="Normal 2 2 2 2 2 2" xfId="355" xr:uid="{7B5F613E-51CA-4202-989E-536CD514B835}"/>
    <cellStyle name="Normal 2 2 2 2 3" xfId="232" xr:uid="{A55D01E5-D814-4665-A3A3-0D7D8D78EBFF}"/>
    <cellStyle name="Normal 2 2 2 2 3 2" xfId="470" xr:uid="{26AE5482-A72D-47A1-9D7F-45FF7A451422}"/>
    <cellStyle name="Normal 2 2 2 2 4" xfId="325" xr:uid="{95BAD996-325D-415C-889D-D9CE3B1D3B9B}"/>
    <cellStyle name="Normal 2 2 2 3" xfId="58" xr:uid="{C032FA14-F452-4C00-B9F6-867B71BD3353}"/>
    <cellStyle name="Normal 2 2 2 3 2" xfId="247" xr:uid="{67CD949A-4FD8-4E53-991E-41CC68F04399}"/>
    <cellStyle name="Normal 2 2 2 3 2 2" xfId="485" xr:uid="{5EB048EE-320B-420D-8318-0B1D8E49E222}"/>
    <cellStyle name="Normal 2 2 2 3 3" xfId="338" xr:uid="{54B04C37-1944-473C-A339-82F42AEB4AC9}"/>
    <cellStyle name="Normal 2 2 2 4" xfId="135" xr:uid="{30092A5C-AF73-4CB1-A211-1DDF82C4E891}"/>
    <cellStyle name="Normal 2 2 2 4 2" xfId="399" xr:uid="{58395AE4-E02E-4E93-949A-A937A61B7630}"/>
    <cellStyle name="Normal 2 2 2 5" xfId="99" xr:uid="{5ECA0B1D-0ADF-4B3E-AC77-C60FCB1EB17F}"/>
    <cellStyle name="Normal 2 2 2 5 2" xfId="374" xr:uid="{74569856-9471-412C-A641-C21C63280B47}"/>
    <cellStyle name="Normal 2 2 2 6" xfId="169" xr:uid="{5EF77FC2-C78C-4E0A-83CD-A77875104707}"/>
    <cellStyle name="Normal 2 2 2 6 2" xfId="409" xr:uid="{10391812-AE60-40F3-92FE-327D92332289}"/>
    <cellStyle name="Normal 2 2 2 7" xfId="185" xr:uid="{631C4747-9502-43CC-95A6-A8C251F68675}"/>
    <cellStyle name="Normal 2 2 2 7 2" xfId="425" xr:uid="{73B45601-A3FA-41D8-BFEC-072A443021FF}"/>
    <cellStyle name="Normal 2 2 2 8" xfId="200" xr:uid="{4FB80E54-529D-4547-BCD2-3CEF63D1B8A6}"/>
    <cellStyle name="Normal 2 2 2 8 2" xfId="440" xr:uid="{34BBAFDE-5641-4F5D-B32B-6C5953E6DEBC}"/>
    <cellStyle name="Normal 2 2 2 9" xfId="217" xr:uid="{4DB60FA4-DAD1-41AF-BC1B-27E45D243C65}"/>
    <cellStyle name="Normal 2 2 2 9 2" xfId="455" xr:uid="{2E2EDA90-AAD8-4985-9B00-157CBD752A6F}"/>
    <cellStyle name="Normal 2 2 3" xfId="10" xr:uid="{4A0003C0-4D11-4445-A324-F469D1BC139D}"/>
    <cellStyle name="Normal 2 2 3 2" xfId="82" xr:uid="{67DC5B36-885F-4631-A686-5C8328F538D4}"/>
    <cellStyle name="Normal 2 2 3 2 2" xfId="359" xr:uid="{4AD9A871-09B8-4905-9929-6A60DE1972CC}"/>
    <cellStyle name="Normal 2 2 3 3" xfId="63" xr:uid="{E827E6C4-6838-433A-B98B-D758602A3210}"/>
    <cellStyle name="Normal 2 2 3 3 2" xfId="342" xr:uid="{EE7DF0E6-76E3-4E1D-AA9A-184198FCADB5}"/>
    <cellStyle name="Normal 2 2 3 4" xfId="139" xr:uid="{4FCF21E5-DE05-49C8-928A-58AAAEFCC21D}"/>
    <cellStyle name="Normal 2 2 3 4 2" xfId="402" xr:uid="{462620B4-14BA-4B0B-9F69-D751E70477D7}"/>
    <cellStyle name="Normal 2 2 3 5" xfId="104" xr:uid="{1CE18DEE-E99E-45E4-816D-F315DDD99E9F}"/>
    <cellStyle name="Normal 2 2 3 5 2" xfId="378" xr:uid="{500A9F0F-EB20-468F-8974-B0D6A3A1290B}"/>
    <cellStyle name="Normal 2 2 3 6" xfId="201" xr:uid="{36DBF175-FC4D-4C53-B2A5-B2F02E0D8AAE}"/>
    <cellStyle name="Normal 2 2 4" xfId="54" xr:uid="{5D4ACE09-E9AF-4ACC-902A-CAF42C6C783C}"/>
    <cellStyle name="Normal 2 2 4 2" xfId="182" xr:uid="{6C297D63-50A2-43CB-A08A-BAC9A59DFCCE}"/>
    <cellStyle name="Normal 2 2 4 2 2" xfId="261" xr:uid="{96C94C32-41C2-475D-96AE-1723F2A4E4D8}"/>
    <cellStyle name="Normal 2 2 4 2 2 2" xfId="499" xr:uid="{82A04446-5235-4B1C-9C91-76EF5ABB0EC7}"/>
    <cellStyle name="Normal 2 2 4 2 3" xfId="422" xr:uid="{CE20D77E-E6E1-4FCE-8383-4FAC60BEF1F1}"/>
    <cellStyle name="Normal 2 2 4 3" xfId="231" xr:uid="{A24037E7-BE5F-4A8F-B9D9-525915B2D052}"/>
    <cellStyle name="Normal 2 2 4 3 2" xfId="469" xr:uid="{97227A06-E47D-4A7B-9878-C2C381AC977B}"/>
    <cellStyle name="Normal 2 2 4 4" xfId="128" xr:uid="{F3DFAB2D-0CE6-482D-848A-F27820868899}"/>
    <cellStyle name="Normal 2 2 5" xfId="95" xr:uid="{2D5B9CD8-5E8A-43AA-8D81-D9E55862BCB3}"/>
    <cellStyle name="Normal 2 2 5 2" xfId="246" xr:uid="{51BFA768-5F16-477C-82DD-D38EE54B0038}"/>
    <cellStyle name="Normal 2 2 5 2 2" xfId="484" xr:uid="{FC053284-DB1C-4552-BC1C-A1EF3639B466}"/>
    <cellStyle name="Normal 2 2 6" xfId="168" xr:uid="{A3C3DFD3-67CF-49CC-8CAD-286B091E5CBD}"/>
    <cellStyle name="Normal 2 2 6 2" xfId="408" xr:uid="{5A163EB5-328B-4F09-8E91-CAAD4454C380}"/>
    <cellStyle name="Normal 2 2 7" xfId="184" xr:uid="{63B87F13-FAA7-4AFA-8144-66AE58B99ECA}"/>
    <cellStyle name="Normal 2 2 7 2" xfId="424" xr:uid="{4E794DC5-41B5-4AA9-AA9B-81870EF6CDDE}"/>
    <cellStyle name="Normal 2 2 8" xfId="199" xr:uid="{4C4F32DA-CAE1-4B8F-963C-9AAD41710DAD}"/>
    <cellStyle name="Normal 2 2 8 2" xfId="439" xr:uid="{283E0FEB-4F0E-4741-973A-830CD355A63F}"/>
    <cellStyle name="Normal 2 2 9" xfId="216" xr:uid="{BFEE0E10-02C3-4B33-9BAA-B370C3629F5C}"/>
    <cellStyle name="Normal 2 2 9 2" xfId="454" xr:uid="{41AA84AC-D104-45B3-8BC1-9F308A25D759}"/>
    <cellStyle name="Normal 2 3" xfId="11" xr:uid="{76DCCCA1-754C-4A81-9C82-23E04AF8FD50}"/>
    <cellStyle name="Normal 2 3 2" xfId="12" xr:uid="{9E30E786-31CE-408B-8DD9-7AE51F201CC9}"/>
    <cellStyle name="Normal 2 3 2 2" xfId="127" xr:uid="{0AD22DE1-76BC-448C-8241-C4C7D7D2C883}"/>
    <cellStyle name="Normal 2 3 3" xfId="13" xr:uid="{AA8301B2-1466-4593-A4A4-B5A53C8AF603}"/>
    <cellStyle name="Normal 2 3 3 2" xfId="202" xr:uid="{0BE5E654-DC58-4F47-8C8F-D7CAC9976792}"/>
    <cellStyle name="Normal 2 4" xfId="7" xr:uid="{A66532B2-6A38-4632-A1DC-0BBD853C89D7}"/>
    <cellStyle name="Normal 2 4 2" xfId="144" xr:uid="{22DB4B5E-9942-415D-8E44-A1B760D911DE}"/>
    <cellStyle name="Normal 2 5" xfId="14" xr:uid="{2D998C68-A1B6-4702-B469-37E25F36F653}"/>
    <cellStyle name="Normal 2 5 2" xfId="137" xr:uid="{E2ABB879-E4BF-4F33-A7D2-9484A985A7CB}"/>
    <cellStyle name="Normal 2 6" xfId="44" xr:uid="{EFA91F8B-D266-4FB4-BBC0-22D09C782685}"/>
    <cellStyle name="Normal 2 6 2" xfId="140" xr:uid="{1B45D7D0-8A6A-44A1-8B6B-7D8CF2CF1F6C}"/>
    <cellStyle name="Normal 2 7" xfId="51" xr:uid="{283B15B8-5598-4E82-8D3B-0FC8699217E0}"/>
    <cellStyle name="Normal 2 7 2" xfId="334" xr:uid="{789A68EC-5B33-4190-BDB9-5C6CE049B9F3}"/>
    <cellStyle name="Normal 20" xfId="153" xr:uid="{04119E19-C304-48A9-95BC-63F84B4DD6A8}"/>
    <cellStyle name="Normal 21" xfId="151" xr:uid="{FC94A10A-718B-4088-B45B-34D189C3AEEA}"/>
    <cellStyle name="Normal 22" xfId="41" xr:uid="{2FA367DB-3599-49FC-B6FC-759E82FAAC1A}"/>
    <cellStyle name="Normal 23" xfId="158" xr:uid="{7FA2C8C4-BCB6-4D19-AC2E-A68431468EEC}"/>
    <cellStyle name="Normal 24" xfId="159" xr:uid="{A33A05D3-8912-41DB-8317-AB7E76BCA641}"/>
    <cellStyle name="Normal 25" xfId="160" xr:uid="{67D84872-9037-4E69-9998-C7EF2629EF18}"/>
    <cellStyle name="Normal 26" xfId="161" xr:uid="{1CB90422-FA05-4547-8820-7A8379AF00D5}"/>
    <cellStyle name="Normal 27" xfId="155" xr:uid="{4636E6DF-4905-4A49-A80D-8D1037488C85}"/>
    <cellStyle name="Normal 28" xfId="157" xr:uid="{32514CBF-1902-4A86-AF91-0BF1CFB2F8BB}"/>
    <cellStyle name="Normal 29" xfId="162" xr:uid="{47D20A4E-1B37-4F76-8DC7-EE12ACB7ED86}"/>
    <cellStyle name="Normal 3" xfId="15" xr:uid="{DD0B3889-D469-48C0-89BF-28F7036F563E}"/>
    <cellStyle name="Normal 3 2" xfId="16" xr:uid="{EB89E1E2-28A1-4639-BC0A-C5708C069E49}"/>
    <cellStyle name="Normal 3 2 2" xfId="17" xr:uid="{526120A2-9DEE-4165-883A-9A8EFA254D5E}"/>
    <cellStyle name="Normal 3 2 2 2" xfId="59" xr:uid="{6EDEEF61-5E82-40E6-B230-1F80EE54DC60}"/>
    <cellStyle name="Normal 3 2 2 2 2" xfId="141" xr:uid="{7AC8ACB5-5892-444A-8EB2-E59139278D1E}"/>
    <cellStyle name="Normal 3 2 2 3" xfId="100" xr:uid="{57709BA8-9973-4992-A02B-8724085FA137}"/>
    <cellStyle name="Normal 3 2 3" xfId="131" xr:uid="{7C6EFCF0-091E-454E-A94D-560F9341BA2B}"/>
    <cellStyle name="Normal 3 2 4" xfId="307" xr:uid="{F83A3BBD-4A2E-4855-A01A-477E4F4442BA}"/>
    <cellStyle name="Normal 3 2 4 3" xfId="543" xr:uid="{9F5A050A-3B18-4180-B1E4-559180A2D00E}"/>
    <cellStyle name="Normal 3 3" xfId="18" xr:uid="{C6E3ECB8-96E1-447E-9512-18C130399A19}"/>
    <cellStyle name="Normal 3 3 2" xfId="120" xr:uid="{8A48CF57-D6B5-4EE8-BEBD-74A5A48DF048}"/>
    <cellStyle name="Normal 3 3 2 2" xfId="2" xr:uid="{208F33A0-15F6-4412-BE24-206556C3D6DA}"/>
    <cellStyle name="Normal 3 3 2 2 2" xfId="38" xr:uid="{611EDE2D-E276-49D1-817A-3AE221190670}"/>
    <cellStyle name="Normal 3 4" xfId="133" xr:uid="{5559C387-8627-4C6F-A268-1A8569789B5A}"/>
    <cellStyle name="Normal 3 5" xfId="306" xr:uid="{B625F071-CE0F-4305-A5B0-1FB253EEC745}"/>
    <cellStyle name="Normal 30" xfId="163" xr:uid="{0DE60760-F584-4925-8332-653DEA1235EE}"/>
    <cellStyle name="Normal 31" xfId="150" xr:uid="{91DFD885-375B-4AAE-BCD9-F0A4FB7CEC8C}"/>
    <cellStyle name="Normal 32" xfId="165" xr:uid="{FDA1FA25-EF91-4A9F-9912-E3E20C995A46}"/>
    <cellStyle name="Normal 33" xfId="164" xr:uid="{899F8597-B25E-43F3-8CD0-AA6E259A1F03}"/>
    <cellStyle name="Normal 34" xfId="42" xr:uid="{33DEC0EC-0902-4363-A9C4-037557F32E66}"/>
    <cellStyle name="Normal 34 2" xfId="166" xr:uid="{B63FCED2-A47B-4B6B-B108-7C761E52C2B3}"/>
    <cellStyle name="Normal 34 2 2" xfId="406" xr:uid="{E241CE88-EBAB-4D8F-91E3-02E072E7BC87}"/>
    <cellStyle name="Normal 34 3" xfId="327" xr:uid="{5AB20098-931E-4BA3-8999-921C0C56210F}"/>
    <cellStyle name="Normal 35" xfId="305" xr:uid="{DCD03D94-9675-4BFD-B981-7735FE6190E5}"/>
    <cellStyle name="Normal 4" xfId="19" xr:uid="{52D0073B-F1EB-4CDE-B09B-8020ADC237B0}"/>
    <cellStyle name="Normal 4 2" xfId="35" xr:uid="{75BC6017-91EA-4D15-997A-48381E4F1359}"/>
    <cellStyle name="Normal 4 3" xfId="37" xr:uid="{45054148-1DED-477D-ACFD-D8C3A31CFA8F}"/>
    <cellStyle name="Normal 5" xfId="20" xr:uid="{2BC86562-E0BC-4B4F-82A3-C84F5ABD1FC3}"/>
    <cellStyle name="Normal 5 10" xfId="203" xr:uid="{1177F68D-FCD0-436B-B813-F566AC23BF18}"/>
    <cellStyle name="Normal 5 10 2" xfId="441" xr:uid="{8A09E51D-EEC5-4DFC-93E5-0DF428FF34AD}"/>
    <cellStyle name="Normal 5 11" xfId="218" xr:uid="{EE56B369-E66B-4C6B-8565-A9C5BA9877D7}"/>
    <cellStyle name="Normal 5 11 2" xfId="456" xr:uid="{CFDC89FC-9662-477C-A465-C3BAC17FA4D4}"/>
    <cellStyle name="Normal 5 12" xfId="277" xr:uid="{6E6006E4-9029-4742-914E-0098A734367D}"/>
    <cellStyle name="Normal 5 12 2" xfId="515" xr:uid="{3A705B4C-58CA-4CF8-B2F0-FCE9DB681C36}"/>
    <cellStyle name="Normal 5 13" xfId="292" xr:uid="{DC69FDC7-40F9-47EB-A7B4-B528939F8975}"/>
    <cellStyle name="Normal 5 13 2" xfId="530" xr:uid="{882EE57C-313C-41A9-98FB-0BEE362F85F8}"/>
    <cellStyle name="Normal 5 14" xfId="309" xr:uid="{82DE3AA9-059F-4C8F-97CF-939E12451C7C}"/>
    <cellStyle name="Normal 5 15" xfId="315" xr:uid="{18B55462-05A8-4014-BA98-2C0C1A88F7C6}"/>
    <cellStyle name="Normal 5 2" xfId="21" xr:uid="{FE927502-88A0-4467-8DEF-69B6E93D22CD}"/>
    <cellStyle name="Normal 5 2 10" xfId="278" xr:uid="{66DC2A51-FBCB-458E-A6C7-495E9B014B19}"/>
    <cellStyle name="Normal 5 2 10 2" xfId="516" xr:uid="{75B805F1-E44E-4C38-B29C-8849432C4F7F}"/>
    <cellStyle name="Normal 5 2 11" xfId="293" xr:uid="{8D34D41E-39C8-469D-81E1-CD3101308E87}"/>
    <cellStyle name="Normal 5 2 11 2" xfId="531" xr:uid="{212C307D-1F06-40F1-A5F3-9FAD37CC66DC}"/>
    <cellStyle name="Normal 5 2 12" xfId="316" xr:uid="{A5C5CDA1-B22A-498C-B062-3BCB8DE38697}"/>
    <cellStyle name="Normal 5 2 2" xfId="22" xr:uid="{8633F472-EF79-42D5-8525-62C3652CFCA8}"/>
    <cellStyle name="Normal 5 2 2 10" xfId="317" xr:uid="{315ED8F3-1B26-45C8-899F-F2828E263877}"/>
    <cellStyle name="Normal 5 2 2 2" xfId="23" xr:uid="{27C657A8-BAD7-4067-8266-04E8D318234C}"/>
    <cellStyle name="Normal 5 2 2 2 2" xfId="173" xr:uid="{1C468FAF-F882-43EC-88BE-C8A5865CFBFD}"/>
    <cellStyle name="Normal 5 2 2 2 2 2" xfId="265" xr:uid="{49C81DB5-33C5-4CD7-9DB2-2527B778FE63}"/>
    <cellStyle name="Normal 5 2 2 2 2 2 2" xfId="503" xr:uid="{2D886C2E-A037-4563-81D5-B22EBD883F1D}"/>
    <cellStyle name="Normal 5 2 2 2 2 3" xfId="236" xr:uid="{F62A187F-C5AA-4278-84AD-37E2D87A6713}"/>
    <cellStyle name="Normal 5 2 2 2 2 3 2" xfId="474" xr:uid="{CEE86F8B-4026-4302-9185-D583D2A2CBB6}"/>
    <cellStyle name="Normal 5 2 2 2 2 4" xfId="413" xr:uid="{33934DBC-D325-43F3-BCF0-7D4960052F5A}"/>
    <cellStyle name="Normal 5 2 2 2 3" xfId="189" xr:uid="{82A72C68-53B1-4DEA-AC39-C971116C8478}"/>
    <cellStyle name="Normal 5 2 2 2 3 2" xfId="251" xr:uid="{350A2DFB-4532-4291-B1AA-F707716B38C9}"/>
    <cellStyle name="Normal 5 2 2 2 3 2 2" xfId="489" xr:uid="{1C8B8039-BC8C-42F2-BF73-211E8D296069}"/>
    <cellStyle name="Normal 5 2 2 2 3 3" xfId="429" xr:uid="{3F550AD4-9B27-452C-A5BB-96184D9214AC}"/>
    <cellStyle name="Normal 5 2 2 2 4" xfId="206" xr:uid="{ECC5C7E9-4A0F-4671-9313-F1CF7539FB39}"/>
    <cellStyle name="Normal 5 2 2 2 4 2" xfId="444" xr:uid="{06741229-2CCD-4EA9-89EE-EE1746FE85E7}"/>
    <cellStyle name="Normal 5 2 2 2 5" xfId="221" xr:uid="{BAD163FD-C8AA-4055-B145-EE58AA686392}"/>
    <cellStyle name="Normal 5 2 2 2 5 2" xfId="459" xr:uid="{A9152222-BEB6-49A5-A124-C0AC0F72B2C4}"/>
    <cellStyle name="Normal 5 2 2 2 6" xfId="280" xr:uid="{100FB3CC-C826-4FB1-9939-20F5C7CDCF7A}"/>
    <cellStyle name="Normal 5 2 2 2 6 2" xfId="518" xr:uid="{D9AD14FE-574E-4D98-8C61-7B9F888F42DD}"/>
    <cellStyle name="Normal 5 2 2 2 7" xfId="295" xr:uid="{B6B22AD7-BBF0-46D0-B7F4-2FBB40DF7525}"/>
    <cellStyle name="Normal 5 2 2 2 7 2" xfId="533" xr:uid="{20F1BE2E-4737-4427-B614-CB09CDB726D8}"/>
    <cellStyle name="Normal 5 2 2 2 8" xfId="91" xr:uid="{A719A83C-22F4-4BFD-9855-4A5CE835F7B3}"/>
    <cellStyle name="Normal 5 2 2 2 8 2" xfId="368" xr:uid="{B06C7B76-0821-4359-BCCB-818883B720D6}"/>
    <cellStyle name="Normal 5 2 2 2 9" xfId="318" xr:uid="{AA638E52-5454-4016-9E95-9B1FEEE28749}"/>
    <cellStyle name="Normal 5 2 2 3" xfId="79" xr:uid="{DF7E5891-7DF2-4008-AF41-2286EC24644E}"/>
    <cellStyle name="Normal 5 2 2 3 2" xfId="264" xr:uid="{69597F2B-F7A0-40D1-8485-553125BA87E5}"/>
    <cellStyle name="Normal 5 2 2 3 2 2" xfId="502" xr:uid="{BD6030FA-C3ED-48E5-96FB-8D8A9D41FB6A}"/>
    <cellStyle name="Normal 5 2 2 3 3" xfId="235" xr:uid="{4FA8A749-95D3-45B0-9410-E7F669FB5F28}"/>
    <cellStyle name="Normal 5 2 2 3 3 2" xfId="473" xr:uid="{55A91C45-1538-4844-87D8-306465CE9A95}"/>
    <cellStyle name="Normal 5 2 2 3 4" xfId="356" xr:uid="{0EC4A4FB-743B-4AAF-9E54-376E8C5F37D9}"/>
    <cellStyle name="Normal 5 2 2 4" xfId="172" xr:uid="{6BF2E38D-836C-4CE9-8DC6-56BDA078D7E0}"/>
    <cellStyle name="Normal 5 2 2 4 2" xfId="250" xr:uid="{0285C062-F32D-4FC3-BC28-F7ECF0BC9DCB}"/>
    <cellStyle name="Normal 5 2 2 4 2 2" xfId="488" xr:uid="{23C4F971-58D3-462C-B97F-E7110B7A53A4}"/>
    <cellStyle name="Normal 5 2 2 4 3" xfId="412" xr:uid="{0F51FBA5-CA16-4412-B1EE-CBCEE59887A6}"/>
    <cellStyle name="Normal 5 2 2 5" xfId="188" xr:uid="{2D330039-31F2-4340-B1F7-1E6179F45476}"/>
    <cellStyle name="Normal 5 2 2 5 2" xfId="428" xr:uid="{020552C9-7B5E-41FF-A601-7124A52AC381}"/>
    <cellStyle name="Normal 5 2 2 6" xfId="205" xr:uid="{B4487863-C949-4654-88DE-57E8273223B7}"/>
    <cellStyle name="Normal 5 2 2 6 2" xfId="443" xr:uid="{E586AFC3-29D4-4539-980B-0A6D267265C2}"/>
    <cellStyle name="Normal 5 2 2 7" xfId="220" xr:uid="{C6512EE0-21FD-4D3B-A31F-8BEF39B6D37B}"/>
    <cellStyle name="Normal 5 2 2 7 2" xfId="458" xr:uid="{D57E439C-64C8-4158-97F8-8329B630FF07}"/>
    <cellStyle name="Normal 5 2 2 8" xfId="279" xr:uid="{98829B8D-0AB6-470B-B449-BB14DEE9DCA4}"/>
    <cellStyle name="Normal 5 2 2 8 2" xfId="517" xr:uid="{1BDF4214-94CD-49B0-A058-D3A152EE9295}"/>
    <cellStyle name="Normal 5 2 2 9" xfId="294" xr:uid="{259A900C-84F5-4F37-9A60-8B880CF7A9BA}"/>
    <cellStyle name="Normal 5 2 2 9 2" xfId="532" xr:uid="{3367BA28-A264-4627-B382-1ECAD19E2C65}"/>
    <cellStyle name="Normal 5 2 3" xfId="24" xr:uid="{2FAF2109-7BBC-4D47-968A-27A0B2AAFECE}"/>
    <cellStyle name="Normal 5 2 3 10" xfId="319" xr:uid="{F8FC7C40-9465-4858-94F4-093AB1287E9E}"/>
    <cellStyle name="Normal 5 2 3 2" xfId="108" xr:uid="{AB24F695-EED9-439F-A6AF-FA07606419ED}"/>
    <cellStyle name="Normal 5 2 3 2 2" xfId="266" xr:uid="{BFCC69F2-B52E-4EC8-8599-04FC51177048}"/>
    <cellStyle name="Normal 5 2 3 2 2 2" xfId="504" xr:uid="{C9B540D6-C296-4A41-9012-096048A093E3}"/>
    <cellStyle name="Normal 5 2 3 2 3" xfId="237" xr:uid="{A775B1D9-16F3-42CB-AD2B-43DCC2C8C1B7}"/>
    <cellStyle name="Normal 5 2 3 2 3 2" xfId="475" xr:uid="{F420666A-E3E1-4541-A386-324D4ACABAB7}"/>
    <cellStyle name="Normal 5 2 3 2 4" xfId="382" xr:uid="{A9945CD3-F218-471D-9848-A3378EA19E32}"/>
    <cellStyle name="Normal 5 2 3 3" xfId="174" xr:uid="{28FB693B-BAD5-4276-93EF-D5CB37A92A94}"/>
    <cellStyle name="Normal 5 2 3 3 2" xfId="252" xr:uid="{ABEB7E9F-7F45-44DE-9773-1A1BD14C20B0}"/>
    <cellStyle name="Normal 5 2 3 3 2 2" xfId="490" xr:uid="{03BC366C-A806-45F4-9378-1B1E52D719CF}"/>
    <cellStyle name="Normal 5 2 3 3 3" xfId="414" xr:uid="{1A6759E0-9196-44B8-841B-4EE49D26920D}"/>
    <cellStyle name="Normal 5 2 3 4" xfId="190" xr:uid="{3C18C673-35EF-49C4-A80A-A3A767FA8560}"/>
    <cellStyle name="Normal 5 2 3 4 2" xfId="430" xr:uid="{6580B227-364F-4FAA-96D1-6F102FDAD0B7}"/>
    <cellStyle name="Normal 5 2 3 5" xfId="207" xr:uid="{418D8F9E-602C-4FF1-8509-4FA026C5164A}"/>
    <cellStyle name="Normal 5 2 3 5 2" xfId="445" xr:uid="{350BEC21-CD18-4D5E-8054-F67F776DFB1F}"/>
    <cellStyle name="Normal 5 2 3 6" xfId="222" xr:uid="{01E8B8D7-6248-4BAF-83AF-EFB1E4AF7624}"/>
    <cellStyle name="Normal 5 2 3 6 2" xfId="460" xr:uid="{2C005D24-8A37-4D27-8828-CF76B7EE20D3}"/>
    <cellStyle name="Normal 5 2 3 7" xfId="281" xr:uid="{34E1CB1A-E01F-4380-B6CC-BF82A740C7AC}"/>
    <cellStyle name="Normal 5 2 3 7 2" xfId="519" xr:uid="{19FD0558-EE2B-42A7-95EB-55F35E6E736C}"/>
    <cellStyle name="Normal 5 2 3 8" xfId="296" xr:uid="{81FB5637-B639-4486-8F73-285AB6DF9719}"/>
    <cellStyle name="Normal 5 2 3 8 2" xfId="534" xr:uid="{CC208E5E-68DF-48F8-9F70-491E6EF2143E}"/>
    <cellStyle name="Normal 5 2 3 9" xfId="92" xr:uid="{FF5529C8-15EF-4FA4-A2C6-B756A722E5E3}"/>
    <cellStyle name="Normal 5 2 3 9 2" xfId="369" xr:uid="{0E964805-648D-4015-8111-8E13DBA08A2A}"/>
    <cellStyle name="Normal 5 2 4" xfId="60" xr:uid="{CBC6FA56-3D36-4C5A-9DA5-171C43227918}"/>
    <cellStyle name="Normal 5 2 4 2" xfId="263" xr:uid="{81CA121C-5E4A-4F5D-907D-9695BF792964}"/>
    <cellStyle name="Normal 5 2 4 2 2" xfId="501" xr:uid="{9D5634CA-C9EF-4662-9DBA-FE2ECE2C0A4F}"/>
    <cellStyle name="Normal 5 2 4 3" xfId="234" xr:uid="{BEF96B1D-98C7-4E00-AC5A-185CC0B3D3AC}"/>
    <cellStyle name="Normal 5 2 4 3 2" xfId="472" xr:uid="{04275581-0F3D-493D-965C-07644B64B572}"/>
    <cellStyle name="Normal 5 2 4 4" xfId="142" xr:uid="{539A1C72-768A-485E-9543-361518065235}"/>
    <cellStyle name="Normal 5 2 4 4 2" xfId="403" xr:uid="{B45FB41E-5239-4D8F-86B8-79FB48D13534}"/>
    <cellStyle name="Normal 5 2 4 5" xfId="339" xr:uid="{4E1C3C0C-7619-4531-88CA-322A27FE8E64}"/>
    <cellStyle name="Normal 5 2 5" xfId="101" xr:uid="{6FA0FC5F-4375-46E6-B546-1482031A4819}"/>
    <cellStyle name="Normal 5 2 5 2" xfId="249" xr:uid="{A9DE0B58-E8C7-4FE2-9790-BCE3AE22FC6C}"/>
    <cellStyle name="Normal 5 2 5 2 2" xfId="487" xr:uid="{DAEFC5BA-39C4-4CDC-B6BE-1081712CDA97}"/>
    <cellStyle name="Normal 5 2 5 3" xfId="375" xr:uid="{989188BC-DE16-4C55-B17E-1CA50BFD79E4}"/>
    <cellStyle name="Normal 5 2 6" xfId="171" xr:uid="{5CE20624-115F-4447-A411-54D96B2E24A7}"/>
    <cellStyle name="Normal 5 2 6 2" xfId="411" xr:uid="{AFC1D046-854C-403F-8C73-077AFEB0E95E}"/>
    <cellStyle name="Normal 5 2 7" xfId="187" xr:uid="{996739F8-FD93-4F02-B616-11E9E26A8EB7}"/>
    <cellStyle name="Normal 5 2 7 2" xfId="427" xr:uid="{4483B9BD-4294-4F47-A089-B0AAEE384FF3}"/>
    <cellStyle name="Normal 5 2 8" xfId="204" xr:uid="{CD0C901E-E494-4534-9E3C-903CCF7A163B}"/>
    <cellStyle name="Normal 5 2 8 2" xfId="442" xr:uid="{F8091891-57A1-47B1-8AC2-60DF97530387}"/>
    <cellStyle name="Normal 5 2 9" xfId="219" xr:uid="{ADFE0B27-68F8-461A-ABFC-F60E847DF1E2}"/>
    <cellStyle name="Normal 5 2 9 2" xfId="457" xr:uid="{C59EE86F-5BFF-41DD-AF6C-4138F1F68233}"/>
    <cellStyle name="Normal 5 3" xfId="25" xr:uid="{816A9C7D-3A7F-4A2A-BA3D-28D07874F83E}"/>
    <cellStyle name="Normal 5 3 10" xfId="282" xr:uid="{F6E6766F-D2D0-4B9F-8B25-6D26EA5C0195}"/>
    <cellStyle name="Normal 5 3 10 2" xfId="520" xr:uid="{29BF2082-E75F-487C-837E-AE5A845A3F6F}"/>
    <cellStyle name="Normal 5 3 11" xfId="297" xr:uid="{5A136440-EC51-4726-BC92-D8D95810E3DE}"/>
    <cellStyle name="Normal 5 3 11 2" xfId="535" xr:uid="{5664807D-443A-4E66-80AA-49FEAB6F5C8E}"/>
    <cellStyle name="Normal 5 3 12" xfId="320" xr:uid="{0A3DE7A8-83A8-48CD-A4ED-FF120C6B9C6C}"/>
    <cellStyle name="Normal 5 3 2" xfId="26" xr:uid="{8FCD408A-2A05-4019-A2ED-72CA1C09AD4A}"/>
    <cellStyle name="Normal 5 3 2 2" xfId="83" xr:uid="{666B5FC0-4B8C-4FF2-8D08-2FFE0A7695C1}"/>
    <cellStyle name="Normal 5 3 2 2 2" xfId="268" xr:uid="{16E8654E-CB09-48A8-9CDE-1212727E21D5}"/>
    <cellStyle name="Normal 5 3 2 2 2 2" xfId="506" xr:uid="{D920B183-A589-4E13-8BDB-5ABB786B85EB}"/>
    <cellStyle name="Normal 5 3 2 2 3" xfId="239" xr:uid="{893158F5-53E3-4A96-970E-92B06153CF16}"/>
    <cellStyle name="Normal 5 3 2 2 3 2" xfId="477" xr:uid="{C0BA5306-5DB9-47DA-901B-DF53AFF678DA}"/>
    <cellStyle name="Normal 5 3 2 2 4" xfId="360" xr:uid="{F27DE26D-3824-44BB-A2AD-F3DC72A503EB}"/>
    <cellStyle name="Normal 5 3 2 3" xfId="176" xr:uid="{AE435494-109C-4871-86C5-96B241A857DB}"/>
    <cellStyle name="Normal 5 3 2 3 2" xfId="254" xr:uid="{E5EFA568-2C87-47DB-98BD-DBA63524DD74}"/>
    <cellStyle name="Normal 5 3 2 3 2 2" xfId="492" xr:uid="{DDF4491C-82AE-4EDA-814E-6426D3850CFE}"/>
    <cellStyle name="Normal 5 3 2 3 3" xfId="416" xr:uid="{4F92BEE1-F52A-4574-91BE-12C768595116}"/>
    <cellStyle name="Normal 5 3 2 4" xfId="192" xr:uid="{BA1D42CF-45FE-40B2-A855-79B6BBE2D7E1}"/>
    <cellStyle name="Normal 5 3 2 4 2" xfId="432" xr:uid="{D12F7D60-7D61-4E43-8C4F-73E8F141B750}"/>
    <cellStyle name="Normal 5 3 2 5" xfId="209" xr:uid="{CA1EE928-AEF7-49AC-86BC-55160BDBDF44}"/>
    <cellStyle name="Normal 5 3 2 5 2" xfId="447" xr:uid="{5CD7181F-9383-43D1-BAEF-0531791F2A21}"/>
    <cellStyle name="Normal 5 3 2 6" xfId="224" xr:uid="{081AE3BC-108B-41D0-BCB2-0B77EFED7540}"/>
    <cellStyle name="Normal 5 3 2 6 2" xfId="462" xr:uid="{95125EDE-A21E-4010-867A-929D88971ABC}"/>
    <cellStyle name="Normal 5 3 2 7" xfId="283" xr:uid="{797A1505-EEBA-4789-AB94-57D470AC6930}"/>
    <cellStyle name="Normal 5 3 2 7 2" xfId="521" xr:uid="{4474C786-0621-4A58-BEF2-EDBBC33BBA6C}"/>
    <cellStyle name="Normal 5 3 2 8" xfId="298" xr:uid="{842A8180-A904-423A-8571-ECA8EE7F6F79}"/>
    <cellStyle name="Normal 5 3 2 8 2" xfId="536" xr:uid="{43713DD8-F138-4D5C-BB72-FAE98734CA0E}"/>
    <cellStyle name="Normal 5 3 2 9" xfId="321" xr:uid="{DF0BC914-9350-4A5B-83C1-9AB456E793D3}"/>
    <cellStyle name="Normal 5 3 3" xfId="64" xr:uid="{D43C81C4-ACD0-4325-9623-2230CD103812}"/>
    <cellStyle name="Normal 5 3 3 2" xfId="267" xr:uid="{B1AF3A23-13CB-4DC5-8853-587532E9C0F3}"/>
    <cellStyle name="Normal 5 3 3 2 2" xfId="505" xr:uid="{5CD1D077-3E31-46E6-A069-DC72D6FAFB16}"/>
    <cellStyle name="Normal 5 3 3 3" xfId="238" xr:uid="{9777A531-A2E4-49B2-A139-3EA74988EC7B}"/>
    <cellStyle name="Normal 5 3 3 3 2" xfId="476" xr:uid="{4BD8558E-AB57-4999-8C5E-B82880566CBF}"/>
    <cellStyle name="Normal 5 3 3 4" xfId="343" xr:uid="{33500CDB-1519-475F-B075-FB533F003773}"/>
    <cellStyle name="Normal 5 3 4" xfId="126" xr:uid="{F270E50D-F55F-4AFE-9CC5-877DB8B64D7B}"/>
    <cellStyle name="Normal 5 3 4 2" xfId="253" xr:uid="{A8F5B147-5730-4F40-B7B1-010A6698B38C}"/>
    <cellStyle name="Normal 5 3 4 2 2" xfId="491" xr:uid="{D2CA53FA-B2B1-4630-B2CC-A9490D7D32D5}"/>
    <cellStyle name="Normal 5 3 4 3" xfId="395" xr:uid="{7EF713E5-3BFB-4FFF-A387-869EC51FB828}"/>
    <cellStyle name="Normal 5 3 5" xfId="105" xr:uid="{726A0D87-504D-49C6-9E88-DB860D5F50DA}"/>
    <cellStyle name="Normal 5 3 5 2" xfId="379" xr:uid="{99D20647-CD2A-4E8D-921D-76427AFEA35A}"/>
    <cellStyle name="Normal 5 3 6" xfId="175" xr:uid="{3E9A3D07-94F4-464B-93FD-81889CAD013A}"/>
    <cellStyle name="Normal 5 3 6 2" xfId="415" xr:uid="{41DCB1BA-EBD4-4C42-8043-1BD3B6F790C5}"/>
    <cellStyle name="Normal 5 3 7" xfId="191" xr:uid="{CC7E00E7-15C8-4134-8578-0CE3607BEECC}"/>
    <cellStyle name="Normal 5 3 7 2" xfId="431" xr:uid="{2A228E05-E5CB-4FC3-83AC-A6CF2209D42C}"/>
    <cellStyle name="Normal 5 3 8" xfId="208" xr:uid="{13B218EF-3D54-4034-B69D-136211F678D1}"/>
    <cellStyle name="Normal 5 3 8 2" xfId="446" xr:uid="{C872BEF4-9869-4A11-A377-D4F78AF79F2B}"/>
    <cellStyle name="Normal 5 3 9" xfId="223" xr:uid="{A930C384-5329-4C01-B07C-C75CEC940DCF}"/>
    <cellStyle name="Normal 5 3 9 2" xfId="461" xr:uid="{2688CF70-2FEF-4D67-B689-F66B18F9ED83}"/>
    <cellStyle name="Normal 5 4" xfId="27" xr:uid="{72848617-E8C2-4C1B-BB02-79B48BBA0BA5}"/>
    <cellStyle name="Normal 5 4 2" xfId="76" xr:uid="{2A69334E-851F-4EB8-AE33-3F62F1B39051}"/>
    <cellStyle name="Normal 5 4 2 2" xfId="269" xr:uid="{34724E92-3692-4E66-8876-ADD8110D8B38}"/>
    <cellStyle name="Normal 5 4 2 2 2" xfId="507" xr:uid="{A26BDCA2-E146-4806-B602-EA38DC92B60E}"/>
    <cellStyle name="Normal 5 4 2 3" xfId="240" xr:uid="{804FD380-4153-40C6-B0BA-7FF1A9725BBD}"/>
    <cellStyle name="Normal 5 4 2 3 2" xfId="478" xr:uid="{71A06881-1FCE-4E1A-AB43-841E89673D62}"/>
    <cellStyle name="Normal 5 4 2 4" xfId="353" xr:uid="{5B3B2301-DA71-42D0-B26B-D0D4BB83536D}"/>
    <cellStyle name="Normal 5 4 3" xfId="177" xr:uid="{AAA07AC4-ED14-4DA0-8609-FEEFCFE688C3}"/>
    <cellStyle name="Normal 5 4 3 2" xfId="255" xr:uid="{26532E7B-B82D-452B-98E4-02316D83611E}"/>
    <cellStyle name="Normal 5 4 3 2 2" xfId="493" xr:uid="{811F50B5-59DD-4ABC-9F34-04E2CE246FE0}"/>
    <cellStyle name="Normal 5 4 3 3" xfId="417" xr:uid="{4EF77CC7-9B06-46F9-81EC-85253A0516FD}"/>
    <cellStyle name="Normal 5 4 4" xfId="193" xr:uid="{2A213946-5E6B-4662-8274-A051411AED06}"/>
    <cellStyle name="Normal 5 4 4 2" xfId="433" xr:uid="{E6737DB2-C25A-48D9-B1A1-50ECD99D738C}"/>
    <cellStyle name="Normal 5 4 5" xfId="210" xr:uid="{60824ADC-8653-49E4-B3A9-77817B431527}"/>
    <cellStyle name="Normal 5 4 5 2" xfId="448" xr:uid="{DB7F7909-A78B-425C-A02B-E68496AF4116}"/>
    <cellStyle name="Normal 5 4 6" xfId="225" xr:uid="{FD4AC381-7A55-457F-B7FF-068FC638B6D9}"/>
    <cellStyle name="Normal 5 4 6 2" xfId="463" xr:uid="{7D88A599-EF92-410E-889B-7506BE972298}"/>
    <cellStyle name="Normal 5 4 7" xfId="284" xr:uid="{ACB9AFEF-B8ED-478C-8BA8-74BA6D4C32AC}"/>
    <cellStyle name="Normal 5 4 7 2" xfId="522" xr:uid="{249A97B9-E779-4C01-9100-958472EF3B09}"/>
    <cellStyle name="Normal 5 4 8" xfId="299" xr:uid="{97F2025C-AE5D-4E0F-9621-61EDB1ECCBC8}"/>
    <cellStyle name="Normal 5 4 8 2" xfId="537" xr:uid="{DBA2C30D-9C57-4700-8BA4-94DAC503DD42}"/>
    <cellStyle name="Normal 5 4 9" xfId="322" xr:uid="{1D6F7742-BA02-4D0A-9EEE-6EDC08ABCC7E}"/>
    <cellStyle name="Normal 5 5" xfId="52" xr:uid="{05D1817A-780A-4FB2-B053-749DFFADA8C3}"/>
    <cellStyle name="Normal 5 5 2" xfId="262" xr:uid="{FA21DA68-EB54-492F-B08E-8EDFBD96F3B4}"/>
    <cellStyle name="Normal 5 5 2 2" xfId="500" xr:uid="{B8C464BF-A7AB-4F41-8846-242D2D8F00AA}"/>
    <cellStyle name="Normal 5 5 3" xfId="233" xr:uid="{36DD9E89-4EC1-4FE9-B2BA-4C75CA3B94BE}"/>
    <cellStyle name="Normal 5 5 3 2" xfId="471" xr:uid="{4E723C66-4C2B-4FF3-A21E-6AD1D4019CD3}"/>
    <cellStyle name="Normal 5 5 4" xfId="106" xr:uid="{DB4C8CDB-D91E-489B-9C74-287EFDEA12C5}"/>
    <cellStyle name="Normal 5 5 4 2" xfId="380" xr:uid="{16CA90A9-A647-4BE6-ADC9-DB66B7EC5E54}"/>
    <cellStyle name="Normal 5 6" xfId="53" xr:uid="{B98B2F90-3B0F-4AA6-8062-919177A6EBD0}"/>
    <cellStyle name="Normal 5 6 2" xfId="248" xr:uid="{DF701F0F-988B-413F-A095-3F9460BE80EA}"/>
    <cellStyle name="Normal 5 6 2 2" xfId="486" xr:uid="{B8A18EB7-2A56-4C7F-B580-FB5D4EF8AA47}"/>
    <cellStyle name="Normal 5 6 3" xfId="121" xr:uid="{58E39C5F-11A5-4A44-AF71-0F50F386C81D}"/>
    <cellStyle name="Normal 5 6 3 2" xfId="391" xr:uid="{83499926-CB00-4052-8126-3FBE9AAFD4D0}"/>
    <cellStyle name="Normal 5 6 4" xfId="335" xr:uid="{D7A530EF-15E2-4F3A-BBD2-E705644892B6}"/>
    <cellStyle name="Normal 5 7" xfId="94" xr:uid="{7B4C3477-8BDE-4E99-B5B0-57DC82E91E22}"/>
    <cellStyle name="Normal 5 7 2" xfId="371" xr:uid="{66E420D9-763C-423A-9B99-CED36BD2DD4F}"/>
    <cellStyle name="Normal 5 8" xfId="170" xr:uid="{490E36AD-D220-4133-93E3-1F9AED26596C}"/>
    <cellStyle name="Normal 5 8 2" xfId="410" xr:uid="{2940BB88-6EB5-485A-900A-CD8CC3EDBC69}"/>
    <cellStyle name="Normal 5 9" xfId="186" xr:uid="{B4865BE7-95EF-40F0-8723-3F24725AC3FF}"/>
    <cellStyle name="Normal 5 9 2" xfId="426" xr:uid="{707EAB66-28C5-4D87-B912-C6C9F36CC314}"/>
    <cellStyle name="Normal 6" xfId="28" xr:uid="{17574FE1-1D5C-458D-A6EB-ED397005DC93}"/>
    <cellStyle name="Normal 6 10" xfId="129" xr:uid="{B4B82A88-EBD7-467B-9066-19031A9C0176}"/>
    <cellStyle name="Normal 6 10 2" xfId="396" xr:uid="{94559FDF-29B1-41C0-B91C-A697A4E53C31}"/>
    <cellStyle name="Normal 6 11" xfId="96" xr:uid="{F1D72BE6-DDAD-4751-95BF-94F301669DEC}"/>
    <cellStyle name="Normal 6 11 2" xfId="372" xr:uid="{D6F5ACCA-80E8-46B7-B251-413CADB9691E}"/>
    <cellStyle name="Normal 6 12" xfId="178" xr:uid="{A2CF16F5-9DAC-421A-8A42-B79AFEFF4436}"/>
    <cellStyle name="Normal 6 12 2" xfId="418" xr:uid="{410A07B7-00E9-4B44-AE16-D3B1C5E7158C}"/>
    <cellStyle name="Normal 6 13" xfId="194" xr:uid="{8FF56C97-5453-4A37-B587-8FF2EFD32D8C}"/>
    <cellStyle name="Normal 6 13 2" xfId="434" xr:uid="{DB922116-672C-4CB8-8996-86A633BE1343}"/>
    <cellStyle name="Normal 6 14" xfId="211" xr:uid="{BA7AD595-9DF2-4F5C-B82C-C23F23E41CA5}"/>
    <cellStyle name="Normal 6 14 2" xfId="449" xr:uid="{EFD7B302-66D6-44E6-8B34-B198BEBE2A15}"/>
    <cellStyle name="Normal 6 15" xfId="226" xr:uid="{C89766A3-6CCA-4085-BC13-9DF87D17683F}"/>
    <cellStyle name="Normal 6 15 2" xfId="464" xr:uid="{580E9A4B-3324-435D-B4BD-BCDE34509F1A}"/>
    <cellStyle name="Normal 6 16" xfId="285" xr:uid="{371911D5-A3DB-4A7F-B3FC-B13FACBF6339}"/>
    <cellStyle name="Normal 6 16 2" xfId="523" xr:uid="{737A3161-2F66-41FA-A07E-C1D0279DE8D1}"/>
    <cellStyle name="Normal 6 17" xfId="300" xr:uid="{6C5CE220-C56B-42C6-8FDB-C8F593D970A6}"/>
    <cellStyle name="Normal 6 17 2" xfId="538" xr:uid="{DF3EABDA-433F-41AF-B533-2A6B5506577C}"/>
    <cellStyle name="Normal 6 18" xfId="323" xr:uid="{3A668B36-7E1C-49B4-BE88-9681B13E5FA3}"/>
    <cellStyle name="Normal 6 2" xfId="29" xr:uid="{7057221E-CEFD-4986-AC40-88D1D423451B}"/>
    <cellStyle name="Normal 6 2 2" xfId="30" xr:uid="{90B6A3C7-7B98-4A3B-A8A5-58EFA3DD5ED0}"/>
    <cellStyle name="Normal 6 2 2 2" xfId="80" xr:uid="{4E51BECE-DD3D-450A-A2CF-DF845B6B8487}"/>
    <cellStyle name="Normal 6 2 2 2 2" xfId="271" xr:uid="{46109434-CA5B-4A3B-A79F-A5133F768E5A}"/>
    <cellStyle name="Normal 6 2 2 2 2 2" xfId="509" xr:uid="{BF3777AB-52F6-4246-ADD6-AE10CBADB6E2}"/>
    <cellStyle name="Normal 6 2 2 2 3" xfId="242" xr:uid="{75AD3968-22E6-4350-8993-A1674AD55026}"/>
    <cellStyle name="Normal 6 2 2 2 3 2" xfId="480" xr:uid="{ED66D4FE-91D0-4AB6-A3C7-BFFFD3C201F5}"/>
    <cellStyle name="Normal 6 2 2 2 4" xfId="357" xr:uid="{D599B85A-338A-422A-B169-7799A0FE9EAE}"/>
    <cellStyle name="Normal 6 2 2 3" xfId="179" xr:uid="{ED63B1A2-3397-4729-BFE5-DDE0415E8B16}"/>
    <cellStyle name="Normal 6 2 2 3 2" xfId="257" xr:uid="{989E2136-226F-4108-900D-17AB772FDF55}"/>
    <cellStyle name="Normal 6 2 2 3 2 2" xfId="495" xr:uid="{404306F7-C182-47FD-B9A1-C2F33D16D3CF}"/>
    <cellStyle name="Normal 6 2 2 3 3" xfId="419" xr:uid="{2877AB5E-85EA-4ABA-8717-81252CC54120}"/>
    <cellStyle name="Normal 6 2 2 4" xfId="195" xr:uid="{CFEB0F0A-CF9E-4759-8B70-4E30E0D7C9D7}"/>
    <cellStyle name="Normal 6 2 2 4 2" xfId="435" xr:uid="{D61A1FBB-D16C-49A5-B88F-4D093FB0CBFF}"/>
    <cellStyle name="Normal 6 2 2 5" xfId="212" xr:uid="{0AC6C1D3-2EFE-4964-BB54-8F4853F0089C}"/>
    <cellStyle name="Normal 6 2 2 5 2" xfId="450" xr:uid="{3ED515AB-BC28-4E58-A33F-C24283EEA0A3}"/>
    <cellStyle name="Normal 6 2 2 6" xfId="227" xr:uid="{88E7B0E1-AC8A-409D-AD66-FEA32BF96575}"/>
    <cellStyle name="Normal 6 2 2 6 2" xfId="465" xr:uid="{EF88BA64-91D2-4E57-AF59-B08A3DF428DD}"/>
    <cellStyle name="Normal 6 2 2 7" xfId="286" xr:uid="{7E35F983-B370-485F-99B9-7ABBC2EA5E75}"/>
    <cellStyle name="Normal 6 2 2 7 2" xfId="524" xr:uid="{21DEC5A4-7737-4089-9373-006EAE444D3F}"/>
    <cellStyle name="Normal 6 2 2 8" xfId="301" xr:uid="{30CCF8F0-A504-46D6-AC6F-F6884E5428E9}"/>
    <cellStyle name="Normal 6 2 2 8 2" xfId="539" xr:uid="{4962B334-84E1-41DB-A0AE-3E93C48CC913}"/>
    <cellStyle name="Normal 6 2 2 9" xfId="324" xr:uid="{A67E99E3-95CF-4304-B2B3-53DE85DBD17A}"/>
    <cellStyle name="Normal 6 2 3" xfId="61" xr:uid="{01D3FB09-FBDC-4D48-9A77-8B660DF19059}"/>
    <cellStyle name="Normal 6 2 3 2" xfId="340" xr:uid="{85D16331-5230-4C69-ADB1-4B898E763AF4}"/>
    <cellStyle name="Normal 6 2 4" xfId="116" xr:uid="{4468BE60-8C94-45FC-A180-BA7FC13047E6}"/>
    <cellStyle name="Normal 6 2 4 2" xfId="388" xr:uid="{E6819567-2A86-4DD1-9BD5-080F054A59F1}"/>
    <cellStyle name="Normal 6 2 5" xfId="102" xr:uid="{9B23A701-5487-44AD-9B77-0E7D38FC3677}"/>
    <cellStyle name="Normal 6 2 5 2" xfId="376" xr:uid="{AE5DAF20-9448-4A4C-8ECC-E4E7A15C0016}"/>
    <cellStyle name="Normal 6 3" xfId="65" xr:uid="{DEBC7478-97D6-4D19-A63A-062DA6F8B178}"/>
    <cellStyle name="Normal 6 3 2" xfId="84" xr:uid="{66D4D503-540C-45E3-88C7-B5B7448DC828}"/>
    <cellStyle name="Normal 6 3 2 2" xfId="270" xr:uid="{0CE8493D-F052-412C-9033-9EA4BE45F2D3}"/>
    <cellStyle name="Normal 6 3 2 2 2" xfId="508" xr:uid="{045FBD8B-7666-405C-B81C-67C5C8788F61}"/>
    <cellStyle name="Normal 6 3 2 3" xfId="361" xr:uid="{75576131-7030-44F0-B35B-717269B9E40C}"/>
    <cellStyle name="Normal 6 3 3" xfId="109" xr:uid="{57F1DE21-37AE-433B-8471-F534661E9DF0}"/>
    <cellStyle name="Normal 6 3 3 2" xfId="383" xr:uid="{74B13177-B0DA-443C-8EC2-345961E4A954}"/>
    <cellStyle name="Normal 6 3 4" xfId="143" xr:uid="{A197B893-9B57-4658-9924-4702E72763E5}"/>
    <cellStyle name="Normal 6 3 4 2" xfId="404" xr:uid="{922C1DE5-E2F5-4532-A78E-232A8FB417AF}"/>
    <cellStyle name="Normal 6 3 5" xfId="241" xr:uid="{9B7547D5-58FC-4B4A-94C7-D21F63D62975}"/>
    <cellStyle name="Normal 6 3 5 2" xfId="479" xr:uid="{711F529D-6A84-4E45-9884-7BAC10B6079E}"/>
    <cellStyle name="Normal 6 3 6" xfId="344" xr:uid="{338D6E87-7E93-4BED-BC20-523EFD60185A}"/>
    <cellStyle name="Normal 6 4" xfId="67" xr:uid="{3F93913D-08BB-4519-ACD2-E81D6B7500A9}"/>
    <cellStyle name="Normal 6 4 2" xfId="86" xr:uid="{65B1CFA3-86D8-4786-A7E8-5B92515B9003}"/>
    <cellStyle name="Normal 6 4 2 2" xfId="363" xr:uid="{3CFB8BFD-E770-40E6-AD60-B839455E0DE1}"/>
    <cellStyle name="Normal 6 4 3" xfId="110" xr:uid="{87EB65F0-1B92-46CA-BCA7-2229C127A653}"/>
    <cellStyle name="Normal 6 4 3 2" xfId="384" xr:uid="{582ADABC-4B11-43CB-B881-2AC45B3A9EF5}"/>
    <cellStyle name="Normal 6 4 4" xfId="134" xr:uid="{A1C96874-E32B-4280-842E-06FAEE28BCFE}"/>
    <cellStyle name="Normal 6 4 4 2" xfId="398" xr:uid="{95B1E0A5-040C-48FF-B7EF-6C641B271F84}"/>
    <cellStyle name="Normal 6 4 5" xfId="256" xr:uid="{CECBB62A-250C-4847-BBA7-57B3E10549F6}"/>
    <cellStyle name="Normal 6 4 5 2" xfId="494" xr:uid="{91639974-13DA-410F-AF73-FCA7ED7FF028}"/>
    <cellStyle name="Normal 6 4 6" xfId="346" xr:uid="{54391A82-54FE-4EC3-B956-F35197D70648}"/>
    <cellStyle name="Normal 6 5" xfId="69" xr:uid="{E422CADA-76FF-4F9A-A65D-1926E9632808}"/>
    <cellStyle name="Normal 6 5 2" xfId="88" xr:uid="{20235E60-9A21-4E92-9B39-C283EAC73660}"/>
    <cellStyle name="Normal 6 5 2 2" xfId="365" xr:uid="{06A6CE53-8757-4CE7-B5FF-34477E48D03A}"/>
    <cellStyle name="Normal 6 5 3" xfId="111" xr:uid="{798B392E-B348-44FE-815D-D0A7B88790D7}"/>
    <cellStyle name="Normal 6 5 3 2" xfId="385" xr:uid="{04F459ED-323E-431B-89EE-5F60D19CDCC8}"/>
    <cellStyle name="Normal 6 5 4" xfId="117" xr:uid="{314A70A7-F391-4AFA-AB5E-05CD2C5B1FD3}"/>
    <cellStyle name="Normal 6 5 4 2" xfId="389" xr:uid="{DF09CD63-B332-4233-9030-FAAE365DFD06}"/>
    <cellStyle name="Normal 6 5 5" xfId="348" xr:uid="{0D9B6E12-941E-49B2-BFEF-A90D174B8BF5}"/>
    <cellStyle name="Normal 6 6" xfId="48" xr:uid="{A4675987-B315-479A-B40E-A52AC5B4CB01}"/>
    <cellStyle name="Normal 6 6 2" xfId="90" xr:uid="{8E2DD6E5-80E8-444E-A159-38348B0C72B7}"/>
    <cellStyle name="Normal 6 6 2 2" xfId="367" xr:uid="{6F388D2A-4060-4CDA-9C6B-35B76444F4A0}"/>
    <cellStyle name="Normal 6 6 3" xfId="71" xr:uid="{DD6F5D62-8F9E-46C3-B44A-2AF6D1BBED9E}"/>
    <cellStyle name="Normal 6 6 3 2" xfId="350" xr:uid="{446156D9-436C-4E65-9F01-9E495F9C7040}"/>
    <cellStyle name="Normal 6 6 4" xfId="136" xr:uid="{AAB3468E-5E92-4F15-8C18-ED30ACE4BAD5}"/>
    <cellStyle name="Normal 6 6 4 2" xfId="400" xr:uid="{7A08A18E-F08B-412C-B07C-D93450113D98}"/>
    <cellStyle name="Normal 6 6 5" xfId="331" xr:uid="{23E40A35-EA53-4830-8BD7-A5A14B4991F2}"/>
    <cellStyle name="Normal 6 7" xfId="46" xr:uid="{F4F052E8-AF18-429C-990D-9B8E569E4187}"/>
    <cellStyle name="Normal 6 7 2" xfId="74" xr:uid="{D5D305A7-92BF-478F-99B3-E550B4B50C18}"/>
    <cellStyle name="Normal 6 7 2 2" xfId="352" xr:uid="{EB555D08-0D94-4CBA-B2D1-38BFF4A4D9D5}"/>
    <cellStyle name="Normal 6 7 3" xfId="113" xr:uid="{D364CE99-0F48-4805-958C-93E562B7FEAB}"/>
    <cellStyle name="Normal 6 7 3 2" xfId="387" xr:uid="{3EE2A951-FC7A-4846-A011-5EFEB83F2E90}"/>
    <cellStyle name="Normal 6 7 4" xfId="148" xr:uid="{0864A28C-854F-4B1F-B495-464C2B46A116}"/>
    <cellStyle name="Normal 6 7 4 2" xfId="405" xr:uid="{35BA9552-7C68-45B6-ABB1-4EBA8524F262}"/>
    <cellStyle name="Normal 6 7 5" xfId="329" xr:uid="{7257E6FC-DB99-46C6-8002-3685E73B0D56}"/>
    <cellStyle name="Normal 6 8" xfId="55" xr:uid="{3310C487-7632-496D-A580-71B021CFCBC5}"/>
    <cellStyle name="Normal 6 8 2" xfId="336" xr:uid="{55D3AE8B-C725-4DDF-BEA4-8134757B7548}"/>
    <cellStyle name="Normal 6 9" xfId="107" xr:uid="{BD99BD22-68F1-4006-B46A-6823A3D1C19B}"/>
    <cellStyle name="Normal 6 9 2" xfId="381" xr:uid="{0A5113E5-5B52-4BCB-8DFF-13552E8F9594}"/>
    <cellStyle name="Normal 7" xfId="4" xr:uid="{8BABD9DA-81C3-4C5A-A014-9ED31D0E8963}"/>
    <cellStyle name="Normal 7 10" xfId="215" xr:uid="{D2201562-9D7C-4BC6-8C65-D7612690D8D5}"/>
    <cellStyle name="Normal 7 10 2" xfId="453" xr:uid="{CC2F19CB-13FE-467B-B16E-9907FC32B06D}"/>
    <cellStyle name="Normal 7 11" xfId="274" xr:uid="{8D26070E-2590-4878-B0DA-5E2A5B0CDD0A}"/>
    <cellStyle name="Normal 7 11 2" xfId="512" xr:uid="{A3C2007F-CA94-4DE5-88E1-FEC7FC4E6C20}"/>
    <cellStyle name="Normal 7 12" xfId="289" xr:uid="{EFFDA2CC-06A5-464C-99E6-B6F69BC398DD}"/>
    <cellStyle name="Normal 7 12 2" xfId="527" xr:uid="{F361172B-C111-41D5-B0F0-7D4C3DA02B7B}"/>
    <cellStyle name="Normal 7 13" xfId="313" xr:uid="{DDB67D80-4688-4B7C-95C2-CD23D9484FCE}"/>
    <cellStyle name="Normal 7 2" xfId="72" xr:uid="{EF51C72E-E36F-4D3D-A2F5-46291B49920C}"/>
    <cellStyle name="Normal 7 2 2" xfId="145" xr:uid="{18AEDA89-9822-4936-8FAD-3AC9B751DE01}"/>
    <cellStyle name="Normal 7 2 2 2" xfId="260" xr:uid="{DA0EC1F5-CD39-44FF-857B-6AE0D49D1A0B}"/>
    <cellStyle name="Normal 7 2 2 2 2" xfId="498" xr:uid="{461BC5C7-2EE8-4FAD-9A56-4B6120DC740C}"/>
    <cellStyle name="Normal 7 2 3" xfId="230" xr:uid="{269A23B4-1687-42AE-8474-DE73774F51AD}"/>
    <cellStyle name="Normal 7 2 3 2" xfId="468" xr:uid="{9F3ED2FF-E8D7-439D-A5C5-7F01CAC14436}"/>
    <cellStyle name="Normal 7 3" xfId="77" xr:uid="{0251ADAA-30D0-4651-B267-198410631DA0}"/>
    <cellStyle name="Normal 7 3 2" xfId="245" xr:uid="{47714A49-3BB9-4455-A680-92ADC5992A46}"/>
    <cellStyle name="Normal 7 3 2 2" xfId="483" xr:uid="{8820FDCA-4332-4BCB-8E25-453CBF1DBA7D}"/>
    <cellStyle name="Normal 7 3 3" xfId="354" xr:uid="{41FF308B-E2BB-4572-BFA3-814BEEEB78A7}"/>
    <cellStyle name="Normal 7 4" xfId="57" xr:uid="{2A79B64B-03DA-41CA-9119-D8109A8253D1}"/>
    <cellStyle name="Normal 7 4 2" xfId="337" xr:uid="{F6ABC7D4-2014-45F8-AA81-ACA930E4D6D0}"/>
    <cellStyle name="Normal 7 5" xfId="130" xr:uid="{48116BDA-DBF2-4508-819A-FDBB49FC5687}"/>
    <cellStyle name="Normal 7 5 2" xfId="397" xr:uid="{81F7E029-07D1-4F13-A112-06C832EEEA63}"/>
    <cellStyle name="Normal 7 6" xfId="98" xr:uid="{C08257AB-0477-4739-A068-9D01DC46F53D}"/>
    <cellStyle name="Normal 7 6 2" xfId="373" xr:uid="{CAF59FAE-3BF7-42FB-BE84-68999A30F8BD}"/>
    <cellStyle name="Normal 7 7" xfId="167" xr:uid="{ACD10A36-B052-4B84-8F92-E78C72374C85}"/>
    <cellStyle name="Normal 7 7 2" xfId="407" xr:uid="{524376B1-AE2D-4F46-A177-C10B83C7CD0E}"/>
    <cellStyle name="Normal 7 8" xfId="183" xr:uid="{FCE0EEB1-F6A7-49B7-B724-98FBA60B492F}"/>
    <cellStyle name="Normal 7 8 2" xfId="423" xr:uid="{D7D7F996-408A-47E6-8EC1-431343EE1BDB}"/>
    <cellStyle name="Normal 7 9" xfId="198" xr:uid="{D3506E3E-9758-44E8-BE3E-2648B54FC527}"/>
    <cellStyle name="Normal 7 9 2" xfId="438" xr:uid="{28C61B82-B602-4F52-B180-B95C30220FFA}"/>
    <cellStyle name="Normal 8" xfId="36" xr:uid="{3E10F794-36C7-4E70-A21D-1A3CBE21A6EF}"/>
    <cellStyle name="Normal 8 10" xfId="287" xr:uid="{651FEE7D-D1AF-4352-A2A9-B218132A57A0}"/>
    <cellStyle name="Normal 8 10 2" xfId="525" xr:uid="{46DB84EA-6EF2-43B3-9137-964F11DE1DE2}"/>
    <cellStyle name="Normal 8 11" xfId="302" xr:uid="{8F832EAB-C0B6-4052-8642-32C95D3622F2}"/>
    <cellStyle name="Normal 8 11 2" xfId="540" xr:uid="{B1097001-DAC3-45F1-816C-B6D92E3FC687}"/>
    <cellStyle name="Normal 8 12" xfId="308" xr:uid="{D722118B-DD2B-44A8-9C8C-DBD2DBF25D2A}"/>
    <cellStyle name="Normal 8 2" xfId="81" xr:uid="{903F5060-F41E-492A-8E70-B19FD603672B}"/>
    <cellStyle name="Normal 8 2 2" xfId="272" xr:uid="{61E0BD86-0F0A-4B34-BAEA-B995E66EA927}"/>
    <cellStyle name="Normal 8 2 2 2" xfId="510" xr:uid="{88907598-DBD9-46E6-9D90-D958A2B63780}"/>
    <cellStyle name="Normal 8 2 3" xfId="243" xr:uid="{E66B7896-6AD0-4C40-B1D6-86213580C709}"/>
    <cellStyle name="Normal 8 2 3 2" xfId="481" xr:uid="{42BF4967-5DAF-4B83-8316-FF22669E86F6}"/>
    <cellStyle name="Normal 8 2 4" xfId="358" xr:uid="{282A1EA4-B0E5-4C88-B277-EAA78BB9387E}"/>
    <cellStyle name="Normal 8 3" xfId="62" xr:uid="{8ED736EC-6F18-4F32-97D4-1D49B96713AD}"/>
    <cellStyle name="Normal 8 3 2" xfId="258" xr:uid="{2CA025DF-832B-42B9-B61D-E5B4650CF549}"/>
    <cellStyle name="Normal 8 3 2 2" xfId="496" xr:uid="{BB65B4F9-4F8C-48D7-9B48-304FC4205963}"/>
    <cellStyle name="Normal 8 3 3" xfId="341" xr:uid="{8AFA20BF-5876-403E-A84D-8BCCBCCAB2A3}"/>
    <cellStyle name="Normal 8 4" xfId="123" xr:uid="{742468FB-7E5E-4D58-B6C2-1094F014EFDE}"/>
    <cellStyle name="Normal 8 4 2" xfId="393" xr:uid="{05C68179-562E-4E15-A352-1EBCCFFF417B}"/>
    <cellStyle name="Normal 8 5" xfId="103" xr:uid="{2FCF81E7-C8CC-47F5-B0BA-18C20E16C9F7}"/>
    <cellStyle name="Normal 8 5 2" xfId="377" xr:uid="{EEFAB494-1947-4A4C-9025-CF1B14972DFB}"/>
    <cellStyle name="Normal 8 6" xfId="180" xr:uid="{5C582095-4886-4C63-BD77-5EA0B05285A7}"/>
    <cellStyle name="Normal 8 6 2" xfId="420" xr:uid="{08F427F7-0C5A-4BD8-8E66-D4D832B0B8C9}"/>
    <cellStyle name="Normal 8 7" xfId="196" xr:uid="{78D5C9DA-1BA1-4D37-90C6-48DFC3CFCD92}"/>
    <cellStyle name="Normal 8 7 2" xfId="436" xr:uid="{1DF4C4DD-77F7-48F7-A28C-6DB155B330A7}"/>
    <cellStyle name="Normal 8 8" xfId="213" xr:uid="{9864F19E-2F69-4D57-999D-E4106EC4288E}"/>
    <cellStyle name="Normal 8 8 2" xfId="451" xr:uid="{13FDFA04-7EE5-4023-9676-ED463182A280}"/>
    <cellStyle name="Normal 8 9" xfId="228" xr:uid="{622D6D9F-7D5B-48F6-9D9D-1FC0281D44EB}"/>
    <cellStyle name="Normal 8 9 2" xfId="466" xr:uid="{FE90CE1A-9DC0-4645-B9F5-4BF4A96AF5D9}"/>
    <cellStyle name="Normal 9" xfId="40" xr:uid="{9C8C71D6-BB9C-43C8-AA95-D43742286E57}"/>
    <cellStyle name="Normal 9 2" xfId="85" xr:uid="{A5F5DDA9-F103-49CF-8F3F-73F30F225A89}"/>
    <cellStyle name="Normal 9 2 2" xfId="362" xr:uid="{142D479E-A35A-4289-BE33-1F650A944860}"/>
    <cellStyle name="Normal 9 3" xfId="66" xr:uid="{7EF13F39-9F20-4DC2-A4EA-66EB0BA762CF}"/>
    <cellStyle name="Normal 9 3 2" xfId="345" xr:uid="{71BCF1DA-6852-42E2-96EF-4E0096626BBA}"/>
    <cellStyle name="Normal 9 4" xfId="119" xr:uid="{24917504-0B53-4DA6-B5A9-126330DB50E7}"/>
    <cellStyle name="Normal 9 4 2" xfId="390" xr:uid="{755D3E24-E415-4FF0-8B55-13A72349BFB7}"/>
    <cellStyle name="Normal 9 5" xfId="326" xr:uid="{4D2D2005-B33C-44C1-B7DC-13AF1EE496EB}"/>
    <cellStyle name="Parasts 2" xfId="31" xr:uid="{55D1BE6E-CAE2-4CA6-8DE2-C05A2C510044}"/>
    <cellStyle name="Parasts 2 2" xfId="56" xr:uid="{E331ED0D-B44D-4EC3-BD89-133934B6C2DB}"/>
    <cellStyle name="Parasts 2 2 2" xfId="146" xr:uid="{409F2011-2C74-421C-9C48-56FD3C86EBFE}"/>
    <cellStyle name="Parasts 2 3" xfId="97" xr:uid="{52146A69-21F5-4324-8DF9-1AB9482359AA}"/>
    <cellStyle name="Percent" xfId="556" builtinId="5"/>
    <cellStyle name="Percent 2" xfId="115" xr:uid="{15E2B781-53B2-4926-8F20-FF0279351A5D}"/>
    <cellStyle name="Style 1" xfId="32" xr:uid="{F5BC10EC-50E9-4B69-A0A0-347723658D4D}"/>
    <cellStyle name="Style 1 2" xfId="132" xr:uid="{6DD5B6A7-D5E3-4804-A88D-054511D85BB7}"/>
    <cellStyle name="Обычный_Gulbene siltinashana kor" xfId="33" xr:uid="{EB521044-A026-408C-A5CE-3146D6A99A10}"/>
    <cellStyle name="Финансовый_Gulbene siltinashana kor" xfId="34" xr:uid="{B3820755-EF48-4063-A074-528DEC00AB0E}"/>
  </cellStyles>
  <dxfs count="0"/>
  <tableStyles count="1" defaultTableStyle="TableStyleMedium2" defaultPivotStyle="PivotStyleLight16">
    <tableStyle name="Invisible" pivot="0" table="0" count="0" xr9:uid="{8C0B563D-FB8C-4814-BE09-88907C18AD2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23</xdr:row>
      <xdr:rowOff>152400</xdr:rowOff>
    </xdr:from>
    <xdr:to>
      <xdr:col>1</xdr:col>
      <xdr:colOff>2809875</xdr:colOff>
      <xdr:row>35</xdr:row>
      <xdr:rowOff>19050</xdr:rowOff>
    </xdr:to>
    <xdr:pic>
      <xdr:nvPicPr>
        <xdr:cNvPr id="2" name="Picture 1">
          <a:extLst>
            <a:ext uri="{FF2B5EF4-FFF2-40B4-BE49-F238E27FC236}">
              <a16:creationId xmlns:a16="http://schemas.microsoft.com/office/drawing/2014/main" id="{B890B486-5C93-DFAC-74B9-3A7D72908E8D}"/>
            </a:ext>
          </a:extLst>
        </xdr:cNvPr>
        <xdr:cNvPicPr>
          <a:picLocks noChangeAspect="1"/>
        </xdr:cNvPicPr>
      </xdr:nvPicPr>
      <xdr:blipFill>
        <a:blip xmlns:r="http://schemas.openxmlformats.org/officeDocument/2006/relationships" r:embed="rId1"/>
        <a:stretch>
          <a:fillRect/>
        </a:stretch>
      </xdr:blipFill>
      <xdr:spPr>
        <a:xfrm>
          <a:off x="1000125" y="6629400"/>
          <a:ext cx="2419350" cy="2152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590550</xdr:colOff>
      <xdr:row>23</xdr:row>
      <xdr:rowOff>123825</xdr:rowOff>
    </xdr:from>
    <xdr:to>
      <xdr:col>1</xdr:col>
      <xdr:colOff>1495636</xdr:colOff>
      <xdr:row>34</xdr:row>
      <xdr:rowOff>124117</xdr:rowOff>
    </xdr:to>
    <xdr:pic>
      <xdr:nvPicPr>
        <xdr:cNvPr id="3" name="Picture 2">
          <a:extLst>
            <a:ext uri="{FF2B5EF4-FFF2-40B4-BE49-F238E27FC236}">
              <a16:creationId xmlns:a16="http://schemas.microsoft.com/office/drawing/2014/main" id="{BC3736A8-03E7-CCDA-AADB-DF666B227103}"/>
            </a:ext>
          </a:extLst>
        </xdr:cNvPr>
        <xdr:cNvPicPr>
          <a:picLocks noChangeAspect="1"/>
        </xdr:cNvPicPr>
      </xdr:nvPicPr>
      <xdr:blipFill>
        <a:blip xmlns:r="http://schemas.openxmlformats.org/officeDocument/2006/relationships" r:embed="rId1"/>
        <a:stretch>
          <a:fillRect/>
        </a:stretch>
      </xdr:blipFill>
      <xdr:spPr>
        <a:xfrm>
          <a:off x="590550" y="5267325"/>
          <a:ext cx="1514686" cy="20957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200025</xdr:colOff>
      <xdr:row>15</xdr:row>
      <xdr:rowOff>28575</xdr:rowOff>
    </xdr:from>
    <xdr:to>
      <xdr:col>1</xdr:col>
      <xdr:colOff>2417445</xdr:colOff>
      <xdr:row>27</xdr:row>
      <xdr:rowOff>100965</xdr:rowOff>
    </xdr:to>
    <xdr:pic>
      <xdr:nvPicPr>
        <xdr:cNvPr id="2" name="Picture 1">
          <a:extLst>
            <a:ext uri="{FF2B5EF4-FFF2-40B4-BE49-F238E27FC236}">
              <a16:creationId xmlns:a16="http://schemas.microsoft.com/office/drawing/2014/main" id="{B6C81E59-1A37-56AC-F50A-8C4394D3FD50}"/>
            </a:ext>
          </a:extLst>
        </xdr:cNvPr>
        <xdr:cNvPicPr>
          <a:picLocks noChangeAspect="1"/>
        </xdr:cNvPicPr>
      </xdr:nvPicPr>
      <xdr:blipFill>
        <a:blip xmlns:r="http://schemas.openxmlformats.org/officeDocument/2006/relationships" r:embed="rId1"/>
        <a:stretch>
          <a:fillRect/>
        </a:stretch>
      </xdr:blipFill>
      <xdr:spPr>
        <a:xfrm>
          <a:off x="809625" y="4638675"/>
          <a:ext cx="2217420" cy="23583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2"/>
  <sheetViews>
    <sheetView workbookViewId="0">
      <selection activeCell="J12" sqref="J12"/>
    </sheetView>
  </sheetViews>
  <sheetFormatPr defaultRowHeight="14.4"/>
  <cols>
    <col min="2" max="2" width="40.33203125" bestFit="1" customWidth="1"/>
    <col min="3" max="3" width="15.44140625" customWidth="1"/>
    <col min="4" max="6" width="27.44140625" customWidth="1"/>
  </cols>
  <sheetData>
    <row r="1" spans="1:7" ht="55.8">
      <c r="A1" s="164" t="s">
        <v>0</v>
      </c>
      <c r="B1" s="2" t="s">
        <v>1</v>
      </c>
      <c r="C1" s="164" t="s">
        <v>510</v>
      </c>
      <c r="D1" s="106" t="s">
        <v>434</v>
      </c>
      <c r="E1" s="106" t="s">
        <v>435</v>
      </c>
      <c r="F1" s="106" t="s">
        <v>436</v>
      </c>
      <c r="G1" s="106" t="s">
        <v>437</v>
      </c>
    </row>
    <row r="2" spans="1:7" ht="15.6">
      <c r="A2" s="60" t="s">
        <v>2</v>
      </c>
      <c r="B2" s="165" t="s">
        <v>38</v>
      </c>
      <c r="C2" s="59">
        <v>2</v>
      </c>
      <c r="D2" s="56">
        <v>80</v>
      </c>
      <c r="E2" s="56">
        <v>10</v>
      </c>
      <c r="F2" s="56">
        <v>10</v>
      </c>
      <c r="G2" s="56">
        <f>SUM(D2:F2)</f>
        <v>100</v>
      </c>
    </row>
    <row r="3" spans="1:7" ht="15.6">
      <c r="A3" s="60" t="s">
        <v>473</v>
      </c>
      <c r="B3" s="165" t="s">
        <v>488</v>
      </c>
      <c r="C3" s="59">
        <v>3</v>
      </c>
      <c r="D3" s="56">
        <v>80</v>
      </c>
      <c r="E3" s="56">
        <v>10</v>
      </c>
      <c r="F3" s="56">
        <v>10</v>
      </c>
      <c r="G3" s="56">
        <f t="shared" ref="G3:G20" si="0">SUM(D3:F3)</f>
        <v>100</v>
      </c>
    </row>
    <row r="4" spans="1:7" ht="28.2">
      <c r="A4" s="60" t="s">
        <v>250</v>
      </c>
      <c r="B4" s="166" t="s">
        <v>246</v>
      </c>
      <c r="C4" s="59">
        <v>5</v>
      </c>
      <c r="D4" s="125">
        <v>80</v>
      </c>
      <c r="E4" s="125">
        <v>10</v>
      </c>
      <c r="F4" s="125">
        <v>10</v>
      </c>
      <c r="G4" s="56">
        <f t="shared" si="0"/>
        <v>100</v>
      </c>
    </row>
    <row r="5" spans="1:7" ht="15.6">
      <c r="A5" s="60" t="s">
        <v>366</v>
      </c>
      <c r="B5" s="167" t="s">
        <v>829</v>
      </c>
      <c r="C5" s="59">
        <v>5</v>
      </c>
      <c r="D5" s="56">
        <v>100</v>
      </c>
      <c r="E5" s="56">
        <v>0</v>
      </c>
      <c r="F5" s="56">
        <v>0</v>
      </c>
      <c r="G5" s="56">
        <f t="shared" si="0"/>
        <v>100</v>
      </c>
    </row>
    <row r="6" spans="1:7" ht="15.6">
      <c r="A6" s="60" t="s">
        <v>132</v>
      </c>
      <c r="B6" s="166" t="s">
        <v>828</v>
      </c>
      <c r="C6" s="59">
        <v>3</v>
      </c>
      <c r="D6" s="56">
        <v>100</v>
      </c>
      <c r="E6" s="56"/>
      <c r="F6" s="56"/>
      <c r="G6" s="56">
        <f t="shared" si="0"/>
        <v>100</v>
      </c>
    </row>
    <row r="7" spans="1:7" ht="15.6">
      <c r="A7" s="60" t="s">
        <v>13</v>
      </c>
      <c r="B7" s="166" t="s">
        <v>158</v>
      </c>
      <c r="C7" s="59">
        <v>3</v>
      </c>
      <c r="D7" s="56">
        <v>100</v>
      </c>
      <c r="E7" s="56">
        <v>0</v>
      </c>
      <c r="F7" s="56">
        <v>0</v>
      </c>
      <c r="G7" s="56">
        <f t="shared" si="0"/>
        <v>100</v>
      </c>
    </row>
    <row r="8" spans="1:7" ht="28.2">
      <c r="A8" s="60" t="s">
        <v>119</v>
      </c>
      <c r="B8" s="166" t="s">
        <v>248</v>
      </c>
      <c r="C8" s="59">
        <v>5</v>
      </c>
      <c r="D8" s="56">
        <v>100</v>
      </c>
      <c r="E8" s="56">
        <v>0</v>
      </c>
      <c r="F8" s="56">
        <v>0</v>
      </c>
      <c r="G8" s="56">
        <f t="shared" si="0"/>
        <v>100</v>
      </c>
    </row>
    <row r="9" spans="1:7" ht="28.2">
      <c r="A9" s="60" t="s">
        <v>367</v>
      </c>
      <c r="B9" s="166" t="s">
        <v>589</v>
      </c>
      <c r="C9" s="59">
        <v>1</v>
      </c>
      <c r="D9" s="56">
        <v>100</v>
      </c>
      <c r="E9" s="56">
        <v>0</v>
      </c>
      <c r="F9" s="56">
        <v>0</v>
      </c>
      <c r="G9" s="56">
        <f t="shared" si="0"/>
        <v>100</v>
      </c>
    </row>
    <row r="10" spans="1:7" ht="15.6">
      <c r="A10" s="60" t="s">
        <v>597</v>
      </c>
      <c r="B10" s="166" t="s">
        <v>83</v>
      </c>
      <c r="C10" s="59">
        <v>6</v>
      </c>
      <c r="D10" s="56">
        <v>100</v>
      </c>
      <c r="E10" s="56">
        <v>0</v>
      </c>
      <c r="F10" s="56">
        <v>0</v>
      </c>
      <c r="G10" s="56">
        <f t="shared" si="0"/>
        <v>100</v>
      </c>
    </row>
    <row r="11" spans="1:7" ht="15.6">
      <c r="A11" s="60" t="s">
        <v>635</v>
      </c>
      <c r="B11" s="166" t="s">
        <v>287</v>
      </c>
      <c r="C11" s="59">
        <v>5</v>
      </c>
      <c r="D11" s="56">
        <v>100</v>
      </c>
      <c r="E11" s="56">
        <v>0</v>
      </c>
      <c r="F11" s="56">
        <v>0</v>
      </c>
      <c r="G11" s="56">
        <f t="shared" si="0"/>
        <v>100</v>
      </c>
    </row>
    <row r="12" spans="1:7" ht="15.6">
      <c r="A12" s="60" t="s">
        <v>87</v>
      </c>
      <c r="B12" s="166" t="s">
        <v>289</v>
      </c>
      <c r="C12" s="59">
        <v>5</v>
      </c>
      <c r="D12" s="56">
        <v>100</v>
      </c>
      <c r="E12" s="56">
        <v>0</v>
      </c>
      <c r="F12" s="56">
        <v>0</v>
      </c>
      <c r="G12" s="56">
        <f t="shared" si="0"/>
        <v>100</v>
      </c>
    </row>
    <row r="13" spans="1:7" ht="15.6">
      <c r="A13" s="60" t="s">
        <v>383</v>
      </c>
      <c r="B13" s="166" t="s">
        <v>303</v>
      </c>
      <c r="C13" s="59">
        <v>5</v>
      </c>
      <c r="D13" s="56">
        <v>100</v>
      </c>
      <c r="E13" s="56">
        <v>0</v>
      </c>
      <c r="F13" s="56">
        <v>0</v>
      </c>
      <c r="G13" s="126">
        <f t="shared" si="0"/>
        <v>100</v>
      </c>
    </row>
    <row r="14" spans="1:7" ht="15.6">
      <c r="A14" s="60" t="s">
        <v>120</v>
      </c>
      <c r="B14" s="166" t="s">
        <v>328</v>
      </c>
      <c r="C14" s="59">
        <v>5</v>
      </c>
      <c r="D14" s="56">
        <v>100</v>
      </c>
      <c r="E14" s="56">
        <v>0</v>
      </c>
      <c r="F14" s="56">
        <v>0</v>
      </c>
      <c r="G14" s="56">
        <f t="shared" si="0"/>
        <v>100</v>
      </c>
    </row>
    <row r="15" spans="1:7" ht="15.6">
      <c r="A15" s="173" t="s">
        <v>214</v>
      </c>
      <c r="B15" s="166" t="s">
        <v>9</v>
      </c>
      <c r="C15" s="153">
        <v>5</v>
      </c>
      <c r="D15" s="125">
        <v>100</v>
      </c>
      <c r="E15" s="125">
        <v>0</v>
      </c>
      <c r="F15" s="125">
        <v>0</v>
      </c>
      <c r="G15" s="125">
        <f t="shared" si="0"/>
        <v>100</v>
      </c>
    </row>
    <row r="16" spans="1:7" ht="15.6">
      <c r="A16" s="60" t="s">
        <v>249</v>
      </c>
      <c r="B16" s="166" t="s">
        <v>688</v>
      </c>
      <c r="C16" s="59">
        <v>150</v>
      </c>
      <c r="D16" s="56">
        <v>100</v>
      </c>
      <c r="E16" s="56">
        <v>0</v>
      </c>
      <c r="F16" s="56">
        <v>0</v>
      </c>
      <c r="G16" s="56">
        <f t="shared" si="0"/>
        <v>100</v>
      </c>
    </row>
    <row r="17" spans="1:7" ht="15.6">
      <c r="A17" s="60" t="s">
        <v>201</v>
      </c>
      <c r="B17" s="166" t="s">
        <v>701</v>
      </c>
      <c r="C17" s="59">
        <v>8</v>
      </c>
      <c r="D17" s="56">
        <v>100</v>
      </c>
      <c r="E17" s="56">
        <v>0</v>
      </c>
      <c r="F17" s="56">
        <v>0</v>
      </c>
      <c r="G17" s="56">
        <f t="shared" si="0"/>
        <v>100</v>
      </c>
    </row>
    <row r="18" spans="1:7" ht="15.6">
      <c r="A18" s="60" t="s">
        <v>335</v>
      </c>
      <c r="B18" s="166" t="s">
        <v>200</v>
      </c>
      <c r="C18" s="59">
        <v>2</v>
      </c>
      <c r="D18" s="56">
        <v>100</v>
      </c>
      <c r="E18" s="56">
        <v>0</v>
      </c>
      <c r="F18" s="56">
        <v>0</v>
      </c>
      <c r="G18" s="56">
        <f t="shared" si="0"/>
        <v>100</v>
      </c>
    </row>
    <row r="19" spans="1:7" ht="15.6">
      <c r="A19" s="60" t="s">
        <v>108</v>
      </c>
      <c r="B19" s="166" t="s">
        <v>871</v>
      </c>
      <c r="C19" s="59">
        <v>2</v>
      </c>
      <c r="D19" s="56">
        <v>100</v>
      </c>
      <c r="E19" s="56">
        <v>0</v>
      </c>
      <c r="F19" s="56">
        <v>0</v>
      </c>
      <c r="G19" s="56">
        <f>SUM(D19:F19)</f>
        <v>100</v>
      </c>
    </row>
    <row r="20" spans="1:7" ht="15.6">
      <c r="A20" s="60" t="s">
        <v>329</v>
      </c>
      <c r="B20" s="166" t="s">
        <v>117</v>
      </c>
      <c r="C20" s="59">
        <v>2</v>
      </c>
      <c r="D20" s="56">
        <v>100</v>
      </c>
      <c r="E20" s="56">
        <v>0</v>
      </c>
      <c r="F20" s="56">
        <v>0</v>
      </c>
      <c r="G20" s="56">
        <f t="shared" si="0"/>
        <v>100</v>
      </c>
    </row>
    <row r="21" spans="1:7" ht="15.6">
      <c r="A21" s="60" t="s">
        <v>334</v>
      </c>
      <c r="B21" s="166" t="s">
        <v>100</v>
      </c>
      <c r="C21" s="59">
        <v>8</v>
      </c>
      <c r="D21" s="56">
        <v>100</v>
      </c>
      <c r="E21" s="56">
        <v>0</v>
      </c>
      <c r="F21" s="56">
        <v>0</v>
      </c>
      <c r="G21" s="56">
        <f t="shared" ref="G21:G22" si="1">SUM(D21:F21)</f>
        <v>100</v>
      </c>
    </row>
    <row r="22" spans="1:7" ht="15.6">
      <c r="A22" s="60" t="s">
        <v>340</v>
      </c>
      <c r="B22" s="176" t="s">
        <v>729</v>
      </c>
      <c r="C22" s="59">
        <v>10</v>
      </c>
      <c r="D22" s="56">
        <v>100</v>
      </c>
      <c r="E22" s="56">
        <v>0</v>
      </c>
      <c r="F22" s="56">
        <v>0</v>
      </c>
      <c r="G22" s="56">
        <f t="shared" si="1"/>
        <v>100</v>
      </c>
    </row>
    <row r="29" spans="1:7" ht="15.6">
      <c r="A29" s="3" t="s">
        <v>81</v>
      </c>
      <c r="B29" s="58" t="s">
        <v>85</v>
      </c>
      <c r="C29" s="1">
        <v>5</v>
      </c>
    </row>
    <row r="30" spans="1:7" ht="15.6">
      <c r="A30" s="3" t="s">
        <v>84</v>
      </c>
      <c r="B30" s="58" t="s">
        <v>83</v>
      </c>
      <c r="C30" s="1">
        <v>6</v>
      </c>
    </row>
    <row r="31" spans="1:7" ht="15.6">
      <c r="A31" s="3" t="s">
        <v>99</v>
      </c>
      <c r="B31" s="58" t="s">
        <v>100</v>
      </c>
      <c r="C31" s="1">
        <v>8</v>
      </c>
    </row>
    <row r="32" spans="1:7" ht="15.6">
      <c r="A32" s="3" t="s">
        <v>107</v>
      </c>
      <c r="B32" s="58" t="s">
        <v>4</v>
      </c>
      <c r="C32" s="1">
        <v>2</v>
      </c>
    </row>
    <row r="33" spans="1:4" ht="15.6">
      <c r="A33" s="3" t="s">
        <v>119</v>
      </c>
      <c r="B33" s="58" t="s">
        <v>7</v>
      </c>
      <c r="C33" s="1">
        <v>150</v>
      </c>
    </row>
    <row r="34" spans="1:4" ht="15.6">
      <c r="A34" s="3" t="s">
        <v>131</v>
      </c>
      <c r="B34" s="58" t="s">
        <v>8</v>
      </c>
      <c r="C34" s="1">
        <v>3</v>
      </c>
    </row>
    <row r="35" spans="1:4" ht="15.6">
      <c r="A35" s="127" t="s">
        <v>159</v>
      </c>
      <c r="B35" s="128" t="s">
        <v>160</v>
      </c>
      <c r="C35" s="129">
        <v>1</v>
      </c>
    </row>
    <row r="36" spans="1:4" ht="15.6">
      <c r="A36" s="3" t="s">
        <v>87</v>
      </c>
      <c r="B36" s="58" t="s">
        <v>161</v>
      </c>
      <c r="C36" s="1">
        <v>3</v>
      </c>
    </row>
    <row r="37" spans="1:4" ht="15.6">
      <c r="A37" s="3" t="s">
        <v>199</v>
      </c>
      <c r="B37" s="58" t="s">
        <v>200</v>
      </c>
      <c r="C37" s="1">
        <v>2</v>
      </c>
    </row>
    <row r="38" spans="1:4" ht="28.2">
      <c r="A38" s="3" t="s">
        <v>120</v>
      </c>
      <c r="B38" s="58" t="s">
        <v>393</v>
      </c>
      <c r="C38" s="1">
        <v>5</v>
      </c>
    </row>
    <row r="39" spans="1:4" ht="28.2">
      <c r="A39" s="3" t="s">
        <v>214</v>
      </c>
      <c r="B39" s="58" t="s">
        <v>248</v>
      </c>
      <c r="C39" s="1">
        <v>5</v>
      </c>
    </row>
    <row r="40" spans="1:4" ht="15.6">
      <c r="A40" s="3" t="s">
        <v>249</v>
      </c>
      <c r="B40" s="58" t="s">
        <v>288</v>
      </c>
      <c r="C40" s="5">
        <v>5</v>
      </c>
    </row>
    <row r="41" spans="1:4" ht="15.6">
      <c r="A41" s="3" t="s">
        <v>201</v>
      </c>
      <c r="B41" s="58" t="s">
        <v>289</v>
      </c>
      <c r="C41" s="5">
        <v>5</v>
      </c>
    </row>
    <row r="42" spans="1:4" ht="15.6">
      <c r="A42" s="3" t="s">
        <v>295</v>
      </c>
      <c r="B42" s="58" t="s">
        <v>294</v>
      </c>
      <c r="C42" s="5">
        <v>5</v>
      </c>
    </row>
    <row r="43" spans="1:4" ht="15.6">
      <c r="A43" s="3" t="s">
        <v>108</v>
      </c>
      <c r="B43" s="58" t="s">
        <v>328</v>
      </c>
      <c r="C43" s="5">
        <v>5</v>
      </c>
    </row>
    <row r="44" spans="1:4" ht="15.6">
      <c r="A44" s="3" t="s">
        <v>329</v>
      </c>
      <c r="B44" s="58" t="s">
        <v>9</v>
      </c>
      <c r="C44" s="5">
        <v>5</v>
      </c>
    </row>
    <row r="45" spans="1:4" ht="15.6">
      <c r="A45" s="3" t="s">
        <v>334</v>
      </c>
      <c r="B45" s="58" t="s">
        <v>10</v>
      </c>
      <c r="C45" s="5">
        <v>10</v>
      </c>
    </row>
    <row r="46" spans="1:4" ht="15.6">
      <c r="A46" s="127" t="s">
        <v>340</v>
      </c>
      <c r="B46" s="128" t="s">
        <v>6</v>
      </c>
      <c r="C46" s="130">
        <v>2</v>
      </c>
      <c r="D46" t="s">
        <v>410</v>
      </c>
    </row>
    <row r="47" spans="1:4" ht="15.6">
      <c r="A47" s="127" t="s">
        <v>341</v>
      </c>
      <c r="B47" s="128" t="s">
        <v>345</v>
      </c>
      <c r="C47" s="130">
        <v>10</v>
      </c>
    </row>
    <row r="48" spans="1:4" ht="15.6">
      <c r="A48" s="74" t="s">
        <v>342</v>
      </c>
      <c r="B48" s="58" t="s">
        <v>5</v>
      </c>
      <c r="C48" s="70">
        <v>10</v>
      </c>
    </row>
    <row r="49" spans="1:3" ht="15.6">
      <c r="A49" s="60" t="s">
        <v>343</v>
      </c>
      <c r="B49" s="58" t="s">
        <v>344</v>
      </c>
      <c r="C49" s="59">
        <v>10</v>
      </c>
    </row>
    <row r="50" spans="1:3">
      <c r="A50" s="177" t="s">
        <v>82</v>
      </c>
      <c r="B50" s="177"/>
      <c r="C50" s="177"/>
    </row>
    <row r="51" spans="1:3">
      <c r="B51" s="7"/>
      <c r="C51" s="7"/>
    </row>
    <row r="52" spans="1:3">
      <c r="B52" t="s">
        <v>411</v>
      </c>
    </row>
  </sheetData>
  <mergeCells count="1">
    <mergeCell ref="A50:C50"/>
  </mergeCells>
  <hyperlinks>
    <hyperlink ref="B29" location="'3'!A1" display="Pacientu sumjamie rati " xr:uid="{CAF96612-0872-4877-B4D7-9A5A370DD21A}"/>
    <hyperlink ref="B30" location="'4'!A1" display="Piederumu galdiņi ar atvilktnēm operāciju zālē" xr:uid="{DD66E095-057E-4872-97B5-AC5D28AF622F}"/>
    <hyperlink ref="B31" location="'5'!A1" display="Pacientu aizkari intensīvās terapijas nodaļā" xr:uid="{FF2F186F-E0E3-4970-A21C-C134D49FF449}"/>
    <hyperlink ref="B32" location="'6'!A1" display="Aizslietņi 3 daļīgi" xr:uid="{A3BEA18E-66ED-4E6B-9A6F-E2CE0DD3A533}"/>
    <hyperlink ref="B33" location="'7'!A1" display="Pacientu skapīši" xr:uid="{087AB144-1880-4BFB-A71D-8A0615375490}"/>
    <hyperlink ref="B34" location="'8'!A1" display="Transporta guļrati" xr:uid="{FB65059D-DE9B-4753-9608-376CBF02620A}"/>
    <hyperlink ref="B35" location="'9'!A1" display="Skapis sterilo materiālu glabāšanai ar groziem" xr:uid="{6685CE5F-FA69-4217-9AE5-50B7C1DD1EC4}"/>
    <hyperlink ref="B36" location="'11'!A1" display="Procedūru krēsli" xr:uid="{E583484D-F79C-498C-A06F-5AEAFB770ED2}"/>
    <hyperlink ref="B37" location="'12'!A1" display="Tualetes krēsls" xr:uid="{8EC00134-BDC8-4521-AFAC-65D4BCF10DD9}"/>
    <hyperlink ref="B38" location="'13'!A1" display="Kušete uz riteņeim ar elektriski regulējumu augstumu" xr:uid="{7FB13CD8-AED9-48C0-B76F-BE9753A87B4B}"/>
    <hyperlink ref="B39" location="'14'!A1" display="Kušete uz riteņeim ar hidrauliski regulējumu augstumu" xr:uid="{537AA4A6-06A4-4F06-85E3-74DCB5C7DFB9}"/>
    <hyperlink ref="B40" location="'15'!A1" display="Anestēzijas galdiņš I" xr:uid="{19D5BD78-F526-4236-801B-4B5621F496FE}"/>
    <hyperlink ref="B41" location="'16'!A1" display="Anestēzijas galdiņš II" xr:uid="{DBAE0C34-E682-4006-8A89-157E7EC89480}"/>
    <hyperlink ref="B42" location="'17'!A1" display="Nerūsējošā tērauda galdiņš I " xr:uid="{6D8DD1CA-1463-44A4-8AF1-81FAC65D40B1}"/>
    <hyperlink ref="B43" location="'18'!A1" display="Nerūsējošā tērauda galdiņš II" xr:uid="{B7449F90-79F1-4EFF-A89A-18AEEADD1995}"/>
    <hyperlink ref="B44" location="'19'!A1" display="Plastikāta instrumentu galdiņi" xr:uid="{E5FB8FD8-EB52-405C-9F58-A05C87700CB9}"/>
    <hyperlink ref="B45" location="'20'!A1" display="Infūzu statīvs" xr:uid="{42758C77-8053-478E-B63F-2D40D7C7DA70}"/>
    <hyperlink ref="B46" location="'21'!A1" display="Infūzu statīvi gultām LATERA THEMA" xr:uid="{B685F270-0F7B-4BFA-BA35-26FE87B3149E}"/>
    <hyperlink ref="B47" location="'22'!A1" display="Infūzu statīvi gultām ARTENA HOSPITAL" xr:uid="{785FC092-2BED-4BB4-A886-1223DADD1855}"/>
    <hyperlink ref="B48" location="'23'!A1" display="Atvilktņu dalītāji Aurion galdiņiem" xr:uid="{32CC4AFD-49AB-4248-8AD9-9C54B0A0A0EC}"/>
    <hyperlink ref="B49" location="'24'!A1" display="Universālie atvilktņu dalītāji" xr:uid="{103C21E8-195E-4E7A-9677-871ECD8C22EC}"/>
    <hyperlink ref="B2" location="'1'!A1" display="Jaundzimušo gulta dvīņu" xr:uid="{099518F8-ADD7-4829-A53D-2C733056BB5D}"/>
    <hyperlink ref="B3" location="'2'!A1" display="Pacientu krēsls" xr:uid="{E58BF689-7EDE-43A2-830B-C2187D52092A}"/>
    <hyperlink ref="B4" location="'3'!A1" display="Kušete uz riteņiem ar elektriski regulējumu augstumu" xr:uid="{DFCEE387-5D52-4579-84C1-A6A031FCC8CE}"/>
    <hyperlink ref="B5" location="'4'!A1" display="Pacientu stumjamie rati " xr:uid="{5C998C03-2064-4C8B-9647-A246DD526F0F}"/>
    <hyperlink ref="B7" location="'6'!A1" display="Pacientu transportēšanas rati " xr:uid="{E1C4CEB7-706C-4392-9447-952C87EA6F8D}"/>
    <hyperlink ref="B8" location="'7'!A1" display="Kušete uz riteņiem ar hidrauliski regulējumu augstumu" xr:uid="{D91AB132-8D19-4B88-9D05-3BC2B260E2E3}"/>
    <hyperlink ref="B9" location="'8'!A1" display="Kušete uz riteņiem ar hidrauliski regulējumu augstumu II" xr:uid="{F1F6C893-6486-4910-B68E-318A41FF6210}"/>
    <hyperlink ref="B10" location="'9'!A1" display="Piederumu galdiņi ar atvilktnēm operāciju zālē" xr:uid="{2C3E0A83-1697-43BD-886C-0818738E695D}"/>
    <hyperlink ref="B11" location="'10'!A1" display="Anestēzijas galdiņš" xr:uid="{AD6EE9D6-9761-462A-A263-0E2EF348262A}"/>
    <hyperlink ref="B12" location="'11'!A1" display="Anestēzijas galdiņš II" xr:uid="{CDAD456A-B39F-473A-99AF-7FB88F348515}"/>
    <hyperlink ref="B13" location="'12'!A1" display="Nerūsējošā tērauda galdiņš I" xr:uid="{2A5BFF83-B144-4A55-B2BD-64F74D105A76}"/>
    <hyperlink ref="B14" location="'13'!A1" display="Nerūsējošā tērauda galdiņš II" xr:uid="{FA58858C-06DD-48B5-8279-C79A41D78D24}"/>
    <hyperlink ref="B15" location="'14'!A1" display="Plastikāta instrumentu galdiņi" xr:uid="{B1576CB9-9097-4A73-A460-D82A1D4247C4}"/>
    <hyperlink ref="B16" location="'15'!A1" display="Pacienta skapītis" xr:uid="{D69F41E7-8ECF-4F79-9839-8AD17A668164}"/>
    <hyperlink ref="B17" location="'16'!A1" display="Ārsta krēsls ar regulējamu augstumu" xr:uid="{2D5620A5-C66A-4147-99C6-20D674DCB1FB}"/>
    <hyperlink ref="B18" location="'17'!A1" display="Tualetes krēsls" xr:uid="{44B7B677-4B7F-457B-B026-671153F22A66}"/>
    <hyperlink ref="B20" location="'19'!A1" display="Aizslietņi" xr:uid="{C4C7AC01-E5F5-4354-9D7D-F239111D632F}"/>
    <hyperlink ref="B21" location="'20'!A1" display="Pacientu aizkari intensīvās terapijas nodaļā" xr:uid="{6795F3DD-7A12-450C-8F12-088BB82385E9}"/>
    <hyperlink ref="B22" location="'21'!A1" display=" Infūzu statīvs" xr:uid="{67C32BD1-B546-43BE-BCF8-A4E8A1B3FBD9}"/>
    <hyperlink ref="B6" location="'5'!A1" display="Pacientu stumjamie rati  (Ratiņkrēsls) II" xr:uid="{30A6C819-7606-4425-9453-F343767AA9E2}"/>
    <hyperlink ref="B19" location="'18'!A1" display="Dušas krēsls" xr:uid="{7ACCAE9B-220A-498F-AB1C-B96CCBA74E22}"/>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9D9FA-E048-4EF3-B603-85154763635B}">
  <sheetPr>
    <tabColor rgb="FFFF0000"/>
  </sheetPr>
  <dimension ref="A1:W30"/>
  <sheetViews>
    <sheetView tabSelected="1" zoomScale="70" zoomScaleNormal="70" workbookViewId="0">
      <pane xSplit="2" ySplit="4" topLeftCell="C5" activePane="bottomRight" state="frozen"/>
      <selection pane="topRight" activeCell="C1" sqref="C1"/>
      <selection pane="bottomLeft" activeCell="A4" sqref="A4"/>
      <selection pane="bottomRight" activeCell="C17" sqref="C17:W20"/>
    </sheetView>
  </sheetViews>
  <sheetFormatPr defaultRowHeight="14.4"/>
  <cols>
    <col min="1" max="1" width="9.109375" style="103"/>
    <col min="2" max="2" width="82" style="61" customWidth="1"/>
    <col min="3" max="23" width="31.44140625" customWidth="1"/>
  </cols>
  <sheetData>
    <row r="1" spans="1:23">
      <c r="A1" s="192" t="s">
        <v>412</v>
      </c>
      <c r="B1" s="194" t="s">
        <v>733</v>
      </c>
      <c r="C1" s="179" t="s">
        <v>11</v>
      </c>
      <c r="D1" s="180"/>
      <c r="E1" s="180"/>
      <c r="F1" s="180"/>
      <c r="G1" s="180"/>
      <c r="H1" s="180"/>
      <c r="I1" s="180"/>
      <c r="J1" s="180"/>
      <c r="K1" s="180"/>
      <c r="L1" s="180"/>
      <c r="M1" s="180"/>
      <c r="N1" s="180"/>
      <c r="O1" s="180"/>
      <c r="P1" s="180"/>
      <c r="Q1" s="180"/>
      <c r="R1" s="180"/>
      <c r="S1" s="180"/>
      <c r="T1" s="180"/>
      <c r="U1" s="180"/>
      <c r="V1" s="180"/>
      <c r="W1" s="180"/>
    </row>
    <row r="2" spans="1:23">
      <c r="A2" s="192"/>
      <c r="B2" s="194"/>
      <c r="C2" s="181"/>
      <c r="D2" s="182"/>
      <c r="E2" s="182"/>
      <c r="F2" s="182"/>
      <c r="G2" s="182"/>
      <c r="H2" s="182"/>
      <c r="I2" s="182"/>
      <c r="J2" s="182"/>
      <c r="K2" s="182"/>
      <c r="L2" s="182"/>
      <c r="M2" s="182"/>
      <c r="N2" s="182"/>
      <c r="O2" s="182"/>
      <c r="P2" s="182"/>
      <c r="Q2" s="182"/>
      <c r="R2" s="182"/>
      <c r="S2" s="182"/>
      <c r="T2" s="182"/>
      <c r="U2" s="182"/>
      <c r="V2" s="182"/>
      <c r="W2" s="182"/>
    </row>
    <row r="3" spans="1:23" ht="53.25" customHeight="1">
      <c r="A3" s="193"/>
      <c r="B3" s="195"/>
      <c r="C3" s="88" t="s">
        <v>347</v>
      </c>
      <c r="D3" s="88" t="s">
        <v>489</v>
      </c>
      <c r="E3" s="88" t="s">
        <v>511</v>
      </c>
      <c r="F3" s="88" t="s">
        <v>830</v>
      </c>
      <c r="G3" s="88" t="s">
        <v>805</v>
      </c>
      <c r="H3" s="88" t="s">
        <v>796</v>
      </c>
      <c r="I3" s="88" t="s">
        <v>792</v>
      </c>
      <c r="J3" s="88" t="s">
        <v>788</v>
      </c>
      <c r="K3" s="88" t="s">
        <v>784</v>
      </c>
      <c r="L3" s="88" t="s">
        <v>780</v>
      </c>
      <c r="M3" s="88" t="s">
        <v>771</v>
      </c>
      <c r="N3" s="88" t="s">
        <v>770</v>
      </c>
      <c r="O3" s="88" t="s">
        <v>764</v>
      </c>
      <c r="P3" s="88" t="s">
        <v>763</v>
      </c>
      <c r="Q3" s="89" t="s">
        <v>755</v>
      </c>
      <c r="R3" s="89" t="s">
        <v>748</v>
      </c>
      <c r="S3" s="89" t="s">
        <v>747</v>
      </c>
      <c r="T3" s="89" t="s">
        <v>869</v>
      </c>
      <c r="U3" s="89" t="s">
        <v>851</v>
      </c>
      <c r="V3" s="89" t="s">
        <v>850</v>
      </c>
      <c r="W3" s="89" t="s">
        <v>831</v>
      </c>
    </row>
    <row r="4" spans="1:23">
      <c r="A4" s="90" t="s">
        <v>413</v>
      </c>
      <c r="B4" s="91" t="s">
        <v>413</v>
      </c>
      <c r="C4" s="92" t="s">
        <v>414</v>
      </c>
      <c r="D4" s="92" t="s">
        <v>414</v>
      </c>
      <c r="E4" s="92" t="s">
        <v>414</v>
      </c>
      <c r="F4" s="92" t="s">
        <v>414</v>
      </c>
      <c r="G4" s="92"/>
      <c r="H4" s="92" t="s">
        <v>414</v>
      </c>
      <c r="I4" s="92" t="s">
        <v>414</v>
      </c>
      <c r="J4" s="92" t="s">
        <v>414</v>
      </c>
      <c r="K4" s="92" t="s">
        <v>414</v>
      </c>
      <c r="L4" s="92"/>
      <c r="M4" s="92"/>
      <c r="N4" s="92"/>
      <c r="O4" s="92"/>
      <c r="P4" s="92"/>
      <c r="Q4" s="92"/>
      <c r="R4" s="92"/>
      <c r="S4" s="92"/>
      <c r="T4" s="92"/>
      <c r="U4" s="92"/>
      <c r="V4" s="92"/>
      <c r="W4" s="92" t="s">
        <v>415</v>
      </c>
    </row>
    <row r="5" spans="1:23">
      <c r="A5" s="196" t="s">
        <v>416</v>
      </c>
      <c r="B5" s="197"/>
      <c r="C5" s="93"/>
      <c r="D5" s="94"/>
      <c r="E5" s="94"/>
      <c r="F5" s="94"/>
      <c r="G5" s="94"/>
      <c r="H5" s="94"/>
      <c r="I5" s="94"/>
      <c r="J5" s="94"/>
      <c r="K5" s="94"/>
      <c r="L5" s="94"/>
      <c r="M5" s="94"/>
      <c r="N5" s="94"/>
      <c r="O5" s="94"/>
      <c r="P5" s="94"/>
      <c r="Q5" s="94"/>
      <c r="R5" s="94"/>
      <c r="S5" s="94"/>
      <c r="T5" s="94"/>
      <c r="U5" s="94"/>
      <c r="V5" s="94"/>
      <c r="W5" s="94"/>
    </row>
    <row r="6" spans="1:23" ht="42">
      <c r="A6" s="56">
        <v>1</v>
      </c>
      <c r="B6" s="29" t="s">
        <v>507</v>
      </c>
      <c r="C6" s="28"/>
      <c r="D6" s="28"/>
      <c r="E6" s="28"/>
      <c r="F6" s="28"/>
      <c r="G6" s="28"/>
      <c r="H6" s="175"/>
      <c r="I6" s="175"/>
      <c r="J6" s="175"/>
      <c r="M6" s="44"/>
      <c r="N6" s="44"/>
      <c r="O6" s="44"/>
      <c r="P6" s="44"/>
      <c r="Q6" s="44"/>
      <c r="R6" s="44"/>
      <c r="S6" s="44"/>
      <c r="T6" s="44"/>
      <c r="V6" s="44"/>
      <c r="W6" s="28"/>
    </row>
    <row r="7" spans="1:23" ht="28.2">
      <c r="A7" s="56">
        <v>2</v>
      </c>
      <c r="B7" s="68" t="s">
        <v>417</v>
      </c>
      <c r="C7" s="28"/>
      <c r="D7" s="28"/>
      <c r="E7" s="28"/>
      <c r="F7" s="28"/>
      <c r="G7" s="28"/>
      <c r="H7" s="28"/>
      <c r="I7" s="28"/>
      <c r="J7" s="28"/>
      <c r="K7" s="28"/>
      <c r="L7" s="28"/>
      <c r="M7" s="28"/>
      <c r="N7" s="28"/>
      <c r="O7" s="28"/>
      <c r="P7" s="28"/>
      <c r="Q7" s="28"/>
      <c r="R7" s="28"/>
      <c r="S7" s="28"/>
      <c r="T7" s="28"/>
      <c r="U7" s="28"/>
      <c r="V7" s="28"/>
      <c r="W7" s="28"/>
    </row>
    <row r="8" spans="1:23" ht="42">
      <c r="A8" s="56">
        <v>3</v>
      </c>
      <c r="B8" s="68" t="s">
        <v>418</v>
      </c>
      <c r="C8" s="28"/>
      <c r="D8" s="28"/>
      <c r="E8" s="28"/>
      <c r="F8" s="28"/>
      <c r="G8" s="28"/>
      <c r="H8" s="28"/>
      <c r="I8" s="28"/>
      <c r="J8" s="28"/>
      <c r="K8" s="28"/>
      <c r="L8" s="28"/>
      <c r="M8" s="28"/>
      <c r="N8" s="28"/>
      <c r="O8" s="28"/>
      <c r="P8" s="28"/>
      <c r="Q8" s="28"/>
      <c r="R8" s="28"/>
      <c r="S8" s="28"/>
      <c r="T8" s="28"/>
      <c r="U8" s="28"/>
      <c r="V8" s="28"/>
      <c r="W8" s="28"/>
    </row>
    <row r="9" spans="1:23">
      <c r="A9" s="178" t="s">
        <v>419</v>
      </c>
      <c r="B9" s="178"/>
      <c r="C9" s="95"/>
      <c r="D9" s="96"/>
      <c r="E9" s="96"/>
      <c r="F9" s="96"/>
      <c r="G9" s="96"/>
      <c r="H9" s="96"/>
      <c r="I9" s="96"/>
      <c r="J9" s="96"/>
      <c r="K9" s="96"/>
      <c r="L9" s="96"/>
      <c r="M9" s="96"/>
      <c r="N9" s="96"/>
      <c r="O9" s="96"/>
      <c r="P9" s="96"/>
      <c r="Q9" s="96"/>
      <c r="R9" s="96"/>
      <c r="S9" s="96"/>
      <c r="T9" s="96"/>
      <c r="U9" s="96"/>
      <c r="V9" s="96"/>
      <c r="W9" s="96"/>
    </row>
    <row r="10" spans="1:23" ht="45" customHeight="1">
      <c r="A10" s="56">
        <v>7</v>
      </c>
      <c r="B10" s="68" t="s">
        <v>420</v>
      </c>
      <c r="C10" s="183" t="s">
        <v>421</v>
      </c>
      <c r="D10" s="184"/>
      <c r="E10" s="184"/>
      <c r="F10" s="184"/>
      <c r="G10" s="184"/>
      <c r="H10" s="184"/>
      <c r="I10" s="184"/>
      <c r="J10" s="184"/>
      <c r="K10" s="184"/>
      <c r="L10" s="184"/>
      <c r="M10" s="184"/>
      <c r="N10" s="184"/>
      <c r="O10" s="184"/>
      <c r="P10" s="184"/>
      <c r="Q10" s="184"/>
      <c r="R10" s="184"/>
      <c r="S10" s="184"/>
      <c r="T10" s="184"/>
      <c r="U10" s="184"/>
      <c r="V10" s="184"/>
      <c r="W10" s="185"/>
    </row>
    <row r="11" spans="1:23" ht="28.2">
      <c r="A11" s="56">
        <v>8</v>
      </c>
      <c r="B11" s="68" t="s">
        <v>422</v>
      </c>
      <c r="C11" s="186"/>
      <c r="D11" s="187"/>
      <c r="E11" s="187"/>
      <c r="F11" s="187"/>
      <c r="G11" s="187"/>
      <c r="H11" s="187"/>
      <c r="I11" s="187"/>
      <c r="J11" s="187"/>
      <c r="K11" s="187"/>
      <c r="L11" s="187"/>
      <c r="M11" s="187"/>
      <c r="N11" s="187"/>
      <c r="O11" s="187"/>
      <c r="P11" s="187"/>
      <c r="Q11" s="187"/>
      <c r="R11" s="187"/>
      <c r="S11" s="187"/>
      <c r="T11" s="187"/>
      <c r="U11" s="187"/>
      <c r="V11" s="187"/>
      <c r="W11" s="188"/>
    </row>
    <row r="12" spans="1:23" ht="28.2">
      <c r="A12" s="56">
        <v>9</v>
      </c>
      <c r="B12" s="68" t="s">
        <v>423</v>
      </c>
      <c r="C12" s="186"/>
      <c r="D12" s="187"/>
      <c r="E12" s="187"/>
      <c r="F12" s="187"/>
      <c r="G12" s="187"/>
      <c r="H12" s="187"/>
      <c r="I12" s="187"/>
      <c r="J12" s="187"/>
      <c r="K12" s="187"/>
      <c r="L12" s="187"/>
      <c r="M12" s="187"/>
      <c r="N12" s="187"/>
      <c r="O12" s="187"/>
      <c r="P12" s="187"/>
      <c r="Q12" s="187"/>
      <c r="R12" s="187"/>
      <c r="S12" s="187"/>
      <c r="T12" s="187"/>
      <c r="U12" s="187"/>
      <c r="V12" s="187"/>
      <c r="W12" s="188"/>
    </row>
    <row r="13" spans="1:23">
      <c r="A13" s="56">
        <v>10</v>
      </c>
      <c r="B13" s="68" t="s">
        <v>438</v>
      </c>
      <c r="C13" s="186"/>
      <c r="D13" s="187"/>
      <c r="E13" s="187"/>
      <c r="F13" s="187"/>
      <c r="G13" s="187"/>
      <c r="H13" s="187"/>
      <c r="I13" s="187"/>
      <c r="J13" s="187"/>
      <c r="K13" s="187"/>
      <c r="L13" s="187"/>
      <c r="M13" s="187"/>
      <c r="N13" s="187"/>
      <c r="O13" s="187"/>
      <c r="P13" s="187"/>
      <c r="Q13" s="187"/>
      <c r="R13" s="187"/>
      <c r="S13" s="187"/>
      <c r="T13" s="187"/>
      <c r="U13" s="187"/>
      <c r="V13" s="187"/>
      <c r="W13" s="188"/>
    </row>
    <row r="14" spans="1:23" ht="28.2">
      <c r="A14" s="103">
        <v>11</v>
      </c>
      <c r="B14" s="29" t="s">
        <v>424</v>
      </c>
      <c r="C14" s="189"/>
      <c r="D14" s="190"/>
      <c r="E14" s="190"/>
      <c r="F14" s="190"/>
      <c r="G14" s="190"/>
      <c r="H14" s="190"/>
      <c r="I14" s="190"/>
      <c r="J14" s="190"/>
      <c r="K14" s="190"/>
      <c r="L14" s="190"/>
      <c r="M14" s="190"/>
      <c r="N14" s="190"/>
      <c r="O14" s="190"/>
      <c r="P14" s="190"/>
      <c r="Q14" s="190"/>
      <c r="R14" s="190"/>
      <c r="S14" s="190"/>
      <c r="T14" s="190"/>
      <c r="U14" s="190"/>
      <c r="V14" s="190"/>
      <c r="W14" s="191"/>
    </row>
    <row r="15" spans="1:23">
      <c r="A15" s="139">
        <v>12</v>
      </c>
      <c r="B15" s="97" t="s">
        <v>425</v>
      </c>
      <c r="C15" s="98" t="s">
        <v>426</v>
      </c>
      <c r="D15" s="98" t="s">
        <v>426</v>
      </c>
      <c r="E15" s="98" t="s">
        <v>426</v>
      </c>
      <c r="F15" s="98" t="s">
        <v>426</v>
      </c>
      <c r="G15" s="98"/>
      <c r="H15" s="98" t="s">
        <v>426</v>
      </c>
      <c r="I15" s="98" t="s">
        <v>426</v>
      </c>
      <c r="J15" s="98" t="s">
        <v>426</v>
      </c>
      <c r="K15" s="98" t="s">
        <v>426</v>
      </c>
      <c r="L15" s="98" t="s">
        <v>426</v>
      </c>
      <c r="M15" s="98" t="s">
        <v>426</v>
      </c>
      <c r="N15" s="98" t="s">
        <v>426</v>
      </c>
      <c r="O15" s="98" t="s">
        <v>426</v>
      </c>
      <c r="P15" s="98" t="s">
        <v>426</v>
      </c>
      <c r="Q15" s="98" t="s">
        <v>426</v>
      </c>
      <c r="R15" s="98" t="s">
        <v>426</v>
      </c>
      <c r="S15" s="98" t="s">
        <v>426</v>
      </c>
      <c r="T15" s="98"/>
      <c r="U15" s="98" t="s">
        <v>426</v>
      </c>
      <c r="V15" s="98" t="s">
        <v>426</v>
      </c>
      <c r="W15" s="98" t="s">
        <v>426</v>
      </c>
    </row>
    <row r="16" spans="1:23">
      <c r="A16" s="178" t="s">
        <v>427</v>
      </c>
      <c r="B16" s="178"/>
      <c r="C16" s="95"/>
      <c r="D16" s="96"/>
      <c r="E16" s="96"/>
      <c r="F16" s="96"/>
      <c r="G16" s="96"/>
      <c r="H16" s="96"/>
      <c r="I16" s="96"/>
      <c r="J16" s="96"/>
      <c r="K16" s="96"/>
      <c r="L16" s="96"/>
      <c r="M16" s="96"/>
      <c r="N16" s="96"/>
      <c r="O16" s="96"/>
      <c r="P16" s="96"/>
      <c r="Q16" s="96"/>
      <c r="R16" s="96"/>
      <c r="S16" s="96"/>
      <c r="T16" s="96"/>
      <c r="U16" s="96"/>
      <c r="V16" s="96"/>
      <c r="W16" s="96"/>
    </row>
    <row r="17" spans="1:23" ht="60" customHeight="1">
      <c r="A17" s="56">
        <v>13</v>
      </c>
      <c r="B17" s="29" t="s">
        <v>428</v>
      </c>
      <c r="C17" s="183" t="s">
        <v>429</v>
      </c>
      <c r="D17" s="184"/>
      <c r="E17" s="184"/>
      <c r="F17" s="184"/>
      <c r="G17" s="184"/>
      <c r="H17" s="184"/>
      <c r="I17" s="184"/>
      <c r="J17" s="184"/>
      <c r="K17" s="184"/>
      <c r="L17" s="184"/>
      <c r="M17" s="184"/>
      <c r="N17" s="184"/>
      <c r="O17" s="184"/>
      <c r="P17" s="184"/>
      <c r="Q17" s="184"/>
      <c r="R17" s="184"/>
      <c r="S17" s="184"/>
      <c r="T17" s="184"/>
      <c r="U17" s="184"/>
      <c r="V17" s="184"/>
      <c r="W17" s="184"/>
    </row>
    <row r="18" spans="1:23" ht="55.8">
      <c r="A18" s="56">
        <v>14</v>
      </c>
      <c r="B18" s="29" t="s">
        <v>732</v>
      </c>
      <c r="C18" s="186"/>
      <c r="D18" s="187"/>
      <c r="E18" s="187"/>
      <c r="F18" s="187"/>
      <c r="G18" s="187"/>
      <c r="H18" s="187"/>
      <c r="I18" s="187"/>
      <c r="J18" s="187"/>
      <c r="K18" s="187"/>
      <c r="L18" s="187"/>
      <c r="M18" s="187"/>
      <c r="N18" s="187"/>
      <c r="O18" s="187"/>
      <c r="P18" s="187"/>
      <c r="Q18" s="187"/>
      <c r="R18" s="187"/>
      <c r="S18" s="187"/>
      <c r="T18" s="187"/>
      <c r="U18" s="187"/>
      <c r="V18" s="187"/>
      <c r="W18" s="187"/>
    </row>
    <row r="19" spans="1:23" ht="69.599999999999994">
      <c r="A19" s="56">
        <v>15</v>
      </c>
      <c r="B19" s="29" t="s">
        <v>430</v>
      </c>
      <c r="C19" s="186"/>
      <c r="D19" s="187"/>
      <c r="E19" s="187"/>
      <c r="F19" s="187"/>
      <c r="G19" s="187"/>
      <c r="H19" s="187"/>
      <c r="I19" s="187"/>
      <c r="J19" s="187"/>
      <c r="K19" s="187"/>
      <c r="L19" s="187"/>
      <c r="M19" s="187"/>
      <c r="N19" s="187"/>
      <c r="O19" s="187"/>
      <c r="P19" s="187"/>
      <c r="Q19" s="187"/>
      <c r="R19" s="187"/>
      <c r="S19" s="187"/>
      <c r="T19" s="187"/>
      <c r="U19" s="187"/>
      <c r="V19" s="187"/>
      <c r="W19" s="187"/>
    </row>
    <row r="20" spans="1:23" ht="55.8">
      <c r="A20" s="56">
        <v>16</v>
      </c>
      <c r="B20" s="29" t="s">
        <v>730</v>
      </c>
      <c r="C20" s="189"/>
      <c r="D20" s="190"/>
      <c r="E20" s="190"/>
      <c r="F20" s="190"/>
      <c r="G20" s="190"/>
      <c r="H20" s="190"/>
      <c r="I20" s="190"/>
      <c r="J20" s="190"/>
      <c r="K20" s="190"/>
      <c r="L20" s="190"/>
      <c r="M20" s="190"/>
      <c r="N20" s="190"/>
      <c r="O20" s="190"/>
      <c r="P20" s="190"/>
      <c r="Q20" s="190"/>
      <c r="R20" s="190"/>
      <c r="S20" s="190"/>
      <c r="T20" s="190"/>
      <c r="U20" s="190"/>
      <c r="V20" s="190"/>
      <c r="W20" s="190"/>
    </row>
    <row r="21" spans="1:23">
      <c r="A21" s="178" t="s">
        <v>431</v>
      </c>
      <c r="B21" s="178"/>
      <c r="C21" s="95"/>
      <c r="D21" s="96"/>
      <c r="E21" s="96"/>
      <c r="F21" s="96"/>
      <c r="G21" s="96"/>
      <c r="H21" s="96"/>
      <c r="I21" s="96"/>
      <c r="J21" s="96"/>
      <c r="K21" s="96"/>
      <c r="L21" s="96"/>
      <c r="M21" s="96"/>
      <c r="N21" s="96"/>
      <c r="O21" s="96"/>
      <c r="P21" s="96"/>
      <c r="Q21" s="96"/>
      <c r="R21" s="96"/>
      <c r="S21" s="96"/>
      <c r="T21" s="96"/>
      <c r="U21" s="96"/>
      <c r="V21" s="96"/>
      <c r="W21" s="96"/>
    </row>
    <row r="22" spans="1:23">
      <c r="A22" s="56">
        <v>17</v>
      </c>
      <c r="B22" s="29" t="s">
        <v>432</v>
      </c>
      <c r="C22" s="99"/>
      <c r="D22" s="100"/>
      <c r="E22" s="100"/>
      <c r="F22" s="100"/>
      <c r="G22" s="100"/>
      <c r="H22" s="100"/>
      <c r="I22" s="100"/>
      <c r="J22" s="100"/>
      <c r="K22" s="100"/>
      <c r="L22" s="100"/>
      <c r="M22" s="100"/>
      <c r="N22" s="100"/>
      <c r="O22" s="100"/>
      <c r="P22" s="100"/>
      <c r="Q22" s="100"/>
      <c r="R22" s="100"/>
      <c r="S22" s="100"/>
      <c r="T22" s="100"/>
      <c r="U22" s="100"/>
      <c r="V22" s="100"/>
      <c r="W22" s="100"/>
    </row>
    <row r="23" spans="1:23" ht="42">
      <c r="A23" s="56">
        <v>18</v>
      </c>
      <c r="B23" s="29" t="s">
        <v>433</v>
      </c>
      <c r="C23" s="101"/>
      <c r="D23" s="102"/>
      <c r="E23" s="102"/>
      <c r="F23" s="102"/>
      <c r="G23" s="102"/>
      <c r="H23" s="102"/>
      <c r="I23" s="102"/>
      <c r="J23" s="102"/>
      <c r="K23" s="102"/>
      <c r="L23" s="102"/>
      <c r="M23" s="102"/>
      <c r="N23" s="102"/>
      <c r="O23" s="102"/>
      <c r="P23" s="102"/>
      <c r="Q23" s="102"/>
      <c r="R23" s="102"/>
      <c r="S23" s="102"/>
      <c r="T23" s="102"/>
      <c r="U23" s="102"/>
      <c r="V23" s="102"/>
      <c r="W23" s="102"/>
    </row>
    <row r="24" spans="1:23" ht="28.2">
      <c r="A24" s="56">
        <v>19</v>
      </c>
      <c r="B24" s="29" t="s">
        <v>872</v>
      </c>
      <c r="C24" s="101"/>
      <c r="D24" s="102"/>
      <c r="E24" s="102"/>
      <c r="F24" s="102"/>
      <c r="G24" s="102"/>
      <c r="H24" s="102"/>
      <c r="I24" s="102"/>
      <c r="J24" s="102"/>
      <c r="K24" s="102"/>
      <c r="L24" s="102"/>
      <c r="M24" s="102"/>
      <c r="N24" s="102"/>
      <c r="O24" s="102"/>
      <c r="P24" s="102"/>
      <c r="Q24" s="102"/>
      <c r="R24" s="102"/>
      <c r="S24" s="102"/>
      <c r="T24" s="102"/>
      <c r="U24" s="102"/>
      <c r="V24" s="102"/>
      <c r="W24" s="102"/>
    </row>
    <row r="25" spans="1:23" ht="42">
      <c r="A25" s="56">
        <v>20</v>
      </c>
      <c r="B25" s="68" t="s">
        <v>731</v>
      </c>
      <c r="C25" s="101"/>
      <c r="D25" s="102"/>
      <c r="E25" s="102"/>
      <c r="F25" s="102"/>
      <c r="G25" s="102"/>
      <c r="H25" s="102"/>
      <c r="I25" s="102"/>
      <c r="J25" s="102"/>
      <c r="K25" s="102"/>
      <c r="L25" s="102"/>
      <c r="M25" s="102"/>
      <c r="N25" s="102"/>
      <c r="O25" s="102"/>
      <c r="P25" s="102"/>
      <c r="Q25" s="102"/>
      <c r="R25" s="102"/>
      <c r="S25" s="102"/>
      <c r="T25" s="102"/>
      <c r="U25" s="102"/>
      <c r="V25" s="102"/>
      <c r="W25" s="102"/>
    </row>
    <row r="26" spans="1:23">
      <c r="C26" s="36"/>
      <c r="D26" s="36"/>
      <c r="E26" s="36"/>
      <c r="F26" s="36"/>
      <c r="G26" s="36"/>
      <c r="H26" s="36"/>
      <c r="I26" s="36"/>
      <c r="J26" s="36"/>
      <c r="K26" s="36"/>
      <c r="L26" s="36"/>
      <c r="M26" s="36"/>
      <c r="N26" s="36"/>
      <c r="O26" s="36"/>
      <c r="P26" s="36"/>
      <c r="Q26" s="36"/>
      <c r="R26" s="36"/>
      <c r="S26" s="36"/>
      <c r="T26" s="36"/>
      <c r="U26" s="36"/>
      <c r="V26" s="36"/>
      <c r="W26" s="36"/>
    </row>
    <row r="27" spans="1:23">
      <c r="A27" s="104"/>
      <c r="B27" s="72"/>
      <c r="C27" s="36"/>
      <c r="D27" s="36"/>
      <c r="E27" s="36"/>
      <c r="F27" s="36"/>
      <c r="G27" s="36"/>
      <c r="H27" s="36"/>
      <c r="I27" s="36"/>
      <c r="J27" s="36"/>
      <c r="K27" s="36"/>
      <c r="L27" s="36"/>
      <c r="M27" s="36"/>
      <c r="N27" s="36"/>
      <c r="O27" s="36"/>
      <c r="P27" s="36"/>
      <c r="Q27" s="36"/>
      <c r="R27" s="36"/>
      <c r="S27" s="36"/>
      <c r="T27" s="36"/>
      <c r="U27" s="36"/>
      <c r="V27" s="36"/>
      <c r="W27" s="36"/>
    </row>
    <row r="28" spans="1:23" ht="28.2">
      <c r="A28" s="104"/>
      <c r="B28" s="105" t="s">
        <v>508</v>
      </c>
      <c r="C28" s="36"/>
      <c r="D28" s="36"/>
      <c r="E28" s="36"/>
      <c r="F28" s="36"/>
      <c r="G28" s="36"/>
      <c r="H28" s="36"/>
      <c r="I28" s="36"/>
      <c r="J28" s="36"/>
      <c r="K28" s="36"/>
      <c r="L28" s="36"/>
      <c r="M28" s="36"/>
      <c r="N28" s="36"/>
      <c r="O28" s="36"/>
      <c r="P28" s="36"/>
      <c r="Q28" s="36"/>
      <c r="R28" s="36"/>
      <c r="S28" s="36"/>
      <c r="T28" s="36"/>
      <c r="U28" s="36"/>
      <c r="V28" s="36"/>
      <c r="W28" s="36"/>
    </row>
    <row r="29" spans="1:23">
      <c r="A29" s="104"/>
      <c r="B29" s="105"/>
      <c r="C29" s="36"/>
      <c r="D29" s="36"/>
      <c r="E29" s="36"/>
      <c r="F29" s="36"/>
      <c r="G29" s="36"/>
      <c r="H29" s="36"/>
      <c r="I29" s="36"/>
      <c r="J29" s="36"/>
      <c r="K29" s="36"/>
      <c r="L29" s="36"/>
      <c r="M29" s="36"/>
      <c r="N29" s="36"/>
      <c r="O29" s="36"/>
      <c r="P29" s="36"/>
      <c r="Q29" s="36"/>
      <c r="R29" s="36"/>
      <c r="S29" s="36"/>
      <c r="T29" s="36"/>
      <c r="U29" s="36"/>
      <c r="V29" s="36"/>
      <c r="W29" s="36"/>
    </row>
    <row r="30" spans="1:23">
      <c r="A30" s="104"/>
    </row>
  </sheetData>
  <mergeCells count="9">
    <mergeCell ref="A21:B21"/>
    <mergeCell ref="A16:B16"/>
    <mergeCell ref="C1:W2"/>
    <mergeCell ref="C10:W14"/>
    <mergeCell ref="C17:W20"/>
    <mergeCell ref="A9:B9"/>
    <mergeCell ref="A1:A3"/>
    <mergeCell ref="B1:B3"/>
    <mergeCell ref="A5:B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AAC73-68A2-46D2-BA26-2DFADD6F7471}">
  <dimension ref="A1:D77"/>
  <sheetViews>
    <sheetView workbookViewId="0">
      <pane xSplit="3" ySplit="2" topLeftCell="D56" activePane="bottomRight" state="frozen"/>
      <selection pane="topRight" activeCell="D1" sqref="D1"/>
      <selection pane="bottomLeft" activeCell="A3" sqref="A3"/>
      <selection pane="bottomRight" sqref="A1:D77"/>
    </sheetView>
  </sheetViews>
  <sheetFormatPr defaultRowHeight="14.4"/>
  <cols>
    <col min="2" max="2" width="56.44140625" customWidth="1"/>
    <col min="3" max="3" width="12.88671875" customWidth="1"/>
    <col min="4" max="4" width="57.33203125" customWidth="1"/>
    <col min="5" max="5" width="34.6640625" bestFit="1" customWidth="1"/>
  </cols>
  <sheetData>
    <row r="1" spans="1:4">
      <c r="A1" s="198" t="s">
        <v>347</v>
      </c>
      <c r="B1" s="198"/>
      <c r="C1" s="198"/>
      <c r="D1" s="199" t="s">
        <v>11</v>
      </c>
    </row>
    <row r="2" spans="1:4">
      <c r="A2" s="8" t="s">
        <v>0</v>
      </c>
      <c r="B2" s="9" t="s">
        <v>12</v>
      </c>
      <c r="C2" s="10" t="s">
        <v>509</v>
      </c>
      <c r="D2" s="199"/>
    </row>
    <row r="3" spans="1:4">
      <c r="A3" s="156" t="s">
        <v>413</v>
      </c>
      <c r="B3" s="92" t="s">
        <v>413</v>
      </c>
      <c r="C3" s="124" t="s">
        <v>413</v>
      </c>
      <c r="D3" s="157" t="s">
        <v>415</v>
      </c>
    </row>
    <row r="4" spans="1:4" ht="28.2">
      <c r="A4" s="11" t="s">
        <v>2</v>
      </c>
      <c r="B4" s="4" t="s">
        <v>103</v>
      </c>
      <c r="C4" s="200">
        <v>2</v>
      </c>
      <c r="D4" s="6"/>
    </row>
    <row r="5" spans="1:4">
      <c r="A5" s="12" t="s">
        <v>163</v>
      </c>
      <c r="B5" s="13" t="s">
        <v>15</v>
      </c>
      <c r="C5" s="200"/>
      <c r="D5" s="13"/>
    </row>
    <row r="6" spans="1:4">
      <c r="A6" s="11" t="s">
        <v>164</v>
      </c>
      <c r="B6" s="14" t="s">
        <v>17</v>
      </c>
      <c r="C6" s="200"/>
      <c r="D6" s="6"/>
    </row>
    <row r="7" spans="1:4">
      <c r="A7" s="12" t="s">
        <v>166</v>
      </c>
      <c r="B7" s="13" t="s">
        <v>18</v>
      </c>
      <c r="C7" s="200"/>
      <c r="D7" s="13"/>
    </row>
    <row r="8" spans="1:4">
      <c r="A8" s="11" t="s">
        <v>167</v>
      </c>
      <c r="B8" s="14" t="s">
        <v>19</v>
      </c>
      <c r="C8" s="200"/>
      <c r="D8" s="6"/>
    </row>
    <row r="9" spans="1:4">
      <c r="A9" s="11" t="s">
        <v>169</v>
      </c>
      <c r="B9" s="14" t="s">
        <v>20</v>
      </c>
      <c r="C9" s="200"/>
      <c r="D9" s="6"/>
    </row>
    <row r="10" spans="1:4">
      <c r="A10" s="11" t="s">
        <v>171</v>
      </c>
      <c r="B10" s="14" t="s">
        <v>21</v>
      </c>
      <c r="C10" s="200"/>
      <c r="D10" s="6"/>
    </row>
    <row r="11" spans="1:4" ht="27.6">
      <c r="A11" s="11" t="s">
        <v>173</v>
      </c>
      <c r="B11" s="14" t="s">
        <v>22</v>
      </c>
      <c r="C11" s="200"/>
      <c r="D11" s="6"/>
    </row>
    <row r="12" spans="1:4" ht="27.6">
      <c r="A12" s="11" t="s">
        <v>174</v>
      </c>
      <c r="B12" s="14" t="s">
        <v>23</v>
      </c>
      <c r="C12" s="200"/>
      <c r="D12" s="6"/>
    </row>
    <row r="13" spans="1:4">
      <c r="A13" s="11" t="s">
        <v>175</v>
      </c>
      <c r="B13" s="14" t="s">
        <v>24</v>
      </c>
      <c r="C13" s="200"/>
      <c r="D13" s="6"/>
    </row>
    <row r="14" spans="1:4">
      <c r="A14" s="11" t="s">
        <v>176</v>
      </c>
      <c r="B14" s="14" t="s">
        <v>394</v>
      </c>
      <c r="C14" s="200"/>
      <c r="D14" s="6"/>
    </row>
    <row r="15" spans="1:4" ht="15.6">
      <c r="A15" s="11" t="s">
        <v>178</v>
      </c>
      <c r="B15" s="15" t="s">
        <v>25</v>
      </c>
      <c r="C15" s="200"/>
      <c r="D15" s="6"/>
    </row>
    <row r="16" spans="1:4">
      <c r="A16" s="11" t="s">
        <v>180</v>
      </c>
      <c r="B16" s="14" t="s">
        <v>395</v>
      </c>
      <c r="C16" s="200"/>
      <c r="D16" s="6"/>
    </row>
    <row r="17" spans="1:4">
      <c r="A17" s="11" t="s">
        <v>182</v>
      </c>
      <c r="B17" s="14" t="s">
        <v>26</v>
      </c>
      <c r="C17" s="200"/>
      <c r="D17" s="6"/>
    </row>
    <row r="18" spans="1:4" ht="27.6">
      <c r="A18" s="11" t="s">
        <v>184</v>
      </c>
      <c r="B18" s="16" t="s">
        <v>396</v>
      </c>
      <c r="C18" s="200"/>
      <c r="D18" s="6"/>
    </row>
    <row r="19" spans="1:4">
      <c r="A19" s="11" t="s">
        <v>186</v>
      </c>
      <c r="B19" s="14" t="s">
        <v>27</v>
      </c>
      <c r="C19" s="200"/>
      <c r="D19" s="6"/>
    </row>
    <row r="20" spans="1:4">
      <c r="A20" s="11" t="s">
        <v>188</v>
      </c>
      <c r="B20" s="14" t="s">
        <v>28</v>
      </c>
      <c r="C20" s="200"/>
      <c r="D20" s="6"/>
    </row>
    <row r="21" spans="1:4">
      <c r="A21" s="11" t="s">
        <v>190</v>
      </c>
      <c r="B21" s="14" t="s">
        <v>29</v>
      </c>
      <c r="C21" s="200"/>
      <c r="D21" s="6"/>
    </row>
    <row r="22" spans="1:4">
      <c r="A22" s="11" t="s">
        <v>192</v>
      </c>
      <c r="B22" s="14" t="s">
        <v>30</v>
      </c>
      <c r="C22" s="200"/>
      <c r="D22" s="6"/>
    </row>
    <row r="23" spans="1:4">
      <c r="A23" s="11" t="s">
        <v>194</v>
      </c>
      <c r="B23" s="14" t="s">
        <v>31</v>
      </c>
      <c r="C23" s="200"/>
      <c r="D23" s="6"/>
    </row>
    <row r="24" spans="1:4">
      <c r="A24" s="11" t="s">
        <v>348</v>
      </c>
      <c r="B24" s="14" t="s">
        <v>32</v>
      </c>
      <c r="C24" s="200"/>
      <c r="D24" s="6"/>
    </row>
    <row r="25" spans="1:4">
      <c r="A25" s="11" t="s">
        <v>349</v>
      </c>
      <c r="B25" s="14" t="s">
        <v>33</v>
      </c>
      <c r="C25" s="200"/>
      <c r="D25" s="6"/>
    </row>
    <row r="26" spans="1:4" ht="27.6">
      <c r="A26" s="11" t="s">
        <v>350</v>
      </c>
      <c r="B26" s="17" t="s">
        <v>34</v>
      </c>
      <c r="C26" s="200"/>
      <c r="D26" s="6"/>
    </row>
    <row r="27" spans="1:4">
      <c r="A27" s="11" t="s">
        <v>351</v>
      </c>
      <c r="B27" s="17" t="s">
        <v>35</v>
      </c>
      <c r="C27" s="200"/>
      <c r="D27" s="6"/>
    </row>
    <row r="28" spans="1:4" ht="27.6">
      <c r="A28" s="11" t="s">
        <v>352</v>
      </c>
      <c r="B28" s="18" t="s">
        <v>36</v>
      </c>
      <c r="C28" s="200"/>
      <c r="D28" s="6"/>
    </row>
    <row r="29" spans="1:4" ht="27.6">
      <c r="A29" s="12" t="s">
        <v>196</v>
      </c>
      <c r="B29" s="19" t="s">
        <v>37</v>
      </c>
      <c r="C29" s="20"/>
      <c r="D29" s="20"/>
    </row>
    <row r="30" spans="1:4">
      <c r="A30" s="11" t="s">
        <v>197</v>
      </c>
      <c r="B30" s="14" t="s">
        <v>38</v>
      </c>
      <c r="C30" s="21">
        <v>1</v>
      </c>
      <c r="D30" s="6"/>
    </row>
    <row r="31" spans="1:4">
      <c r="A31" s="11" t="s">
        <v>198</v>
      </c>
      <c r="B31" s="14" t="s">
        <v>39</v>
      </c>
      <c r="C31" s="21">
        <v>1</v>
      </c>
      <c r="D31" s="6"/>
    </row>
    <row r="32" spans="1:4">
      <c r="A32" s="11" t="s">
        <v>353</v>
      </c>
      <c r="B32" s="14" t="s">
        <v>40</v>
      </c>
      <c r="C32" s="21">
        <v>1</v>
      </c>
      <c r="D32" s="6"/>
    </row>
    <row r="33" spans="1:4">
      <c r="A33" s="11" t="s">
        <v>354</v>
      </c>
      <c r="B33" s="14" t="s">
        <v>41</v>
      </c>
      <c r="C33" s="21">
        <v>1</v>
      </c>
      <c r="D33" s="6"/>
    </row>
    <row r="34" spans="1:4">
      <c r="A34" s="11" t="s">
        <v>355</v>
      </c>
      <c r="B34" s="14" t="s">
        <v>42</v>
      </c>
      <c r="C34" s="21">
        <v>1</v>
      </c>
      <c r="D34" s="6"/>
    </row>
    <row r="35" spans="1:4">
      <c r="A35" s="11" t="s">
        <v>356</v>
      </c>
      <c r="B35" s="14" t="s">
        <v>43</v>
      </c>
      <c r="C35" s="21">
        <v>1</v>
      </c>
      <c r="D35" s="6"/>
    </row>
    <row r="36" spans="1:4">
      <c r="A36" s="11" t="s">
        <v>357</v>
      </c>
      <c r="B36" s="14" t="s">
        <v>44</v>
      </c>
      <c r="C36" s="134">
        <v>1</v>
      </c>
      <c r="D36" s="43"/>
    </row>
    <row r="37" spans="1:4" ht="56.4">
      <c r="A37" s="40" t="s">
        <v>462</v>
      </c>
      <c r="B37" s="132" t="s">
        <v>459</v>
      </c>
      <c r="C37" s="135"/>
      <c r="D37" s="136"/>
    </row>
    <row r="38" spans="1:4">
      <c r="A38" s="11" t="s">
        <v>463</v>
      </c>
      <c r="B38" s="133" t="s">
        <v>38</v>
      </c>
      <c r="C38" s="59">
        <v>1</v>
      </c>
      <c r="D38" s="44"/>
    </row>
    <row r="39" spans="1:4">
      <c r="A39" s="11" t="s">
        <v>464</v>
      </c>
      <c r="B39" s="133" t="s">
        <v>39</v>
      </c>
      <c r="C39" s="59">
        <v>1</v>
      </c>
      <c r="D39" s="44"/>
    </row>
    <row r="40" spans="1:4">
      <c r="A40" s="11" t="s">
        <v>465</v>
      </c>
      <c r="B40" s="133" t="s">
        <v>40</v>
      </c>
      <c r="C40" s="59">
        <v>1</v>
      </c>
      <c r="D40" s="44"/>
    </row>
    <row r="41" spans="1:4">
      <c r="A41" s="11" t="s">
        <v>466</v>
      </c>
      <c r="B41" s="133" t="s">
        <v>41</v>
      </c>
      <c r="C41" s="59">
        <v>1</v>
      </c>
      <c r="D41" s="44"/>
    </row>
    <row r="42" spans="1:4">
      <c r="A42" s="11" t="s">
        <v>467</v>
      </c>
      <c r="B42" s="133" t="s">
        <v>42</v>
      </c>
      <c r="C42" s="59">
        <v>1</v>
      </c>
      <c r="D42" s="44"/>
    </row>
    <row r="43" spans="1:4">
      <c r="A43" s="151" t="s">
        <v>468</v>
      </c>
      <c r="B43" s="152" t="s">
        <v>43</v>
      </c>
      <c r="C43" s="153">
        <v>1</v>
      </c>
      <c r="D43" s="154"/>
    </row>
    <row r="44" spans="1:4">
      <c r="A44" s="155" t="s">
        <v>469</v>
      </c>
      <c r="B44" s="86" t="s">
        <v>44</v>
      </c>
      <c r="C44" s="59">
        <v>1</v>
      </c>
      <c r="D44" s="44"/>
    </row>
    <row r="45" spans="1:4" ht="75">
      <c r="A45" s="155" t="s">
        <v>486</v>
      </c>
      <c r="B45" s="77" t="s">
        <v>461</v>
      </c>
      <c r="C45" s="59">
        <v>1</v>
      </c>
      <c r="D45" s="44"/>
    </row>
    <row r="47" spans="1:4" ht="55.8">
      <c r="A47" s="201" t="s">
        <v>439</v>
      </c>
      <c r="B47" s="202"/>
      <c r="C47" s="203"/>
      <c r="D47" s="107" t="s">
        <v>440</v>
      </c>
    </row>
    <row r="48" spans="1:4" ht="28.2">
      <c r="A48" s="108" t="s">
        <v>441</v>
      </c>
      <c r="B48" s="109" t="s">
        <v>442</v>
      </c>
      <c r="C48" s="110"/>
      <c r="D48" s="42"/>
    </row>
    <row r="49" spans="1:4" ht="42">
      <c r="A49" s="108" t="s">
        <v>443</v>
      </c>
      <c r="B49" s="76" t="s">
        <v>444</v>
      </c>
      <c r="C49" s="110"/>
      <c r="D49" s="111"/>
    </row>
    <row r="50" spans="1:4">
      <c r="A50" s="112"/>
      <c r="B50" s="113"/>
      <c r="C50" s="114"/>
      <c r="D50" s="36"/>
    </row>
    <row r="51" spans="1:4">
      <c r="A51" s="115"/>
      <c r="B51" s="116"/>
      <c r="C51" s="117"/>
      <c r="D51" s="36"/>
    </row>
    <row r="52" spans="1:4">
      <c r="A52" s="118" t="s">
        <v>445</v>
      </c>
      <c r="B52" s="118" t="s">
        <v>446</v>
      </c>
      <c r="C52" s="119" t="s">
        <v>447</v>
      </c>
      <c r="D52" s="36"/>
    </row>
    <row r="53" spans="1:4">
      <c r="A53" s="120" t="s">
        <v>448</v>
      </c>
      <c r="B53" s="121" t="s">
        <v>449</v>
      </c>
      <c r="C53" s="120">
        <v>80</v>
      </c>
      <c r="D53" s="122"/>
    </row>
    <row r="54" spans="1:4">
      <c r="A54" s="120" t="s">
        <v>441</v>
      </c>
      <c r="B54" s="121" t="s">
        <v>450</v>
      </c>
      <c r="C54" s="120">
        <v>10</v>
      </c>
      <c r="D54" s="122"/>
    </row>
    <row r="55" spans="1:4">
      <c r="A55" s="120" t="s">
        <v>443</v>
      </c>
      <c r="B55" s="57" t="s">
        <v>487</v>
      </c>
      <c r="C55" s="120">
        <v>10</v>
      </c>
      <c r="D55" s="122"/>
    </row>
    <row r="56" spans="1:4">
      <c r="A56" s="120" t="s">
        <v>451</v>
      </c>
      <c r="B56" s="123" t="s">
        <v>452</v>
      </c>
      <c r="C56" s="120">
        <v>100</v>
      </c>
      <c r="D56" s="122"/>
    </row>
    <row r="57" spans="1:4" ht="15" customHeight="1">
      <c r="A57" s="184" t="s">
        <v>453</v>
      </c>
      <c r="B57" s="184"/>
      <c r="C57" s="184"/>
      <c r="D57" s="36"/>
    </row>
    <row r="58" spans="1:4">
      <c r="A58" s="187"/>
      <c r="B58" s="187"/>
      <c r="C58" s="187"/>
      <c r="D58" s="36"/>
    </row>
    <row r="59" spans="1:4">
      <c r="A59" s="187"/>
      <c r="B59" s="187"/>
      <c r="C59" s="187"/>
      <c r="D59" s="36"/>
    </row>
    <row r="60" spans="1:4">
      <c r="A60" s="187"/>
      <c r="B60" s="187"/>
      <c r="C60" s="187"/>
      <c r="D60" s="36"/>
    </row>
    <row r="61" spans="1:4">
      <c r="A61" s="187"/>
      <c r="B61" s="187"/>
      <c r="C61" s="187"/>
      <c r="D61" s="36"/>
    </row>
    <row r="62" spans="1:4">
      <c r="A62" s="187"/>
      <c r="B62" s="187"/>
      <c r="C62" s="187"/>
      <c r="D62" s="36"/>
    </row>
    <row r="63" spans="1:4">
      <c r="A63" s="187"/>
      <c r="B63" s="187"/>
      <c r="C63" s="187"/>
      <c r="D63" s="36"/>
    </row>
    <row r="64" spans="1:4">
      <c r="A64" s="187"/>
      <c r="B64" s="187"/>
      <c r="C64" s="187"/>
      <c r="D64" s="36"/>
    </row>
    <row r="65" spans="1:4">
      <c r="A65" s="187"/>
      <c r="B65" s="187"/>
      <c r="C65" s="187"/>
      <c r="D65" s="36"/>
    </row>
    <row r="66" spans="1:4">
      <c r="A66" s="187"/>
      <c r="B66" s="187"/>
      <c r="C66" s="187"/>
      <c r="D66" s="36"/>
    </row>
    <row r="67" spans="1:4">
      <c r="A67" s="187"/>
      <c r="B67" s="187"/>
      <c r="C67" s="187"/>
      <c r="D67" s="36"/>
    </row>
    <row r="68" spans="1:4">
      <c r="A68" s="187"/>
      <c r="B68" s="187"/>
      <c r="C68" s="187"/>
      <c r="D68" s="36"/>
    </row>
    <row r="69" spans="1:4">
      <c r="A69" s="187"/>
      <c r="B69" s="187"/>
      <c r="C69" s="187"/>
      <c r="D69" s="36"/>
    </row>
    <row r="70" spans="1:4">
      <c r="A70" s="187"/>
      <c r="B70" s="187"/>
      <c r="C70" s="187"/>
    </row>
    <row r="71" spans="1:4">
      <c r="A71" s="187"/>
      <c r="B71" s="187"/>
      <c r="C71" s="187"/>
    </row>
    <row r="72" spans="1:4">
      <c r="A72" s="187"/>
      <c r="B72" s="187"/>
      <c r="C72" s="187"/>
    </row>
    <row r="73" spans="1:4">
      <c r="A73" s="187"/>
      <c r="B73" s="187"/>
      <c r="C73" s="187"/>
    </row>
    <row r="74" spans="1:4">
      <c r="A74" s="187"/>
      <c r="B74" s="187"/>
      <c r="C74" s="187"/>
    </row>
    <row r="75" spans="1:4">
      <c r="A75" s="187"/>
      <c r="B75" s="187"/>
      <c r="C75" s="187"/>
    </row>
    <row r="76" spans="1:4">
      <c r="A76" s="187"/>
      <c r="B76" s="187"/>
      <c r="C76" s="187"/>
    </row>
    <row r="77" spans="1:4">
      <c r="A77" s="187"/>
      <c r="B77" s="187"/>
      <c r="C77" s="187"/>
    </row>
  </sheetData>
  <mergeCells count="5">
    <mergeCell ref="A1:C1"/>
    <mergeCell ref="D1:D2"/>
    <mergeCell ref="C4:C28"/>
    <mergeCell ref="A47:C47"/>
    <mergeCell ref="A57:C77"/>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391B8-A4CE-4A78-8840-0144DBDA88F8}">
  <dimension ref="A1:D61"/>
  <sheetViews>
    <sheetView workbookViewId="0">
      <pane xSplit="1" ySplit="3" topLeftCell="B36" activePane="bottomRight" state="frozen"/>
      <selection pane="topRight" activeCell="B1" sqref="B1"/>
      <selection pane="bottomLeft" activeCell="A4" sqref="A4"/>
      <selection pane="bottomRight" sqref="A1:D61"/>
    </sheetView>
  </sheetViews>
  <sheetFormatPr defaultRowHeight="14.4"/>
  <cols>
    <col min="2" max="2" width="59.109375" customWidth="1"/>
    <col min="3" max="3" width="14.44140625" customWidth="1"/>
    <col min="4" max="4" width="77" customWidth="1"/>
    <col min="5" max="5" width="9.6640625" customWidth="1"/>
  </cols>
  <sheetData>
    <row r="1" spans="1:4">
      <c r="A1" s="204" t="s">
        <v>489</v>
      </c>
      <c r="B1" s="204"/>
      <c r="C1" s="204"/>
      <c r="D1" s="205" t="s">
        <v>11</v>
      </c>
    </row>
    <row r="2" spans="1:4" ht="28.2">
      <c r="A2" s="25" t="s">
        <v>0</v>
      </c>
      <c r="B2" s="27" t="s">
        <v>52</v>
      </c>
      <c r="C2" s="27" t="s">
        <v>509</v>
      </c>
      <c r="D2" s="205"/>
    </row>
    <row r="3" spans="1:4">
      <c r="A3" s="156" t="s">
        <v>413</v>
      </c>
      <c r="B3" s="92" t="s">
        <v>413</v>
      </c>
      <c r="C3" s="124" t="s">
        <v>413</v>
      </c>
      <c r="D3" s="157" t="s">
        <v>415</v>
      </c>
    </row>
    <row r="4" spans="1:4" ht="28.2">
      <c r="A4" s="28" t="s">
        <v>3</v>
      </c>
      <c r="B4" s="29" t="s">
        <v>505</v>
      </c>
      <c r="C4" s="206">
        <v>3</v>
      </c>
      <c r="D4" s="65" t="s">
        <v>162</v>
      </c>
    </row>
    <row r="5" spans="1:4">
      <c r="A5" s="31" t="s">
        <v>358</v>
      </c>
      <c r="B5" s="32" t="s">
        <v>55</v>
      </c>
      <c r="C5" s="206"/>
      <c r="D5" s="32"/>
    </row>
    <row r="6" spans="1:4" ht="28.2">
      <c r="A6" s="28" t="s">
        <v>359</v>
      </c>
      <c r="B6" s="29" t="s">
        <v>165</v>
      </c>
      <c r="C6" s="206"/>
      <c r="D6" s="65"/>
    </row>
    <row r="7" spans="1:4">
      <c r="A7" s="31" t="s">
        <v>360</v>
      </c>
      <c r="B7" s="26" t="s">
        <v>57</v>
      </c>
      <c r="C7" s="206"/>
      <c r="D7" s="32"/>
    </row>
    <row r="8" spans="1:4">
      <c r="A8" s="28" t="s">
        <v>382</v>
      </c>
      <c r="B8" s="29" t="s">
        <v>168</v>
      </c>
      <c r="C8" s="206"/>
      <c r="D8" s="64"/>
    </row>
    <row r="9" spans="1:4">
      <c r="A9" s="28" t="s">
        <v>361</v>
      </c>
      <c r="B9" s="29" t="s">
        <v>170</v>
      </c>
      <c r="C9" s="206"/>
      <c r="D9" s="64"/>
    </row>
    <row r="10" spans="1:4">
      <c r="A10" s="28" t="s">
        <v>362</v>
      </c>
      <c r="B10" s="68" t="s">
        <v>172</v>
      </c>
      <c r="C10" s="206"/>
      <c r="D10" s="64"/>
    </row>
    <row r="11" spans="1:4">
      <c r="A11" s="28" t="s">
        <v>363</v>
      </c>
      <c r="B11" s="29" t="s">
        <v>454</v>
      </c>
      <c r="C11" s="206"/>
      <c r="D11" s="64"/>
    </row>
    <row r="12" spans="1:4">
      <c r="A12" s="28" t="s">
        <v>364</v>
      </c>
      <c r="B12" s="29" t="s">
        <v>405</v>
      </c>
      <c r="C12" s="206"/>
      <c r="D12" s="64"/>
    </row>
    <row r="13" spans="1:4">
      <c r="A13" s="28" t="s">
        <v>365</v>
      </c>
      <c r="B13" s="29" t="s">
        <v>455</v>
      </c>
      <c r="C13" s="206"/>
      <c r="D13" s="64"/>
    </row>
    <row r="14" spans="1:4">
      <c r="A14" s="28" t="s">
        <v>490</v>
      </c>
      <c r="B14" s="29" t="s">
        <v>177</v>
      </c>
      <c r="C14" s="206"/>
      <c r="D14" s="64"/>
    </row>
    <row r="15" spans="1:4">
      <c r="A15" s="28" t="s">
        <v>491</v>
      </c>
      <c r="B15" s="29" t="s">
        <v>179</v>
      </c>
      <c r="C15" s="206"/>
      <c r="D15" s="64"/>
    </row>
    <row r="16" spans="1:4">
      <c r="A16" s="28" t="s">
        <v>492</v>
      </c>
      <c r="B16" s="29" t="s">
        <v>181</v>
      </c>
      <c r="C16" s="206"/>
      <c r="D16" s="64"/>
    </row>
    <row r="17" spans="1:4">
      <c r="A17" s="28" t="s">
        <v>493</v>
      </c>
      <c r="B17" s="68" t="s">
        <v>183</v>
      </c>
      <c r="C17" s="206"/>
      <c r="D17" s="64"/>
    </row>
    <row r="18" spans="1:4">
      <c r="A18" s="28" t="s">
        <v>494</v>
      </c>
      <c r="B18" s="68" t="s">
        <v>185</v>
      </c>
      <c r="C18" s="206"/>
      <c r="D18" s="64"/>
    </row>
    <row r="19" spans="1:4">
      <c r="A19" s="28" t="s">
        <v>495</v>
      </c>
      <c r="B19" s="29" t="s">
        <v>187</v>
      </c>
      <c r="C19" s="206"/>
      <c r="D19" s="64"/>
    </row>
    <row r="20" spans="1:4" ht="28.2">
      <c r="A20" s="28" t="s">
        <v>496</v>
      </c>
      <c r="B20" s="29" t="s">
        <v>189</v>
      </c>
      <c r="C20" s="206"/>
      <c r="D20" s="64"/>
    </row>
    <row r="21" spans="1:4" ht="28.2">
      <c r="A21" s="28" t="s">
        <v>497</v>
      </c>
      <c r="B21" s="29" t="s">
        <v>191</v>
      </c>
      <c r="C21" s="206"/>
      <c r="D21" s="44"/>
    </row>
    <row r="22" spans="1:4">
      <c r="A22" s="28" t="s">
        <v>498</v>
      </c>
      <c r="B22" s="68" t="s">
        <v>193</v>
      </c>
      <c r="C22" s="206"/>
      <c r="D22" s="44"/>
    </row>
    <row r="23" spans="1:4">
      <c r="A23" s="28" t="s">
        <v>499</v>
      </c>
      <c r="B23" s="68" t="s">
        <v>195</v>
      </c>
      <c r="C23" s="206"/>
      <c r="D23" s="44"/>
    </row>
    <row r="24" spans="1:4" ht="28.2">
      <c r="A24" s="40" t="s">
        <v>500</v>
      </c>
      <c r="B24" s="41" t="s">
        <v>74</v>
      </c>
      <c r="C24" s="136"/>
      <c r="D24" s="136"/>
    </row>
    <row r="25" spans="1:4">
      <c r="A25" s="28" t="s">
        <v>501</v>
      </c>
      <c r="B25" s="68" t="s">
        <v>456</v>
      </c>
      <c r="C25" s="56">
        <v>1</v>
      </c>
      <c r="D25" s="44"/>
    </row>
    <row r="26" spans="1:4">
      <c r="A26" s="28" t="s">
        <v>502</v>
      </c>
      <c r="B26" s="131" t="s">
        <v>457</v>
      </c>
      <c r="C26" s="56">
        <v>1</v>
      </c>
      <c r="D26" s="44"/>
    </row>
    <row r="27" spans="1:4" ht="56.4">
      <c r="A27" s="40" t="s">
        <v>503</v>
      </c>
      <c r="B27" s="27" t="s">
        <v>459</v>
      </c>
      <c r="C27" s="136"/>
      <c r="D27" s="136"/>
    </row>
    <row r="28" spans="1:4" ht="75">
      <c r="A28" s="82" t="s">
        <v>504</v>
      </c>
      <c r="B28" s="77" t="s">
        <v>461</v>
      </c>
      <c r="C28" s="56">
        <v>1</v>
      </c>
      <c r="D28" s="44"/>
    </row>
    <row r="31" spans="1:4" ht="42">
      <c r="A31" s="201" t="s">
        <v>439</v>
      </c>
      <c r="B31" s="202"/>
      <c r="C31" s="203"/>
      <c r="D31" s="107" t="s">
        <v>440</v>
      </c>
    </row>
    <row r="32" spans="1:4" ht="28.2">
      <c r="A32" s="108" t="s">
        <v>441</v>
      </c>
      <c r="B32" s="109" t="s">
        <v>442</v>
      </c>
      <c r="C32" s="110"/>
      <c r="D32" s="42"/>
    </row>
    <row r="33" spans="1:4" ht="42">
      <c r="A33" s="108" t="s">
        <v>443</v>
      </c>
      <c r="B33" s="76" t="s">
        <v>444</v>
      </c>
      <c r="C33" s="110"/>
      <c r="D33" s="111"/>
    </row>
    <row r="34" spans="1:4">
      <c r="A34" s="112"/>
      <c r="B34" s="113"/>
      <c r="C34" s="114"/>
      <c r="D34" s="36"/>
    </row>
    <row r="35" spans="1:4">
      <c r="A35" s="115"/>
      <c r="B35" s="116"/>
      <c r="C35" s="117"/>
      <c r="D35" s="36"/>
    </row>
    <row r="36" spans="1:4">
      <c r="A36" s="118" t="s">
        <v>445</v>
      </c>
      <c r="B36" s="118" t="s">
        <v>446</v>
      </c>
      <c r="C36" s="119" t="s">
        <v>447</v>
      </c>
      <c r="D36" s="36"/>
    </row>
    <row r="37" spans="1:4">
      <c r="A37" s="120" t="s">
        <v>448</v>
      </c>
      <c r="B37" s="121" t="s">
        <v>449</v>
      </c>
      <c r="C37" s="120">
        <v>80</v>
      </c>
      <c r="D37" s="122"/>
    </row>
    <row r="38" spans="1:4">
      <c r="A38" s="120" t="s">
        <v>441</v>
      </c>
      <c r="B38" s="121" t="s">
        <v>450</v>
      </c>
      <c r="C38" s="120">
        <v>10</v>
      </c>
      <c r="D38" s="122"/>
    </row>
    <row r="39" spans="1:4">
      <c r="A39" s="120" t="s">
        <v>443</v>
      </c>
      <c r="B39" s="57" t="s">
        <v>487</v>
      </c>
      <c r="C39" s="120">
        <v>10</v>
      </c>
      <c r="D39" s="122"/>
    </row>
    <row r="40" spans="1:4">
      <c r="A40" s="120" t="s">
        <v>451</v>
      </c>
      <c r="B40" s="123" t="s">
        <v>452</v>
      </c>
      <c r="C40" s="120">
        <v>100</v>
      </c>
      <c r="D40" s="122"/>
    </row>
    <row r="41" spans="1:4">
      <c r="A41" s="184" t="s">
        <v>453</v>
      </c>
      <c r="B41" s="184"/>
      <c r="C41" s="184"/>
      <c r="D41" s="36"/>
    </row>
    <row r="42" spans="1:4">
      <c r="A42" s="187"/>
      <c r="B42" s="187"/>
      <c r="C42" s="187"/>
      <c r="D42" s="36"/>
    </row>
    <row r="43" spans="1:4">
      <c r="A43" s="187"/>
      <c r="B43" s="187"/>
      <c r="C43" s="187"/>
      <c r="D43" s="36"/>
    </row>
    <row r="44" spans="1:4">
      <c r="A44" s="187"/>
      <c r="B44" s="187"/>
      <c r="C44" s="187"/>
      <c r="D44" s="36"/>
    </row>
    <row r="45" spans="1:4">
      <c r="A45" s="187"/>
      <c r="B45" s="187"/>
      <c r="C45" s="187"/>
      <c r="D45" s="36"/>
    </row>
    <row r="46" spans="1:4">
      <c r="A46" s="187"/>
      <c r="B46" s="187"/>
      <c r="C46" s="187"/>
      <c r="D46" s="36"/>
    </row>
    <row r="47" spans="1:4">
      <c r="A47" s="187"/>
      <c r="B47" s="187"/>
      <c r="C47" s="187"/>
      <c r="D47" s="36"/>
    </row>
    <row r="48" spans="1:4">
      <c r="A48" s="187"/>
      <c r="B48" s="187"/>
      <c r="C48" s="187"/>
      <c r="D48" s="36"/>
    </row>
    <row r="49" spans="1:4">
      <c r="A49" s="187"/>
      <c r="B49" s="187"/>
      <c r="C49" s="187"/>
      <c r="D49" s="36"/>
    </row>
    <row r="50" spans="1:4">
      <c r="A50" s="187"/>
      <c r="B50" s="187"/>
      <c r="C50" s="187"/>
      <c r="D50" s="36"/>
    </row>
    <row r="51" spans="1:4">
      <c r="A51" s="187"/>
      <c r="B51" s="187"/>
      <c r="C51" s="187"/>
      <c r="D51" s="36"/>
    </row>
    <row r="52" spans="1:4">
      <c r="A52" s="187"/>
      <c r="B52" s="187"/>
      <c r="C52" s="187"/>
      <c r="D52" s="36"/>
    </row>
    <row r="53" spans="1:4">
      <c r="A53" s="187"/>
      <c r="B53" s="187"/>
      <c r="C53" s="187"/>
      <c r="D53" s="36"/>
    </row>
    <row r="54" spans="1:4">
      <c r="A54" s="187"/>
      <c r="B54" s="187"/>
      <c r="C54" s="187"/>
    </row>
    <row r="55" spans="1:4">
      <c r="A55" s="187"/>
      <c r="B55" s="187"/>
      <c r="C55" s="187"/>
    </row>
    <row r="56" spans="1:4">
      <c r="A56" s="187"/>
      <c r="B56" s="187"/>
      <c r="C56" s="187"/>
    </row>
    <row r="57" spans="1:4">
      <c r="A57" s="187"/>
      <c r="B57" s="187"/>
      <c r="C57" s="187"/>
    </row>
    <row r="58" spans="1:4">
      <c r="A58" s="187"/>
      <c r="B58" s="187"/>
      <c r="C58" s="187"/>
    </row>
    <row r="59" spans="1:4">
      <c r="A59" s="187"/>
      <c r="B59" s="187"/>
      <c r="C59" s="187"/>
    </row>
    <row r="60" spans="1:4">
      <c r="A60" s="187"/>
      <c r="B60" s="187"/>
      <c r="C60" s="187"/>
    </row>
    <row r="61" spans="1:4">
      <c r="A61" s="187"/>
      <c r="B61" s="187"/>
      <c r="C61" s="187"/>
    </row>
  </sheetData>
  <mergeCells count="5">
    <mergeCell ref="A1:C1"/>
    <mergeCell ref="D1:D2"/>
    <mergeCell ref="C4:C23"/>
    <mergeCell ref="A31:C31"/>
    <mergeCell ref="A41:C6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A8E5B-26CD-483F-B480-DA5A2B0FE7E4}">
  <dimension ref="A1:D61"/>
  <sheetViews>
    <sheetView workbookViewId="0">
      <pane xSplit="3" ySplit="2" topLeftCell="D35" activePane="bottomRight" state="frozen"/>
      <selection pane="topRight" activeCell="D1" sqref="D1"/>
      <selection pane="bottomLeft" activeCell="A3" sqref="A3"/>
      <selection pane="bottomRight" sqref="A1:D61"/>
    </sheetView>
  </sheetViews>
  <sheetFormatPr defaultRowHeight="14.4"/>
  <cols>
    <col min="2" max="2" width="51.33203125" style="61" customWidth="1"/>
    <col min="3" max="3" width="12" customWidth="1"/>
    <col min="4" max="4" width="62.33203125" customWidth="1"/>
    <col min="5" max="5" width="34.6640625" bestFit="1" customWidth="1"/>
  </cols>
  <sheetData>
    <row r="1" spans="1:4">
      <c r="A1" s="204" t="s">
        <v>511</v>
      </c>
      <c r="B1" s="204"/>
      <c r="C1" s="204"/>
      <c r="D1" s="205" t="s">
        <v>11</v>
      </c>
    </row>
    <row r="2" spans="1:4" ht="28.2">
      <c r="A2" s="25" t="s">
        <v>0</v>
      </c>
      <c r="B2" s="27" t="s">
        <v>52</v>
      </c>
      <c r="C2" s="78" t="s">
        <v>509</v>
      </c>
      <c r="D2" s="205"/>
    </row>
    <row r="3" spans="1:4">
      <c r="A3" s="156" t="s">
        <v>413</v>
      </c>
      <c r="B3" s="92" t="s">
        <v>413</v>
      </c>
      <c r="C3" s="124" t="s">
        <v>413</v>
      </c>
      <c r="D3" s="157" t="s">
        <v>415</v>
      </c>
    </row>
    <row r="4" spans="1:4" ht="28.2">
      <c r="A4" s="28" t="s">
        <v>81</v>
      </c>
      <c r="B4" s="29" t="s">
        <v>406</v>
      </c>
      <c r="C4" s="207">
        <v>5</v>
      </c>
      <c r="D4" s="65" t="s">
        <v>45</v>
      </c>
    </row>
    <row r="5" spans="1:4">
      <c r="A5" s="84" t="s">
        <v>252</v>
      </c>
      <c r="B5" s="27" t="s">
        <v>55</v>
      </c>
      <c r="C5" s="208"/>
      <c r="D5" s="32"/>
    </row>
    <row r="6" spans="1:4">
      <c r="A6" s="28" t="s">
        <v>253</v>
      </c>
      <c r="B6" s="29" t="s">
        <v>217</v>
      </c>
      <c r="C6" s="208"/>
      <c r="D6" s="28"/>
    </row>
    <row r="7" spans="1:4">
      <c r="A7" s="84" t="s">
        <v>255</v>
      </c>
      <c r="B7" s="27" t="s">
        <v>57</v>
      </c>
      <c r="C7" s="208"/>
      <c r="D7" s="32"/>
    </row>
    <row r="8" spans="1:4">
      <c r="A8" s="28" t="s">
        <v>256</v>
      </c>
      <c r="B8" s="29" t="s">
        <v>220</v>
      </c>
      <c r="C8" s="208"/>
      <c r="D8" s="28"/>
    </row>
    <row r="9" spans="1:4">
      <c r="A9" s="28" t="s">
        <v>258</v>
      </c>
      <c r="B9" s="72" t="s">
        <v>222</v>
      </c>
      <c r="C9" s="208"/>
      <c r="D9" s="28"/>
    </row>
    <row r="10" spans="1:4">
      <c r="A10" s="28" t="s">
        <v>260</v>
      </c>
      <c r="B10" s="29" t="s">
        <v>224</v>
      </c>
      <c r="C10" s="208"/>
      <c r="D10" s="28"/>
    </row>
    <row r="11" spans="1:4">
      <c r="A11" s="28" t="s">
        <v>262</v>
      </c>
      <c r="B11" s="29" t="s">
        <v>226</v>
      </c>
      <c r="C11" s="208"/>
      <c r="D11" s="28"/>
    </row>
    <row r="12" spans="1:4">
      <c r="A12" s="28" t="s">
        <v>264</v>
      </c>
      <c r="B12" s="29" t="s">
        <v>228</v>
      </c>
      <c r="C12" s="208"/>
      <c r="D12" s="44"/>
    </row>
    <row r="13" spans="1:4" ht="28.2">
      <c r="A13" s="28" t="s">
        <v>265</v>
      </c>
      <c r="B13" s="29" t="s">
        <v>230</v>
      </c>
      <c r="C13" s="208"/>
      <c r="D13" s="44"/>
    </row>
    <row r="14" spans="1:4">
      <c r="A14" s="28" t="s">
        <v>267</v>
      </c>
      <c r="B14" s="29" t="s">
        <v>232</v>
      </c>
      <c r="C14" s="208"/>
      <c r="D14" s="44"/>
    </row>
    <row r="15" spans="1:4">
      <c r="A15" s="28" t="s">
        <v>269</v>
      </c>
      <c r="B15" s="29" t="s">
        <v>234</v>
      </c>
      <c r="C15" s="208"/>
      <c r="D15" s="44"/>
    </row>
    <row r="16" spans="1:4">
      <c r="A16" s="28" t="s">
        <v>270</v>
      </c>
      <c r="B16" s="29" t="s">
        <v>236</v>
      </c>
      <c r="C16" s="208"/>
      <c r="D16" s="44"/>
    </row>
    <row r="17" spans="1:4" ht="28.2">
      <c r="A17" s="28" t="s">
        <v>272</v>
      </c>
      <c r="B17" s="29" t="s">
        <v>238</v>
      </c>
      <c r="C17" s="208"/>
      <c r="D17" s="44"/>
    </row>
    <row r="18" spans="1:4">
      <c r="A18" s="28" t="s">
        <v>512</v>
      </c>
      <c r="B18" s="29" t="s">
        <v>239</v>
      </c>
      <c r="C18" s="208"/>
      <c r="D18" s="44"/>
    </row>
    <row r="19" spans="1:4" ht="28.2">
      <c r="A19" s="28" t="s">
        <v>513</v>
      </c>
      <c r="B19" s="29" t="s">
        <v>240</v>
      </c>
      <c r="C19" s="208"/>
      <c r="D19" s="44"/>
    </row>
    <row r="20" spans="1:4" ht="28.2">
      <c r="A20" s="28" t="s">
        <v>514</v>
      </c>
      <c r="B20" s="72" t="s">
        <v>241</v>
      </c>
      <c r="C20" s="208"/>
      <c r="D20" s="44"/>
    </row>
    <row r="21" spans="1:4" ht="28.2">
      <c r="A21" s="28" t="s">
        <v>515</v>
      </c>
      <c r="B21" s="29" t="s">
        <v>242</v>
      </c>
      <c r="C21" s="208"/>
      <c r="D21" s="44"/>
    </row>
    <row r="22" spans="1:4">
      <c r="A22" s="28" t="s">
        <v>516</v>
      </c>
      <c r="B22" s="55" t="s">
        <v>243</v>
      </c>
      <c r="C22" s="208"/>
      <c r="D22" s="44"/>
    </row>
    <row r="23" spans="1:4" ht="27.6">
      <c r="A23" s="28" t="s">
        <v>517</v>
      </c>
      <c r="B23" s="79" t="s">
        <v>244</v>
      </c>
      <c r="C23" s="208"/>
      <c r="D23" s="154"/>
    </row>
    <row r="24" spans="1:4" ht="28.2">
      <c r="A24" s="40" t="s">
        <v>284</v>
      </c>
      <c r="B24" s="41" t="s">
        <v>74</v>
      </c>
      <c r="C24" s="136"/>
      <c r="D24" s="136"/>
    </row>
    <row r="25" spans="1:4">
      <c r="A25" s="28" t="s">
        <v>285</v>
      </c>
      <c r="B25" s="68" t="s">
        <v>245</v>
      </c>
      <c r="C25" s="42">
        <v>1</v>
      </c>
      <c r="D25" s="44"/>
    </row>
    <row r="26" spans="1:4">
      <c r="A26" s="28" t="s">
        <v>286</v>
      </c>
      <c r="B26" s="131" t="s">
        <v>457</v>
      </c>
      <c r="C26" s="42">
        <v>1</v>
      </c>
      <c r="D26" s="44"/>
    </row>
    <row r="27" spans="1:4" ht="56.4">
      <c r="A27" s="40" t="s">
        <v>458</v>
      </c>
      <c r="B27" s="27" t="s">
        <v>459</v>
      </c>
      <c r="C27" s="136"/>
      <c r="D27" s="136"/>
    </row>
    <row r="28" spans="1:4" ht="75">
      <c r="A28" s="82" t="s">
        <v>460</v>
      </c>
      <c r="B28" s="77" t="s">
        <v>461</v>
      </c>
      <c r="C28" s="44"/>
      <c r="D28" s="44"/>
    </row>
    <row r="31" spans="1:4" ht="55.8">
      <c r="A31" s="201" t="s">
        <v>439</v>
      </c>
      <c r="B31" s="202"/>
      <c r="C31" s="203"/>
      <c r="D31" s="107" t="s">
        <v>440</v>
      </c>
    </row>
    <row r="32" spans="1:4" ht="28.2">
      <c r="A32" s="108" t="s">
        <v>441</v>
      </c>
      <c r="B32" s="109" t="s">
        <v>442</v>
      </c>
      <c r="C32" s="110"/>
      <c r="D32" s="42"/>
    </row>
    <row r="33" spans="1:4" ht="42">
      <c r="A33" s="108" t="s">
        <v>443</v>
      </c>
      <c r="B33" s="76" t="s">
        <v>444</v>
      </c>
      <c r="C33" s="110"/>
      <c r="D33" s="111"/>
    </row>
    <row r="34" spans="1:4">
      <c r="A34" s="112"/>
      <c r="B34" s="113"/>
      <c r="C34" s="114"/>
      <c r="D34" s="36"/>
    </row>
    <row r="35" spans="1:4">
      <c r="A35" s="115"/>
      <c r="B35" s="116"/>
      <c r="C35" s="117"/>
      <c r="D35" s="36"/>
    </row>
    <row r="36" spans="1:4">
      <c r="A36" s="118" t="s">
        <v>445</v>
      </c>
      <c r="B36" s="118" t="s">
        <v>446</v>
      </c>
      <c r="C36" s="119" t="s">
        <v>447</v>
      </c>
      <c r="D36" s="36"/>
    </row>
    <row r="37" spans="1:4">
      <c r="A37" s="120" t="s">
        <v>448</v>
      </c>
      <c r="B37" s="121" t="s">
        <v>449</v>
      </c>
      <c r="C37" s="120">
        <v>80</v>
      </c>
      <c r="D37" s="122"/>
    </row>
    <row r="38" spans="1:4">
      <c r="A38" s="120" t="s">
        <v>441</v>
      </c>
      <c r="B38" s="121" t="s">
        <v>450</v>
      </c>
      <c r="C38" s="120">
        <v>10</v>
      </c>
      <c r="D38" s="122"/>
    </row>
    <row r="39" spans="1:4">
      <c r="A39" s="120" t="s">
        <v>443</v>
      </c>
      <c r="B39" s="57" t="s">
        <v>487</v>
      </c>
      <c r="C39" s="120">
        <v>10</v>
      </c>
      <c r="D39" s="122"/>
    </row>
    <row r="40" spans="1:4">
      <c r="A40" s="120" t="s">
        <v>451</v>
      </c>
      <c r="B40" s="123" t="s">
        <v>452</v>
      </c>
      <c r="C40" s="120">
        <v>100</v>
      </c>
      <c r="D40" s="122"/>
    </row>
    <row r="41" spans="1:4">
      <c r="A41" s="184" t="s">
        <v>453</v>
      </c>
      <c r="B41" s="184"/>
      <c r="C41" s="184"/>
      <c r="D41" s="36"/>
    </row>
    <row r="42" spans="1:4">
      <c r="A42" s="187"/>
      <c r="B42" s="187"/>
      <c r="C42" s="187"/>
      <c r="D42" s="36"/>
    </row>
    <row r="43" spans="1:4">
      <c r="A43" s="187"/>
      <c r="B43" s="187"/>
      <c r="C43" s="187"/>
      <c r="D43" s="36"/>
    </row>
    <row r="44" spans="1:4">
      <c r="A44" s="187"/>
      <c r="B44" s="187"/>
      <c r="C44" s="187"/>
      <c r="D44" s="36"/>
    </row>
    <row r="45" spans="1:4">
      <c r="A45" s="187"/>
      <c r="B45" s="187"/>
      <c r="C45" s="187"/>
      <c r="D45" s="36"/>
    </row>
    <row r="46" spans="1:4">
      <c r="A46" s="187"/>
      <c r="B46" s="187"/>
      <c r="C46" s="187"/>
      <c r="D46" s="36"/>
    </row>
    <row r="47" spans="1:4">
      <c r="A47" s="187"/>
      <c r="B47" s="187"/>
      <c r="C47" s="187"/>
      <c r="D47" s="36"/>
    </row>
    <row r="48" spans="1:4">
      <c r="A48" s="187"/>
      <c r="B48" s="187"/>
      <c r="C48" s="187"/>
      <c r="D48" s="36"/>
    </row>
    <row r="49" spans="1:4">
      <c r="A49" s="187"/>
      <c r="B49" s="187"/>
      <c r="C49" s="187"/>
      <c r="D49" s="36"/>
    </row>
    <row r="50" spans="1:4">
      <c r="A50" s="187"/>
      <c r="B50" s="187"/>
      <c r="C50" s="187"/>
      <c r="D50" s="36"/>
    </row>
    <row r="51" spans="1:4">
      <c r="A51" s="187"/>
      <c r="B51" s="187"/>
      <c r="C51" s="187"/>
      <c r="D51" s="36"/>
    </row>
    <row r="52" spans="1:4">
      <c r="A52" s="187"/>
      <c r="B52" s="187"/>
      <c r="C52" s="187"/>
      <c r="D52" s="36"/>
    </row>
    <row r="53" spans="1:4">
      <c r="A53" s="187"/>
      <c r="B53" s="187"/>
      <c r="C53" s="187"/>
      <c r="D53" s="36"/>
    </row>
    <row r="54" spans="1:4">
      <c r="A54" s="187"/>
      <c r="B54" s="187"/>
      <c r="C54" s="187"/>
    </row>
    <row r="55" spans="1:4">
      <c r="A55" s="187"/>
      <c r="B55" s="187"/>
      <c r="C55" s="187"/>
    </row>
    <row r="56" spans="1:4">
      <c r="A56" s="187"/>
      <c r="B56" s="187"/>
      <c r="C56" s="187"/>
    </row>
    <row r="57" spans="1:4">
      <c r="A57" s="187"/>
      <c r="B57" s="187"/>
      <c r="C57" s="187"/>
    </row>
    <row r="58" spans="1:4">
      <c r="A58" s="187"/>
      <c r="B58" s="187"/>
      <c r="C58" s="187"/>
    </row>
    <row r="59" spans="1:4">
      <c r="A59" s="187"/>
      <c r="B59" s="187"/>
      <c r="C59" s="187"/>
    </row>
    <row r="60" spans="1:4">
      <c r="A60" s="187"/>
      <c r="B60" s="187"/>
      <c r="C60" s="187"/>
    </row>
    <row r="61" spans="1:4">
      <c r="A61" s="187"/>
      <c r="B61" s="187"/>
      <c r="C61" s="187"/>
    </row>
  </sheetData>
  <mergeCells count="5">
    <mergeCell ref="A41:C61"/>
    <mergeCell ref="A1:C1"/>
    <mergeCell ref="D1:D2"/>
    <mergeCell ref="C4:C23"/>
    <mergeCell ref="A31:C3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5637A-83F3-4FEC-8604-A4B8888C4874}">
  <dimension ref="A1:D38"/>
  <sheetViews>
    <sheetView workbookViewId="0">
      <pane xSplit="3" ySplit="2" topLeftCell="D3" activePane="bottomRight" state="frozen"/>
      <selection pane="topRight" activeCell="D1" sqref="D1"/>
      <selection pane="bottomLeft" activeCell="A3" sqref="A3"/>
      <selection pane="bottomRight" sqref="A1:C1"/>
    </sheetView>
  </sheetViews>
  <sheetFormatPr defaultRowHeight="14.4"/>
  <cols>
    <col min="2" max="2" width="55.5546875" customWidth="1"/>
    <col min="4" max="4" width="55.5546875" customWidth="1"/>
    <col min="5" max="5" width="36.88671875" customWidth="1"/>
  </cols>
  <sheetData>
    <row r="1" spans="1:4">
      <c r="A1" s="204" t="s">
        <v>737</v>
      </c>
      <c r="B1" s="204"/>
      <c r="C1" s="204"/>
      <c r="D1" s="209" t="s">
        <v>11</v>
      </c>
    </row>
    <row r="2" spans="1:4" ht="28.2">
      <c r="A2" s="25" t="s">
        <v>0</v>
      </c>
      <c r="B2" s="26" t="s">
        <v>52</v>
      </c>
      <c r="C2" s="27" t="s">
        <v>509</v>
      </c>
      <c r="D2" s="209"/>
    </row>
    <row r="3" spans="1:4">
      <c r="A3" s="156" t="s">
        <v>413</v>
      </c>
      <c r="B3" s="92" t="s">
        <v>413</v>
      </c>
      <c r="C3" s="124" t="s">
        <v>413</v>
      </c>
      <c r="D3" s="157" t="s">
        <v>415</v>
      </c>
    </row>
    <row r="4" spans="1:4" ht="28.2">
      <c r="A4" s="28" t="s">
        <v>366</v>
      </c>
      <c r="B4" s="29" t="s">
        <v>54</v>
      </c>
      <c r="C4" s="206">
        <v>5</v>
      </c>
      <c r="D4" s="30"/>
    </row>
    <row r="5" spans="1:4">
      <c r="A5" s="31" t="s">
        <v>215</v>
      </c>
      <c r="B5" s="32" t="s">
        <v>55</v>
      </c>
      <c r="C5" s="206"/>
      <c r="D5" s="33"/>
    </row>
    <row r="6" spans="1:4">
      <c r="A6" s="28" t="s">
        <v>216</v>
      </c>
      <c r="B6" s="28" t="s">
        <v>56</v>
      </c>
      <c r="C6" s="206"/>
      <c r="D6" s="34"/>
    </row>
    <row r="7" spans="1:4">
      <c r="A7" s="31" t="s">
        <v>218</v>
      </c>
      <c r="B7" s="32" t="s">
        <v>57</v>
      </c>
      <c r="C7" s="206"/>
      <c r="D7" s="33"/>
    </row>
    <row r="8" spans="1:4">
      <c r="A8" s="35" t="s">
        <v>219</v>
      </c>
      <c r="B8" s="28" t="s">
        <v>58</v>
      </c>
      <c r="C8" s="206"/>
      <c r="D8" s="34"/>
    </row>
    <row r="9" spans="1:4">
      <c r="A9" s="28" t="s">
        <v>221</v>
      </c>
      <c r="B9" s="29" t="s">
        <v>59</v>
      </c>
      <c r="C9" s="206"/>
      <c r="D9" s="36"/>
    </row>
    <row r="10" spans="1:4" ht="15.6">
      <c r="A10" s="28" t="s">
        <v>223</v>
      </c>
      <c r="B10" s="37" t="s">
        <v>60</v>
      </c>
      <c r="C10" s="206"/>
      <c r="D10" s="34"/>
    </row>
    <row r="11" spans="1:4" ht="15.6">
      <c r="A11" s="28" t="s">
        <v>225</v>
      </c>
      <c r="B11" s="37" t="s">
        <v>61</v>
      </c>
      <c r="C11" s="206"/>
      <c r="D11" s="34"/>
    </row>
    <row r="12" spans="1:4" ht="15.6">
      <c r="A12" s="28" t="s">
        <v>227</v>
      </c>
      <c r="B12" s="37" t="s">
        <v>62</v>
      </c>
      <c r="C12" s="206"/>
      <c r="D12" s="34"/>
    </row>
    <row r="13" spans="1:4">
      <c r="A13" s="28" t="s">
        <v>229</v>
      </c>
      <c r="B13" s="29" t="s">
        <v>63</v>
      </c>
      <c r="C13" s="206"/>
      <c r="D13" s="34"/>
    </row>
    <row r="14" spans="1:4">
      <c r="A14" s="28" t="s">
        <v>231</v>
      </c>
      <c r="B14" s="28" t="s">
        <v>64</v>
      </c>
      <c r="C14" s="206"/>
      <c r="D14" s="28"/>
    </row>
    <row r="15" spans="1:4">
      <c r="A15" s="28" t="s">
        <v>233</v>
      </c>
      <c r="B15" s="38" t="s">
        <v>65</v>
      </c>
      <c r="C15" s="206"/>
      <c r="D15" s="28"/>
    </row>
    <row r="16" spans="1:4">
      <c r="A16" s="35" t="s">
        <v>235</v>
      </c>
      <c r="B16" s="38" t="s">
        <v>66</v>
      </c>
      <c r="C16" s="206"/>
      <c r="D16" s="28"/>
    </row>
    <row r="17" spans="1:4">
      <c r="A17" s="39" t="s">
        <v>237</v>
      </c>
      <c r="B17" s="26" t="s">
        <v>67</v>
      </c>
      <c r="C17" s="206"/>
      <c r="D17" s="26"/>
    </row>
    <row r="18" spans="1:4">
      <c r="A18" s="35" t="s">
        <v>524</v>
      </c>
      <c r="B18" s="38" t="s">
        <v>68</v>
      </c>
      <c r="C18" s="206"/>
      <c r="D18" s="28"/>
    </row>
    <row r="19" spans="1:4">
      <c r="A19" s="35" t="s">
        <v>525</v>
      </c>
      <c r="B19" s="38" t="s">
        <v>69</v>
      </c>
      <c r="C19" s="206"/>
      <c r="D19" s="28"/>
    </row>
    <row r="20" spans="1:4">
      <c r="A20" s="35" t="s">
        <v>526</v>
      </c>
      <c r="B20" s="38" t="s">
        <v>70</v>
      </c>
      <c r="C20" s="206"/>
      <c r="D20" s="28"/>
    </row>
    <row r="21" spans="1:4">
      <c r="A21" s="35" t="s">
        <v>527</v>
      </c>
      <c r="B21" s="38" t="s">
        <v>71</v>
      </c>
      <c r="C21" s="206"/>
      <c r="D21" s="28"/>
    </row>
    <row r="22" spans="1:4">
      <c r="A22" s="35" t="s">
        <v>528</v>
      </c>
      <c r="B22" s="38" t="s">
        <v>72</v>
      </c>
      <c r="C22" s="206"/>
      <c r="D22" s="28"/>
    </row>
    <row r="23" spans="1:4">
      <c r="A23" s="35" t="s">
        <v>529</v>
      </c>
      <c r="B23" s="38" t="s">
        <v>73</v>
      </c>
      <c r="C23" s="206"/>
      <c r="D23" s="28"/>
    </row>
    <row r="24" spans="1:4" ht="28.2">
      <c r="A24" s="35" t="s">
        <v>530</v>
      </c>
      <c r="B24" s="29" t="s">
        <v>534</v>
      </c>
      <c r="C24" s="206"/>
      <c r="D24" s="28"/>
    </row>
    <row r="25" spans="1:4" ht="28.2">
      <c r="A25" s="40" t="s">
        <v>518</v>
      </c>
      <c r="B25" s="41" t="s">
        <v>74</v>
      </c>
      <c r="C25" s="206"/>
      <c r="D25" s="26"/>
    </row>
    <row r="26" spans="1:4">
      <c r="A26" s="35" t="s">
        <v>519</v>
      </c>
      <c r="B26" s="38" t="s">
        <v>10</v>
      </c>
      <c r="C26" s="42">
        <v>1</v>
      </c>
      <c r="D26" s="28"/>
    </row>
    <row r="27" spans="1:4">
      <c r="A27" s="35" t="s">
        <v>520</v>
      </c>
      <c r="B27" s="38" t="s">
        <v>76</v>
      </c>
      <c r="C27" s="42">
        <v>1</v>
      </c>
      <c r="D27" s="28"/>
    </row>
    <row r="28" spans="1:4">
      <c r="A28" s="67" t="s">
        <v>531</v>
      </c>
      <c r="B28" s="38" t="s">
        <v>77</v>
      </c>
      <c r="C28" s="42">
        <v>1</v>
      </c>
      <c r="D28" s="28"/>
    </row>
    <row r="29" spans="1:4">
      <c r="A29" s="35" t="s">
        <v>532</v>
      </c>
      <c r="B29" s="38" t="s">
        <v>78</v>
      </c>
      <c r="C29" s="42">
        <v>1</v>
      </c>
      <c r="D29" s="28"/>
    </row>
    <row r="30" spans="1:4">
      <c r="A30" s="35" t="s">
        <v>533</v>
      </c>
      <c r="B30" s="38" t="s">
        <v>79</v>
      </c>
      <c r="C30" s="42">
        <v>1</v>
      </c>
      <c r="D30" s="28"/>
    </row>
    <row r="31" spans="1:4" ht="56.4">
      <c r="A31" s="40" t="s">
        <v>521</v>
      </c>
      <c r="B31" s="27" t="s">
        <v>535</v>
      </c>
      <c r="C31" s="136"/>
      <c r="D31" s="136"/>
    </row>
    <row r="32" spans="1:4">
      <c r="A32" s="35" t="s">
        <v>522</v>
      </c>
      <c r="B32" s="38" t="s">
        <v>10</v>
      </c>
      <c r="C32" s="42">
        <v>1</v>
      </c>
      <c r="D32" s="44"/>
    </row>
    <row r="33" spans="1:4">
      <c r="A33" s="35" t="s">
        <v>536</v>
      </c>
      <c r="B33" s="38" t="s">
        <v>76</v>
      </c>
      <c r="C33" s="42">
        <v>1</v>
      </c>
      <c r="D33" s="44"/>
    </row>
    <row r="34" spans="1:4">
      <c r="A34" s="35" t="s">
        <v>537</v>
      </c>
      <c r="B34" s="38" t="s">
        <v>80</v>
      </c>
      <c r="C34" s="42">
        <v>1</v>
      </c>
      <c r="D34" s="44"/>
    </row>
    <row r="35" spans="1:4">
      <c r="A35" s="35" t="s">
        <v>538</v>
      </c>
      <c r="B35" s="38" t="s">
        <v>77</v>
      </c>
      <c r="C35" s="42">
        <v>1</v>
      </c>
      <c r="D35" s="44"/>
    </row>
    <row r="36" spans="1:4">
      <c r="A36" s="35" t="s">
        <v>539</v>
      </c>
      <c r="B36" s="38" t="s">
        <v>78</v>
      </c>
      <c r="C36" s="42">
        <v>1</v>
      </c>
      <c r="D36" s="44"/>
    </row>
    <row r="37" spans="1:4">
      <c r="A37" s="35" t="s">
        <v>540</v>
      </c>
      <c r="B37" s="38" t="s">
        <v>79</v>
      </c>
      <c r="C37" s="42">
        <v>1</v>
      </c>
      <c r="D37" s="44"/>
    </row>
    <row r="38" spans="1:4" ht="52.8">
      <c r="A38" s="35" t="s">
        <v>541</v>
      </c>
      <c r="B38" s="161" t="s">
        <v>461</v>
      </c>
      <c r="C38" s="42">
        <v>1</v>
      </c>
      <c r="D38" s="44"/>
    </row>
  </sheetData>
  <mergeCells count="3">
    <mergeCell ref="A1:C1"/>
    <mergeCell ref="D1:D2"/>
    <mergeCell ref="C4:C2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9BC4F-58B5-4A30-A708-5E485BBE1E67}">
  <dimension ref="A1:D30"/>
  <sheetViews>
    <sheetView workbookViewId="0">
      <pane xSplit="3" ySplit="2" topLeftCell="D13" activePane="bottomRight" state="frozen"/>
      <selection pane="topRight" activeCell="D1" sqref="D1"/>
      <selection pane="bottomLeft" activeCell="A3" sqref="A3"/>
      <selection pane="bottomRight" activeCell="D15" sqref="D15"/>
    </sheetView>
  </sheetViews>
  <sheetFormatPr defaultRowHeight="14.4"/>
  <cols>
    <col min="2" max="2" width="55.5546875" customWidth="1"/>
    <col min="4" max="4" width="55.5546875" customWidth="1"/>
    <col min="5" max="5" width="36.88671875" customWidth="1"/>
  </cols>
  <sheetData>
    <row r="1" spans="1:4">
      <c r="A1" s="204" t="s">
        <v>805</v>
      </c>
      <c r="B1" s="204"/>
      <c r="C1" s="204"/>
      <c r="D1" s="209" t="s">
        <v>11</v>
      </c>
    </row>
    <row r="2" spans="1:4" ht="28.2">
      <c r="A2" s="25" t="s">
        <v>0</v>
      </c>
      <c r="B2" s="26" t="s">
        <v>52</v>
      </c>
      <c r="C2" s="27" t="s">
        <v>509</v>
      </c>
      <c r="D2" s="209"/>
    </row>
    <row r="3" spans="1:4">
      <c r="A3" s="156" t="s">
        <v>413</v>
      </c>
      <c r="B3" s="92" t="s">
        <v>413</v>
      </c>
      <c r="C3" s="124" t="s">
        <v>413</v>
      </c>
      <c r="D3" s="157" t="s">
        <v>415</v>
      </c>
    </row>
    <row r="4" spans="1:4" ht="28.2">
      <c r="A4" s="28" t="s">
        <v>132</v>
      </c>
      <c r="B4" s="29" t="s">
        <v>54</v>
      </c>
      <c r="C4" s="206">
        <v>3</v>
      </c>
      <c r="D4" s="30"/>
    </row>
    <row r="5" spans="1:4">
      <c r="A5" s="31" t="s">
        <v>133</v>
      </c>
      <c r="B5" s="32" t="s">
        <v>55</v>
      </c>
      <c r="C5" s="206"/>
      <c r="D5" s="33"/>
    </row>
    <row r="6" spans="1:4">
      <c r="A6" s="28" t="s">
        <v>134</v>
      </c>
      <c r="B6" s="28" t="s">
        <v>56</v>
      </c>
      <c r="C6" s="206"/>
      <c r="D6" s="34"/>
    </row>
    <row r="7" spans="1:4">
      <c r="A7" s="31" t="s">
        <v>136</v>
      </c>
      <c r="B7" s="32" t="s">
        <v>57</v>
      </c>
      <c r="C7" s="206"/>
      <c r="D7" s="33"/>
    </row>
    <row r="8" spans="1:4">
      <c r="A8" s="35" t="s">
        <v>137</v>
      </c>
      <c r="B8" s="29" t="s">
        <v>58</v>
      </c>
      <c r="C8" s="206"/>
      <c r="D8" s="34"/>
    </row>
    <row r="9" spans="1:4">
      <c r="A9" s="28" t="s">
        <v>139</v>
      </c>
      <c r="B9" s="29" t="s">
        <v>807</v>
      </c>
      <c r="C9" s="206"/>
      <c r="D9" s="36"/>
    </row>
    <row r="10" spans="1:4">
      <c r="A10" s="28" t="s">
        <v>141</v>
      </c>
      <c r="B10" s="29" t="s">
        <v>809</v>
      </c>
      <c r="C10" s="206"/>
      <c r="D10" s="36"/>
    </row>
    <row r="11" spans="1:4">
      <c r="A11" s="28" t="s">
        <v>143</v>
      </c>
      <c r="B11" s="29" t="s">
        <v>808</v>
      </c>
      <c r="C11" s="206"/>
      <c r="D11" s="34"/>
    </row>
    <row r="12" spans="1:4">
      <c r="A12" s="28" t="s">
        <v>145</v>
      </c>
      <c r="B12" s="29" t="s">
        <v>820</v>
      </c>
      <c r="C12" s="206"/>
      <c r="D12" s="34"/>
    </row>
    <row r="13" spans="1:4">
      <c r="A13" s="28" t="s">
        <v>543</v>
      </c>
      <c r="B13" s="29" t="s">
        <v>806</v>
      </c>
      <c r="C13" s="206"/>
      <c r="D13" s="34"/>
    </row>
    <row r="14" spans="1:4">
      <c r="A14" s="28" t="s">
        <v>544</v>
      </c>
      <c r="B14" s="29" t="s">
        <v>810</v>
      </c>
      <c r="C14" s="206"/>
      <c r="D14" s="34"/>
    </row>
    <row r="15" spans="1:4">
      <c r="A15" s="28" t="s">
        <v>545</v>
      </c>
      <c r="B15" s="29" t="s">
        <v>811</v>
      </c>
      <c r="C15" s="206"/>
      <c r="D15" s="34"/>
    </row>
    <row r="16" spans="1:4">
      <c r="A16" s="28" t="s">
        <v>546</v>
      </c>
      <c r="B16" s="29" t="s">
        <v>812</v>
      </c>
      <c r="C16" s="206"/>
      <c r="D16" s="34"/>
    </row>
    <row r="17" spans="1:4">
      <c r="A17" s="28" t="s">
        <v>547</v>
      </c>
      <c r="B17" s="29" t="s">
        <v>814</v>
      </c>
      <c r="C17" s="206"/>
      <c r="D17" s="34"/>
    </row>
    <row r="18" spans="1:4">
      <c r="A18" s="28" t="s">
        <v>548</v>
      </c>
      <c r="B18" s="29" t="s">
        <v>819</v>
      </c>
      <c r="C18" s="206"/>
      <c r="D18" s="34"/>
    </row>
    <row r="19" spans="1:4">
      <c r="A19" s="28" t="s">
        <v>549</v>
      </c>
      <c r="B19" s="29" t="s">
        <v>816</v>
      </c>
      <c r="C19" s="206"/>
      <c r="D19" s="28"/>
    </row>
    <row r="20" spans="1:4">
      <c r="A20" s="28" t="s">
        <v>550</v>
      </c>
      <c r="B20" s="29" t="s">
        <v>815</v>
      </c>
      <c r="C20" s="206"/>
      <c r="D20" s="28"/>
    </row>
    <row r="21" spans="1:4" ht="28.2">
      <c r="A21" s="35" t="s">
        <v>551</v>
      </c>
      <c r="B21" s="29" t="s">
        <v>821</v>
      </c>
      <c r="C21" s="206"/>
      <c r="D21" s="28"/>
    </row>
    <row r="22" spans="1:4">
      <c r="A22" s="35" t="s">
        <v>824</v>
      </c>
      <c r="B22" s="29" t="s">
        <v>817</v>
      </c>
      <c r="C22" s="206"/>
      <c r="D22" s="28"/>
    </row>
    <row r="23" spans="1:4">
      <c r="A23" s="35" t="s">
        <v>825</v>
      </c>
      <c r="B23" s="29" t="s">
        <v>818</v>
      </c>
      <c r="C23" s="206"/>
      <c r="D23" s="28"/>
    </row>
    <row r="24" spans="1:4" ht="28.2">
      <c r="A24" s="35" t="s">
        <v>826</v>
      </c>
      <c r="B24" s="29" t="s">
        <v>813</v>
      </c>
      <c r="C24" s="206"/>
      <c r="D24" s="28"/>
    </row>
    <row r="25" spans="1:4" ht="28.2">
      <c r="A25" s="40" t="s">
        <v>552</v>
      </c>
      <c r="B25" s="41" t="s">
        <v>74</v>
      </c>
      <c r="C25" s="206"/>
      <c r="D25" s="26"/>
    </row>
    <row r="26" spans="1:4">
      <c r="A26" s="35" t="s">
        <v>553</v>
      </c>
      <c r="B26" s="38" t="s">
        <v>10</v>
      </c>
      <c r="C26" s="42">
        <v>1</v>
      </c>
      <c r="D26" s="28"/>
    </row>
    <row r="27" spans="1:4">
      <c r="A27" s="35" t="s">
        <v>554</v>
      </c>
      <c r="B27" s="38" t="s">
        <v>822</v>
      </c>
      <c r="C27" s="42">
        <v>1</v>
      </c>
      <c r="D27" s="28"/>
    </row>
    <row r="28" spans="1:4">
      <c r="A28" s="67" t="s">
        <v>555</v>
      </c>
      <c r="B28" s="38" t="s">
        <v>823</v>
      </c>
      <c r="C28" s="42">
        <v>1</v>
      </c>
      <c r="D28" s="28"/>
    </row>
    <row r="29" spans="1:4" ht="56.4">
      <c r="A29" s="40" t="s">
        <v>557</v>
      </c>
      <c r="B29" s="27" t="s">
        <v>535</v>
      </c>
      <c r="C29" s="136"/>
      <c r="D29" s="136"/>
    </row>
    <row r="30" spans="1:4" ht="52.8">
      <c r="A30" s="35" t="s">
        <v>558</v>
      </c>
      <c r="B30" s="161" t="s">
        <v>461</v>
      </c>
      <c r="C30" s="42">
        <v>1</v>
      </c>
      <c r="D30" s="44"/>
    </row>
  </sheetData>
  <mergeCells count="3">
    <mergeCell ref="A1:C1"/>
    <mergeCell ref="D1:D2"/>
    <mergeCell ref="C4:C2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4CB17A-FADE-451C-B161-4F43AF88F541}">
  <dimension ref="A1:D32"/>
  <sheetViews>
    <sheetView workbookViewId="0">
      <pane xSplit="3" ySplit="2" topLeftCell="D18" activePane="bottomRight" state="frozen"/>
      <selection pane="topRight" activeCell="D1" sqref="D1"/>
      <selection pane="bottomLeft" activeCell="A3" sqref="A3"/>
      <selection pane="bottomRight" activeCell="E38" sqref="E38"/>
    </sheetView>
  </sheetViews>
  <sheetFormatPr defaultRowHeight="14.4"/>
  <cols>
    <col min="2" max="2" width="60.88671875" customWidth="1"/>
    <col min="4" max="4" width="45.109375" customWidth="1"/>
    <col min="5" max="5" width="34.6640625" bestFit="1" customWidth="1"/>
  </cols>
  <sheetData>
    <row r="1" spans="1:4">
      <c r="A1" s="204" t="s">
        <v>796</v>
      </c>
      <c r="B1" s="204"/>
      <c r="C1" s="204"/>
      <c r="D1" s="211" t="s">
        <v>11</v>
      </c>
    </row>
    <row r="2" spans="1:4" ht="28.2">
      <c r="A2" s="25" t="s">
        <v>0</v>
      </c>
      <c r="B2" s="27" t="s">
        <v>52</v>
      </c>
      <c r="C2" s="27" t="s">
        <v>509</v>
      </c>
      <c r="D2" s="212"/>
    </row>
    <row r="3" spans="1:4">
      <c r="A3" s="156" t="s">
        <v>413</v>
      </c>
      <c r="B3" s="92" t="s">
        <v>413</v>
      </c>
      <c r="C3" s="124" t="s">
        <v>413</v>
      </c>
      <c r="D3" s="157" t="s">
        <v>415</v>
      </c>
    </row>
    <row r="4" spans="1:4" ht="27.6">
      <c r="A4" s="28" t="s">
        <v>13</v>
      </c>
      <c r="B4" s="86" t="s">
        <v>157</v>
      </c>
      <c r="C4" s="210">
        <v>3</v>
      </c>
      <c r="D4" s="44"/>
    </row>
    <row r="5" spans="1:4">
      <c r="A5" s="31" t="s">
        <v>14</v>
      </c>
      <c r="B5" s="87" t="s">
        <v>55</v>
      </c>
      <c r="C5" s="210"/>
      <c r="D5" s="136"/>
    </row>
    <row r="6" spans="1:4">
      <c r="A6" s="28" t="s">
        <v>16</v>
      </c>
      <c r="B6" s="85" t="s">
        <v>135</v>
      </c>
      <c r="C6" s="210"/>
      <c r="D6" s="44"/>
    </row>
    <row r="7" spans="1:4">
      <c r="A7" s="31" t="s">
        <v>561</v>
      </c>
      <c r="B7" s="87" t="s">
        <v>57</v>
      </c>
      <c r="C7" s="210"/>
      <c r="D7" s="136"/>
    </row>
    <row r="8" spans="1:4">
      <c r="A8" s="28" t="s">
        <v>562</v>
      </c>
      <c r="B8" s="86" t="s">
        <v>138</v>
      </c>
      <c r="C8" s="210"/>
      <c r="D8" s="44"/>
    </row>
    <row r="9" spans="1:4" ht="27.6">
      <c r="A9" s="28" t="s">
        <v>563</v>
      </c>
      <c r="B9" s="86" t="s">
        <v>140</v>
      </c>
      <c r="C9" s="210"/>
      <c r="D9" s="44"/>
    </row>
    <row r="10" spans="1:4">
      <c r="A10" s="28" t="s">
        <v>564</v>
      </c>
      <c r="B10" s="86" t="s">
        <v>142</v>
      </c>
      <c r="C10" s="210"/>
      <c r="D10" s="44"/>
    </row>
    <row r="11" spans="1:4" ht="27.6">
      <c r="A11" s="28" t="s">
        <v>565</v>
      </c>
      <c r="B11" s="86" t="s">
        <v>144</v>
      </c>
      <c r="C11" s="210"/>
      <c r="D11" s="44"/>
    </row>
    <row r="12" spans="1:4">
      <c r="A12" s="28" t="s">
        <v>566</v>
      </c>
      <c r="B12" s="86" t="s">
        <v>146</v>
      </c>
      <c r="C12" s="210"/>
      <c r="D12" s="44"/>
    </row>
    <row r="13" spans="1:4">
      <c r="A13" s="28" t="s">
        <v>567</v>
      </c>
      <c r="B13" s="86" t="s">
        <v>147</v>
      </c>
      <c r="C13" s="210"/>
      <c r="D13" s="44"/>
    </row>
    <row r="14" spans="1:4">
      <c r="A14" s="28" t="s">
        <v>568</v>
      </c>
      <c r="B14" s="86" t="s">
        <v>148</v>
      </c>
      <c r="C14" s="210"/>
      <c r="D14" s="44"/>
    </row>
    <row r="15" spans="1:4">
      <c r="A15" s="28" t="s">
        <v>569</v>
      </c>
      <c r="B15" s="86" t="s">
        <v>149</v>
      </c>
      <c r="C15" s="210"/>
      <c r="D15" s="44"/>
    </row>
    <row r="16" spans="1:4">
      <c r="A16" s="28" t="s">
        <v>570</v>
      </c>
      <c r="B16" s="86" t="s">
        <v>156</v>
      </c>
      <c r="C16" s="210"/>
      <c r="D16" s="44"/>
    </row>
    <row r="17" spans="1:4">
      <c r="A17" s="28" t="s">
        <v>571</v>
      </c>
      <c r="B17" s="86" t="s">
        <v>150</v>
      </c>
      <c r="C17" s="210"/>
      <c r="D17" s="44"/>
    </row>
    <row r="18" spans="1:4">
      <c r="A18" s="28" t="s">
        <v>572</v>
      </c>
      <c r="B18" s="86" t="s">
        <v>151</v>
      </c>
      <c r="C18" s="210"/>
      <c r="D18" s="44"/>
    </row>
    <row r="19" spans="1:4" ht="27.6">
      <c r="A19" s="36" t="s">
        <v>573</v>
      </c>
      <c r="B19" s="86" t="s">
        <v>404</v>
      </c>
      <c r="C19" s="210"/>
      <c r="D19" s="44"/>
    </row>
    <row r="20" spans="1:4">
      <c r="A20" s="28" t="s">
        <v>574</v>
      </c>
      <c r="B20" s="86" t="s">
        <v>114</v>
      </c>
      <c r="C20" s="210"/>
      <c r="D20" s="44"/>
    </row>
    <row r="21" spans="1:4" ht="27.6">
      <c r="A21" s="28" t="s">
        <v>575</v>
      </c>
      <c r="B21" s="86" t="s">
        <v>115</v>
      </c>
      <c r="C21" s="210"/>
      <c r="D21" s="44"/>
    </row>
    <row r="22" spans="1:4" ht="28.2">
      <c r="A22" s="40" t="s">
        <v>576</v>
      </c>
      <c r="B22" s="41" t="s">
        <v>74</v>
      </c>
      <c r="C22" s="136"/>
      <c r="D22" s="136"/>
    </row>
    <row r="23" spans="1:4" ht="15">
      <c r="A23" s="82" t="s">
        <v>577</v>
      </c>
      <c r="B23" s="85" t="s">
        <v>152</v>
      </c>
      <c r="C23" s="56">
        <v>1</v>
      </c>
      <c r="D23" s="44"/>
    </row>
    <row r="24" spans="1:4">
      <c r="A24" s="75" t="s">
        <v>797</v>
      </c>
      <c r="B24" s="85" t="s">
        <v>153</v>
      </c>
      <c r="C24" s="56">
        <v>1</v>
      </c>
      <c r="D24" s="44"/>
    </row>
    <row r="25" spans="1:4">
      <c r="A25" s="80" t="s">
        <v>798</v>
      </c>
      <c r="B25" s="83" t="s">
        <v>154</v>
      </c>
      <c r="C25" s="56">
        <v>1</v>
      </c>
      <c r="D25" s="44"/>
    </row>
    <row r="26" spans="1:4">
      <c r="A26" s="80" t="s">
        <v>799</v>
      </c>
      <c r="B26" s="83" t="s">
        <v>155</v>
      </c>
      <c r="C26" s="56">
        <v>1</v>
      </c>
      <c r="D26" s="44"/>
    </row>
    <row r="27" spans="1:4" ht="42.6">
      <c r="A27" s="40" t="s">
        <v>578</v>
      </c>
      <c r="B27" s="27" t="s">
        <v>459</v>
      </c>
      <c r="C27" s="162"/>
      <c r="D27" s="136"/>
    </row>
    <row r="28" spans="1:4" ht="15">
      <c r="A28" s="82" t="s">
        <v>579</v>
      </c>
      <c r="B28" s="85" t="s">
        <v>152</v>
      </c>
      <c r="C28" s="56">
        <v>1</v>
      </c>
      <c r="D28" s="44"/>
    </row>
    <row r="29" spans="1:4">
      <c r="A29" s="75" t="s">
        <v>800</v>
      </c>
      <c r="B29" s="85" t="s">
        <v>153</v>
      </c>
      <c r="C29" s="56">
        <v>1</v>
      </c>
      <c r="D29" s="44"/>
    </row>
    <row r="30" spans="1:4">
      <c r="A30" s="80" t="s">
        <v>801</v>
      </c>
      <c r="B30" s="83" t="s">
        <v>559</v>
      </c>
      <c r="C30" s="56">
        <v>1</v>
      </c>
      <c r="D30" s="44"/>
    </row>
    <row r="31" spans="1:4">
      <c r="A31" s="80" t="s">
        <v>802</v>
      </c>
      <c r="B31" s="83" t="s">
        <v>560</v>
      </c>
      <c r="C31" s="56">
        <v>1</v>
      </c>
      <c r="D31" s="44"/>
    </row>
    <row r="32" spans="1:4" ht="60">
      <c r="A32" s="75" t="s">
        <v>803</v>
      </c>
      <c r="B32" s="77" t="s">
        <v>556</v>
      </c>
      <c r="C32" s="56">
        <v>1</v>
      </c>
      <c r="D32" s="44"/>
    </row>
  </sheetData>
  <mergeCells count="3">
    <mergeCell ref="A1:C1"/>
    <mergeCell ref="C4:C21"/>
    <mergeCell ref="D1:D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1B0EC-14BF-4164-A77D-B651DAD41814}">
  <dimension ref="A1:D26"/>
  <sheetViews>
    <sheetView workbookViewId="0">
      <pane xSplit="3" ySplit="2" topLeftCell="D14" activePane="bottomRight" state="frozen"/>
      <selection pane="topRight" activeCell="D1" sqref="D1"/>
      <selection pane="bottomLeft" activeCell="A3" sqref="A3"/>
      <selection pane="bottomRight" sqref="A1:C1"/>
    </sheetView>
  </sheetViews>
  <sheetFormatPr defaultRowHeight="14.4"/>
  <cols>
    <col min="2" max="2" width="51.33203125" style="61" customWidth="1"/>
    <col min="3" max="3" width="12" customWidth="1"/>
    <col min="4" max="4" width="62.33203125" customWidth="1"/>
    <col min="5" max="5" width="34.6640625" bestFit="1" customWidth="1"/>
  </cols>
  <sheetData>
    <row r="1" spans="1:4">
      <c r="A1" s="204" t="s">
        <v>792</v>
      </c>
      <c r="B1" s="204"/>
      <c r="C1" s="204"/>
      <c r="D1" s="205" t="s">
        <v>11</v>
      </c>
    </row>
    <row r="2" spans="1:4" ht="28.2">
      <c r="A2" s="25" t="s">
        <v>0</v>
      </c>
      <c r="B2" s="27" t="s">
        <v>52</v>
      </c>
      <c r="C2" s="78" t="s">
        <v>509</v>
      </c>
      <c r="D2" s="205"/>
    </row>
    <row r="3" spans="1:4">
      <c r="A3" s="156" t="s">
        <v>413</v>
      </c>
      <c r="B3" s="92" t="s">
        <v>413</v>
      </c>
      <c r="C3" s="124" t="s">
        <v>413</v>
      </c>
      <c r="D3" s="157" t="s">
        <v>415</v>
      </c>
    </row>
    <row r="4" spans="1:4" ht="28.2">
      <c r="A4" s="28" t="s">
        <v>583</v>
      </c>
      <c r="B4" s="29" t="s">
        <v>407</v>
      </c>
      <c r="C4" s="207">
        <v>5</v>
      </c>
      <c r="D4" s="65" t="s">
        <v>45</v>
      </c>
    </row>
    <row r="5" spans="1:4">
      <c r="A5" s="84" t="s">
        <v>304</v>
      </c>
      <c r="B5" s="27" t="s">
        <v>55</v>
      </c>
      <c r="C5" s="208"/>
      <c r="D5" s="32"/>
    </row>
    <row r="6" spans="1:4">
      <c r="A6" s="28" t="s">
        <v>305</v>
      </c>
      <c r="B6" s="29" t="s">
        <v>217</v>
      </c>
      <c r="C6" s="208"/>
      <c r="D6" s="28"/>
    </row>
    <row r="7" spans="1:4">
      <c r="A7" s="84" t="s">
        <v>306</v>
      </c>
      <c r="B7" s="27" t="s">
        <v>57</v>
      </c>
      <c r="C7" s="208"/>
      <c r="D7" s="32"/>
    </row>
    <row r="8" spans="1:4">
      <c r="A8" s="28" t="s">
        <v>307</v>
      </c>
      <c r="B8" s="29" t="s">
        <v>220</v>
      </c>
      <c r="C8" s="208"/>
      <c r="D8" s="28"/>
    </row>
    <row r="9" spans="1:4">
      <c r="A9" s="28" t="s">
        <v>308</v>
      </c>
      <c r="B9" s="72" t="s">
        <v>247</v>
      </c>
      <c r="C9" s="208"/>
      <c r="D9" s="28"/>
    </row>
    <row r="10" spans="1:4">
      <c r="A10" s="28" t="s">
        <v>309</v>
      </c>
      <c r="B10" s="29" t="s">
        <v>224</v>
      </c>
      <c r="C10" s="208"/>
      <c r="D10" s="28"/>
    </row>
    <row r="11" spans="1:4">
      <c r="A11" s="28" t="s">
        <v>311</v>
      </c>
      <c r="B11" s="29" t="s">
        <v>226</v>
      </c>
      <c r="C11" s="208"/>
      <c r="D11" s="28"/>
    </row>
    <row r="12" spans="1:4">
      <c r="A12" s="28" t="s">
        <v>313</v>
      </c>
      <c r="B12" s="29" t="s">
        <v>228</v>
      </c>
      <c r="C12" s="208"/>
      <c r="D12" s="44"/>
    </row>
    <row r="13" spans="1:4" ht="28.2">
      <c r="A13" s="28" t="s">
        <v>315</v>
      </c>
      <c r="B13" s="29" t="s">
        <v>230</v>
      </c>
      <c r="C13" s="208"/>
      <c r="D13" s="44"/>
    </row>
    <row r="14" spans="1:4">
      <c r="A14" s="28" t="s">
        <v>317</v>
      </c>
      <c r="B14" s="29" t="s">
        <v>232</v>
      </c>
      <c r="C14" s="208"/>
      <c r="D14" s="44"/>
    </row>
    <row r="15" spans="1:4">
      <c r="A15" s="28" t="s">
        <v>319</v>
      </c>
      <c r="B15" s="29" t="s">
        <v>234</v>
      </c>
      <c r="C15" s="208"/>
      <c r="D15" s="44"/>
    </row>
    <row r="16" spans="1:4">
      <c r="A16" s="28" t="s">
        <v>321</v>
      </c>
      <c r="B16" s="29" t="s">
        <v>236</v>
      </c>
      <c r="C16" s="208"/>
      <c r="D16" s="44"/>
    </row>
    <row r="17" spans="1:4" ht="28.2">
      <c r="A17" s="28" t="s">
        <v>322</v>
      </c>
      <c r="B17" s="29" t="s">
        <v>238</v>
      </c>
      <c r="C17" s="208"/>
      <c r="D17" s="44"/>
    </row>
    <row r="18" spans="1:4">
      <c r="A18" s="28" t="s">
        <v>324</v>
      </c>
      <c r="B18" s="29" t="s">
        <v>239</v>
      </c>
      <c r="C18" s="208"/>
      <c r="D18" s="44"/>
    </row>
    <row r="19" spans="1:4" ht="28.2">
      <c r="A19" s="28" t="s">
        <v>325</v>
      </c>
      <c r="B19" s="29" t="s">
        <v>240</v>
      </c>
      <c r="C19" s="208"/>
      <c r="D19" s="44"/>
    </row>
    <row r="20" spans="1:4" ht="28.2">
      <c r="A20" s="28" t="s">
        <v>793</v>
      </c>
      <c r="B20" s="72" t="s">
        <v>241</v>
      </c>
      <c r="C20" s="208"/>
      <c r="D20" s="44"/>
    </row>
    <row r="21" spans="1:4" ht="28.2">
      <c r="A21" s="28" t="s">
        <v>794</v>
      </c>
      <c r="B21" s="29" t="s">
        <v>242</v>
      </c>
      <c r="C21" s="208"/>
      <c r="D21" s="44"/>
    </row>
    <row r="22" spans="1:4" ht="27.6">
      <c r="A22" s="28" t="s">
        <v>795</v>
      </c>
      <c r="B22" s="79" t="s">
        <v>244</v>
      </c>
      <c r="C22" s="208"/>
      <c r="D22" s="44"/>
    </row>
    <row r="23" spans="1:4" ht="28.2">
      <c r="A23" s="40" t="s">
        <v>585</v>
      </c>
      <c r="B23" s="41" t="s">
        <v>74</v>
      </c>
      <c r="C23" s="136"/>
      <c r="D23" s="136"/>
    </row>
    <row r="24" spans="1:4">
      <c r="A24" s="28" t="s">
        <v>586</v>
      </c>
      <c r="B24" s="68" t="s">
        <v>245</v>
      </c>
      <c r="C24" s="42">
        <v>1</v>
      </c>
      <c r="D24" s="44"/>
    </row>
    <row r="25" spans="1:4" ht="56.4">
      <c r="A25" s="40" t="s">
        <v>587</v>
      </c>
      <c r="B25" s="27" t="s">
        <v>459</v>
      </c>
      <c r="C25" s="136"/>
      <c r="D25" s="136"/>
    </row>
    <row r="26" spans="1:4" ht="75">
      <c r="A26" s="82" t="s">
        <v>588</v>
      </c>
      <c r="B26" s="77" t="s">
        <v>461</v>
      </c>
      <c r="C26" s="56">
        <v>1</v>
      </c>
      <c r="D26" s="44"/>
    </row>
  </sheetData>
  <mergeCells count="3">
    <mergeCell ref="A1:C1"/>
    <mergeCell ref="D1:D2"/>
    <mergeCell ref="C4:C2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036D1-3EAD-4D80-AA94-06C9419B0A96}">
  <dimension ref="A1:D23"/>
  <sheetViews>
    <sheetView workbookViewId="0">
      <pane xSplit="3" ySplit="2" topLeftCell="D12" activePane="bottomRight" state="frozen"/>
      <selection pane="topRight" activeCell="D1" sqref="D1"/>
      <selection pane="bottomLeft" activeCell="A3" sqref="A3"/>
      <selection pane="bottomRight" activeCell="A25" sqref="A25"/>
    </sheetView>
  </sheetViews>
  <sheetFormatPr defaultRowHeight="14.4"/>
  <cols>
    <col min="2" max="2" width="51.33203125" style="61" customWidth="1"/>
    <col min="3" max="3" width="12" customWidth="1"/>
    <col min="4" max="4" width="62.33203125" customWidth="1"/>
    <col min="5" max="5" width="34.6640625" bestFit="1" customWidth="1"/>
  </cols>
  <sheetData>
    <row r="1" spans="1:4">
      <c r="A1" s="204" t="s">
        <v>788</v>
      </c>
      <c r="B1" s="204"/>
      <c r="C1" s="204"/>
      <c r="D1" s="205" t="s">
        <v>11</v>
      </c>
    </row>
    <row r="2" spans="1:4" ht="28.2">
      <c r="A2" s="25" t="s">
        <v>0</v>
      </c>
      <c r="B2" s="27" t="s">
        <v>52</v>
      </c>
      <c r="C2" s="78" t="s">
        <v>509</v>
      </c>
      <c r="D2" s="205"/>
    </row>
    <row r="3" spans="1:4">
      <c r="A3" s="156" t="s">
        <v>413</v>
      </c>
      <c r="B3" s="92" t="s">
        <v>413</v>
      </c>
      <c r="C3" s="124" t="s">
        <v>413</v>
      </c>
      <c r="D3" s="157" t="s">
        <v>415</v>
      </c>
    </row>
    <row r="4" spans="1:4" ht="28.2">
      <c r="A4" s="28" t="s">
        <v>131</v>
      </c>
      <c r="B4" s="29" t="s">
        <v>584</v>
      </c>
      <c r="C4" s="207">
        <v>1</v>
      </c>
      <c r="D4" s="65" t="s">
        <v>45</v>
      </c>
    </row>
    <row r="5" spans="1:4">
      <c r="A5" s="84" t="s">
        <v>368</v>
      </c>
      <c r="B5" s="26" t="s">
        <v>55</v>
      </c>
      <c r="C5" s="208"/>
      <c r="D5" s="32"/>
    </row>
    <row r="6" spans="1:4">
      <c r="A6" s="28" t="s">
        <v>369</v>
      </c>
      <c r="B6" s="29" t="s">
        <v>217</v>
      </c>
      <c r="C6" s="208"/>
      <c r="D6" s="28"/>
    </row>
    <row r="7" spans="1:4">
      <c r="A7" s="84" t="s">
        <v>370</v>
      </c>
      <c r="B7" s="26" t="s">
        <v>57</v>
      </c>
      <c r="C7" s="208"/>
      <c r="D7" s="32"/>
    </row>
    <row r="8" spans="1:4">
      <c r="A8" s="28" t="s">
        <v>376</v>
      </c>
      <c r="B8" s="28" t="s">
        <v>580</v>
      </c>
      <c r="C8" s="208"/>
      <c r="D8" s="28"/>
    </row>
    <row r="9" spans="1:4">
      <c r="A9" s="28" t="s">
        <v>371</v>
      </c>
      <c r="B9" s="72" t="s">
        <v>247</v>
      </c>
      <c r="C9" s="208"/>
      <c r="D9" s="28"/>
    </row>
    <row r="10" spans="1:4">
      <c r="A10" s="28" t="s">
        <v>372</v>
      </c>
      <c r="B10" s="28" t="s">
        <v>581</v>
      </c>
      <c r="C10" s="208"/>
      <c r="D10" s="28"/>
    </row>
    <row r="11" spans="1:4" ht="28.2">
      <c r="A11" s="28" t="s">
        <v>373</v>
      </c>
      <c r="B11" s="29" t="s">
        <v>582</v>
      </c>
      <c r="C11" s="208"/>
      <c r="D11" s="28"/>
    </row>
    <row r="12" spans="1:4" ht="28.2">
      <c r="A12" s="28" t="s">
        <v>374</v>
      </c>
      <c r="B12" s="29" t="s">
        <v>230</v>
      </c>
      <c r="C12" s="208"/>
      <c r="D12" s="44"/>
    </row>
    <row r="13" spans="1:4">
      <c r="A13" s="28" t="s">
        <v>375</v>
      </c>
      <c r="B13" s="28" t="s">
        <v>236</v>
      </c>
      <c r="C13" s="208"/>
      <c r="D13" s="44"/>
    </row>
    <row r="14" spans="1:4" ht="28.2">
      <c r="A14" s="28" t="s">
        <v>377</v>
      </c>
      <c r="B14" s="29" t="s">
        <v>238</v>
      </c>
      <c r="C14" s="208"/>
      <c r="D14" s="44"/>
    </row>
    <row r="15" spans="1:4">
      <c r="A15" s="28" t="s">
        <v>378</v>
      </c>
      <c r="B15" s="28" t="s">
        <v>239</v>
      </c>
      <c r="C15" s="208"/>
      <c r="D15" s="44"/>
    </row>
    <row r="16" spans="1:4" ht="28.2">
      <c r="A16" s="28" t="s">
        <v>379</v>
      </c>
      <c r="B16" s="29" t="s">
        <v>240</v>
      </c>
      <c r="C16" s="208"/>
      <c r="D16" s="44"/>
    </row>
    <row r="17" spans="1:4" ht="28.2">
      <c r="A17" s="28" t="s">
        <v>380</v>
      </c>
      <c r="B17" s="72" t="s">
        <v>241</v>
      </c>
      <c r="C17" s="208"/>
      <c r="D17" s="44"/>
    </row>
    <row r="18" spans="1:4" ht="28.2">
      <c r="A18" s="28" t="s">
        <v>381</v>
      </c>
      <c r="B18" s="29" t="s">
        <v>242</v>
      </c>
      <c r="C18" s="208"/>
      <c r="D18" s="44"/>
    </row>
    <row r="19" spans="1:4" ht="27.6">
      <c r="A19" s="28" t="s">
        <v>789</v>
      </c>
      <c r="B19" s="79" t="s">
        <v>244</v>
      </c>
      <c r="C19" s="208"/>
      <c r="D19" s="44"/>
    </row>
    <row r="20" spans="1:4" ht="28.2">
      <c r="A20" s="40" t="s">
        <v>593</v>
      </c>
      <c r="B20" s="41" t="s">
        <v>74</v>
      </c>
      <c r="C20" s="208"/>
      <c r="D20" s="136"/>
    </row>
    <row r="21" spans="1:4">
      <c r="A21" s="28" t="s">
        <v>594</v>
      </c>
      <c r="B21" s="68" t="s">
        <v>245</v>
      </c>
      <c r="C21" s="56">
        <v>1</v>
      </c>
      <c r="D21" s="44"/>
    </row>
    <row r="22" spans="1:4" ht="56.4">
      <c r="A22" s="40" t="s">
        <v>790</v>
      </c>
      <c r="B22" s="27" t="s">
        <v>459</v>
      </c>
      <c r="C22" s="136"/>
      <c r="D22" s="136"/>
    </row>
    <row r="23" spans="1:4" ht="60">
      <c r="A23" s="28" t="s">
        <v>791</v>
      </c>
      <c r="B23" s="77" t="s">
        <v>556</v>
      </c>
      <c r="C23" s="56">
        <v>1</v>
      </c>
      <c r="D23" s="44"/>
    </row>
  </sheetData>
  <mergeCells count="3">
    <mergeCell ref="A1:C1"/>
    <mergeCell ref="D1:D2"/>
    <mergeCell ref="C4:C2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BBA74-074A-41FD-8EE4-99F5B970D7DC}">
  <dimension ref="A1:D23"/>
  <sheetViews>
    <sheetView workbookViewId="0">
      <pane xSplit="3" ySplit="2" topLeftCell="D9" activePane="bottomRight" state="frozen"/>
      <selection pane="topRight" activeCell="D1" sqref="D1"/>
      <selection pane="bottomLeft" activeCell="A3" sqref="A3"/>
      <selection pane="bottomRight" sqref="A1:C1"/>
    </sheetView>
  </sheetViews>
  <sheetFormatPr defaultRowHeight="14.4"/>
  <cols>
    <col min="2" max="2" width="52.5546875" customWidth="1"/>
    <col min="4" max="4" width="45.109375" customWidth="1"/>
    <col min="5" max="5" width="9.109375" customWidth="1"/>
  </cols>
  <sheetData>
    <row r="1" spans="1:4">
      <c r="A1" s="204" t="s">
        <v>784</v>
      </c>
      <c r="B1" s="204"/>
      <c r="C1" s="204"/>
      <c r="D1" s="209" t="s">
        <v>11</v>
      </c>
    </row>
    <row r="2" spans="1:4" ht="28.2">
      <c r="A2" s="25" t="s">
        <v>0</v>
      </c>
      <c r="B2" s="27" t="s">
        <v>52</v>
      </c>
      <c r="C2" s="27" t="s">
        <v>509</v>
      </c>
      <c r="D2" s="209"/>
    </row>
    <row r="3" spans="1:4">
      <c r="A3" s="156" t="s">
        <v>413</v>
      </c>
      <c r="B3" s="92" t="s">
        <v>413</v>
      </c>
      <c r="C3" s="124" t="s">
        <v>413</v>
      </c>
      <c r="D3" s="157" t="s">
        <v>415</v>
      </c>
    </row>
    <row r="4" spans="1:4" ht="28.2">
      <c r="A4" s="28" t="s">
        <v>597</v>
      </c>
      <c r="B4" s="29" t="s">
        <v>96</v>
      </c>
      <c r="C4" s="206">
        <v>6</v>
      </c>
    </row>
    <row r="5" spans="1:4">
      <c r="A5" s="31" t="s">
        <v>598</v>
      </c>
      <c r="B5" s="32" t="s">
        <v>55</v>
      </c>
      <c r="C5" s="206"/>
      <c r="D5" s="136"/>
    </row>
    <row r="6" spans="1:4">
      <c r="A6" s="28" t="s">
        <v>599</v>
      </c>
      <c r="B6" s="28" t="s">
        <v>88</v>
      </c>
      <c r="C6" s="206"/>
      <c r="D6" s="44"/>
    </row>
    <row r="7" spans="1:4">
      <c r="A7" s="31" t="s">
        <v>600</v>
      </c>
      <c r="B7" s="32" t="s">
        <v>57</v>
      </c>
      <c r="C7" s="206"/>
      <c r="D7" s="136"/>
    </row>
    <row r="8" spans="1:4" ht="28.2">
      <c r="A8" s="28" t="s">
        <v>601</v>
      </c>
      <c r="B8" s="29" t="s">
        <v>397</v>
      </c>
      <c r="C8" s="206"/>
      <c r="D8" s="44"/>
    </row>
    <row r="9" spans="1:4">
      <c r="A9" s="28" t="s">
        <v>602</v>
      </c>
      <c r="B9" s="28" t="s">
        <v>89</v>
      </c>
      <c r="C9" s="206"/>
      <c r="D9" s="44"/>
    </row>
    <row r="10" spans="1:4" ht="28.2">
      <c r="A10" s="28" t="s">
        <v>603</v>
      </c>
      <c r="B10" s="29" t="s">
        <v>98</v>
      </c>
      <c r="C10" s="206"/>
      <c r="D10" s="44"/>
    </row>
    <row r="11" spans="1:4" ht="28.2">
      <c r="A11" s="28" t="s">
        <v>604</v>
      </c>
      <c r="B11" s="29" t="s">
        <v>97</v>
      </c>
      <c r="C11" s="206"/>
      <c r="D11" s="44"/>
    </row>
    <row r="12" spans="1:4">
      <c r="A12" s="28" t="s">
        <v>605</v>
      </c>
      <c r="B12" s="28" t="s">
        <v>734</v>
      </c>
      <c r="C12" s="206"/>
      <c r="D12" s="44"/>
    </row>
    <row r="13" spans="1:4">
      <c r="A13" s="28" t="s">
        <v>606</v>
      </c>
      <c r="B13" s="28" t="s">
        <v>90</v>
      </c>
      <c r="C13" s="206"/>
      <c r="D13" s="44"/>
    </row>
    <row r="14" spans="1:4" ht="28.2">
      <c r="A14" s="28" t="s">
        <v>607</v>
      </c>
      <c r="B14" s="29" t="s">
        <v>91</v>
      </c>
      <c r="C14" s="206"/>
      <c r="D14" s="44"/>
    </row>
    <row r="15" spans="1:4">
      <c r="A15" s="28" t="s">
        <v>608</v>
      </c>
      <c r="B15" s="28" t="s">
        <v>92</v>
      </c>
      <c r="C15" s="206"/>
      <c r="D15" s="44"/>
    </row>
    <row r="16" spans="1:4">
      <c r="A16" s="28" t="s">
        <v>609</v>
      </c>
      <c r="B16" s="28" t="s">
        <v>93</v>
      </c>
      <c r="C16" s="206"/>
      <c r="D16" s="44"/>
    </row>
    <row r="17" spans="1:4" ht="28.2">
      <c r="A17" s="28" t="s">
        <v>610</v>
      </c>
      <c r="B17" s="29" t="s">
        <v>94</v>
      </c>
      <c r="C17" s="206"/>
      <c r="D17" s="44"/>
    </row>
    <row r="18" spans="1:4">
      <c r="A18" s="28" t="s">
        <v>611</v>
      </c>
      <c r="B18" s="29" t="s">
        <v>95</v>
      </c>
      <c r="C18" s="206"/>
      <c r="D18" s="44"/>
    </row>
    <row r="19" spans="1:4" ht="56.4">
      <c r="A19" s="40" t="s">
        <v>785</v>
      </c>
      <c r="B19" s="27" t="s">
        <v>459</v>
      </c>
      <c r="C19" s="136"/>
      <c r="D19" s="136"/>
    </row>
    <row r="20" spans="1:4" ht="15">
      <c r="A20" s="28" t="s">
        <v>786</v>
      </c>
      <c r="B20" s="77" t="s">
        <v>346</v>
      </c>
      <c r="C20" s="56">
        <v>1</v>
      </c>
      <c r="D20" s="44"/>
    </row>
    <row r="21" spans="1:4" ht="60">
      <c r="A21" s="28" t="s">
        <v>787</v>
      </c>
      <c r="B21" s="77" t="s">
        <v>556</v>
      </c>
      <c r="C21" s="56">
        <v>1</v>
      </c>
      <c r="D21" s="44"/>
    </row>
    <row r="23" spans="1:4">
      <c r="B23" s="7" t="s">
        <v>106</v>
      </c>
    </row>
  </sheetData>
  <mergeCells count="3">
    <mergeCell ref="A1:C1"/>
    <mergeCell ref="C4:C18"/>
    <mergeCell ref="D1:D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B3FE0-7CFB-41F2-884B-86B278570C0F}">
  <dimension ref="A1:D30"/>
  <sheetViews>
    <sheetView workbookViewId="0">
      <pane xSplit="3" ySplit="2" topLeftCell="D18" activePane="bottomRight" state="frozen"/>
      <selection pane="topRight" activeCell="D1" sqref="D1"/>
      <selection pane="bottomLeft" activeCell="A3" sqref="A3"/>
      <selection pane="bottomRight" activeCell="B15" sqref="B15"/>
    </sheetView>
  </sheetViews>
  <sheetFormatPr defaultRowHeight="14.4"/>
  <cols>
    <col min="2" max="2" width="67.5546875" style="61" customWidth="1"/>
    <col min="4" max="4" width="50.33203125" customWidth="1"/>
    <col min="5" max="5" width="46" customWidth="1"/>
  </cols>
  <sheetData>
    <row r="1" spans="1:4">
      <c r="A1" s="213" t="s">
        <v>780</v>
      </c>
      <c r="B1" s="213"/>
      <c r="C1" s="213"/>
      <c r="D1" s="205" t="s">
        <v>11</v>
      </c>
    </row>
    <row r="2" spans="1:4" ht="27.6">
      <c r="A2" s="25" t="s">
        <v>0</v>
      </c>
      <c r="B2" s="27" t="s">
        <v>52</v>
      </c>
      <c r="C2" s="78" t="s">
        <v>509</v>
      </c>
      <c r="D2" s="205"/>
    </row>
    <row r="3" spans="1:4">
      <c r="A3" s="156" t="s">
        <v>413</v>
      </c>
      <c r="B3" s="92" t="s">
        <v>413</v>
      </c>
      <c r="C3" s="124" t="s">
        <v>413</v>
      </c>
      <c r="D3" s="157" t="s">
        <v>415</v>
      </c>
    </row>
    <row r="4" spans="1:4" ht="28.2">
      <c r="A4" s="28" t="s">
        <v>635</v>
      </c>
      <c r="B4" s="29" t="s">
        <v>251</v>
      </c>
      <c r="C4" s="207">
        <v>5</v>
      </c>
      <c r="D4" s="44"/>
    </row>
    <row r="5" spans="1:4">
      <c r="A5" s="31" t="s">
        <v>614</v>
      </c>
      <c r="B5" s="41" t="s">
        <v>55</v>
      </c>
      <c r="C5" s="208"/>
      <c r="D5" s="136"/>
    </row>
    <row r="6" spans="1:4">
      <c r="A6" s="28" t="s">
        <v>615</v>
      </c>
      <c r="B6" s="29" t="s">
        <v>254</v>
      </c>
      <c r="C6" s="208"/>
      <c r="D6" s="44"/>
    </row>
    <row r="7" spans="1:4">
      <c r="A7" s="31" t="s">
        <v>616</v>
      </c>
      <c r="B7" s="41" t="s">
        <v>57</v>
      </c>
      <c r="C7" s="208"/>
      <c r="D7" s="136"/>
    </row>
    <row r="8" spans="1:4">
      <c r="A8" s="28" t="s">
        <v>617</v>
      </c>
      <c r="B8" s="29" t="s">
        <v>257</v>
      </c>
      <c r="C8" s="208"/>
      <c r="D8" s="44"/>
    </row>
    <row r="9" spans="1:4">
      <c r="A9" s="28" t="s">
        <v>618</v>
      </c>
      <c r="B9" s="29" t="s">
        <v>259</v>
      </c>
      <c r="C9" s="208"/>
      <c r="D9" s="44"/>
    </row>
    <row r="10" spans="1:4">
      <c r="A10" s="28" t="s">
        <v>619</v>
      </c>
      <c r="B10" s="29" t="s">
        <v>261</v>
      </c>
      <c r="C10" s="208"/>
      <c r="D10" s="44"/>
    </row>
    <row r="11" spans="1:4">
      <c r="A11" s="28" t="s">
        <v>620</v>
      </c>
      <c r="B11" s="29" t="s">
        <v>263</v>
      </c>
      <c r="C11" s="208"/>
      <c r="D11" s="44"/>
    </row>
    <row r="12" spans="1:4">
      <c r="A12" s="28" t="s">
        <v>621</v>
      </c>
      <c r="B12" s="29" t="s">
        <v>408</v>
      </c>
      <c r="C12" s="208"/>
      <c r="D12" s="44"/>
    </row>
    <row r="13" spans="1:4">
      <c r="A13" s="28" t="s">
        <v>622</v>
      </c>
      <c r="B13" s="29" t="s">
        <v>266</v>
      </c>
      <c r="C13" s="208"/>
      <c r="D13" s="44"/>
    </row>
    <row r="14" spans="1:4" ht="28.2">
      <c r="A14" s="28" t="s">
        <v>623</v>
      </c>
      <c r="B14" s="29" t="s">
        <v>268</v>
      </c>
      <c r="C14" s="208"/>
      <c r="D14" s="44"/>
    </row>
    <row r="15" spans="1:4">
      <c r="A15" s="28" t="s">
        <v>624</v>
      </c>
      <c r="B15" s="29" t="s">
        <v>93</v>
      </c>
      <c r="C15" s="208"/>
      <c r="D15" s="44"/>
    </row>
    <row r="16" spans="1:4" ht="28.2">
      <c r="A16" s="28" t="s">
        <v>625</v>
      </c>
      <c r="B16" s="29" t="s">
        <v>271</v>
      </c>
      <c r="C16" s="208"/>
      <c r="D16" s="44"/>
    </row>
    <row r="17" spans="1:4" ht="42">
      <c r="A17" s="28" t="s">
        <v>626</v>
      </c>
      <c r="B17" s="29" t="s">
        <v>273</v>
      </c>
      <c r="C17" s="208"/>
      <c r="D17" s="44"/>
    </row>
    <row r="18" spans="1:4" ht="28.2">
      <c r="A18" s="28" t="s">
        <v>627</v>
      </c>
      <c r="B18" s="29" t="s">
        <v>274</v>
      </c>
      <c r="C18" s="208"/>
      <c r="D18" s="44"/>
    </row>
    <row r="19" spans="1:4" ht="28.2">
      <c r="A19" s="28" t="s">
        <v>628</v>
      </c>
      <c r="B19" s="29" t="s">
        <v>275</v>
      </c>
      <c r="C19" s="208"/>
      <c r="D19" s="44"/>
    </row>
    <row r="20" spans="1:4">
      <c r="A20" s="28" t="s">
        <v>629</v>
      </c>
      <c r="B20" s="29" t="s">
        <v>276</v>
      </c>
      <c r="C20" s="208"/>
      <c r="D20" s="44"/>
    </row>
    <row r="21" spans="1:4">
      <c r="A21" s="35" t="s">
        <v>630</v>
      </c>
      <c r="B21" s="29" t="s">
        <v>277</v>
      </c>
      <c r="C21" s="208"/>
      <c r="D21" s="44"/>
    </row>
    <row r="22" spans="1:4">
      <c r="A22" s="28" t="s">
        <v>631</v>
      </c>
      <c r="B22" s="29" t="s">
        <v>278</v>
      </c>
      <c r="C22" s="208"/>
      <c r="D22" s="44"/>
    </row>
    <row r="23" spans="1:4">
      <c r="A23" s="28" t="s">
        <v>632</v>
      </c>
      <c r="B23" s="29" t="s">
        <v>279</v>
      </c>
      <c r="C23" s="208"/>
      <c r="D23" s="44"/>
    </row>
    <row r="24" spans="1:4">
      <c r="A24" s="28" t="s">
        <v>633</v>
      </c>
      <c r="B24" s="29" t="s">
        <v>280</v>
      </c>
      <c r="C24" s="208"/>
      <c r="D24" s="44"/>
    </row>
    <row r="25" spans="1:4" ht="28.2">
      <c r="A25" s="28" t="s">
        <v>781</v>
      </c>
      <c r="B25" s="29" t="s">
        <v>281</v>
      </c>
      <c r="C25" s="208"/>
      <c r="D25" s="44"/>
    </row>
    <row r="26" spans="1:4">
      <c r="A26" s="28" t="s">
        <v>782</v>
      </c>
      <c r="B26" s="29" t="s">
        <v>282</v>
      </c>
      <c r="C26" s="208"/>
      <c r="D26" s="44"/>
    </row>
    <row r="27" spans="1:4" ht="28.2">
      <c r="A27" s="28" t="s">
        <v>783</v>
      </c>
      <c r="B27" s="29" t="s">
        <v>283</v>
      </c>
      <c r="C27" s="214"/>
      <c r="D27" s="44"/>
    </row>
    <row r="28" spans="1:4" ht="42.6">
      <c r="A28" s="40" t="s">
        <v>616</v>
      </c>
      <c r="B28" s="27" t="s">
        <v>596</v>
      </c>
      <c r="C28" s="136"/>
      <c r="D28" s="136"/>
    </row>
    <row r="29" spans="1:4" ht="15">
      <c r="A29" s="28" t="s">
        <v>617</v>
      </c>
      <c r="B29" s="77" t="s">
        <v>346</v>
      </c>
      <c r="C29" s="172">
        <v>1</v>
      </c>
    </row>
    <row r="30" spans="1:4" ht="45">
      <c r="A30" s="28" t="s">
        <v>618</v>
      </c>
      <c r="B30" s="77" t="s">
        <v>556</v>
      </c>
      <c r="C30" s="172">
        <v>1</v>
      </c>
      <c r="D30" s="44"/>
    </row>
  </sheetData>
  <mergeCells count="3">
    <mergeCell ref="A1:C1"/>
    <mergeCell ref="C4:C27"/>
    <mergeCell ref="D1:D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FA592-EAFA-4492-AC9A-8AC3BC6B0BA3}">
  <dimension ref="A1:D27"/>
  <sheetViews>
    <sheetView workbookViewId="0">
      <pane xSplit="3" ySplit="2" topLeftCell="D3" activePane="bottomRight" state="frozen"/>
      <selection pane="topRight" activeCell="D1" sqref="D1"/>
      <selection pane="bottomLeft" activeCell="A3" sqref="A3"/>
      <selection pane="bottomRight" sqref="A1:C1"/>
    </sheetView>
  </sheetViews>
  <sheetFormatPr defaultRowHeight="14.4"/>
  <cols>
    <col min="2" max="2" width="55.6640625" style="61" customWidth="1"/>
    <col min="4" max="4" width="54.33203125" customWidth="1"/>
    <col min="5" max="5" width="34.6640625" bestFit="1" customWidth="1"/>
  </cols>
  <sheetData>
    <row r="1" spans="1:4">
      <c r="A1" s="204" t="s">
        <v>771</v>
      </c>
      <c r="B1" s="204"/>
      <c r="C1" s="204"/>
      <c r="D1" s="205" t="s">
        <v>11</v>
      </c>
    </row>
    <row r="2" spans="1:4" ht="28.2">
      <c r="A2" s="25" t="s">
        <v>0</v>
      </c>
      <c r="B2" s="27" t="s">
        <v>52</v>
      </c>
      <c r="C2" s="27" t="s">
        <v>509</v>
      </c>
      <c r="D2" s="205"/>
    </row>
    <row r="3" spans="1:4">
      <c r="A3" s="156" t="s">
        <v>413</v>
      </c>
      <c r="B3" s="92" t="s">
        <v>413</v>
      </c>
      <c r="C3" s="124" t="s">
        <v>413</v>
      </c>
      <c r="D3" s="157" t="s">
        <v>415</v>
      </c>
    </row>
    <row r="4" spans="1:4" ht="28.2">
      <c r="A4" s="28" t="s">
        <v>613</v>
      </c>
      <c r="B4" s="29" t="s">
        <v>290</v>
      </c>
      <c r="C4" s="215">
        <v>5</v>
      </c>
      <c r="D4" s="44"/>
    </row>
    <row r="5" spans="1:4">
      <c r="A5" s="31" t="s">
        <v>614</v>
      </c>
      <c r="B5" s="41" t="s">
        <v>55</v>
      </c>
      <c r="C5" s="216"/>
      <c r="D5" s="136"/>
    </row>
    <row r="6" spans="1:4">
      <c r="A6" s="28" t="s">
        <v>615</v>
      </c>
      <c r="B6" s="29" t="s">
        <v>254</v>
      </c>
      <c r="C6" s="216"/>
      <c r="D6" s="44"/>
    </row>
    <row r="7" spans="1:4">
      <c r="A7" s="31" t="s">
        <v>616</v>
      </c>
      <c r="B7" s="41" t="s">
        <v>57</v>
      </c>
      <c r="C7" s="216"/>
      <c r="D7" s="136"/>
    </row>
    <row r="8" spans="1:4">
      <c r="A8" s="28" t="s">
        <v>617</v>
      </c>
      <c r="B8" s="29" t="s">
        <v>257</v>
      </c>
      <c r="C8" s="216"/>
      <c r="D8" s="44"/>
    </row>
    <row r="9" spans="1:4">
      <c r="A9" s="28" t="s">
        <v>618</v>
      </c>
      <c r="B9" s="29" t="s">
        <v>259</v>
      </c>
      <c r="C9" s="216"/>
      <c r="D9" s="44"/>
    </row>
    <row r="10" spans="1:4">
      <c r="A10" s="28" t="s">
        <v>619</v>
      </c>
      <c r="B10" s="29" t="s">
        <v>261</v>
      </c>
      <c r="C10" s="216"/>
      <c r="D10" s="44"/>
    </row>
    <row r="11" spans="1:4">
      <c r="A11" s="28" t="s">
        <v>620</v>
      </c>
      <c r="B11" s="29" t="s">
        <v>263</v>
      </c>
      <c r="C11" s="216"/>
      <c r="D11" s="44"/>
    </row>
    <row r="12" spans="1:4">
      <c r="A12" s="28" t="s">
        <v>639</v>
      </c>
      <c r="B12" s="29" t="s">
        <v>408</v>
      </c>
      <c r="C12" s="216"/>
      <c r="D12" s="44"/>
    </row>
    <row r="13" spans="1:4">
      <c r="A13" s="28" t="s">
        <v>640</v>
      </c>
      <c r="B13" s="29" t="s">
        <v>266</v>
      </c>
      <c r="C13" s="216"/>
      <c r="D13" s="44"/>
    </row>
    <row r="14" spans="1:4" ht="28.2">
      <c r="A14" s="28" t="s">
        <v>641</v>
      </c>
      <c r="B14" s="29" t="s">
        <v>268</v>
      </c>
      <c r="C14" s="216"/>
      <c r="D14" s="44"/>
    </row>
    <row r="15" spans="1:4">
      <c r="A15" s="28" t="s">
        <v>642</v>
      </c>
      <c r="B15" s="29" t="s">
        <v>93</v>
      </c>
      <c r="C15" s="216"/>
      <c r="D15" s="44"/>
    </row>
    <row r="16" spans="1:4" ht="28.2">
      <c r="A16" s="28" t="s">
        <v>643</v>
      </c>
      <c r="B16" s="29" t="s">
        <v>275</v>
      </c>
      <c r="C16" s="216"/>
      <c r="D16" s="44"/>
    </row>
    <row r="17" spans="1:4" ht="28.2">
      <c r="A17" s="28" t="s">
        <v>772</v>
      </c>
      <c r="B17" s="29" t="s">
        <v>276</v>
      </c>
      <c r="C17" s="216"/>
      <c r="D17" s="44"/>
    </row>
    <row r="18" spans="1:4">
      <c r="A18" s="28" t="s">
        <v>773</v>
      </c>
      <c r="B18" s="29" t="s">
        <v>277</v>
      </c>
      <c r="C18" s="216"/>
      <c r="D18" s="44"/>
    </row>
    <row r="19" spans="1:4">
      <c r="A19" s="28" t="s">
        <v>774</v>
      </c>
      <c r="B19" s="29" t="s">
        <v>278</v>
      </c>
      <c r="C19" s="216"/>
      <c r="D19" s="44"/>
    </row>
    <row r="20" spans="1:4">
      <c r="A20" s="28" t="s">
        <v>775</v>
      </c>
      <c r="B20" s="29" t="s">
        <v>279</v>
      </c>
      <c r="C20" s="216"/>
      <c r="D20" s="44"/>
    </row>
    <row r="21" spans="1:4">
      <c r="A21" s="35" t="s">
        <v>776</v>
      </c>
      <c r="B21" s="29" t="s">
        <v>280</v>
      </c>
      <c r="C21" s="216"/>
      <c r="D21" s="44"/>
    </row>
    <row r="22" spans="1:4" ht="28.2">
      <c r="A22" s="28" t="s">
        <v>777</v>
      </c>
      <c r="B22" s="29" t="s">
        <v>291</v>
      </c>
      <c r="C22" s="216"/>
      <c r="D22" s="44"/>
    </row>
    <row r="23" spans="1:4" ht="28.2">
      <c r="A23" s="28" t="s">
        <v>778</v>
      </c>
      <c r="B23" s="29" t="s">
        <v>292</v>
      </c>
      <c r="C23" s="216"/>
      <c r="D23" s="44"/>
    </row>
    <row r="24" spans="1:4" ht="28.2">
      <c r="A24" s="28" t="s">
        <v>779</v>
      </c>
      <c r="B24" s="29" t="s">
        <v>293</v>
      </c>
      <c r="C24" s="217"/>
      <c r="D24" s="44"/>
    </row>
    <row r="25" spans="1:4" ht="56.4">
      <c r="A25" s="40" t="s">
        <v>636</v>
      </c>
      <c r="B25" s="27" t="s">
        <v>596</v>
      </c>
      <c r="C25" s="136"/>
      <c r="D25" s="136"/>
    </row>
    <row r="26" spans="1:4" ht="15">
      <c r="A26" s="82" t="s">
        <v>637</v>
      </c>
      <c r="B26" s="77" t="s">
        <v>346</v>
      </c>
      <c r="C26" s="42">
        <v>1</v>
      </c>
      <c r="D26" s="44"/>
    </row>
    <row r="27" spans="1:4" ht="60">
      <c r="A27" s="28" t="s">
        <v>638</v>
      </c>
      <c r="B27" s="77" t="s">
        <v>556</v>
      </c>
      <c r="C27" s="56">
        <v>1</v>
      </c>
      <c r="D27" s="44"/>
    </row>
  </sheetData>
  <mergeCells count="3">
    <mergeCell ref="A1:C1"/>
    <mergeCell ref="C4:C24"/>
    <mergeCell ref="D1:D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68844-6BE8-48B4-A8F3-D4C53C6CA9CE}">
  <dimension ref="A1:D22"/>
  <sheetViews>
    <sheetView workbookViewId="0">
      <selection activeCell="D20" sqref="D20"/>
    </sheetView>
  </sheetViews>
  <sheetFormatPr defaultRowHeight="14.4"/>
  <cols>
    <col min="2" max="2" width="53.6640625" style="61" customWidth="1"/>
    <col min="4" max="4" width="49.33203125" customWidth="1"/>
    <col min="5" max="5" width="34.6640625" bestFit="1" customWidth="1"/>
  </cols>
  <sheetData>
    <row r="1" spans="1:4">
      <c r="A1" s="204" t="s">
        <v>770</v>
      </c>
      <c r="B1" s="204"/>
      <c r="C1" s="204"/>
      <c r="D1" s="205" t="s">
        <v>11</v>
      </c>
    </row>
    <row r="2" spans="1:4" ht="28.2">
      <c r="A2" s="25" t="s">
        <v>0</v>
      </c>
      <c r="B2" s="27" t="s">
        <v>52</v>
      </c>
      <c r="C2" s="78" t="s">
        <v>509</v>
      </c>
      <c r="D2" s="205"/>
    </row>
    <row r="3" spans="1:4">
      <c r="A3" s="156" t="s">
        <v>413</v>
      </c>
      <c r="B3" s="92" t="s">
        <v>413</v>
      </c>
      <c r="C3" s="124" t="s">
        <v>413</v>
      </c>
      <c r="D3" s="157" t="s">
        <v>415</v>
      </c>
    </row>
    <row r="4" spans="1:4" ht="28.2">
      <c r="A4" s="28" t="s">
        <v>383</v>
      </c>
      <c r="B4" s="29" t="s">
        <v>296</v>
      </c>
      <c r="C4" s="206">
        <v>5</v>
      </c>
      <c r="D4" s="44"/>
    </row>
    <row r="5" spans="1:4">
      <c r="A5" s="31" t="s">
        <v>384</v>
      </c>
      <c r="B5" s="41" t="s">
        <v>55</v>
      </c>
      <c r="C5" s="206"/>
      <c r="D5" s="44"/>
    </row>
    <row r="6" spans="1:4">
      <c r="A6" s="28" t="s">
        <v>385</v>
      </c>
      <c r="B6" s="29" t="s">
        <v>88</v>
      </c>
      <c r="C6" s="206"/>
      <c r="D6" s="44"/>
    </row>
    <row r="7" spans="1:4">
      <c r="A7" s="31" t="s">
        <v>646</v>
      </c>
      <c r="B7" s="41" t="s">
        <v>57</v>
      </c>
      <c r="C7" s="206"/>
      <c r="D7" s="44"/>
    </row>
    <row r="8" spans="1:4">
      <c r="A8" s="28" t="s">
        <v>647</v>
      </c>
      <c r="B8" s="29" t="s">
        <v>297</v>
      </c>
      <c r="C8" s="206"/>
      <c r="D8" s="44"/>
    </row>
    <row r="9" spans="1:4">
      <c r="A9" s="28" t="s">
        <v>648</v>
      </c>
      <c r="B9" s="29" t="s">
        <v>298</v>
      </c>
      <c r="C9" s="206"/>
      <c r="D9" s="44"/>
    </row>
    <row r="10" spans="1:4" ht="28.2">
      <c r="A10" s="28" t="s">
        <v>649</v>
      </c>
      <c r="B10" s="29" t="s">
        <v>299</v>
      </c>
      <c r="C10" s="206"/>
      <c r="D10" s="44"/>
    </row>
    <row r="11" spans="1:4" ht="42">
      <c r="A11" s="28" t="s">
        <v>650</v>
      </c>
      <c r="B11" s="29" t="s">
        <v>300</v>
      </c>
      <c r="C11" s="206"/>
      <c r="D11" s="44"/>
    </row>
    <row r="12" spans="1:4">
      <c r="A12" s="28" t="s">
        <v>651</v>
      </c>
      <c r="B12" s="29" t="s">
        <v>93</v>
      </c>
      <c r="C12" s="206"/>
      <c r="D12" s="44"/>
    </row>
    <row r="13" spans="1:4">
      <c r="A13" s="28" t="s">
        <v>652</v>
      </c>
      <c r="B13" s="29" t="s">
        <v>735</v>
      </c>
      <c r="C13" s="206"/>
      <c r="D13" s="44"/>
    </row>
    <row r="14" spans="1:4">
      <c r="A14" s="28" t="s">
        <v>653</v>
      </c>
      <c r="B14" s="29" t="s">
        <v>301</v>
      </c>
      <c r="C14" s="206"/>
      <c r="D14" s="44"/>
    </row>
    <row r="15" spans="1:4">
      <c r="A15" s="28" t="s">
        <v>654</v>
      </c>
      <c r="B15" s="29" t="s">
        <v>302</v>
      </c>
      <c r="C15" s="206"/>
      <c r="D15" s="44"/>
    </row>
    <row r="16" spans="1:4">
      <c r="A16" s="28" t="s">
        <v>655</v>
      </c>
      <c r="B16" s="29" t="s">
        <v>95</v>
      </c>
      <c r="C16" s="206"/>
      <c r="D16" s="44"/>
    </row>
    <row r="17" spans="1:4" ht="56.4">
      <c r="A17" s="40" t="s">
        <v>646</v>
      </c>
      <c r="B17" s="27" t="s">
        <v>596</v>
      </c>
      <c r="C17" s="136"/>
      <c r="D17" s="136"/>
    </row>
    <row r="18" spans="1:4" ht="60">
      <c r="A18" s="28" t="s">
        <v>647</v>
      </c>
      <c r="B18" s="77" t="s">
        <v>556</v>
      </c>
      <c r="C18" s="56">
        <v>1</v>
      </c>
      <c r="D18" s="44"/>
    </row>
    <row r="22" spans="1:4">
      <c r="B22" s="62" t="s">
        <v>106</v>
      </c>
    </row>
  </sheetData>
  <mergeCells count="3">
    <mergeCell ref="A1:C1"/>
    <mergeCell ref="C4:C16"/>
    <mergeCell ref="D1:D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8DF46-9A1E-4ACA-A80F-DA066ECF6C54}">
  <dimension ref="A1:D24"/>
  <sheetViews>
    <sheetView workbookViewId="0">
      <selection sqref="A1:C1"/>
    </sheetView>
  </sheetViews>
  <sheetFormatPr defaultRowHeight="14.4"/>
  <cols>
    <col min="2" max="2" width="68.33203125" style="61" customWidth="1"/>
    <col min="4" max="4" width="45.6640625" customWidth="1"/>
    <col min="5" max="5" width="34.6640625" bestFit="1" customWidth="1"/>
  </cols>
  <sheetData>
    <row r="1" spans="1:4">
      <c r="A1" s="204" t="s">
        <v>764</v>
      </c>
      <c r="B1" s="204"/>
      <c r="C1" s="204"/>
      <c r="D1" s="205" t="s">
        <v>11</v>
      </c>
    </row>
    <row r="2" spans="1:4" ht="28.2">
      <c r="A2" s="25" t="s">
        <v>0</v>
      </c>
      <c r="B2" s="27" t="s">
        <v>52</v>
      </c>
      <c r="C2" s="27" t="s">
        <v>509</v>
      </c>
      <c r="D2" s="205"/>
    </row>
    <row r="3" spans="1:4">
      <c r="A3" s="156" t="s">
        <v>413</v>
      </c>
      <c r="B3" s="92" t="s">
        <v>413</v>
      </c>
      <c r="C3" s="124" t="s">
        <v>413</v>
      </c>
      <c r="D3" s="157" t="s">
        <v>415</v>
      </c>
    </row>
    <row r="4" spans="1:4" ht="28.2">
      <c r="A4" s="28" t="s">
        <v>120</v>
      </c>
      <c r="B4" s="29" t="s">
        <v>645</v>
      </c>
      <c r="C4" s="206">
        <v>5</v>
      </c>
      <c r="D4" s="44"/>
    </row>
    <row r="5" spans="1:4">
      <c r="A5" s="31" t="s">
        <v>657</v>
      </c>
      <c r="B5" s="41" t="s">
        <v>55</v>
      </c>
      <c r="C5" s="206"/>
      <c r="D5" s="44"/>
    </row>
    <row r="6" spans="1:4">
      <c r="A6" s="28" t="s">
        <v>658</v>
      </c>
      <c r="B6" s="29" t="s">
        <v>88</v>
      </c>
      <c r="C6" s="206"/>
      <c r="D6" s="44"/>
    </row>
    <row r="7" spans="1:4">
      <c r="A7" s="31" t="s">
        <v>659</v>
      </c>
      <c r="B7" s="41" t="s">
        <v>57</v>
      </c>
      <c r="C7" s="206"/>
      <c r="D7" s="44"/>
    </row>
    <row r="8" spans="1:4">
      <c r="A8" s="28" t="s">
        <v>660</v>
      </c>
      <c r="B8" s="29" t="s">
        <v>298</v>
      </c>
      <c r="C8" s="206"/>
      <c r="D8" s="44"/>
    </row>
    <row r="9" spans="1:4">
      <c r="A9" s="28" t="s">
        <v>661</v>
      </c>
      <c r="B9" s="29" t="s">
        <v>89</v>
      </c>
      <c r="C9" s="206"/>
      <c r="D9" s="44"/>
    </row>
    <row r="10" spans="1:4">
      <c r="A10" s="28" t="s">
        <v>662</v>
      </c>
      <c r="B10" s="29" t="s">
        <v>310</v>
      </c>
      <c r="C10" s="206"/>
      <c r="D10" s="44"/>
    </row>
    <row r="11" spans="1:4">
      <c r="A11" s="28" t="s">
        <v>663</v>
      </c>
      <c r="B11" s="29" t="s">
        <v>312</v>
      </c>
      <c r="C11" s="206"/>
      <c r="D11" s="44"/>
    </row>
    <row r="12" spans="1:4">
      <c r="A12" s="28" t="s">
        <v>664</v>
      </c>
      <c r="B12" s="29" t="s">
        <v>314</v>
      </c>
      <c r="C12" s="206"/>
      <c r="D12" s="44"/>
    </row>
    <row r="13" spans="1:4">
      <c r="A13" s="28" t="s">
        <v>665</v>
      </c>
      <c r="B13" s="29" t="s">
        <v>316</v>
      </c>
      <c r="C13" s="206"/>
      <c r="D13" s="44"/>
    </row>
    <row r="14" spans="1:4">
      <c r="A14" s="28" t="s">
        <v>666</v>
      </c>
      <c r="B14" s="29" t="s">
        <v>318</v>
      </c>
      <c r="C14" s="206"/>
      <c r="D14" s="44"/>
    </row>
    <row r="15" spans="1:4" ht="28.2">
      <c r="A15" s="28" t="s">
        <v>667</v>
      </c>
      <c r="B15" s="29" t="s">
        <v>320</v>
      </c>
      <c r="C15" s="206"/>
      <c r="D15" s="44"/>
    </row>
    <row r="16" spans="1:4" ht="28.2">
      <c r="A16" s="28" t="s">
        <v>668</v>
      </c>
      <c r="B16" s="29" t="s">
        <v>91</v>
      </c>
      <c r="C16" s="206"/>
      <c r="D16" s="44"/>
    </row>
    <row r="17" spans="1:4">
      <c r="A17" s="28" t="s">
        <v>669</v>
      </c>
      <c r="B17" s="29" t="s">
        <v>323</v>
      </c>
      <c r="C17" s="206"/>
      <c r="D17" s="44"/>
    </row>
    <row r="18" spans="1:4">
      <c r="A18" s="28" t="s">
        <v>765</v>
      </c>
      <c r="B18" s="29" t="s">
        <v>93</v>
      </c>
      <c r="C18" s="206"/>
      <c r="D18" s="44"/>
    </row>
    <row r="19" spans="1:4">
      <c r="A19" s="28" t="s">
        <v>766</v>
      </c>
      <c r="B19" s="29" t="s">
        <v>736</v>
      </c>
      <c r="C19" s="206"/>
      <c r="D19" s="44"/>
    </row>
    <row r="20" spans="1:4">
      <c r="A20" s="28" t="s">
        <v>767</v>
      </c>
      <c r="B20" s="29" t="s">
        <v>326</v>
      </c>
      <c r="C20" s="206"/>
      <c r="D20" s="44"/>
    </row>
    <row r="21" spans="1:4">
      <c r="A21" s="28" t="s">
        <v>768</v>
      </c>
      <c r="B21" s="29" t="s">
        <v>327</v>
      </c>
      <c r="C21" s="206"/>
      <c r="D21" s="44"/>
    </row>
    <row r="22" spans="1:4">
      <c r="A22" s="28" t="s">
        <v>769</v>
      </c>
      <c r="B22" s="29" t="s">
        <v>95</v>
      </c>
      <c r="C22" s="206"/>
      <c r="D22" s="44"/>
    </row>
    <row r="23" spans="1:4" ht="42.6">
      <c r="A23" s="40" t="s">
        <v>659</v>
      </c>
      <c r="B23" s="27" t="s">
        <v>596</v>
      </c>
      <c r="C23" s="136"/>
      <c r="D23" s="136"/>
    </row>
    <row r="24" spans="1:4" ht="45">
      <c r="A24" s="28" t="s">
        <v>660</v>
      </c>
      <c r="B24" s="77" t="s">
        <v>556</v>
      </c>
      <c r="C24" s="56">
        <v>1</v>
      </c>
      <c r="D24" s="44"/>
    </row>
  </sheetData>
  <mergeCells count="3">
    <mergeCell ref="A1:C1"/>
    <mergeCell ref="C4:C22"/>
    <mergeCell ref="D1:D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1A15E-FF77-437E-B5E2-87C06F6CCF0F}">
  <dimension ref="A1:D19"/>
  <sheetViews>
    <sheetView workbookViewId="0">
      <selection activeCell="D25" sqref="D25"/>
    </sheetView>
  </sheetViews>
  <sheetFormatPr defaultRowHeight="14.4"/>
  <cols>
    <col min="2" max="2" width="59.33203125" customWidth="1"/>
    <col min="4" max="4" width="58" customWidth="1"/>
    <col min="5" max="5" width="34.6640625" bestFit="1" customWidth="1"/>
  </cols>
  <sheetData>
    <row r="1" spans="1:4">
      <c r="A1" s="204" t="s">
        <v>763</v>
      </c>
      <c r="B1" s="204"/>
      <c r="C1" s="204"/>
      <c r="D1" s="205" t="s">
        <v>11</v>
      </c>
    </row>
    <row r="2" spans="1:4" ht="27.6">
      <c r="A2" s="25" t="s">
        <v>0</v>
      </c>
      <c r="B2" s="26" t="s">
        <v>52</v>
      </c>
      <c r="C2" s="78" t="s">
        <v>509</v>
      </c>
      <c r="D2" s="205"/>
    </row>
    <row r="3" spans="1:4">
      <c r="A3" s="156" t="s">
        <v>413</v>
      </c>
      <c r="B3" s="92" t="s">
        <v>413</v>
      </c>
      <c r="C3" s="124" t="s">
        <v>413</v>
      </c>
      <c r="D3" s="157" t="s">
        <v>415</v>
      </c>
    </row>
    <row r="4" spans="1:4" ht="28.2">
      <c r="A4" s="28" t="s">
        <v>214</v>
      </c>
      <c r="B4" s="29" t="s">
        <v>330</v>
      </c>
      <c r="C4" s="206">
        <v>5</v>
      </c>
      <c r="D4" s="44"/>
    </row>
    <row r="5" spans="1:4">
      <c r="A5" s="31" t="s">
        <v>671</v>
      </c>
      <c r="B5" s="32" t="s">
        <v>55</v>
      </c>
      <c r="C5" s="206"/>
      <c r="D5" s="44"/>
    </row>
    <row r="6" spans="1:4">
      <c r="A6" s="28" t="s">
        <v>672</v>
      </c>
      <c r="B6" s="28" t="s">
        <v>88</v>
      </c>
      <c r="C6" s="206"/>
      <c r="D6" s="44"/>
    </row>
    <row r="7" spans="1:4">
      <c r="A7" s="31" t="s">
        <v>673</v>
      </c>
      <c r="B7" s="32" t="s">
        <v>57</v>
      </c>
      <c r="C7" s="206"/>
      <c r="D7" s="44"/>
    </row>
    <row r="8" spans="1:4">
      <c r="A8" s="28" t="s">
        <v>674</v>
      </c>
      <c r="B8" s="28" t="s">
        <v>331</v>
      </c>
      <c r="C8" s="206"/>
      <c r="D8" s="44"/>
    </row>
    <row r="9" spans="1:4">
      <c r="A9" s="28" t="s">
        <v>675</v>
      </c>
      <c r="B9" s="28" t="s">
        <v>332</v>
      </c>
      <c r="C9" s="206"/>
      <c r="D9" s="44"/>
    </row>
    <row r="10" spans="1:4">
      <c r="A10" s="28" t="s">
        <v>676</v>
      </c>
      <c r="B10" s="28" t="s">
        <v>318</v>
      </c>
      <c r="C10" s="206"/>
      <c r="D10" s="44"/>
    </row>
    <row r="11" spans="1:4">
      <c r="A11" s="28" t="s">
        <v>677</v>
      </c>
      <c r="B11" s="28" t="s">
        <v>266</v>
      </c>
      <c r="C11" s="206"/>
      <c r="D11" s="44"/>
    </row>
    <row r="12" spans="1:4" ht="28.2">
      <c r="A12" s="28" t="s">
        <v>678</v>
      </c>
      <c r="B12" s="29" t="s">
        <v>333</v>
      </c>
      <c r="C12" s="206"/>
      <c r="D12" s="44"/>
    </row>
    <row r="13" spans="1:4">
      <c r="A13" s="28" t="s">
        <v>679</v>
      </c>
      <c r="B13" s="28" t="s">
        <v>93</v>
      </c>
      <c r="C13" s="206"/>
      <c r="D13" s="44"/>
    </row>
    <row r="14" spans="1:4">
      <c r="A14" s="28" t="s">
        <v>680</v>
      </c>
      <c r="B14" s="28" t="s">
        <v>409</v>
      </c>
      <c r="C14" s="206"/>
      <c r="D14" s="44"/>
    </row>
    <row r="15" spans="1:4">
      <c r="A15" s="28" t="s">
        <v>681</v>
      </c>
      <c r="B15" s="28" t="s">
        <v>326</v>
      </c>
      <c r="C15" s="206"/>
      <c r="D15" s="44"/>
    </row>
    <row r="16" spans="1:4">
      <c r="A16" s="28" t="s">
        <v>682</v>
      </c>
      <c r="B16" s="28" t="s">
        <v>327</v>
      </c>
      <c r="C16" s="206"/>
      <c r="D16" s="44"/>
    </row>
    <row r="17" spans="1:4">
      <c r="A17" s="28" t="s">
        <v>683</v>
      </c>
      <c r="B17" s="28" t="s">
        <v>95</v>
      </c>
      <c r="C17" s="206"/>
      <c r="D17" s="44"/>
    </row>
    <row r="18" spans="1:4" ht="56.4">
      <c r="A18" s="40" t="s">
        <v>673</v>
      </c>
      <c r="B18" s="27" t="s">
        <v>596</v>
      </c>
      <c r="C18" s="136"/>
      <c r="D18" s="136"/>
    </row>
    <row r="19" spans="1:4" ht="60">
      <c r="A19" s="28" t="s">
        <v>674</v>
      </c>
      <c r="B19" s="77" t="s">
        <v>556</v>
      </c>
      <c r="C19" s="56">
        <v>1</v>
      </c>
      <c r="D19" s="44"/>
    </row>
  </sheetData>
  <mergeCells count="3">
    <mergeCell ref="A1:C1"/>
    <mergeCell ref="C4:C17"/>
    <mergeCell ref="D1:D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392BA-1FBC-499C-A83C-5F74E2E81FE5}">
  <dimension ref="A1:D23"/>
  <sheetViews>
    <sheetView workbookViewId="0">
      <pane xSplit="3" ySplit="2" topLeftCell="D9" activePane="bottomRight" state="frozen"/>
      <selection pane="topRight" activeCell="D1" sqref="D1"/>
      <selection pane="bottomLeft" activeCell="A3" sqref="A3"/>
      <selection pane="bottomRight" activeCell="B26" sqref="B26"/>
    </sheetView>
  </sheetViews>
  <sheetFormatPr defaultRowHeight="14.4"/>
  <cols>
    <col min="2" max="2" width="59" customWidth="1"/>
    <col min="4" max="4" width="45.88671875" customWidth="1"/>
    <col min="5" max="5" width="34.6640625" bestFit="1" customWidth="1"/>
  </cols>
  <sheetData>
    <row r="1" spans="1:4">
      <c r="A1" s="204" t="s">
        <v>755</v>
      </c>
      <c r="B1" s="204"/>
      <c r="C1" s="204"/>
      <c r="D1" s="211" t="s">
        <v>11</v>
      </c>
    </row>
    <row r="2" spans="1:4" ht="28.2">
      <c r="A2" s="25" t="s">
        <v>0</v>
      </c>
      <c r="B2" s="27" t="s">
        <v>52</v>
      </c>
      <c r="C2" s="27" t="s">
        <v>509</v>
      </c>
      <c r="D2" s="212"/>
    </row>
    <row r="3" spans="1:4">
      <c r="A3" s="156" t="s">
        <v>413</v>
      </c>
      <c r="B3" s="92" t="s">
        <v>413</v>
      </c>
      <c r="C3" s="124" t="s">
        <v>413</v>
      </c>
      <c r="D3" s="157" t="s">
        <v>415</v>
      </c>
    </row>
    <row r="4" spans="1:4" ht="28.2">
      <c r="A4" s="28" t="s">
        <v>249</v>
      </c>
      <c r="B4" s="29" t="s">
        <v>121</v>
      </c>
      <c r="C4" s="207">
        <v>150</v>
      </c>
      <c r="D4" s="44"/>
    </row>
    <row r="5" spans="1:4">
      <c r="A5" s="31" t="s">
        <v>689</v>
      </c>
      <c r="B5" s="32" t="s">
        <v>55</v>
      </c>
      <c r="C5" s="208"/>
      <c r="D5" s="44"/>
    </row>
    <row r="6" spans="1:4">
      <c r="A6" s="28" t="s">
        <v>690</v>
      </c>
      <c r="B6" s="28" t="s">
        <v>122</v>
      </c>
      <c r="C6" s="208"/>
      <c r="D6" s="44"/>
    </row>
    <row r="7" spans="1:4">
      <c r="A7" s="31" t="s">
        <v>691</v>
      </c>
      <c r="B7" s="32" t="s">
        <v>57</v>
      </c>
      <c r="C7" s="208"/>
      <c r="D7" s="44"/>
    </row>
    <row r="8" spans="1:4" ht="27.6">
      <c r="A8" s="28" t="s">
        <v>692</v>
      </c>
      <c r="B8" s="64" t="s">
        <v>123</v>
      </c>
      <c r="C8" s="208"/>
      <c r="D8" s="44"/>
    </row>
    <row r="9" spans="1:4">
      <c r="A9" s="28" t="s">
        <v>693</v>
      </c>
      <c r="B9" s="64" t="s">
        <v>685</v>
      </c>
      <c r="C9" s="208"/>
      <c r="D9" s="44"/>
    </row>
    <row r="10" spans="1:4">
      <c r="A10" s="28" t="s">
        <v>694</v>
      </c>
      <c r="B10" s="73" t="s">
        <v>684</v>
      </c>
      <c r="C10" s="208"/>
      <c r="D10" s="44"/>
    </row>
    <row r="11" spans="1:4" ht="27.6">
      <c r="A11" s="28" t="s">
        <v>695</v>
      </c>
      <c r="B11" s="73" t="s">
        <v>686</v>
      </c>
      <c r="C11" s="208"/>
      <c r="D11" s="44"/>
    </row>
    <row r="12" spans="1:4">
      <c r="A12" s="28" t="s">
        <v>696</v>
      </c>
      <c r="B12" s="73" t="s">
        <v>130</v>
      </c>
      <c r="C12" s="208"/>
      <c r="D12" s="44"/>
    </row>
    <row r="13" spans="1:4" ht="27.6">
      <c r="A13" s="28" t="s">
        <v>697</v>
      </c>
      <c r="B13" s="64" t="s">
        <v>115</v>
      </c>
      <c r="C13" s="208"/>
      <c r="D13" s="44"/>
    </row>
    <row r="14" spans="1:4">
      <c r="A14" s="28" t="s">
        <v>698</v>
      </c>
      <c r="B14" s="73" t="s">
        <v>114</v>
      </c>
      <c r="C14" s="208"/>
      <c r="D14" s="44"/>
    </row>
    <row r="15" spans="1:4" ht="27.6">
      <c r="A15" s="28" t="s">
        <v>756</v>
      </c>
      <c r="B15" s="64" t="s">
        <v>124</v>
      </c>
      <c r="C15" s="208"/>
      <c r="D15" s="44"/>
    </row>
    <row r="16" spans="1:4">
      <c r="A16" s="28" t="s">
        <v>757</v>
      </c>
      <c r="B16" s="64" t="s">
        <v>125</v>
      </c>
      <c r="C16" s="208"/>
      <c r="D16" s="44"/>
    </row>
    <row r="17" spans="1:4">
      <c r="A17" s="28" t="s">
        <v>758</v>
      </c>
      <c r="B17" s="64" t="s">
        <v>126</v>
      </c>
      <c r="C17" s="208"/>
      <c r="D17" s="44"/>
    </row>
    <row r="18" spans="1:4">
      <c r="A18" s="28" t="s">
        <v>759</v>
      </c>
      <c r="B18" s="64" t="s">
        <v>127</v>
      </c>
      <c r="C18" s="208"/>
      <c r="D18" s="44"/>
    </row>
    <row r="19" spans="1:4">
      <c r="A19" s="28" t="s">
        <v>760</v>
      </c>
      <c r="B19" s="64" t="s">
        <v>128</v>
      </c>
      <c r="C19" s="208"/>
      <c r="D19" s="44"/>
    </row>
    <row r="20" spans="1:4">
      <c r="A20" s="28" t="s">
        <v>761</v>
      </c>
      <c r="B20" s="64" t="s">
        <v>129</v>
      </c>
      <c r="C20" s="208"/>
      <c r="D20" s="44"/>
    </row>
    <row r="21" spans="1:4" ht="28.2">
      <c r="A21" s="171" t="s">
        <v>762</v>
      </c>
      <c r="B21" s="76" t="s">
        <v>403</v>
      </c>
      <c r="C21" s="214"/>
      <c r="D21" s="44"/>
    </row>
    <row r="22" spans="1:4" ht="56.4">
      <c r="A22" s="40" t="s">
        <v>691</v>
      </c>
      <c r="B22" s="27" t="s">
        <v>596</v>
      </c>
      <c r="C22" s="136"/>
      <c r="D22" s="136"/>
    </row>
    <row r="23" spans="1:4" ht="60">
      <c r="A23" s="28" t="s">
        <v>692</v>
      </c>
      <c r="B23" s="77" t="s">
        <v>556</v>
      </c>
      <c r="C23" s="56">
        <v>1</v>
      </c>
      <c r="D23" s="44"/>
    </row>
  </sheetData>
  <mergeCells count="3">
    <mergeCell ref="A1:C1"/>
    <mergeCell ref="C4:C21"/>
    <mergeCell ref="D1:D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24650-CE02-4E2E-AE9C-C9A658716B19}">
  <dimension ref="A1:D17"/>
  <sheetViews>
    <sheetView workbookViewId="0">
      <selection activeCell="E14" sqref="E14"/>
    </sheetView>
  </sheetViews>
  <sheetFormatPr defaultRowHeight="14.4"/>
  <cols>
    <col min="2" max="2" width="47.88671875" customWidth="1"/>
    <col min="4" max="4" width="46" customWidth="1"/>
    <col min="5" max="5" width="34.6640625" bestFit="1" customWidth="1"/>
  </cols>
  <sheetData>
    <row r="1" spans="1:4">
      <c r="A1" s="218" t="s">
        <v>748</v>
      </c>
      <c r="B1" s="218"/>
      <c r="C1" s="218"/>
      <c r="D1" s="219" t="s">
        <v>11</v>
      </c>
    </row>
    <row r="2" spans="1:4" ht="28.2">
      <c r="A2" s="169" t="s">
        <v>0</v>
      </c>
      <c r="B2" s="50" t="s">
        <v>12</v>
      </c>
      <c r="C2" s="170" t="s">
        <v>699</v>
      </c>
      <c r="D2" s="219"/>
    </row>
    <row r="3" spans="1:4">
      <c r="A3" s="156" t="s">
        <v>413</v>
      </c>
      <c r="B3" s="92" t="s">
        <v>413</v>
      </c>
      <c r="C3" s="124" t="s">
        <v>413</v>
      </c>
      <c r="D3" s="157" t="s">
        <v>415</v>
      </c>
    </row>
    <row r="4" spans="1:4" ht="27.6">
      <c r="A4" s="45" t="s">
        <v>201</v>
      </c>
      <c r="B4" s="46" t="s">
        <v>102</v>
      </c>
      <c r="C4" s="220">
        <v>8</v>
      </c>
      <c r="D4" s="47" t="s">
        <v>45</v>
      </c>
    </row>
    <row r="5" spans="1:4">
      <c r="A5" s="48" t="s">
        <v>203</v>
      </c>
      <c r="B5" s="49" t="s">
        <v>15</v>
      </c>
      <c r="C5" s="220"/>
      <c r="D5" s="50"/>
    </row>
    <row r="6" spans="1:4" ht="15.6">
      <c r="A6" s="51" t="s">
        <v>204</v>
      </c>
      <c r="B6" s="52" t="s">
        <v>46</v>
      </c>
      <c r="C6" s="220"/>
      <c r="D6" s="53"/>
    </row>
    <row r="7" spans="1:4">
      <c r="A7" s="48" t="s">
        <v>386</v>
      </c>
      <c r="B7" s="49" t="s">
        <v>18</v>
      </c>
      <c r="C7" s="220"/>
      <c r="D7" s="50"/>
    </row>
    <row r="8" spans="1:4" ht="28.2">
      <c r="A8" s="51" t="s">
        <v>387</v>
      </c>
      <c r="B8" s="55" t="s">
        <v>47</v>
      </c>
      <c r="C8" s="220"/>
      <c r="D8" s="53"/>
    </row>
    <row r="9" spans="1:4" ht="15.6">
      <c r="A9" s="51" t="s">
        <v>749</v>
      </c>
      <c r="B9" s="54" t="s">
        <v>591</v>
      </c>
      <c r="C9" s="220"/>
      <c r="D9" s="53"/>
    </row>
    <row r="10" spans="1:4" ht="15.6">
      <c r="A10" s="51" t="s">
        <v>750</v>
      </c>
      <c r="B10" s="54" t="s">
        <v>48</v>
      </c>
      <c r="C10" s="220"/>
      <c r="D10" s="53"/>
    </row>
    <row r="11" spans="1:4" ht="15.6">
      <c r="A11" s="51" t="s">
        <v>751</v>
      </c>
      <c r="B11" s="54" t="s">
        <v>49</v>
      </c>
      <c r="C11" s="220"/>
      <c r="D11" s="53"/>
    </row>
    <row r="12" spans="1:4" ht="15.6">
      <c r="A12" s="51" t="s">
        <v>752</v>
      </c>
      <c r="B12" s="54" t="s">
        <v>50</v>
      </c>
      <c r="C12" s="220"/>
      <c r="D12" s="53"/>
    </row>
    <row r="13" spans="1:4" ht="15.6">
      <c r="A13" s="51" t="s">
        <v>753</v>
      </c>
      <c r="B13" s="54" t="s">
        <v>592</v>
      </c>
      <c r="C13" s="220"/>
      <c r="D13" s="53"/>
    </row>
    <row r="14" spans="1:4" ht="28.2">
      <c r="A14" s="51" t="s">
        <v>754</v>
      </c>
      <c r="B14" s="55" t="s">
        <v>51</v>
      </c>
      <c r="C14" s="220"/>
      <c r="D14" s="53"/>
    </row>
    <row r="15" spans="1:4" ht="56.4">
      <c r="A15" s="40" t="s">
        <v>386</v>
      </c>
      <c r="B15" s="27" t="s">
        <v>596</v>
      </c>
      <c r="C15" s="136"/>
      <c r="D15" s="136"/>
    </row>
    <row r="16" spans="1:4" ht="75">
      <c r="A16" s="28" t="s">
        <v>387</v>
      </c>
      <c r="B16" s="77" t="s">
        <v>556</v>
      </c>
      <c r="C16" s="56">
        <v>1</v>
      </c>
      <c r="D16" s="44"/>
    </row>
    <row r="17" spans="2:2">
      <c r="B17" s="7"/>
    </row>
  </sheetData>
  <mergeCells count="3">
    <mergeCell ref="A1:C1"/>
    <mergeCell ref="D1:D2"/>
    <mergeCell ref="C4:C14"/>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9CCD2-E44C-4EB2-A3AF-E78FB72B74EE}">
  <dimension ref="A1:D16"/>
  <sheetViews>
    <sheetView workbookViewId="0">
      <selection activeCell="E25" sqref="E25"/>
    </sheetView>
  </sheetViews>
  <sheetFormatPr defaultRowHeight="14.4"/>
  <cols>
    <col min="2" max="2" width="60.33203125" customWidth="1"/>
    <col min="4" max="4" width="55.88671875" customWidth="1"/>
    <col min="5" max="5" width="34.6640625" bestFit="1" customWidth="1"/>
  </cols>
  <sheetData>
    <row r="1" spans="1:4">
      <c r="A1" s="204" t="s">
        <v>747</v>
      </c>
      <c r="B1" s="204"/>
      <c r="C1" s="204"/>
      <c r="D1" s="211" t="s">
        <v>11</v>
      </c>
    </row>
    <row r="2" spans="1:4" ht="28.2">
      <c r="A2" s="25" t="s">
        <v>0</v>
      </c>
      <c r="B2" s="26" t="s">
        <v>52</v>
      </c>
      <c r="C2" s="27" t="s">
        <v>86</v>
      </c>
      <c r="D2" s="212"/>
    </row>
    <row r="3" spans="1:4">
      <c r="A3" s="156" t="s">
        <v>413</v>
      </c>
      <c r="B3" s="92" t="s">
        <v>413</v>
      </c>
      <c r="C3" s="124" t="s">
        <v>413</v>
      </c>
      <c r="D3" s="157" t="s">
        <v>415</v>
      </c>
    </row>
    <row r="4" spans="1:4" ht="28.2">
      <c r="A4" s="28" t="s">
        <v>335</v>
      </c>
      <c r="B4" s="29" t="s">
        <v>202</v>
      </c>
      <c r="C4" s="206">
        <v>2</v>
      </c>
      <c r="D4" s="44"/>
    </row>
    <row r="5" spans="1:4">
      <c r="A5" s="84" t="s">
        <v>336</v>
      </c>
      <c r="B5" s="26" t="s">
        <v>57</v>
      </c>
      <c r="C5" s="206"/>
      <c r="D5" s="44"/>
    </row>
    <row r="6" spans="1:4">
      <c r="A6" s="28" t="s">
        <v>337</v>
      </c>
      <c r="B6" s="28" t="s">
        <v>205</v>
      </c>
      <c r="C6" s="206"/>
      <c r="D6" s="44"/>
    </row>
    <row r="7" spans="1:4">
      <c r="A7" s="28" t="s">
        <v>703</v>
      </c>
      <c r="B7" s="28" t="s">
        <v>206</v>
      </c>
      <c r="C7" s="206"/>
      <c r="D7" s="44"/>
    </row>
    <row r="8" spans="1:4">
      <c r="A8" s="28" t="s">
        <v>704</v>
      </c>
      <c r="B8" s="28" t="s">
        <v>207</v>
      </c>
      <c r="C8" s="206"/>
      <c r="D8" s="44"/>
    </row>
    <row r="9" spans="1:4" ht="15.6">
      <c r="A9" s="28" t="s">
        <v>705</v>
      </c>
      <c r="B9" s="37" t="s">
        <v>208</v>
      </c>
      <c r="C9" s="206"/>
      <c r="D9" s="44"/>
    </row>
    <row r="10" spans="1:4" ht="15.6">
      <c r="A10" s="28" t="s">
        <v>706</v>
      </c>
      <c r="B10" s="37" t="s">
        <v>209</v>
      </c>
      <c r="C10" s="206"/>
      <c r="D10" s="44"/>
    </row>
    <row r="11" spans="1:4" ht="31.2">
      <c r="A11" s="28" t="s">
        <v>707</v>
      </c>
      <c r="B11" s="81" t="s">
        <v>210</v>
      </c>
      <c r="C11" s="206"/>
      <c r="D11" s="44"/>
    </row>
    <row r="12" spans="1:4">
      <c r="A12" s="28" t="s">
        <v>708</v>
      </c>
      <c r="B12" s="29" t="s">
        <v>211</v>
      </c>
      <c r="C12" s="206"/>
      <c r="D12" s="44"/>
    </row>
    <row r="13" spans="1:4">
      <c r="A13" s="28" t="s">
        <v>709</v>
      </c>
      <c r="B13" s="28" t="s">
        <v>212</v>
      </c>
      <c r="C13" s="206"/>
      <c r="D13" s="44"/>
    </row>
    <row r="14" spans="1:4" ht="15.6">
      <c r="A14" s="28" t="s">
        <v>710</v>
      </c>
      <c r="B14" s="37" t="s">
        <v>213</v>
      </c>
      <c r="C14" s="206"/>
      <c r="D14" s="44"/>
    </row>
    <row r="15" spans="1:4" ht="42.6">
      <c r="A15" s="40" t="s">
        <v>338</v>
      </c>
      <c r="B15" s="27" t="s">
        <v>596</v>
      </c>
      <c r="C15" s="136"/>
      <c r="D15" s="136"/>
    </row>
    <row r="16" spans="1:4" ht="60">
      <c r="A16" s="28" t="s">
        <v>339</v>
      </c>
      <c r="B16" s="77" t="s">
        <v>556</v>
      </c>
      <c r="C16" s="56">
        <v>1</v>
      </c>
      <c r="D16" s="44"/>
    </row>
  </sheetData>
  <mergeCells count="3">
    <mergeCell ref="A1:C1"/>
    <mergeCell ref="C4:C14"/>
    <mergeCell ref="D1:D2"/>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772AC-5DEA-4A67-A7D2-FF9EB9A852B1}">
  <dimension ref="A1:D16"/>
  <sheetViews>
    <sheetView workbookViewId="0">
      <selection sqref="A1:C1"/>
    </sheetView>
  </sheetViews>
  <sheetFormatPr defaultRowHeight="14.4"/>
  <cols>
    <col min="2" max="2" width="60.33203125" customWidth="1"/>
    <col min="4" max="4" width="55.88671875" customWidth="1"/>
    <col min="5" max="5" width="34.6640625" bestFit="1" customWidth="1"/>
  </cols>
  <sheetData>
    <row r="1" spans="1:4">
      <c r="A1" s="204" t="s">
        <v>869</v>
      </c>
      <c r="B1" s="204"/>
      <c r="C1" s="204"/>
      <c r="D1" s="211" t="s">
        <v>11</v>
      </c>
    </row>
    <row r="2" spans="1:4" ht="28.2">
      <c r="A2" s="25" t="s">
        <v>0</v>
      </c>
      <c r="B2" s="26" t="s">
        <v>52</v>
      </c>
      <c r="C2" s="27" t="s">
        <v>86</v>
      </c>
      <c r="D2" s="212"/>
    </row>
    <row r="3" spans="1:4">
      <c r="A3" s="156" t="s">
        <v>413</v>
      </c>
      <c r="B3" s="92" t="s">
        <v>413</v>
      </c>
      <c r="C3" s="124" t="s">
        <v>413</v>
      </c>
      <c r="D3" s="157" t="s">
        <v>415</v>
      </c>
    </row>
    <row r="4" spans="1:4" ht="28.2">
      <c r="A4" s="28" t="s">
        <v>108</v>
      </c>
      <c r="B4" s="29" t="s">
        <v>861</v>
      </c>
      <c r="C4" s="206">
        <v>2</v>
      </c>
      <c r="D4" s="44"/>
    </row>
    <row r="5" spans="1:4">
      <c r="A5" s="84" t="s">
        <v>336</v>
      </c>
      <c r="B5" s="26" t="s">
        <v>57</v>
      </c>
      <c r="C5" s="206"/>
      <c r="D5" s="44"/>
    </row>
    <row r="6" spans="1:4">
      <c r="A6" s="28" t="s">
        <v>337</v>
      </c>
      <c r="B6" s="28" t="s">
        <v>205</v>
      </c>
      <c r="C6" s="206"/>
      <c r="D6" s="44"/>
    </row>
    <row r="7" spans="1:4">
      <c r="A7" s="28" t="s">
        <v>703</v>
      </c>
      <c r="B7" s="28" t="s">
        <v>862</v>
      </c>
      <c r="C7" s="206"/>
      <c r="D7" s="44"/>
    </row>
    <row r="8" spans="1:4">
      <c r="A8" s="28" t="s">
        <v>704</v>
      </c>
      <c r="B8" s="28" t="s">
        <v>863</v>
      </c>
      <c r="C8" s="206"/>
      <c r="D8" s="44"/>
    </row>
    <row r="9" spans="1:4" ht="15.6">
      <c r="A9" s="28" t="s">
        <v>705</v>
      </c>
      <c r="B9" s="37" t="s">
        <v>864</v>
      </c>
      <c r="C9" s="206"/>
      <c r="D9" s="44"/>
    </row>
    <row r="10" spans="1:4" ht="15.6">
      <c r="A10" s="28" t="s">
        <v>706</v>
      </c>
      <c r="B10" s="37" t="s">
        <v>865</v>
      </c>
      <c r="C10" s="206"/>
      <c r="D10" s="44"/>
    </row>
    <row r="11" spans="1:4" ht="15.6">
      <c r="A11" s="28" t="s">
        <v>707</v>
      </c>
      <c r="B11" s="81" t="s">
        <v>866</v>
      </c>
      <c r="C11" s="206"/>
      <c r="D11" s="44"/>
    </row>
    <row r="12" spans="1:4">
      <c r="A12" s="28" t="s">
        <v>708</v>
      </c>
      <c r="B12" s="29" t="s">
        <v>867</v>
      </c>
      <c r="C12" s="206"/>
      <c r="D12" s="44"/>
    </row>
    <row r="13" spans="1:4">
      <c r="A13" s="28" t="s">
        <v>709</v>
      </c>
      <c r="B13" s="28" t="s">
        <v>868</v>
      </c>
      <c r="C13" s="206"/>
      <c r="D13" s="44"/>
    </row>
    <row r="14" spans="1:4">
      <c r="A14" s="28" t="s">
        <v>710</v>
      </c>
      <c r="B14" s="28" t="s">
        <v>870</v>
      </c>
      <c r="C14" s="56"/>
      <c r="D14" s="44"/>
    </row>
    <row r="15" spans="1:4" ht="42.6">
      <c r="A15" s="40" t="s">
        <v>338</v>
      </c>
      <c r="B15" s="27" t="s">
        <v>596</v>
      </c>
      <c r="C15" s="136"/>
      <c r="D15" s="136"/>
    </row>
    <row r="16" spans="1:4" ht="60">
      <c r="A16" s="28" t="s">
        <v>339</v>
      </c>
      <c r="B16" s="77" t="s">
        <v>556</v>
      </c>
      <c r="C16" s="56">
        <v>1</v>
      </c>
      <c r="D16" s="44"/>
    </row>
  </sheetData>
  <mergeCells count="3">
    <mergeCell ref="A1:C1"/>
    <mergeCell ref="D1:D2"/>
    <mergeCell ref="C4:C13"/>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AA251-5C60-47AE-A5B9-AD94F200D118}">
  <dimension ref="A1:D17"/>
  <sheetViews>
    <sheetView workbookViewId="0">
      <pane xSplit="3" ySplit="2" topLeftCell="D3" activePane="bottomRight" state="frozen"/>
      <selection pane="topRight" activeCell="D1" sqref="D1"/>
      <selection pane="bottomLeft" activeCell="A3" sqref="A3"/>
      <selection pane="bottomRight" activeCell="D17" sqref="D17"/>
    </sheetView>
  </sheetViews>
  <sheetFormatPr defaultRowHeight="14.4"/>
  <cols>
    <col min="2" max="2" width="47.109375" customWidth="1"/>
    <col min="4" max="4" width="47.44140625" customWidth="1"/>
    <col min="5" max="5" width="36.109375" customWidth="1"/>
  </cols>
  <sheetData>
    <row r="1" spans="1:4">
      <c r="A1" s="204" t="s">
        <v>851</v>
      </c>
      <c r="B1" s="204"/>
      <c r="C1" s="204"/>
      <c r="D1" s="211" t="s">
        <v>11</v>
      </c>
    </row>
    <row r="2" spans="1:4" ht="28.2">
      <c r="A2" s="25" t="s">
        <v>0</v>
      </c>
      <c r="B2" s="27" t="s">
        <v>52</v>
      </c>
      <c r="C2" s="27" t="s">
        <v>509</v>
      </c>
      <c r="D2" s="211"/>
    </row>
    <row r="3" spans="1:4">
      <c r="A3" s="156" t="s">
        <v>413</v>
      </c>
      <c r="B3" s="92" t="s">
        <v>413</v>
      </c>
      <c r="C3" s="124" t="s">
        <v>413</v>
      </c>
      <c r="D3" s="157" t="s">
        <v>415</v>
      </c>
    </row>
    <row r="4" spans="1:4" ht="28.2">
      <c r="A4" s="28" t="s">
        <v>329</v>
      </c>
      <c r="B4" s="29" t="s">
        <v>109</v>
      </c>
      <c r="C4" s="206">
        <v>2</v>
      </c>
      <c r="D4" s="47" t="s">
        <v>45</v>
      </c>
    </row>
    <row r="5" spans="1:4">
      <c r="A5" s="31" t="s">
        <v>389</v>
      </c>
      <c r="B5" s="32" t="s">
        <v>57</v>
      </c>
      <c r="C5" s="206"/>
      <c r="D5" s="44"/>
    </row>
    <row r="6" spans="1:4">
      <c r="A6" s="28" t="s">
        <v>390</v>
      </c>
      <c r="B6" s="63" t="s">
        <v>116</v>
      </c>
      <c r="C6" s="206"/>
      <c r="D6" s="44"/>
    </row>
    <row r="7" spans="1:4" ht="28.2">
      <c r="A7" s="28" t="s">
        <v>852</v>
      </c>
      <c r="B7" s="63" t="s">
        <v>401</v>
      </c>
      <c r="C7" s="206"/>
      <c r="D7" s="44"/>
    </row>
    <row r="8" spans="1:4">
      <c r="A8" s="28" t="s">
        <v>853</v>
      </c>
      <c r="B8" s="63" t="s">
        <v>110</v>
      </c>
      <c r="C8" s="206"/>
      <c r="D8" s="44"/>
    </row>
    <row r="9" spans="1:4" ht="28.2">
      <c r="A9" s="28" t="s">
        <v>854</v>
      </c>
      <c r="B9" s="63" t="s">
        <v>402</v>
      </c>
      <c r="C9" s="206"/>
      <c r="D9" s="44"/>
    </row>
    <row r="10" spans="1:4">
      <c r="A10" s="28" t="s">
        <v>855</v>
      </c>
      <c r="B10" s="63" t="s">
        <v>111</v>
      </c>
      <c r="C10" s="206"/>
      <c r="D10" s="44"/>
    </row>
    <row r="11" spans="1:4">
      <c r="A11" s="28" t="s">
        <v>856</v>
      </c>
      <c r="B11" s="63" t="s">
        <v>112</v>
      </c>
      <c r="C11" s="206"/>
      <c r="D11" s="44"/>
    </row>
    <row r="12" spans="1:4" ht="28.2">
      <c r="A12" s="28" t="s">
        <v>857</v>
      </c>
      <c r="B12" s="29" t="s">
        <v>118</v>
      </c>
      <c r="C12" s="206"/>
      <c r="D12" s="44"/>
    </row>
    <row r="13" spans="1:4" ht="28.2">
      <c r="A13" s="28" t="s">
        <v>858</v>
      </c>
      <c r="B13" s="63" t="s">
        <v>113</v>
      </c>
      <c r="C13" s="206"/>
      <c r="D13" s="44"/>
    </row>
    <row r="14" spans="1:4">
      <c r="A14" s="28" t="s">
        <v>859</v>
      </c>
      <c r="B14" s="63" t="s">
        <v>114</v>
      </c>
      <c r="C14" s="206"/>
      <c r="D14" s="44"/>
    </row>
    <row r="15" spans="1:4" ht="27.6">
      <c r="A15" s="28" t="s">
        <v>860</v>
      </c>
      <c r="B15" s="69" t="s">
        <v>115</v>
      </c>
      <c r="C15" s="206"/>
      <c r="D15" s="44"/>
    </row>
    <row r="16" spans="1:4" ht="56.4">
      <c r="A16" s="40" t="s">
        <v>391</v>
      </c>
      <c r="B16" s="27" t="s">
        <v>596</v>
      </c>
      <c r="C16" s="136"/>
      <c r="D16" s="136"/>
    </row>
    <row r="17" spans="1:4" ht="75">
      <c r="A17" s="28" t="s">
        <v>392</v>
      </c>
      <c r="B17" s="77" t="s">
        <v>556</v>
      </c>
      <c r="C17" s="56">
        <v>1</v>
      </c>
      <c r="D17" s="44"/>
    </row>
  </sheetData>
  <mergeCells count="3">
    <mergeCell ref="A1:C1"/>
    <mergeCell ref="C4:C15"/>
    <mergeCell ref="D1:D2"/>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55942-6A1D-459A-89B5-269BA4FDF6FF}">
  <dimension ref="A1:D15"/>
  <sheetViews>
    <sheetView workbookViewId="0">
      <pane xSplit="3" ySplit="2" topLeftCell="D3" activePane="bottomRight" state="frozen"/>
      <selection pane="topRight" activeCell="D1" sqref="D1"/>
      <selection pane="bottomLeft" activeCell="A3" sqref="A3"/>
      <selection pane="bottomRight" activeCell="G13" sqref="G13"/>
    </sheetView>
  </sheetViews>
  <sheetFormatPr defaultRowHeight="14.4"/>
  <cols>
    <col min="2" max="2" width="42.5546875" customWidth="1"/>
    <col min="4" max="4" width="51.6640625" customWidth="1"/>
    <col min="5" max="5" width="33.88671875" customWidth="1"/>
  </cols>
  <sheetData>
    <row r="1" spans="1:4">
      <c r="A1" s="221" t="s">
        <v>850</v>
      </c>
      <c r="B1" s="221"/>
      <c r="C1" s="221"/>
      <c r="D1" s="211" t="s">
        <v>11</v>
      </c>
    </row>
    <row r="2" spans="1:4" ht="28.2">
      <c r="A2" s="22" t="s">
        <v>0</v>
      </c>
      <c r="B2" s="23" t="s">
        <v>12</v>
      </c>
      <c r="C2" s="24" t="s">
        <v>699</v>
      </c>
      <c r="D2" s="211"/>
    </row>
    <row r="3" spans="1:4">
      <c r="A3" s="156" t="s">
        <v>413</v>
      </c>
      <c r="B3" s="92" t="s">
        <v>413</v>
      </c>
      <c r="C3" s="124" t="s">
        <v>413</v>
      </c>
      <c r="D3" s="157" t="s">
        <v>415</v>
      </c>
    </row>
    <row r="4" spans="1:4" ht="41.4">
      <c r="A4" s="45" t="s">
        <v>334</v>
      </c>
      <c r="B4" s="46" t="s">
        <v>101</v>
      </c>
      <c r="C4" s="222">
        <v>8</v>
      </c>
      <c r="D4" s="47" t="s">
        <v>45</v>
      </c>
    </row>
    <row r="5" spans="1:4">
      <c r="A5" s="48" t="s">
        <v>738</v>
      </c>
      <c r="B5" s="49" t="s">
        <v>15</v>
      </c>
      <c r="C5" s="223"/>
      <c r="D5" s="50"/>
    </row>
    <row r="6" spans="1:4" ht="15.6">
      <c r="A6" s="51" t="s">
        <v>739</v>
      </c>
      <c r="B6" s="52" t="s">
        <v>104</v>
      </c>
      <c r="C6" s="223"/>
      <c r="D6" s="53"/>
    </row>
    <row r="7" spans="1:4">
      <c r="A7" s="48" t="s">
        <v>740</v>
      </c>
      <c r="B7" s="49" t="s">
        <v>18</v>
      </c>
      <c r="C7" s="223"/>
      <c r="D7" s="50"/>
    </row>
    <row r="8" spans="1:4" ht="15.6">
      <c r="A8" s="51" t="s">
        <v>741</v>
      </c>
      <c r="B8" s="55" t="s">
        <v>105</v>
      </c>
      <c r="C8" s="223"/>
      <c r="D8" s="53"/>
    </row>
    <row r="9" spans="1:4" ht="15.6">
      <c r="A9" s="51" t="s">
        <v>742</v>
      </c>
      <c r="B9" s="54" t="s">
        <v>398</v>
      </c>
      <c r="C9" s="223"/>
      <c r="D9" s="53"/>
    </row>
    <row r="10" spans="1:4" ht="15.6">
      <c r="A10" s="51" t="s">
        <v>743</v>
      </c>
      <c r="B10" s="54" t="s">
        <v>399</v>
      </c>
      <c r="C10" s="223"/>
      <c r="D10" s="53"/>
    </row>
    <row r="11" spans="1:4" ht="28.2">
      <c r="A11" s="51" t="s">
        <v>744</v>
      </c>
      <c r="B11" s="29" t="s">
        <v>95</v>
      </c>
      <c r="C11" s="223"/>
      <c r="D11" s="53"/>
    </row>
    <row r="12" spans="1:4" ht="28.2">
      <c r="A12" s="51" t="s">
        <v>745</v>
      </c>
      <c r="B12" s="55" t="s">
        <v>400</v>
      </c>
      <c r="C12" s="223"/>
      <c r="D12" s="53"/>
    </row>
    <row r="13" spans="1:4" ht="70.8">
      <c r="A13" s="40" t="s">
        <v>740</v>
      </c>
      <c r="B13" s="27" t="s">
        <v>596</v>
      </c>
      <c r="C13" s="136"/>
      <c r="D13" s="136"/>
    </row>
    <row r="14" spans="1:4" ht="75">
      <c r="A14" s="28" t="s">
        <v>741</v>
      </c>
      <c r="B14" s="77" t="s">
        <v>556</v>
      </c>
      <c r="C14" s="56">
        <v>1</v>
      </c>
      <c r="D14" s="44"/>
    </row>
    <row r="15" spans="1:4">
      <c r="B15" s="7" t="s">
        <v>106</v>
      </c>
    </row>
  </sheetData>
  <mergeCells count="3">
    <mergeCell ref="A1:C1"/>
    <mergeCell ref="D1:D2"/>
    <mergeCell ref="C4:C12"/>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766F6-A17A-4A98-BB0C-35BD8E97E0AC}">
  <dimension ref="A1:D22"/>
  <sheetViews>
    <sheetView workbookViewId="0">
      <selection activeCell="A24" sqref="A24"/>
    </sheetView>
  </sheetViews>
  <sheetFormatPr defaultRowHeight="14.4"/>
  <cols>
    <col min="1" max="1" width="9.109375" style="36"/>
    <col min="2" max="2" width="69.109375" customWidth="1"/>
    <col min="4" max="4" width="50.33203125" customWidth="1"/>
    <col min="5" max="5" width="34.6640625" bestFit="1" customWidth="1"/>
  </cols>
  <sheetData>
    <row r="1" spans="1:4">
      <c r="A1" s="204" t="s">
        <v>831</v>
      </c>
      <c r="B1" s="204"/>
      <c r="C1" s="204"/>
      <c r="D1" s="205" t="s">
        <v>11</v>
      </c>
    </row>
    <row r="2" spans="1:4" ht="28.2">
      <c r="A2" s="25" t="s">
        <v>0</v>
      </c>
      <c r="B2" s="27" t="s">
        <v>52</v>
      </c>
      <c r="C2" s="27" t="s">
        <v>53</v>
      </c>
      <c r="D2" s="205"/>
    </row>
    <row r="3" spans="1:4">
      <c r="A3" s="28" t="s">
        <v>340</v>
      </c>
      <c r="B3" s="29" t="s">
        <v>713</v>
      </c>
      <c r="C3" s="206">
        <v>10</v>
      </c>
      <c r="D3" s="44"/>
    </row>
    <row r="4" spans="1:4">
      <c r="A4" s="31" t="s">
        <v>832</v>
      </c>
      <c r="B4" s="32" t="s">
        <v>55</v>
      </c>
      <c r="C4" s="206"/>
      <c r="D4" s="44"/>
    </row>
    <row r="5" spans="1:4">
      <c r="A5" s="28" t="s">
        <v>833</v>
      </c>
      <c r="B5" s="28" t="s">
        <v>714</v>
      </c>
      <c r="C5" s="206"/>
      <c r="D5" s="44"/>
    </row>
    <row r="6" spans="1:4">
      <c r="A6" s="31" t="s">
        <v>834</v>
      </c>
      <c r="B6" s="32" t="s">
        <v>57</v>
      </c>
      <c r="C6" s="206"/>
      <c r="D6" s="44"/>
    </row>
    <row r="7" spans="1:4">
      <c r="A7" s="28" t="s">
        <v>835</v>
      </c>
      <c r="B7" s="66" t="s">
        <v>715</v>
      </c>
      <c r="C7" s="206"/>
      <c r="D7" s="44"/>
    </row>
    <row r="8" spans="1:4">
      <c r="A8" s="28" t="s">
        <v>836</v>
      </c>
      <c r="B8" s="174" t="s">
        <v>716</v>
      </c>
      <c r="C8" s="206"/>
      <c r="D8" s="44"/>
    </row>
    <row r="9" spans="1:4">
      <c r="A9" s="28" t="s">
        <v>837</v>
      </c>
      <c r="B9" s="71" t="s">
        <v>717</v>
      </c>
      <c r="C9" s="206"/>
      <c r="D9" s="44"/>
    </row>
    <row r="10" spans="1:4">
      <c r="A10" s="28" t="s">
        <v>838</v>
      </c>
      <c r="B10" s="71" t="s">
        <v>718</v>
      </c>
      <c r="C10" s="206"/>
      <c r="D10" s="44"/>
    </row>
    <row r="11" spans="1:4">
      <c r="A11" s="28" t="s">
        <v>839</v>
      </c>
      <c r="B11" s="71" t="s">
        <v>719</v>
      </c>
      <c r="C11" s="206"/>
      <c r="D11" s="44"/>
    </row>
    <row r="12" spans="1:4">
      <c r="A12" s="28" t="s">
        <v>840</v>
      </c>
      <c r="B12" s="174" t="s">
        <v>720</v>
      </c>
      <c r="C12" s="206"/>
      <c r="D12" s="44"/>
    </row>
    <row r="13" spans="1:4">
      <c r="A13" s="28" t="s">
        <v>841</v>
      </c>
      <c r="B13" s="174" t="s">
        <v>721</v>
      </c>
      <c r="C13" s="206"/>
      <c r="D13" s="44"/>
    </row>
    <row r="14" spans="1:4">
      <c r="A14" s="28" t="s">
        <v>842</v>
      </c>
      <c r="B14" s="174" t="s">
        <v>722</v>
      </c>
      <c r="C14" s="206"/>
      <c r="D14" s="44"/>
    </row>
    <row r="15" spans="1:4" ht="27.6">
      <c r="A15" s="28" t="s">
        <v>843</v>
      </c>
      <c r="B15" s="174" t="s">
        <v>723</v>
      </c>
      <c r="C15" s="206"/>
      <c r="D15" s="44"/>
    </row>
    <row r="16" spans="1:4">
      <c r="A16" s="28" t="s">
        <v>844</v>
      </c>
      <c r="B16" s="174" t="s">
        <v>724</v>
      </c>
      <c r="C16" s="206"/>
      <c r="D16" s="44"/>
    </row>
    <row r="17" spans="1:4">
      <c r="A17" s="75" t="s">
        <v>845</v>
      </c>
      <c r="B17" s="174" t="s">
        <v>725</v>
      </c>
      <c r="C17" s="206"/>
      <c r="D17" s="44"/>
    </row>
    <row r="18" spans="1:4">
      <c r="A18" s="75" t="s">
        <v>846</v>
      </c>
      <c r="B18" s="174" t="s">
        <v>726</v>
      </c>
      <c r="C18" s="206"/>
      <c r="D18" s="44"/>
    </row>
    <row r="19" spans="1:4">
      <c r="A19" s="75" t="s">
        <v>847</v>
      </c>
      <c r="B19" s="174" t="s">
        <v>114</v>
      </c>
      <c r="C19" s="206"/>
      <c r="D19" s="44"/>
    </row>
    <row r="20" spans="1:4">
      <c r="A20" s="75" t="s">
        <v>848</v>
      </c>
      <c r="B20" s="174" t="s">
        <v>727</v>
      </c>
      <c r="C20" s="206"/>
      <c r="D20" s="44"/>
    </row>
    <row r="21" spans="1:4" ht="42.6">
      <c r="A21" s="40" t="s">
        <v>834</v>
      </c>
      <c r="B21" s="27" t="s">
        <v>596</v>
      </c>
      <c r="C21" s="136"/>
      <c r="D21" s="136"/>
    </row>
    <row r="22" spans="1:4" ht="45">
      <c r="A22" s="28" t="s">
        <v>835</v>
      </c>
      <c r="B22" s="77" t="s">
        <v>556</v>
      </c>
      <c r="C22" s="56">
        <v>1</v>
      </c>
      <c r="D22" s="44"/>
    </row>
  </sheetData>
  <mergeCells count="3">
    <mergeCell ref="A1:C1"/>
    <mergeCell ref="D1:D2"/>
    <mergeCell ref="C3:C20"/>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EE35C-06DE-4D7D-9638-2F88099A3EB4}">
  <dimension ref="A1:I92"/>
  <sheetViews>
    <sheetView workbookViewId="0">
      <pane xSplit="4" ySplit="3" topLeftCell="E70" activePane="bottomRight" state="frozen"/>
      <selection pane="topRight" activeCell="E1" sqref="E1"/>
      <selection pane="bottomLeft" activeCell="A4" sqref="A4"/>
      <selection pane="bottomRight" activeCell="L78" sqref="L78"/>
    </sheetView>
  </sheetViews>
  <sheetFormatPr defaultColWidth="9.109375" defaultRowHeight="10.199999999999999"/>
  <cols>
    <col min="1" max="1" width="9.109375" style="141"/>
    <col min="2" max="2" width="13.6640625" style="141" customWidth="1"/>
    <col min="3" max="3" width="46.5546875" style="141" customWidth="1"/>
    <col min="4" max="4" width="9.109375" style="150"/>
    <col min="5" max="5" width="22.44140625" style="141" customWidth="1"/>
    <col min="6" max="6" width="18.33203125" style="141" customWidth="1"/>
    <col min="7" max="8" width="23.5546875" style="141" customWidth="1"/>
    <col min="9" max="9" width="47.5546875" style="141" customWidth="1"/>
    <col min="10" max="16384" width="9.109375" style="141"/>
  </cols>
  <sheetData>
    <row r="1" spans="1:9">
      <c r="A1" s="140"/>
      <c r="B1" s="235" t="s">
        <v>475</v>
      </c>
      <c r="C1" s="235"/>
      <c r="D1" s="235"/>
      <c r="E1" s="235"/>
      <c r="F1" s="235"/>
      <c r="G1" s="235"/>
      <c r="H1" s="235"/>
      <c r="I1" s="235"/>
    </row>
    <row r="2" spans="1:9">
      <c r="A2" s="140"/>
      <c r="B2" s="236" t="s">
        <v>476</v>
      </c>
      <c r="C2" s="236"/>
      <c r="D2" s="236"/>
      <c r="E2" s="236"/>
      <c r="F2" s="236"/>
      <c r="G2" s="236"/>
      <c r="H2" s="236"/>
      <c r="I2" s="236"/>
    </row>
    <row r="3" spans="1:9" ht="30.6">
      <c r="A3" s="142" t="s">
        <v>470</v>
      </c>
      <c r="B3" s="142" t="s">
        <v>477</v>
      </c>
      <c r="C3" s="143" t="s">
        <v>471</v>
      </c>
      <c r="D3" s="142" t="s">
        <v>474</v>
      </c>
      <c r="E3" s="143" t="s">
        <v>478</v>
      </c>
      <c r="F3" s="143" t="s">
        <v>479</v>
      </c>
      <c r="G3" s="142" t="s">
        <v>480</v>
      </c>
      <c r="H3" s="142" t="s">
        <v>481</v>
      </c>
      <c r="I3" s="142" t="s">
        <v>482</v>
      </c>
    </row>
    <row r="4" spans="1:9">
      <c r="A4" s="237" t="s">
        <v>483</v>
      </c>
      <c r="B4" s="144" t="s">
        <v>472</v>
      </c>
      <c r="C4" s="137" t="s">
        <v>38</v>
      </c>
      <c r="D4" s="138">
        <v>2</v>
      </c>
      <c r="E4" s="145"/>
      <c r="F4" s="146">
        <f>E4*D4</f>
        <v>0</v>
      </c>
      <c r="G4" s="147"/>
      <c r="H4" s="238">
        <f>F4+SUM(F6:F12)</f>
        <v>0</v>
      </c>
      <c r="I4" s="158"/>
    </row>
    <row r="5" spans="1:9" ht="29.25" customHeight="1">
      <c r="A5" s="237"/>
      <c r="B5" s="148"/>
      <c r="C5" s="224" t="s">
        <v>484</v>
      </c>
      <c r="D5" s="224"/>
      <c r="E5" s="224"/>
      <c r="F5" s="224"/>
      <c r="G5" s="224"/>
      <c r="H5" s="238"/>
      <c r="I5" s="158"/>
    </row>
    <row r="6" spans="1:9" ht="11.25" customHeight="1">
      <c r="A6" s="237"/>
      <c r="B6" s="137" t="s">
        <v>463</v>
      </c>
      <c r="C6" s="143" t="s">
        <v>38</v>
      </c>
      <c r="D6" s="138">
        <v>1</v>
      </c>
      <c r="E6" s="145"/>
      <c r="F6" s="146">
        <f t="shared" ref="F6:F14" si="0">E6*D6</f>
        <v>0</v>
      </c>
      <c r="G6" s="147"/>
      <c r="H6" s="238"/>
      <c r="I6" s="158"/>
    </row>
    <row r="7" spans="1:9" ht="11.25" customHeight="1">
      <c r="A7" s="237"/>
      <c r="B7" s="137" t="s">
        <v>464</v>
      </c>
      <c r="C7" s="143" t="s">
        <v>39</v>
      </c>
      <c r="D7" s="138">
        <v>1</v>
      </c>
      <c r="E7" s="145"/>
      <c r="F7" s="146">
        <f t="shared" si="0"/>
        <v>0</v>
      </c>
      <c r="G7" s="147"/>
      <c r="H7" s="238"/>
      <c r="I7" s="158"/>
    </row>
    <row r="8" spans="1:9" ht="11.25" customHeight="1">
      <c r="A8" s="237"/>
      <c r="B8" s="137" t="s">
        <v>465</v>
      </c>
      <c r="C8" s="143" t="s">
        <v>40</v>
      </c>
      <c r="D8" s="138">
        <v>1</v>
      </c>
      <c r="E8" s="145"/>
      <c r="F8" s="146">
        <f t="shared" si="0"/>
        <v>0</v>
      </c>
      <c r="G8" s="147"/>
      <c r="H8" s="238"/>
      <c r="I8" s="158"/>
    </row>
    <row r="9" spans="1:9" ht="11.25" customHeight="1">
      <c r="A9" s="237"/>
      <c r="B9" s="137" t="s">
        <v>466</v>
      </c>
      <c r="C9" s="143" t="s">
        <v>41</v>
      </c>
      <c r="D9" s="138">
        <v>1</v>
      </c>
      <c r="E9" s="145"/>
      <c r="F9" s="146">
        <f>E9*D9</f>
        <v>0</v>
      </c>
      <c r="G9" s="147"/>
      <c r="H9" s="238"/>
      <c r="I9" s="158"/>
    </row>
    <row r="10" spans="1:9" ht="11.25" customHeight="1">
      <c r="A10" s="237"/>
      <c r="B10" s="137" t="s">
        <v>467</v>
      </c>
      <c r="C10" s="143" t="s">
        <v>42</v>
      </c>
      <c r="D10" s="138">
        <v>1</v>
      </c>
      <c r="E10" s="145"/>
      <c r="F10" s="146">
        <f t="shared" si="0"/>
        <v>0</v>
      </c>
      <c r="G10" s="147"/>
      <c r="H10" s="238"/>
      <c r="I10" s="158"/>
    </row>
    <row r="11" spans="1:9" ht="11.25" customHeight="1">
      <c r="A11" s="237"/>
      <c r="B11" s="137" t="s">
        <v>468</v>
      </c>
      <c r="C11" s="143" t="s">
        <v>485</v>
      </c>
      <c r="D11" s="138">
        <v>1</v>
      </c>
      <c r="E11" s="145"/>
      <c r="F11" s="146">
        <f t="shared" si="0"/>
        <v>0</v>
      </c>
      <c r="G11" s="147"/>
      <c r="H11" s="238"/>
      <c r="I11" s="158"/>
    </row>
    <row r="12" spans="1:9" ht="11.25" customHeight="1">
      <c r="A12" s="237"/>
      <c r="B12" s="137" t="s">
        <v>469</v>
      </c>
      <c r="C12" s="143" t="s">
        <v>44</v>
      </c>
      <c r="D12" s="138">
        <v>1</v>
      </c>
      <c r="E12" s="145"/>
      <c r="F12" s="146">
        <f t="shared" si="0"/>
        <v>0</v>
      </c>
      <c r="G12" s="147"/>
      <c r="H12" s="238"/>
      <c r="I12" s="158"/>
    </row>
    <row r="13" spans="1:9" ht="40.799999999999997">
      <c r="A13" s="237"/>
      <c r="B13" s="137" t="s">
        <v>486</v>
      </c>
      <c r="C13" s="143" t="s">
        <v>461</v>
      </c>
      <c r="D13" s="149"/>
      <c r="E13" s="140"/>
      <c r="F13" s="146">
        <f t="shared" si="0"/>
        <v>0</v>
      </c>
      <c r="G13" s="147"/>
      <c r="H13" s="238"/>
      <c r="I13" s="158"/>
    </row>
    <row r="14" spans="1:9">
      <c r="A14" s="227" t="s">
        <v>506</v>
      </c>
      <c r="B14" s="140" t="s">
        <v>3</v>
      </c>
      <c r="C14" s="140" t="s">
        <v>488</v>
      </c>
      <c r="D14" s="149">
        <v>3</v>
      </c>
      <c r="E14" s="140"/>
      <c r="F14" s="146">
        <f t="shared" si="0"/>
        <v>0</v>
      </c>
      <c r="G14" s="140"/>
      <c r="H14" s="232">
        <f>F14</f>
        <v>0</v>
      </c>
      <c r="I14" s="140"/>
    </row>
    <row r="15" spans="1:9" ht="27" customHeight="1">
      <c r="A15" s="227"/>
      <c r="B15" s="159"/>
      <c r="C15" s="224" t="s">
        <v>484</v>
      </c>
      <c r="D15" s="224"/>
      <c r="E15" s="224"/>
      <c r="F15" s="224"/>
      <c r="G15" s="224"/>
      <c r="H15" s="233"/>
      <c r="I15" s="140"/>
    </row>
    <row r="16" spans="1:9" ht="40.799999999999997">
      <c r="A16" s="227"/>
      <c r="B16" s="140" t="s">
        <v>504</v>
      </c>
      <c r="C16" s="143" t="s">
        <v>461</v>
      </c>
      <c r="D16" s="149">
        <v>1</v>
      </c>
      <c r="E16" s="140"/>
      <c r="F16" s="160">
        <f>E16*D16</f>
        <v>0</v>
      </c>
      <c r="G16" s="140"/>
      <c r="H16" s="234"/>
      <c r="I16" s="140"/>
    </row>
    <row r="17" spans="1:9">
      <c r="A17" s="227" t="s">
        <v>523</v>
      </c>
      <c r="B17" s="140" t="s">
        <v>250</v>
      </c>
      <c r="C17" s="140" t="s">
        <v>246</v>
      </c>
      <c r="D17" s="149">
        <v>5</v>
      </c>
      <c r="E17" s="140"/>
      <c r="F17" s="160">
        <f>E17*D17</f>
        <v>0</v>
      </c>
      <c r="G17" s="140"/>
      <c r="H17" s="229">
        <f>F17</f>
        <v>0</v>
      </c>
      <c r="I17" s="140"/>
    </row>
    <row r="18" spans="1:9" ht="24" customHeight="1">
      <c r="A18" s="227"/>
      <c r="B18" s="159"/>
      <c r="C18" s="224" t="s">
        <v>484</v>
      </c>
      <c r="D18" s="224"/>
      <c r="E18" s="224"/>
      <c r="F18" s="224"/>
      <c r="G18" s="224"/>
      <c r="H18" s="230"/>
      <c r="I18" s="140"/>
    </row>
    <row r="19" spans="1:9" ht="40.799999999999997">
      <c r="A19" s="227"/>
      <c r="B19" s="140" t="s">
        <v>460</v>
      </c>
      <c r="C19" s="143" t="s">
        <v>461</v>
      </c>
      <c r="D19" s="149">
        <v>1</v>
      </c>
      <c r="E19" s="140"/>
      <c r="F19" s="160">
        <f>E19*D19</f>
        <v>0</v>
      </c>
      <c r="G19" s="140"/>
      <c r="H19" s="231"/>
      <c r="I19" s="140"/>
    </row>
    <row r="20" spans="1:9">
      <c r="A20" s="227" t="s">
        <v>542</v>
      </c>
      <c r="B20" s="140" t="s">
        <v>366</v>
      </c>
      <c r="C20" s="140" t="s">
        <v>829</v>
      </c>
      <c r="D20" s="149">
        <v>5</v>
      </c>
      <c r="E20" s="140"/>
      <c r="F20" s="160">
        <f>E20*D20</f>
        <v>0</v>
      </c>
      <c r="G20" s="140"/>
      <c r="H20" s="229">
        <f>F20+SUM(F22:F27)</f>
        <v>0</v>
      </c>
      <c r="I20" s="140"/>
    </row>
    <row r="21" spans="1:9" ht="29.25" customHeight="1">
      <c r="A21" s="227"/>
      <c r="B21" s="159"/>
      <c r="C21" s="224" t="s">
        <v>484</v>
      </c>
      <c r="D21" s="224"/>
      <c r="E21" s="224"/>
      <c r="F21" s="224"/>
      <c r="G21" s="224"/>
      <c r="H21" s="230"/>
      <c r="I21" s="140"/>
    </row>
    <row r="22" spans="1:9">
      <c r="A22" s="227"/>
      <c r="B22" s="140" t="s">
        <v>522</v>
      </c>
      <c r="C22" s="143" t="s">
        <v>75</v>
      </c>
      <c r="D22" s="149">
        <v>1</v>
      </c>
      <c r="E22" s="140"/>
      <c r="F22" s="160">
        <f>E22*D22</f>
        <v>0</v>
      </c>
      <c r="G22" s="140"/>
      <c r="H22" s="230"/>
      <c r="I22" s="140"/>
    </row>
    <row r="23" spans="1:9">
      <c r="A23" s="227"/>
      <c r="B23" s="140" t="s">
        <v>536</v>
      </c>
      <c r="C23" s="143" t="s">
        <v>76</v>
      </c>
      <c r="D23" s="149">
        <v>1</v>
      </c>
      <c r="E23" s="140"/>
      <c r="F23" s="160">
        <f t="shared" ref="F23:F43" si="1">E23*D23</f>
        <v>0</v>
      </c>
      <c r="G23" s="140"/>
      <c r="H23" s="230"/>
      <c r="I23" s="140"/>
    </row>
    <row r="24" spans="1:9">
      <c r="A24" s="227"/>
      <c r="B24" s="140" t="s">
        <v>537</v>
      </c>
      <c r="C24" s="143" t="s">
        <v>80</v>
      </c>
      <c r="D24" s="149">
        <v>1</v>
      </c>
      <c r="E24" s="140"/>
      <c r="F24" s="160">
        <f t="shared" si="1"/>
        <v>0</v>
      </c>
      <c r="G24" s="140"/>
      <c r="H24" s="230"/>
      <c r="I24" s="140"/>
    </row>
    <row r="25" spans="1:9">
      <c r="A25" s="227"/>
      <c r="B25" s="140" t="s">
        <v>538</v>
      </c>
      <c r="C25" s="143" t="s">
        <v>77</v>
      </c>
      <c r="D25" s="149">
        <v>1</v>
      </c>
      <c r="E25" s="140"/>
      <c r="F25" s="160">
        <f t="shared" si="1"/>
        <v>0</v>
      </c>
      <c r="G25" s="140"/>
      <c r="H25" s="230"/>
      <c r="I25" s="140"/>
    </row>
    <row r="26" spans="1:9">
      <c r="A26" s="227"/>
      <c r="B26" s="140" t="s">
        <v>539</v>
      </c>
      <c r="C26" s="143" t="s">
        <v>78</v>
      </c>
      <c r="D26" s="149">
        <v>1</v>
      </c>
      <c r="E26" s="140"/>
      <c r="F26" s="160">
        <f t="shared" si="1"/>
        <v>0</v>
      </c>
      <c r="G26" s="140"/>
      <c r="H26" s="230"/>
      <c r="I26" s="140"/>
    </row>
    <row r="27" spans="1:9">
      <c r="A27" s="227"/>
      <c r="B27" s="140" t="s">
        <v>540</v>
      </c>
      <c r="C27" s="143" t="s">
        <v>79</v>
      </c>
      <c r="D27" s="149">
        <v>1</v>
      </c>
      <c r="E27" s="140"/>
      <c r="F27" s="160">
        <f t="shared" si="1"/>
        <v>0</v>
      </c>
      <c r="G27" s="140"/>
      <c r="H27" s="230"/>
      <c r="I27" s="140"/>
    </row>
    <row r="28" spans="1:9" ht="40.799999999999997">
      <c r="A28" s="227"/>
      <c r="B28" s="140" t="s">
        <v>541</v>
      </c>
      <c r="C28" s="143" t="s">
        <v>461</v>
      </c>
      <c r="D28" s="149">
        <v>1</v>
      </c>
      <c r="E28" s="140"/>
      <c r="F28" s="160">
        <f t="shared" si="1"/>
        <v>0</v>
      </c>
      <c r="G28" s="140"/>
      <c r="H28" s="231"/>
      <c r="I28" s="140"/>
    </row>
    <row r="29" spans="1:9">
      <c r="A29" s="227" t="s">
        <v>827</v>
      </c>
      <c r="B29" s="140" t="s">
        <v>132</v>
      </c>
      <c r="C29" s="140" t="s">
        <v>828</v>
      </c>
      <c r="D29" s="149">
        <v>3</v>
      </c>
      <c r="E29" s="140"/>
      <c r="F29" s="160">
        <f t="shared" ref="F29" si="2">E29*D29</f>
        <v>0</v>
      </c>
      <c r="G29" s="140"/>
      <c r="H29" s="225">
        <f>F29</f>
        <v>0</v>
      </c>
      <c r="I29" s="140"/>
    </row>
    <row r="30" spans="1:9" ht="24.75" customHeight="1">
      <c r="A30" s="227"/>
      <c r="B30" s="159"/>
      <c r="C30" s="224" t="s">
        <v>484</v>
      </c>
      <c r="D30" s="224"/>
      <c r="E30" s="224"/>
      <c r="F30" s="224"/>
      <c r="G30" s="224"/>
      <c r="H30" s="226"/>
      <c r="I30" s="140"/>
    </row>
    <row r="31" spans="1:9" ht="40.799999999999997">
      <c r="A31" s="227"/>
      <c r="B31" s="140" t="s">
        <v>558</v>
      </c>
      <c r="C31" s="143" t="s">
        <v>556</v>
      </c>
      <c r="D31" s="149">
        <v>1</v>
      </c>
      <c r="E31" s="140"/>
      <c r="F31" s="160">
        <f t="shared" ref="F31" si="3">E31*D31</f>
        <v>0</v>
      </c>
      <c r="G31" s="140"/>
      <c r="H31" s="226"/>
      <c r="I31" s="140"/>
    </row>
    <row r="32" spans="1:9">
      <c r="A32" s="227" t="s">
        <v>804</v>
      </c>
      <c r="B32" s="140" t="s">
        <v>13</v>
      </c>
      <c r="C32" s="140" t="s">
        <v>158</v>
      </c>
      <c r="D32" s="149">
        <v>3</v>
      </c>
      <c r="E32" s="140"/>
      <c r="F32" s="160">
        <f t="shared" si="1"/>
        <v>0</v>
      </c>
      <c r="G32" s="140"/>
      <c r="H32" s="225">
        <f>F32+SUM(F34:F37)</f>
        <v>0</v>
      </c>
      <c r="I32" s="140"/>
    </row>
    <row r="33" spans="1:9" ht="30" customHeight="1">
      <c r="A33" s="227"/>
      <c r="B33" s="159"/>
      <c r="C33" s="224" t="s">
        <v>484</v>
      </c>
      <c r="D33" s="224"/>
      <c r="E33" s="224"/>
      <c r="F33" s="224"/>
      <c r="G33" s="224"/>
      <c r="H33" s="226"/>
      <c r="I33" s="140"/>
    </row>
    <row r="34" spans="1:9" ht="24" customHeight="1">
      <c r="A34" s="227"/>
      <c r="B34" s="140" t="s">
        <v>579</v>
      </c>
      <c r="C34" s="143" t="s">
        <v>152</v>
      </c>
      <c r="D34" s="149">
        <v>1</v>
      </c>
      <c r="E34" s="140"/>
      <c r="F34" s="160">
        <f t="shared" si="1"/>
        <v>0</v>
      </c>
      <c r="G34" s="140"/>
      <c r="H34" s="226"/>
      <c r="I34" s="140"/>
    </row>
    <row r="35" spans="1:9">
      <c r="A35" s="227"/>
      <c r="B35" s="140" t="s">
        <v>800</v>
      </c>
      <c r="C35" s="143" t="s">
        <v>153</v>
      </c>
      <c r="D35" s="149">
        <v>1</v>
      </c>
      <c r="E35" s="140"/>
      <c r="F35" s="160">
        <f t="shared" si="1"/>
        <v>0</v>
      </c>
      <c r="G35" s="140"/>
      <c r="H35" s="226"/>
      <c r="I35" s="140"/>
    </row>
    <row r="36" spans="1:9">
      <c r="A36" s="227"/>
      <c r="B36" s="140" t="s">
        <v>801</v>
      </c>
      <c r="C36" s="143" t="s">
        <v>559</v>
      </c>
      <c r="D36" s="149">
        <v>1</v>
      </c>
      <c r="E36" s="140"/>
      <c r="F36" s="160">
        <f t="shared" si="1"/>
        <v>0</v>
      </c>
      <c r="G36" s="140"/>
      <c r="H36" s="226"/>
      <c r="I36" s="140"/>
    </row>
    <row r="37" spans="1:9">
      <c r="A37" s="227"/>
      <c r="B37" s="140" t="s">
        <v>802</v>
      </c>
      <c r="C37" s="143" t="s">
        <v>560</v>
      </c>
      <c r="D37" s="149">
        <v>1</v>
      </c>
      <c r="E37" s="140"/>
      <c r="F37" s="160">
        <f t="shared" si="1"/>
        <v>0</v>
      </c>
      <c r="G37" s="140"/>
      <c r="H37" s="226"/>
      <c r="I37" s="140"/>
    </row>
    <row r="38" spans="1:9" ht="35.25" customHeight="1">
      <c r="A38" s="227"/>
      <c r="B38" s="159"/>
      <c r="C38" s="224" t="s">
        <v>484</v>
      </c>
      <c r="D38" s="224"/>
      <c r="E38" s="224"/>
      <c r="F38" s="224"/>
      <c r="G38" s="224"/>
      <c r="H38" s="226"/>
      <c r="I38" s="140"/>
    </row>
    <row r="39" spans="1:9" ht="40.799999999999997">
      <c r="A39" s="227"/>
      <c r="B39" s="140" t="s">
        <v>803</v>
      </c>
      <c r="C39" s="143" t="s">
        <v>556</v>
      </c>
      <c r="D39" s="149">
        <v>1</v>
      </c>
      <c r="E39" s="140"/>
      <c r="F39" s="160">
        <f t="shared" si="1"/>
        <v>0</v>
      </c>
      <c r="G39" s="140"/>
      <c r="H39" s="226"/>
      <c r="I39" s="140"/>
    </row>
    <row r="40" spans="1:9">
      <c r="A40" s="227" t="s">
        <v>590</v>
      </c>
      <c r="B40" s="140" t="s">
        <v>119</v>
      </c>
      <c r="C40" s="140" t="s">
        <v>248</v>
      </c>
      <c r="D40" s="149">
        <v>5</v>
      </c>
      <c r="E40" s="140"/>
      <c r="F40" s="160">
        <f t="shared" si="1"/>
        <v>0</v>
      </c>
      <c r="G40" s="140"/>
      <c r="H40" s="225">
        <f>F40</f>
        <v>0</v>
      </c>
      <c r="I40" s="140"/>
    </row>
    <row r="41" spans="1:9" ht="30.75" customHeight="1">
      <c r="A41" s="227"/>
      <c r="B41" s="159"/>
      <c r="C41" s="224" t="s">
        <v>484</v>
      </c>
      <c r="D41" s="224"/>
      <c r="E41" s="224"/>
      <c r="F41" s="224"/>
      <c r="G41" s="224"/>
      <c r="H41" s="226"/>
      <c r="I41" s="140"/>
    </row>
    <row r="42" spans="1:9" ht="40.799999999999997">
      <c r="A42" s="227"/>
      <c r="B42" s="140" t="s">
        <v>588</v>
      </c>
      <c r="C42" s="143" t="s">
        <v>556</v>
      </c>
      <c r="D42" s="149">
        <v>1</v>
      </c>
      <c r="E42" s="140"/>
      <c r="F42" s="160">
        <f t="shared" ref="F42" si="4">E42*D42</f>
        <v>0</v>
      </c>
      <c r="G42" s="140"/>
      <c r="H42" s="226"/>
      <c r="I42" s="140"/>
    </row>
    <row r="43" spans="1:9">
      <c r="A43" s="227" t="s">
        <v>595</v>
      </c>
      <c r="B43" s="141" t="s">
        <v>367</v>
      </c>
      <c r="C43" s="141" t="s">
        <v>589</v>
      </c>
      <c r="D43" s="149">
        <v>1</v>
      </c>
      <c r="F43" s="163">
        <f t="shared" si="1"/>
        <v>0</v>
      </c>
      <c r="H43" s="225">
        <f>F43</f>
        <v>0</v>
      </c>
      <c r="I43" s="140"/>
    </row>
    <row r="44" spans="1:9" ht="36" customHeight="1">
      <c r="A44" s="227"/>
      <c r="B44" s="159"/>
      <c r="C44" s="224" t="s">
        <v>484</v>
      </c>
      <c r="D44" s="224"/>
      <c r="E44" s="224"/>
      <c r="F44" s="224"/>
      <c r="G44" s="228"/>
      <c r="H44" s="226"/>
      <c r="I44" s="140"/>
    </row>
    <row r="45" spans="1:9" ht="40.799999999999997">
      <c r="A45" s="227"/>
      <c r="B45" s="140" t="s">
        <v>791</v>
      </c>
      <c r="C45" s="143" t="s">
        <v>556</v>
      </c>
      <c r="D45" s="149">
        <v>1</v>
      </c>
      <c r="E45" s="140"/>
      <c r="F45" s="160">
        <f t="shared" ref="F45:F46" si="5">E45*D45</f>
        <v>0</v>
      </c>
      <c r="G45" s="168"/>
      <c r="H45" s="226"/>
      <c r="I45" s="140"/>
    </row>
    <row r="46" spans="1:9">
      <c r="A46" s="227" t="s">
        <v>612</v>
      </c>
      <c r="B46" s="140" t="s">
        <v>597</v>
      </c>
      <c r="C46" s="140" t="s">
        <v>83</v>
      </c>
      <c r="D46" s="149">
        <v>6</v>
      </c>
      <c r="E46" s="140"/>
      <c r="F46" s="160">
        <f t="shared" si="5"/>
        <v>0</v>
      </c>
      <c r="G46" s="140"/>
      <c r="H46" s="225">
        <f>F46+F48</f>
        <v>0</v>
      </c>
      <c r="I46" s="140"/>
    </row>
    <row r="47" spans="1:9" ht="30.75" customHeight="1">
      <c r="A47" s="227"/>
      <c r="B47" s="159"/>
      <c r="C47" s="224" t="s">
        <v>484</v>
      </c>
      <c r="D47" s="224"/>
      <c r="E47" s="224"/>
      <c r="F47" s="224"/>
      <c r="G47" s="224"/>
      <c r="H47" s="226"/>
      <c r="I47" s="140"/>
    </row>
    <row r="48" spans="1:9">
      <c r="A48" s="227"/>
      <c r="B48" s="140" t="s">
        <v>786</v>
      </c>
      <c r="C48" s="143" t="s">
        <v>346</v>
      </c>
      <c r="D48" s="149">
        <v>1</v>
      </c>
      <c r="E48" s="142"/>
      <c r="F48" s="160">
        <f t="shared" ref="F48:F50" si="6">E48*D48</f>
        <v>0</v>
      </c>
      <c r="G48" s="142"/>
      <c r="H48" s="226"/>
      <c r="I48" s="140"/>
    </row>
    <row r="49" spans="1:9" ht="40.799999999999997">
      <c r="A49" s="227"/>
      <c r="B49" s="140" t="s">
        <v>787</v>
      </c>
      <c r="C49" s="143" t="s">
        <v>556</v>
      </c>
      <c r="D49" s="149">
        <v>1</v>
      </c>
      <c r="E49" s="140"/>
      <c r="F49" s="160">
        <f t="shared" si="6"/>
        <v>0</v>
      </c>
      <c r="G49" s="140"/>
      <c r="H49" s="226"/>
      <c r="I49" s="140"/>
    </row>
    <row r="50" spans="1:9">
      <c r="A50" s="227" t="s">
        <v>634</v>
      </c>
      <c r="B50" s="140" t="s">
        <v>635</v>
      </c>
      <c r="C50" s="140" t="s">
        <v>287</v>
      </c>
      <c r="D50" s="149">
        <v>5</v>
      </c>
      <c r="E50" s="140"/>
      <c r="F50" s="160">
        <f t="shared" si="6"/>
        <v>0</v>
      </c>
      <c r="G50" s="140"/>
      <c r="H50" s="225">
        <f>F50+F52</f>
        <v>0</v>
      </c>
      <c r="I50" s="140"/>
    </row>
    <row r="51" spans="1:9" ht="23.25" customHeight="1">
      <c r="A51" s="227"/>
      <c r="B51" s="159"/>
      <c r="C51" s="224" t="s">
        <v>484</v>
      </c>
      <c r="D51" s="224"/>
      <c r="E51" s="224"/>
      <c r="F51" s="224"/>
      <c r="G51" s="224"/>
      <c r="H51" s="226"/>
      <c r="I51" s="140"/>
    </row>
    <row r="52" spans="1:9">
      <c r="A52" s="227"/>
      <c r="B52" s="140" t="s">
        <v>617</v>
      </c>
      <c r="C52" s="143" t="s">
        <v>346</v>
      </c>
      <c r="D52" s="149">
        <v>1</v>
      </c>
      <c r="E52" s="142"/>
      <c r="F52" s="160">
        <f>E52*D52</f>
        <v>0</v>
      </c>
      <c r="G52" s="142"/>
      <c r="H52" s="226"/>
      <c r="I52" s="140"/>
    </row>
    <row r="53" spans="1:9" ht="40.799999999999997">
      <c r="A53" s="227"/>
      <c r="B53" s="140" t="s">
        <v>618</v>
      </c>
      <c r="C53" s="143" t="s">
        <v>556</v>
      </c>
      <c r="D53" s="149">
        <v>1</v>
      </c>
      <c r="E53" s="140"/>
      <c r="F53" s="160">
        <f t="shared" ref="F53:F54" si="7">E53*D53</f>
        <v>0</v>
      </c>
      <c r="G53" s="140"/>
      <c r="H53" s="226"/>
      <c r="I53" s="140"/>
    </row>
    <row r="54" spans="1:9">
      <c r="A54" s="227" t="s">
        <v>644</v>
      </c>
      <c r="B54" s="140" t="s">
        <v>87</v>
      </c>
      <c r="C54" s="140" t="s">
        <v>289</v>
      </c>
      <c r="D54" s="149">
        <v>5</v>
      </c>
      <c r="E54" s="140"/>
      <c r="F54" s="160">
        <f t="shared" si="7"/>
        <v>0</v>
      </c>
      <c r="G54" s="140"/>
      <c r="H54" s="225">
        <f>F54+F56</f>
        <v>0</v>
      </c>
      <c r="I54" s="140"/>
    </row>
    <row r="55" spans="1:9" ht="23.25" customHeight="1">
      <c r="A55" s="227"/>
      <c r="B55" s="159"/>
      <c r="C55" s="224" t="s">
        <v>484</v>
      </c>
      <c r="D55" s="224"/>
      <c r="E55" s="224"/>
      <c r="F55" s="224"/>
      <c r="G55" s="224"/>
      <c r="H55" s="226"/>
      <c r="I55" s="140"/>
    </row>
    <row r="56" spans="1:9">
      <c r="A56" s="227"/>
      <c r="B56" s="140" t="s">
        <v>637</v>
      </c>
      <c r="C56" s="140" t="s">
        <v>346</v>
      </c>
      <c r="D56" s="149">
        <v>1</v>
      </c>
      <c r="E56" s="142"/>
      <c r="F56" s="160">
        <f>E56*D56</f>
        <v>0</v>
      </c>
      <c r="G56" s="142"/>
      <c r="H56" s="226"/>
      <c r="I56" s="140"/>
    </row>
    <row r="57" spans="1:9" ht="40.799999999999997">
      <c r="A57" s="227"/>
      <c r="B57" s="140" t="s">
        <v>638</v>
      </c>
      <c r="C57" s="143" t="s">
        <v>556</v>
      </c>
      <c r="D57" s="149">
        <v>1</v>
      </c>
      <c r="E57" s="140"/>
      <c r="F57" s="160">
        <f>E57*D57</f>
        <v>0</v>
      </c>
      <c r="G57" s="140"/>
      <c r="H57" s="226"/>
      <c r="I57" s="140"/>
    </row>
    <row r="58" spans="1:9">
      <c r="A58" s="227" t="s">
        <v>656</v>
      </c>
      <c r="B58" s="140" t="s">
        <v>383</v>
      </c>
      <c r="C58" s="141" t="s">
        <v>303</v>
      </c>
      <c r="D58" s="149">
        <v>5</v>
      </c>
      <c r="F58" s="163">
        <f t="shared" ref="F58" si="8">E58*D58</f>
        <v>0</v>
      </c>
      <c r="H58" s="225">
        <f>F58</f>
        <v>0</v>
      </c>
      <c r="I58" s="140"/>
    </row>
    <row r="59" spans="1:9">
      <c r="A59" s="227"/>
      <c r="B59" s="159"/>
      <c r="C59" s="224" t="s">
        <v>484</v>
      </c>
      <c r="D59" s="224"/>
      <c r="E59" s="224"/>
      <c r="F59" s="224"/>
      <c r="G59" s="228"/>
      <c r="H59" s="226"/>
      <c r="I59" s="140"/>
    </row>
    <row r="60" spans="1:9" ht="40.799999999999997">
      <c r="A60" s="227"/>
      <c r="B60" s="140" t="s">
        <v>647</v>
      </c>
      <c r="C60" s="143" t="s">
        <v>556</v>
      </c>
      <c r="D60" s="149">
        <v>1</v>
      </c>
      <c r="E60" s="140"/>
      <c r="F60" s="160">
        <f>E60*D60</f>
        <v>0</v>
      </c>
      <c r="G60" s="168"/>
      <c r="H60" s="226"/>
      <c r="I60" s="140"/>
    </row>
    <row r="61" spans="1:9">
      <c r="A61" s="227" t="s">
        <v>670</v>
      </c>
      <c r="B61" s="141" t="s">
        <v>120</v>
      </c>
      <c r="C61" s="140" t="s">
        <v>328</v>
      </c>
      <c r="D61" s="149">
        <v>5</v>
      </c>
      <c r="F61" s="163">
        <f t="shared" ref="F61" si="9">E61*D61</f>
        <v>0</v>
      </c>
      <c r="H61" s="225">
        <f>F61</f>
        <v>0</v>
      </c>
      <c r="I61" s="140"/>
    </row>
    <row r="62" spans="1:9">
      <c r="A62" s="227"/>
      <c r="B62" s="159"/>
      <c r="C62" s="224" t="s">
        <v>484</v>
      </c>
      <c r="D62" s="224"/>
      <c r="E62" s="224"/>
      <c r="F62" s="224"/>
      <c r="G62" s="228"/>
      <c r="H62" s="226"/>
      <c r="I62" s="140"/>
    </row>
    <row r="63" spans="1:9" ht="40.799999999999997">
      <c r="A63" s="227"/>
      <c r="B63" s="140" t="s">
        <v>660</v>
      </c>
      <c r="C63" s="143" t="s">
        <v>556</v>
      </c>
      <c r="D63" s="149">
        <v>1</v>
      </c>
      <c r="E63" s="140"/>
      <c r="F63" s="160">
        <f>E63*D63</f>
        <v>0</v>
      </c>
      <c r="G63" s="168"/>
      <c r="H63" s="226"/>
      <c r="I63" s="140"/>
    </row>
    <row r="64" spans="1:9">
      <c r="A64" s="227" t="s">
        <v>687</v>
      </c>
      <c r="B64" s="141" t="s">
        <v>214</v>
      </c>
      <c r="C64" s="140" t="s">
        <v>9</v>
      </c>
      <c r="D64" s="149">
        <v>5</v>
      </c>
      <c r="F64" s="163">
        <f t="shared" ref="F64" si="10">E64*D64</f>
        <v>0</v>
      </c>
      <c r="H64" s="225">
        <f>F64</f>
        <v>0</v>
      </c>
      <c r="I64" s="140"/>
    </row>
    <row r="65" spans="1:9">
      <c r="A65" s="227"/>
      <c r="B65" s="159"/>
      <c r="C65" s="224" t="s">
        <v>484</v>
      </c>
      <c r="D65" s="224"/>
      <c r="E65" s="224"/>
      <c r="F65" s="224"/>
      <c r="G65" s="228"/>
      <c r="H65" s="226"/>
      <c r="I65" s="140"/>
    </row>
    <row r="66" spans="1:9" ht="40.799999999999997">
      <c r="A66" s="227"/>
      <c r="B66" s="140" t="s">
        <v>674</v>
      </c>
      <c r="C66" s="143" t="s">
        <v>556</v>
      </c>
      <c r="D66" s="149">
        <v>1</v>
      </c>
      <c r="E66" s="140"/>
      <c r="F66" s="160">
        <f>E66*D66</f>
        <v>0</v>
      </c>
      <c r="G66" s="168"/>
      <c r="H66" s="226"/>
      <c r="I66" s="140"/>
    </row>
    <row r="67" spans="1:9">
      <c r="A67" s="227" t="s">
        <v>700</v>
      </c>
      <c r="B67" s="141" t="s">
        <v>249</v>
      </c>
      <c r="C67" s="140" t="s">
        <v>688</v>
      </c>
      <c r="D67" s="149">
        <v>150</v>
      </c>
      <c r="F67" s="163">
        <f t="shared" ref="F67" si="11">E67*D67</f>
        <v>0</v>
      </c>
      <c r="H67" s="225">
        <f>F67</f>
        <v>0</v>
      </c>
      <c r="I67" s="140"/>
    </row>
    <row r="68" spans="1:9">
      <c r="A68" s="227"/>
      <c r="B68" s="159"/>
      <c r="C68" s="224" t="s">
        <v>484</v>
      </c>
      <c r="D68" s="224"/>
      <c r="E68" s="224"/>
      <c r="F68" s="224"/>
      <c r="G68" s="228"/>
      <c r="H68" s="226"/>
      <c r="I68" s="140"/>
    </row>
    <row r="69" spans="1:9" ht="40.799999999999997">
      <c r="A69" s="227"/>
      <c r="B69" s="140" t="s">
        <v>692</v>
      </c>
      <c r="C69" s="143" t="s">
        <v>556</v>
      </c>
      <c r="D69" s="149">
        <v>1</v>
      </c>
      <c r="E69" s="140"/>
      <c r="F69" s="160">
        <f>E69*D69</f>
        <v>0</v>
      </c>
      <c r="G69" s="168"/>
      <c r="H69" s="226"/>
      <c r="I69" s="140"/>
    </row>
    <row r="70" spans="1:9">
      <c r="A70" s="227" t="s">
        <v>702</v>
      </c>
      <c r="B70" s="141" t="s">
        <v>201</v>
      </c>
      <c r="C70" s="140" t="s">
        <v>701</v>
      </c>
      <c r="D70" s="149">
        <v>8</v>
      </c>
      <c r="F70" s="163">
        <f t="shared" ref="F70" si="12">E70*D70</f>
        <v>0</v>
      </c>
      <c r="H70" s="225">
        <f>F70</f>
        <v>0</v>
      </c>
      <c r="I70" s="140"/>
    </row>
    <row r="71" spans="1:9">
      <c r="A71" s="227"/>
      <c r="B71" s="159"/>
      <c r="C71" s="224" t="s">
        <v>484</v>
      </c>
      <c r="D71" s="224"/>
      <c r="E71" s="224"/>
      <c r="F71" s="224"/>
      <c r="G71" s="228"/>
      <c r="H71" s="226"/>
      <c r="I71" s="140"/>
    </row>
    <row r="72" spans="1:9" ht="40.799999999999997">
      <c r="A72" s="227"/>
      <c r="B72" s="140" t="s">
        <v>387</v>
      </c>
      <c r="C72" s="143" t="s">
        <v>556</v>
      </c>
      <c r="D72" s="149">
        <v>1</v>
      </c>
      <c r="E72" s="140"/>
      <c r="F72" s="160">
        <f>E72*D72</f>
        <v>0</v>
      </c>
      <c r="G72" s="168"/>
      <c r="H72" s="226"/>
      <c r="I72" s="140"/>
    </row>
    <row r="73" spans="1:9">
      <c r="A73" s="239" t="s">
        <v>711</v>
      </c>
      <c r="B73" s="141" t="s">
        <v>335</v>
      </c>
      <c r="C73" s="140" t="s">
        <v>200</v>
      </c>
      <c r="D73" s="149">
        <v>2</v>
      </c>
      <c r="F73" s="163">
        <f t="shared" ref="F73" si="13">E73*D73</f>
        <v>0</v>
      </c>
      <c r="H73" s="229">
        <f>F73</f>
        <v>0</v>
      </c>
      <c r="I73" s="140"/>
    </row>
    <row r="74" spans="1:9" ht="11.25" customHeight="1">
      <c r="A74" s="233"/>
      <c r="B74" s="159"/>
      <c r="C74" s="228" t="s">
        <v>484</v>
      </c>
      <c r="D74" s="242"/>
      <c r="E74" s="242"/>
      <c r="F74" s="242"/>
      <c r="G74" s="243"/>
      <c r="H74" s="240"/>
      <c r="I74" s="140"/>
    </row>
    <row r="75" spans="1:9" ht="40.799999999999997">
      <c r="A75" s="234"/>
      <c r="B75" s="140" t="s">
        <v>339</v>
      </c>
      <c r="C75" s="143" t="s">
        <v>556</v>
      </c>
      <c r="D75" s="149">
        <v>1</v>
      </c>
      <c r="E75" s="140"/>
      <c r="F75" s="160">
        <f>E75*D75</f>
        <v>0</v>
      </c>
      <c r="G75" s="168"/>
      <c r="H75" s="241"/>
      <c r="I75" s="140"/>
    </row>
    <row r="76" spans="1:9">
      <c r="A76" s="239" t="s">
        <v>712</v>
      </c>
      <c r="B76" s="141" t="s">
        <v>108</v>
      </c>
      <c r="C76" s="140" t="s">
        <v>871</v>
      </c>
      <c r="D76" s="149">
        <v>2</v>
      </c>
      <c r="F76" s="163">
        <f t="shared" ref="F76" si="14">E76*D76</f>
        <v>0</v>
      </c>
      <c r="H76" s="229">
        <f>F76</f>
        <v>0</v>
      </c>
      <c r="I76" s="140"/>
    </row>
    <row r="77" spans="1:9">
      <c r="A77" s="233"/>
      <c r="B77" s="159"/>
      <c r="C77" s="228" t="s">
        <v>484</v>
      </c>
      <c r="D77" s="242"/>
      <c r="E77" s="242"/>
      <c r="F77" s="242"/>
      <c r="G77" s="243"/>
      <c r="H77" s="240"/>
      <c r="I77" s="140"/>
    </row>
    <row r="78" spans="1:9" ht="40.799999999999997">
      <c r="A78" s="234"/>
      <c r="B78" s="140" t="s">
        <v>388</v>
      </c>
      <c r="C78" s="143" t="s">
        <v>556</v>
      </c>
      <c r="D78" s="149">
        <v>1</v>
      </c>
      <c r="E78" s="140"/>
      <c r="F78" s="160">
        <f>E78*D78</f>
        <v>0</v>
      </c>
      <c r="G78" s="168"/>
      <c r="H78" s="241"/>
      <c r="I78" s="140"/>
    </row>
    <row r="79" spans="1:9">
      <c r="A79" s="227" t="s">
        <v>728</v>
      </c>
      <c r="B79" s="141" t="s">
        <v>329</v>
      </c>
      <c r="C79" s="140" t="s">
        <v>117</v>
      </c>
      <c r="D79" s="149">
        <v>2</v>
      </c>
      <c r="F79" s="163">
        <f t="shared" ref="F79" si="15">E79*D79</f>
        <v>0</v>
      </c>
      <c r="H79" s="225">
        <f>F79</f>
        <v>0</v>
      </c>
      <c r="I79" s="140"/>
    </row>
    <row r="80" spans="1:9">
      <c r="A80" s="227"/>
      <c r="B80" s="159"/>
      <c r="C80" s="224" t="s">
        <v>484</v>
      </c>
      <c r="D80" s="224"/>
      <c r="E80" s="224"/>
      <c r="F80" s="224"/>
      <c r="G80" s="228"/>
      <c r="H80" s="226"/>
      <c r="I80" s="140"/>
    </row>
    <row r="81" spans="1:9" ht="40.799999999999997">
      <c r="A81" s="227"/>
      <c r="B81" s="140" t="s">
        <v>392</v>
      </c>
      <c r="C81" s="143" t="s">
        <v>556</v>
      </c>
      <c r="D81" s="149">
        <v>1</v>
      </c>
      <c r="E81" s="140"/>
      <c r="F81" s="160">
        <f>E81*D81</f>
        <v>0</v>
      </c>
      <c r="G81" s="168"/>
      <c r="H81" s="226"/>
      <c r="I81" s="140"/>
    </row>
    <row r="82" spans="1:9">
      <c r="A82" s="227" t="s">
        <v>746</v>
      </c>
      <c r="B82" s="141" t="s">
        <v>334</v>
      </c>
      <c r="C82" s="140" t="s">
        <v>117</v>
      </c>
      <c r="D82" s="149">
        <v>8</v>
      </c>
      <c r="F82" s="163">
        <f t="shared" ref="F82" si="16">E82*D82</f>
        <v>0</v>
      </c>
      <c r="H82" s="225">
        <f>F82</f>
        <v>0</v>
      </c>
      <c r="I82" s="140"/>
    </row>
    <row r="83" spans="1:9">
      <c r="A83" s="227"/>
      <c r="B83" s="159"/>
      <c r="C83" s="224" t="s">
        <v>484</v>
      </c>
      <c r="D83" s="224"/>
      <c r="E83" s="224"/>
      <c r="F83" s="224"/>
      <c r="G83" s="228"/>
      <c r="H83" s="226"/>
      <c r="I83" s="140"/>
    </row>
    <row r="84" spans="1:9" ht="40.799999999999997">
      <c r="A84" s="227"/>
      <c r="B84" s="140" t="s">
        <v>741</v>
      </c>
      <c r="C84" s="143" t="s">
        <v>556</v>
      </c>
      <c r="D84" s="149">
        <v>1</v>
      </c>
      <c r="E84" s="140"/>
      <c r="F84" s="160">
        <f>E84*D84</f>
        <v>0</v>
      </c>
      <c r="G84" s="168"/>
      <c r="H84" s="226"/>
      <c r="I84" s="140"/>
    </row>
    <row r="85" spans="1:9">
      <c r="A85" s="227" t="s">
        <v>849</v>
      </c>
      <c r="B85" s="141" t="s">
        <v>340</v>
      </c>
      <c r="C85" s="140" t="s">
        <v>10</v>
      </c>
      <c r="D85" s="149">
        <v>8</v>
      </c>
      <c r="F85" s="163">
        <f t="shared" ref="F85" si="17">E85*D85</f>
        <v>0</v>
      </c>
      <c r="H85" s="225">
        <f>F85</f>
        <v>0</v>
      </c>
      <c r="I85" s="140"/>
    </row>
    <row r="86" spans="1:9">
      <c r="A86" s="227"/>
      <c r="B86" s="159"/>
      <c r="C86" s="224" t="s">
        <v>484</v>
      </c>
      <c r="D86" s="224"/>
      <c r="E86" s="224"/>
      <c r="F86" s="224"/>
      <c r="G86" s="228"/>
      <c r="H86" s="226"/>
      <c r="I86" s="140"/>
    </row>
    <row r="87" spans="1:9" ht="40.799999999999997">
      <c r="A87" s="227"/>
      <c r="B87" s="140" t="s">
        <v>835</v>
      </c>
      <c r="C87" s="143" t="s">
        <v>556</v>
      </c>
      <c r="D87" s="149">
        <v>1</v>
      </c>
      <c r="E87" s="140"/>
      <c r="F87" s="160">
        <f>E87*D87</f>
        <v>0</v>
      </c>
      <c r="G87" s="168"/>
      <c r="H87" s="226"/>
      <c r="I87" s="140"/>
    </row>
    <row r="92" spans="1:9">
      <c r="C92" s="141" t="s">
        <v>871</v>
      </c>
    </row>
  </sheetData>
  <mergeCells count="66">
    <mergeCell ref="A82:A84"/>
    <mergeCell ref="H82:H84"/>
    <mergeCell ref="C83:G83"/>
    <mergeCell ref="A85:A87"/>
    <mergeCell ref="H85:H87"/>
    <mergeCell ref="C86:G86"/>
    <mergeCell ref="A73:A75"/>
    <mergeCell ref="H73:H75"/>
    <mergeCell ref="C74:G74"/>
    <mergeCell ref="A79:A81"/>
    <mergeCell ref="H79:H81"/>
    <mergeCell ref="C80:G80"/>
    <mergeCell ref="A76:A78"/>
    <mergeCell ref="H76:H78"/>
    <mergeCell ref="C77:G77"/>
    <mergeCell ref="A67:A69"/>
    <mergeCell ref="H67:H69"/>
    <mergeCell ref="C68:G68"/>
    <mergeCell ref="A70:A72"/>
    <mergeCell ref="H70:H72"/>
    <mergeCell ref="C71:G71"/>
    <mergeCell ref="A61:A63"/>
    <mergeCell ref="H61:H63"/>
    <mergeCell ref="C62:G62"/>
    <mergeCell ref="A64:A66"/>
    <mergeCell ref="H64:H66"/>
    <mergeCell ref="C65:G65"/>
    <mergeCell ref="A54:A57"/>
    <mergeCell ref="H54:H57"/>
    <mergeCell ref="C55:G55"/>
    <mergeCell ref="A58:A60"/>
    <mergeCell ref="H58:H60"/>
    <mergeCell ref="C59:G59"/>
    <mergeCell ref="B1:I1"/>
    <mergeCell ref="B2:I2"/>
    <mergeCell ref="C5:G5"/>
    <mergeCell ref="A4:A13"/>
    <mergeCell ref="H4:H13"/>
    <mergeCell ref="C15:G15"/>
    <mergeCell ref="A14:A16"/>
    <mergeCell ref="H14:H16"/>
    <mergeCell ref="C18:G18"/>
    <mergeCell ref="A17:A19"/>
    <mergeCell ref="H17:H19"/>
    <mergeCell ref="C21:G21"/>
    <mergeCell ref="A20:A28"/>
    <mergeCell ref="H20:H28"/>
    <mergeCell ref="C33:G33"/>
    <mergeCell ref="A32:A39"/>
    <mergeCell ref="H32:H39"/>
    <mergeCell ref="C38:G38"/>
    <mergeCell ref="A29:A31"/>
    <mergeCell ref="H29:H31"/>
    <mergeCell ref="C30:G30"/>
    <mergeCell ref="C41:G41"/>
    <mergeCell ref="A40:A42"/>
    <mergeCell ref="H40:H42"/>
    <mergeCell ref="C44:G44"/>
    <mergeCell ref="A43:A45"/>
    <mergeCell ref="H43:H45"/>
    <mergeCell ref="C47:G47"/>
    <mergeCell ref="H46:H49"/>
    <mergeCell ref="A46:A49"/>
    <mergeCell ref="C51:G51"/>
    <mergeCell ref="A50:A53"/>
    <mergeCell ref="H50:H5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Saturs</vt:lpstr>
      <vt:lpstr>Obl.pras.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Nulle-Mamaja</dc:creator>
  <cp:lastModifiedBy>Ginta Kaire-Mače</cp:lastModifiedBy>
  <dcterms:created xsi:type="dcterms:W3CDTF">2015-06-05T18:17:20Z</dcterms:created>
  <dcterms:modified xsi:type="dcterms:W3CDTF">2024-07-06T09:27:10Z</dcterms:modified>
</cp:coreProperties>
</file>