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ipole\OneDrive - Rīgas Austrumu klīniskās universitātes slimnīca\Desktop\"/>
    </mc:Choice>
  </mc:AlternateContent>
  <xr:revisionPtr revIDLastSave="0" documentId="13_ncr:1_{9BFEDD94-EA63-42F4-9D5C-D16B50292FEC}" xr6:coauthVersionLast="47" xr6:coauthVersionMax="47" xr10:uidLastSave="{00000000-0000-0000-0000-000000000000}"/>
  <bookViews>
    <workbookView xWindow="-120" yWindow="-120" windowWidth="29040" windowHeight="17520" tabRatio="711" activeTab="18" xr2:uid="{00000000-000D-0000-FFFF-FFFF00000000}"/>
  </bookViews>
  <sheets>
    <sheet name="Saturs" sheetId="2" r:id="rId1"/>
    <sheet name="1" sheetId="99" r:id="rId2"/>
    <sheet name="2" sheetId="102" r:id="rId3"/>
    <sheet name="3" sheetId="101" r:id="rId4"/>
    <sheet name="4" sheetId="103" r:id="rId5"/>
    <sheet name="5" sheetId="104" r:id="rId6"/>
    <sheet name="6" sheetId="106" r:id="rId7"/>
    <sheet name="7" sheetId="130" r:id="rId8"/>
    <sheet name="8" sheetId="114" r:id="rId9"/>
    <sheet name="9" sheetId="123" r:id="rId10"/>
    <sheet name="10" sheetId="110" r:id="rId11"/>
    <sheet name="11" sheetId="125" r:id="rId12"/>
    <sheet name="12" sheetId="126" r:id="rId13"/>
    <sheet name="13" sheetId="127" r:id="rId14"/>
    <sheet name="14" sheetId="129" r:id="rId15"/>
    <sheet name="15" sheetId="118" r:id="rId16"/>
    <sheet name="16" sheetId="111" r:id="rId17"/>
    <sheet name="17" sheetId="124" r:id="rId18"/>
    <sheet name="18" sheetId="100"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26" l="1"/>
  <c r="K9" i="125"/>
  <c r="K9" i="110"/>
  <c r="K8" i="130" l="1"/>
  <c r="K8" i="129" l="1"/>
  <c r="K10" i="123" l="1"/>
  <c r="K12" i="127" l="1"/>
  <c r="K16" i="124" l="1"/>
  <c r="K9" i="111" l="1"/>
  <c r="K9" i="118"/>
  <c r="K11" i="114" l="1"/>
  <c r="K8" i="106" l="1"/>
  <c r="K11" i="103" l="1"/>
  <c r="K8" i="104" l="1"/>
  <c r="K8" i="102"/>
  <c r="K8" i="101"/>
  <c r="K8" i="99" l="1"/>
</calcChain>
</file>

<file path=xl/sharedStrings.xml><?xml version="1.0" encoding="utf-8"?>
<sst xmlns="http://schemas.openxmlformats.org/spreadsheetml/2006/main" count="537" uniqueCount="206">
  <si>
    <t>Tehniskā specifikācija - finanšu piedāvājums</t>
  </si>
  <si>
    <t>Nr.
p.k.</t>
  </si>
  <si>
    <t xml:space="preserve"> Preces nosaukums</t>
  </si>
  <si>
    <t>Detalizēts preces apraksts</t>
  </si>
  <si>
    <t>Vienība</t>
  </si>
  <si>
    <t>Kopā:</t>
  </si>
  <si>
    <t>Reaģenti un piederumi molekulārai diagnostikai</t>
  </si>
  <si>
    <t>1</t>
  </si>
  <si>
    <t>Saturs</t>
  </si>
  <si>
    <t>Maksimālais vienību skaits iepakojumā</t>
  </si>
  <si>
    <t>Prasību izpilde, piedāvātās preces (izmeklējuma) parametri, ražotājs, ražotāja dotais nosaukums</t>
  </si>
  <si>
    <t>Kataloga numurs/ preces kods</t>
  </si>
  <si>
    <t>Vienību skaits iepakojumā</t>
  </si>
  <si>
    <t>tests</t>
  </si>
  <si>
    <t>Plānotais iepirkuma daudzums
(vienības)</t>
  </si>
  <si>
    <t>Daļa</t>
  </si>
  <si>
    <t>Cena par vienu vienību
EUR bez PVN</t>
  </si>
  <si>
    <t xml:space="preserve">Kopējā cena par prognozēto vienību skaitu
EUR bez PVN
</t>
  </si>
  <si>
    <t>11=5x10</t>
  </si>
  <si>
    <r>
      <t xml:space="preserve">Reaģentu komplekts </t>
    </r>
    <r>
      <rPr>
        <i/>
        <sz val="11"/>
        <color theme="1"/>
        <rFont val="Arial"/>
        <family val="2"/>
        <charset val="186"/>
      </rPr>
      <t xml:space="preserve">Tropheryma whipplei </t>
    </r>
    <r>
      <rPr>
        <sz val="11"/>
        <color theme="1"/>
        <rFont val="Arial"/>
        <family val="2"/>
        <charset val="186"/>
      </rPr>
      <t xml:space="preserve"> noteikšanai </t>
    </r>
  </si>
  <si>
    <r>
      <t xml:space="preserve">Reaģentu komplekti </t>
    </r>
    <r>
      <rPr>
        <i/>
        <sz val="11"/>
        <color rgb="FF000000"/>
        <rFont val="Arial"/>
        <family val="2"/>
        <charset val="186"/>
      </rPr>
      <t>Tropheryma whipplei</t>
    </r>
    <r>
      <rPr>
        <sz val="11"/>
        <color rgb="FF000000"/>
        <rFont val="Arial"/>
        <family val="2"/>
        <charset val="186"/>
      </rPr>
      <t xml:space="preserve"> noteikšanai</t>
    </r>
  </si>
  <si>
    <r>
      <t xml:space="preserve">1.DAĻA_Reaģentu komplekti </t>
    </r>
    <r>
      <rPr>
        <b/>
        <i/>
        <sz val="12"/>
        <rFont val="Arial"/>
        <family val="2"/>
        <charset val="186"/>
      </rPr>
      <t xml:space="preserve">Tropheryma whipplei </t>
    </r>
    <r>
      <rPr>
        <b/>
        <sz val="12"/>
        <rFont val="Arial"/>
        <family val="2"/>
        <charset val="186"/>
      </rPr>
      <t>noteikšanai</t>
    </r>
  </si>
  <si>
    <r>
      <t xml:space="preserve">2.DAĻA_Reaģentu komplekti </t>
    </r>
    <r>
      <rPr>
        <b/>
        <i/>
        <sz val="12"/>
        <rFont val="Arial"/>
        <family val="2"/>
        <charset val="186"/>
      </rPr>
      <t xml:space="preserve">Streptococcus pyogenes </t>
    </r>
    <r>
      <rPr>
        <b/>
        <sz val="12"/>
        <rFont val="Arial"/>
        <family val="2"/>
        <charset val="186"/>
      </rPr>
      <t>noteikšanai</t>
    </r>
  </si>
  <si>
    <r>
      <t xml:space="preserve">3.DAĻA_Reaģentu komplekti </t>
    </r>
    <r>
      <rPr>
        <b/>
        <i/>
        <sz val="12"/>
        <rFont val="Arial"/>
        <family val="2"/>
        <charset val="186"/>
      </rPr>
      <t xml:space="preserve">Candida auris </t>
    </r>
    <r>
      <rPr>
        <b/>
        <sz val="12"/>
        <rFont val="Arial"/>
        <family val="2"/>
        <charset val="186"/>
      </rPr>
      <t>noteikšanai</t>
    </r>
  </si>
  <si>
    <r>
      <t xml:space="preserve">4.DAĻA_Reaģentu komplekti </t>
    </r>
    <r>
      <rPr>
        <b/>
        <i/>
        <sz val="12"/>
        <rFont val="Arial"/>
        <family val="2"/>
        <charset val="186"/>
      </rPr>
      <t xml:space="preserve">Legionella spp. </t>
    </r>
    <r>
      <rPr>
        <b/>
        <sz val="12"/>
        <rFont val="Arial"/>
        <family val="2"/>
        <charset val="186"/>
      </rPr>
      <t>noteikšanai</t>
    </r>
  </si>
  <si>
    <r>
      <t xml:space="preserve">Reaģentu komplekts </t>
    </r>
    <r>
      <rPr>
        <i/>
        <sz val="11"/>
        <color theme="1"/>
        <rFont val="Arial"/>
        <family val="2"/>
        <charset val="186"/>
      </rPr>
      <t>Legionella spp.</t>
    </r>
    <r>
      <rPr>
        <sz val="11"/>
        <color theme="1"/>
        <rFont val="Arial"/>
        <family val="2"/>
        <charset val="186"/>
      </rPr>
      <t xml:space="preserve"> noteikšanai </t>
    </r>
  </si>
  <si>
    <r>
      <t xml:space="preserve">Reaģentu komplekts </t>
    </r>
    <r>
      <rPr>
        <i/>
        <sz val="11"/>
        <color theme="1"/>
        <rFont val="Arial"/>
        <family val="2"/>
        <charset val="186"/>
      </rPr>
      <t>Ricketssia provzaki</t>
    </r>
    <r>
      <rPr>
        <sz val="11"/>
        <color theme="1"/>
        <rFont val="Arial"/>
        <family val="2"/>
        <charset val="186"/>
      </rPr>
      <t xml:space="preserve"> noteikšanai </t>
    </r>
  </si>
  <si>
    <t>PĶR maisījums RT-PĶR reakcijām</t>
  </si>
  <si>
    <r>
      <t xml:space="preserve">Reaģentu komplekts </t>
    </r>
    <r>
      <rPr>
        <i/>
        <sz val="11"/>
        <color rgb="FF000000"/>
        <rFont val="Arial"/>
        <family val="2"/>
        <charset val="186"/>
      </rPr>
      <t xml:space="preserve">Candida auris </t>
    </r>
    <r>
      <rPr>
        <sz val="11"/>
        <color rgb="FF000000"/>
        <rFont val="Arial"/>
        <family val="2"/>
        <charset val="186"/>
      </rPr>
      <t xml:space="preserve">noteikšanai  </t>
    </r>
  </si>
  <si>
    <r>
      <t xml:space="preserve">Reaģentu komplekts </t>
    </r>
    <r>
      <rPr>
        <i/>
        <sz val="11"/>
        <rFont val="Arial"/>
        <family val="2"/>
        <charset val="186"/>
      </rPr>
      <t xml:space="preserve">Streptococcus pyogenes </t>
    </r>
    <r>
      <rPr>
        <sz val="11"/>
        <color theme="1"/>
        <rFont val="Arial"/>
        <family val="2"/>
        <charset val="186"/>
      </rPr>
      <t xml:space="preserve">noteikšanai </t>
    </r>
  </si>
  <si>
    <r>
      <t xml:space="preserve">Reaģentu komplekts </t>
    </r>
    <r>
      <rPr>
        <i/>
        <sz val="11"/>
        <color theme="1"/>
        <rFont val="Arial"/>
        <family val="2"/>
        <charset val="186"/>
      </rPr>
      <t xml:space="preserve">Clostridium perfingens </t>
    </r>
    <r>
      <rPr>
        <sz val="11"/>
        <color theme="1"/>
        <rFont val="Arial"/>
        <family val="2"/>
        <charset val="186"/>
      </rPr>
      <t xml:space="preserve">noteikšanai </t>
    </r>
  </si>
  <si>
    <t>iepakojums</t>
  </si>
  <si>
    <r>
      <t xml:space="preserve">Reaģentu komplekti </t>
    </r>
    <r>
      <rPr>
        <i/>
        <sz val="11"/>
        <color rgb="FF000000"/>
        <rFont val="Arial"/>
        <family val="2"/>
        <charset val="186"/>
      </rPr>
      <t>Streptococcus pyogenes</t>
    </r>
    <r>
      <rPr>
        <sz val="11"/>
        <color rgb="FF000000"/>
        <rFont val="Arial"/>
        <family val="2"/>
        <charset val="186"/>
      </rPr>
      <t xml:space="preserve"> noteikšanai</t>
    </r>
  </si>
  <si>
    <t>Sterili uzgaļi, 10µl</t>
  </si>
  <si>
    <t>Sterili uzgaļi, 100µl</t>
  </si>
  <si>
    <t>Sterili uzgaļi, 200µl</t>
  </si>
  <si>
    <t>Sterili uzgaļi, 300µl</t>
  </si>
  <si>
    <t>Sterili uzgaļi, 1000µl</t>
  </si>
  <si>
    <t>Sterili uzgaļi 1200µl</t>
  </si>
  <si>
    <t>Sterili, pagarināti uzgaļi, 100µl</t>
  </si>
  <si>
    <t>Sterili, pagarināti uzgaļi 200µl</t>
  </si>
  <si>
    <t>Sterili, pagarināti uzgaļi, 1000µl</t>
  </si>
  <si>
    <r>
      <t xml:space="preserve">Reaģentu komplekti </t>
    </r>
    <r>
      <rPr>
        <i/>
        <sz val="11"/>
        <color theme="1"/>
        <rFont val="Arial"/>
        <family val="2"/>
        <charset val="186"/>
      </rPr>
      <t>Clostridium perfingens</t>
    </r>
    <r>
      <rPr>
        <sz val="11"/>
        <color theme="1"/>
        <rFont val="Arial"/>
        <family val="2"/>
        <charset val="186"/>
      </rPr>
      <t xml:space="preserve"> noteikšanai</t>
    </r>
  </si>
  <si>
    <r>
      <t xml:space="preserve">Reaģentu komplekti </t>
    </r>
    <r>
      <rPr>
        <i/>
        <sz val="11"/>
        <color rgb="FF000000"/>
        <rFont val="Arial"/>
        <family val="2"/>
        <charset val="186"/>
      </rPr>
      <t>Legionella spp.</t>
    </r>
    <r>
      <rPr>
        <sz val="11"/>
        <color rgb="FF000000"/>
        <rFont val="Arial"/>
        <family val="2"/>
        <charset val="186"/>
      </rPr>
      <t>noteikšanai</t>
    </r>
  </si>
  <si>
    <r>
      <t xml:space="preserve">Reaģentu komplekts </t>
    </r>
    <r>
      <rPr>
        <i/>
        <sz val="11"/>
        <color theme="1"/>
        <rFont val="Arial"/>
        <family val="2"/>
        <charset val="186"/>
      </rPr>
      <t xml:space="preserve">Legionella longbeachae </t>
    </r>
    <r>
      <rPr>
        <sz val="11"/>
        <color theme="1"/>
        <rFont val="Arial"/>
        <family val="2"/>
        <charset val="186"/>
      </rPr>
      <t xml:space="preserve">noteikšanai </t>
    </r>
  </si>
  <si>
    <r>
      <t xml:space="preserve">Reaģentu komplekti </t>
    </r>
    <r>
      <rPr>
        <i/>
        <sz val="11"/>
        <rFont val="Arial"/>
        <family val="2"/>
        <charset val="186"/>
      </rPr>
      <t xml:space="preserve">С.trachomatis, Ureaplasma spp., M.hominis </t>
    </r>
    <r>
      <rPr>
        <sz val="11"/>
        <rFont val="Arial"/>
        <family val="2"/>
        <charset val="186"/>
      </rPr>
      <t>un</t>
    </r>
    <r>
      <rPr>
        <i/>
        <sz val="11"/>
        <rFont val="Arial"/>
        <family val="2"/>
        <charset val="186"/>
      </rPr>
      <t xml:space="preserve"> M.genitalium</t>
    </r>
    <r>
      <rPr>
        <sz val="11"/>
        <rFont val="Arial"/>
        <family val="2"/>
        <charset val="186"/>
      </rPr>
      <t xml:space="preserve"> noteikšanai </t>
    </r>
  </si>
  <si>
    <r>
      <t xml:space="preserve">Reaģentu komplekts </t>
    </r>
    <r>
      <rPr>
        <i/>
        <sz val="11"/>
        <rFont val="Arial"/>
        <family val="2"/>
        <charset val="186"/>
      </rPr>
      <t xml:space="preserve">Brucella spp. </t>
    </r>
    <r>
      <rPr>
        <sz val="11"/>
        <color theme="1"/>
        <rFont val="Arial"/>
        <family val="2"/>
        <charset val="186"/>
      </rPr>
      <t xml:space="preserve">noteikšanai </t>
    </r>
  </si>
  <si>
    <r>
      <t xml:space="preserve">Reaģentu komplekts </t>
    </r>
    <r>
      <rPr>
        <i/>
        <sz val="11"/>
        <color theme="1"/>
        <rFont val="Arial"/>
        <family val="2"/>
        <charset val="186"/>
      </rPr>
      <t>Leptospira spp.</t>
    </r>
    <r>
      <rPr>
        <sz val="11"/>
        <color theme="1"/>
        <rFont val="Arial"/>
        <family val="2"/>
        <charset val="186"/>
      </rPr>
      <t xml:space="preserve"> noteikšanai </t>
    </r>
  </si>
  <si>
    <r>
      <t xml:space="preserve">Reaģentu komplekts </t>
    </r>
    <r>
      <rPr>
        <i/>
        <sz val="11"/>
        <color theme="1"/>
        <rFont val="Arial"/>
        <family val="2"/>
        <charset val="186"/>
      </rPr>
      <t>Legionella pneumophila</t>
    </r>
    <r>
      <rPr>
        <sz val="11"/>
        <color theme="1"/>
        <rFont val="Arial"/>
        <family val="2"/>
        <charset val="186"/>
      </rPr>
      <t xml:space="preserve"> noteikšanai </t>
    </r>
  </si>
  <si>
    <t xml:space="preserve">Reaģentu komplekti vienposma RT PĶR kvantitatīvai reakcijai </t>
  </si>
  <si>
    <t xml:space="preserve">Komplektā fermentu maisījums ("hot-start" TaqDNA polimerāze, īpaši termostabila atgriezeniskā transkriptāze ar darbības diapazonu 45-60C), 2x buferis, kas satur 4x dNTPs, 6 mM MgSO4. Atsevišķs stobriņš ar magnija sulfātu 50 mM, ROX krāsa (25 µM). Optimizēts kvantitatīvai atgriezeniskās transkripcijas PĶR reālajā laikā metodei ar hidrolīzes zondēm. Iepakojumā ne vairāk kā 100 reakcijas. Paredzēts masalu, masaliņu testēšanai.  ThermoFisher kataloga nr. 11732020 (SuperScript III Platinum One Step qRT-PCR-System) vai ekvivalents. </t>
  </si>
  <si>
    <t>reakcija</t>
  </si>
  <si>
    <r>
      <t xml:space="preserve">5.DAĻA_Reaģentu komplekti </t>
    </r>
    <r>
      <rPr>
        <b/>
        <i/>
        <sz val="12"/>
        <rFont val="Arial"/>
        <family val="2"/>
        <charset val="186"/>
      </rPr>
      <t xml:space="preserve">Ricketssia provzaki </t>
    </r>
    <r>
      <rPr>
        <b/>
        <sz val="12"/>
        <rFont val="Arial"/>
        <family val="2"/>
        <charset val="186"/>
      </rPr>
      <t>noteikšanai</t>
    </r>
  </si>
  <si>
    <r>
      <t xml:space="preserve">6.DAĻA_Reaģentu komplekti </t>
    </r>
    <r>
      <rPr>
        <b/>
        <i/>
        <sz val="12"/>
        <rFont val="Arial"/>
        <family val="2"/>
        <charset val="186"/>
      </rPr>
      <t xml:space="preserve"> Clostridium perfingens </t>
    </r>
    <r>
      <rPr>
        <b/>
        <sz val="12"/>
        <rFont val="Arial"/>
        <family val="2"/>
        <charset val="186"/>
      </rPr>
      <t>noteikšanai</t>
    </r>
  </si>
  <si>
    <t>Reaģenti RT-PĶR reakcijām un reversās transkripcijas veikšanai</t>
  </si>
  <si>
    <t xml:space="preserve">Gatavs reaģentu maisījums RT-PĶR reakcijām, kas satur visas nepieciešamās sastāvdaļas, izņemot praimerus, zondes, matricu un ūdeni. Maisījums paredzēts gan DNS, gan komplementārās DNS (cDNS) amplifikācijai. Produkts pieejams kā 2X koncentrāts. Sastāvā ietilpst AmpliTaq Gold™ DNA Polimerāze (UltraPure), dNTP (ar dUTP), ROX pasīvās references krāsviela, uracil-N-glikozilāze (UNG) un optimizēti bufera komponenti.ThermoFisher Kataloga nr. 4440038 vai ekvivalents. </t>
  </si>
  <si>
    <t>Sterili uzgaļi 1000µl</t>
  </si>
  <si>
    <t>Reaģenti DNS/RNS izdalīšanai no klīniskiem paraugiem</t>
  </si>
  <si>
    <t xml:space="preserve">Komplekts paredzēts vienlaicīgai DNS/RNS izdalīšanai un nukleīnskābju attīrīšanai. Satur visus nepieciešamos reaģentus, kas nepieciešami nukleīnskābju izddalīšanai un attīrīšanai.  Piemērots materiāliem - asinis ar EDTA, plazma, serums, iztripees, siekalas, urīns, cerebrospinālais šķidrums, fēces u.c.). Derīguma termiņš vismaz viens gads no reaģentu piegādes brīža. CE IVD marķējums. </t>
  </si>
  <si>
    <r>
      <t xml:space="preserve">Reaģentu komplekti </t>
    </r>
    <r>
      <rPr>
        <sz val="11"/>
        <rFont val="Arial"/>
        <family val="2"/>
        <charset val="186"/>
      </rPr>
      <t xml:space="preserve">infekciju ierosinātāju </t>
    </r>
    <r>
      <rPr>
        <sz val="11"/>
        <color theme="1"/>
        <rFont val="Arial"/>
        <family val="2"/>
        <charset val="186"/>
      </rPr>
      <t xml:space="preserve">noteikšanai </t>
    </r>
  </si>
  <si>
    <r>
      <t xml:space="preserve">Reaģentu komplekti </t>
    </r>
    <r>
      <rPr>
        <i/>
        <sz val="11"/>
        <color rgb="FF000000"/>
        <rFont val="Arial"/>
        <family val="2"/>
        <charset val="186"/>
      </rPr>
      <t xml:space="preserve">Mycobacterium leprae </t>
    </r>
    <r>
      <rPr>
        <sz val="11"/>
        <color rgb="FF000000"/>
        <rFont val="Arial"/>
        <family val="2"/>
        <charset val="186"/>
      </rPr>
      <t xml:space="preserve">noteikšanai </t>
    </r>
  </si>
  <si>
    <r>
      <t xml:space="preserve">Reaģentu komplekti </t>
    </r>
    <r>
      <rPr>
        <i/>
        <sz val="11"/>
        <color rgb="FF000000"/>
        <rFont val="Arial"/>
        <family val="2"/>
        <charset val="186"/>
      </rPr>
      <t xml:space="preserve">Pneumocystis jirovecii </t>
    </r>
    <r>
      <rPr>
        <sz val="11"/>
        <color rgb="FF000000"/>
        <rFont val="Arial"/>
        <family val="2"/>
        <charset val="186"/>
      </rPr>
      <t xml:space="preserve">noteikšanai </t>
    </r>
  </si>
  <si>
    <r>
      <t xml:space="preserve">Reaģentu komplekti </t>
    </r>
    <r>
      <rPr>
        <i/>
        <sz val="11"/>
        <color rgb="FF000000"/>
        <rFont val="Arial"/>
        <family val="2"/>
        <charset val="186"/>
      </rPr>
      <t xml:space="preserve">Cryptococcus neoformans </t>
    </r>
    <r>
      <rPr>
        <sz val="11"/>
        <color rgb="FF000000"/>
        <rFont val="Arial"/>
        <family val="2"/>
        <charset val="186"/>
      </rPr>
      <t xml:space="preserve">noteikšanai </t>
    </r>
  </si>
  <si>
    <t>Reaģentu komplekti Tuvo Austrumu respiratorā sindroma koronavīrusa noteikšanai</t>
  </si>
  <si>
    <t>Sterili, pagarināti uzgaļi,20µl</t>
  </si>
  <si>
    <t>Sterili uzgaļi ar filtru</t>
  </si>
  <si>
    <t>Reaģentu komplekti bīstamu infekciju noteikšanai</t>
  </si>
  <si>
    <t xml:space="preserve">Reaģentu komplekti A hepatīta vīrusa noteikšanai </t>
  </si>
  <si>
    <t>Reaģentu komplekti Dzeltenā drudža vīrusa noteikšanai</t>
  </si>
  <si>
    <t>Reaģentu komplekti retu un bīstamu infekciju noteikšanai</t>
  </si>
  <si>
    <r>
      <t xml:space="preserve">Reaģentu komplekti </t>
    </r>
    <r>
      <rPr>
        <i/>
        <sz val="11"/>
        <color rgb="FF000000"/>
        <rFont val="Arial"/>
        <family val="2"/>
        <charset val="186"/>
      </rPr>
      <t>Mycobacterium leprae</t>
    </r>
    <r>
      <rPr>
        <sz val="11"/>
        <color rgb="FF000000"/>
        <rFont val="Arial"/>
        <family val="2"/>
        <charset val="186"/>
      </rPr>
      <t xml:space="preserve"> noteikšanai</t>
    </r>
  </si>
  <si>
    <r>
      <t xml:space="preserve">Reaģentu komplekti </t>
    </r>
    <r>
      <rPr>
        <i/>
        <sz val="11"/>
        <color rgb="FF000000"/>
        <rFont val="Arial"/>
        <family val="2"/>
        <charset val="186"/>
      </rPr>
      <t>Pneumocystis jirovecii</t>
    </r>
    <r>
      <rPr>
        <sz val="11"/>
        <color rgb="FF000000"/>
        <rFont val="Arial"/>
        <family val="2"/>
        <charset val="186"/>
      </rPr>
      <t xml:space="preserve"> noteikšanai</t>
    </r>
  </si>
  <si>
    <r>
      <t>Reaģentu komplekti</t>
    </r>
    <r>
      <rPr>
        <i/>
        <sz val="11"/>
        <color rgb="FF000000"/>
        <rFont val="Arial"/>
        <family val="2"/>
        <charset val="186"/>
      </rPr>
      <t xml:space="preserve"> Cryptococcus neoformans</t>
    </r>
    <r>
      <rPr>
        <sz val="11"/>
        <color rgb="FF000000"/>
        <rFont val="Arial"/>
        <family val="2"/>
        <charset val="186"/>
      </rPr>
      <t xml:space="preserve"> noteikšanai</t>
    </r>
  </si>
  <si>
    <t>Reaģentu komplekti Japānas encefalīta vīrusa noteikšanai ar PĶR reālajā laikā testu</t>
  </si>
  <si>
    <t>15.DAĻA_Reaģenti RT-PĶR reakcijām un reversās transkripcijas veikšanai</t>
  </si>
  <si>
    <t>17.DAĻA_Sterili uzgaļi ar filtru</t>
  </si>
  <si>
    <r>
      <t xml:space="preserve">Reaģentu komplekti </t>
    </r>
    <r>
      <rPr>
        <i/>
        <sz val="11"/>
        <color rgb="FF000000"/>
        <rFont val="Arial"/>
        <family val="2"/>
        <charset val="186"/>
      </rPr>
      <t>Chlamydophila psittaci/abortus</t>
    </r>
    <r>
      <rPr>
        <sz val="11"/>
        <color rgb="FF000000"/>
        <rFont val="Arial"/>
        <family val="2"/>
        <charset val="186"/>
      </rPr>
      <t xml:space="preserve"> noteikšanai </t>
    </r>
  </si>
  <si>
    <r>
      <t xml:space="preserve">Reaģentu komplekti </t>
    </r>
    <r>
      <rPr>
        <i/>
        <sz val="11"/>
        <color rgb="FF000000"/>
        <rFont val="Arial"/>
        <family val="2"/>
        <charset val="186"/>
      </rPr>
      <t xml:space="preserve">Candida auris </t>
    </r>
    <r>
      <rPr>
        <sz val="11"/>
        <color rgb="FF000000"/>
        <rFont val="Arial"/>
        <family val="2"/>
        <charset val="186"/>
      </rPr>
      <t>noteikšanai</t>
    </r>
  </si>
  <si>
    <r>
      <t xml:space="preserve">Reaģentu komplekti </t>
    </r>
    <r>
      <rPr>
        <i/>
        <sz val="11"/>
        <color theme="1"/>
        <rFont val="Arial"/>
        <family val="2"/>
        <charset val="186"/>
      </rPr>
      <t xml:space="preserve">Aspergillus spp. </t>
    </r>
    <r>
      <rPr>
        <sz val="11"/>
        <color theme="1"/>
        <rFont val="Arial"/>
        <family val="2"/>
        <charset val="186"/>
      </rPr>
      <t>noteikšanai</t>
    </r>
  </si>
  <si>
    <r>
      <t xml:space="preserve">Reaģentu komplekts </t>
    </r>
    <r>
      <rPr>
        <i/>
        <sz val="11"/>
        <color theme="1"/>
        <rFont val="Arial"/>
        <family val="2"/>
        <charset val="186"/>
      </rPr>
      <t xml:space="preserve">Aspergillus spp </t>
    </r>
    <r>
      <rPr>
        <sz val="11"/>
        <color theme="1"/>
        <rFont val="Arial"/>
        <family val="2"/>
        <charset val="186"/>
      </rPr>
      <t xml:space="preserve">noteikšanai </t>
    </r>
  </si>
  <si>
    <r>
      <t xml:space="preserve">7.DAĻA_Reaģentu komplekti </t>
    </r>
    <r>
      <rPr>
        <b/>
        <i/>
        <sz val="12"/>
        <rFont val="Arial"/>
        <family val="2"/>
        <charset val="186"/>
      </rPr>
      <t xml:space="preserve"> Aspergillus spp </t>
    </r>
    <r>
      <rPr>
        <b/>
        <sz val="12"/>
        <rFont val="Arial"/>
        <family val="2"/>
        <charset val="186"/>
      </rPr>
      <t>noteikšanai</t>
    </r>
  </si>
  <si>
    <t>8.DAĻA_Reaģentu komplekti infekciju ierosinātāju noteikšanai</t>
  </si>
  <si>
    <t>9.DAĻA_ Reaģentu komplekti retu un bīstamu infekciju noteikšanai</t>
  </si>
  <si>
    <r>
      <t xml:space="preserve">11.DAĻA_Reaģentu komplekti </t>
    </r>
    <r>
      <rPr>
        <b/>
        <i/>
        <sz val="12"/>
        <rFont val="Arial"/>
        <family val="2"/>
        <charset val="186"/>
      </rPr>
      <t xml:space="preserve">Pneumocystis jirovecii </t>
    </r>
    <r>
      <rPr>
        <b/>
        <sz val="12"/>
        <rFont val="Arial"/>
        <family val="2"/>
        <charset val="186"/>
      </rPr>
      <t>noteikšanai</t>
    </r>
  </si>
  <si>
    <r>
      <t xml:space="preserve">12.DAĻA_Reaģentu komplekti </t>
    </r>
    <r>
      <rPr>
        <b/>
        <i/>
        <sz val="12"/>
        <rFont val="Arial"/>
        <family val="2"/>
        <charset val="186"/>
      </rPr>
      <t xml:space="preserve">Cryptococcus neoformans </t>
    </r>
    <r>
      <rPr>
        <b/>
        <sz val="12"/>
        <rFont val="Arial"/>
        <family val="2"/>
        <charset val="186"/>
      </rPr>
      <t>noteikšanai</t>
    </r>
  </si>
  <si>
    <t>13.DAĻA_Reaģentu komplekti bīstamu infekciju noteikšanai</t>
  </si>
  <si>
    <t xml:space="preserve">Reaģentu komplekts baktēriju (vai universāls) nukleīnskābju DNS) automatizētai izolēšanai </t>
  </si>
  <si>
    <t>Reaģentu komplekts nukleīnskābju (DNS/RNS) automatizētai izolēšanai no asins paraugiem</t>
  </si>
  <si>
    <r>
      <t xml:space="preserve">Komplekts paredzēts  </t>
    </r>
    <r>
      <rPr>
        <i/>
        <sz val="11"/>
        <color theme="1"/>
        <rFont val="Arial"/>
        <family val="2"/>
        <charset val="186"/>
      </rPr>
      <t>Tropheryma whipplei</t>
    </r>
    <r>
      <rPr>
        <sz val="11"/>
        <color theme="1"/>
        <rFont val="Arial"/>
        <family val="2"/>
        <charset val="186"/>
      </rPr>
      <t xml:space="preserve"> noteikšanai ar reālā laika PĶR metodi. Komplektā iekļauti testēšanas nodrošināšanai nepieciešamie reaģenti un piederumi. Iekšējā, pozitīvā un negatīvā kontrole.  Reaģenti validēti izmantošanai ar Rotor-Gene Q iekārtu. Komplektā ne vairāk kā  50 testi. Derīguma termiņš piegādes brīdī ne mazāks par 1 gadu.</t>
    </r>
  </si>
  <si>
    <r>
      <t xml:space="preserve">Komplekts paredzēts </t>
    </r>
    <r>
      <rPr>
        <i/>
        <sz val="11"/>
        <rFont val="Arial"/>
        <family val="2"/>
        <charset val="186"/>
      </rPr>
      <t xml:space="preserve">Streptococcus pyogenes </t>
    </r>
    <r>
      <rPr>
        <sz val="11"/>
        <rFont val="Arial"/>
        <family val="2"/>
        <charset val="186"/>
      </rPr>
      <t xml:space="preserve">noteikšanai ar reālā laika PĶR metodi. Komplektā iekļauti testēšanas nodrošināšanai nepieciešamie reaģenti un piederumi. Iekšējā, pozitīvā un negatīvā kontrole. Reaģenti validēti izmantošanai ar Rotor-Gene Q iekārtu. Komplektā ne vairāk  kā 100 testi. Derīguma termiņš piegādes brīdī ne mazāks par 1 gadu. CE IVD marķējums. </t>
    </r>
  </si>
  <si>
    <r>
      <t xml:space="preserve">Komplekts paredzēts </t>
    </r>
    <r>
      <rPr>
        <i/>
        <sz val="11"/>
        <color rgb="FF000000"/>
        <rFont val="Arial"/>
        <family val="2"/>
        <charset val="186"/>
      </rPr>
      <t xml:space="preserve">Candida auris </t>
    </r>
    <r>
      <rPr>
        <sz val="11"/>
        <color rgb="FF000000"/>
        <rFont val="Arial"/>
        <family val="2"/>
        <charset val="186"/>
      </rPr>
      <t xml:space="preserve">noteikšanai  ar reālā laika PĶR metodi. Komplektā iekļauti testēšanas nodrošināšanai nepieciešamie reaģenti un piederumi. Iekšējā, pozitīvā un negatīvā kontrole. Reaģenti validēti izmantošanai ar Rotor-Gene Q iekārtu. Vienā komplektā ne vairāk kā 100 testiem.  Derīguma termiņš piegādes brīdī ne mazāks par 1 gadu. CE IVD marķējums. </t>
    </r>
  </si>
  <si>
    <r>
      <t xml:space="preserve">Komplekts paredzēts </t>
    </r>
    <r>
      <rPr>
        <i/>
        <sz val="11"/>
        <color rgb="FF000000"/>
        <rFont val="Arial"/>
        <family val="2"/>
        <charset val="186"/>
      </rPr>
      <t xml:space="preserve">Ricketssia provzaki </t>
    </r>
    <r>
      <rPr>
        <sz val="11"/>
        <color rgb="FF000000"/>
        <rFont val="Arial"/>
        <family val="2"/>
        <charset val="186"/>
      </rPr>
      <t>noteikšanai ar reālā laika PĶR metodi. Komplektā iekļauti testēšanas nodrošināšanai nepieciešamie reaģenti un piederumi. Iekšējā, pozitīvā un negatīvā kontrole. Reaģenti validēti izmantošanai ar Rotor-Gene Q iekārtu. Komplektā ne vairāk kā 150 testi.  Derīguma termiņš piegādes brīdī ne mazāks par 1 gadu.</t>
    </r>
  </si>
  <si>
    <r>
      <t xml:space="preserve">Komplekts paredzēts </t>
    </r>
    <r>
      <rPr>
        <i/>
        <sz val="11"/>
        <color rgb="FF000000"/>
        <rFont val="Arial"/>
        <family val="2"/>
        <charset val="186"/>
      </rPr>
      <t xml:space="preserve">Clostridium perfingens </t>
    </r>
    <r>
      <rPr>
        <sz val="11"/>
        <color rgb="FF000000"/>
        <rFont val="Arial"/>
        <family val="2"/>
        <charset val="186"/>
      </rPr>
      <t>noteikšanai ar reālā laika PĶR metodi. Komplektā iekļauti testēšanas nodrošināšanai nepieciešamie reaģenti un piederumi. Iekšējā, pozitīvā un negatīvā kontrole. Reaģenti validēti izmantošanai ar Rotor-Gene Q iekārtu. Komplektā ne vairāk kā 100 testi.  Derīguma termiņš piegādes brīdī ne mazāks par 1 gadu.</t>
    </r>
  </si>
  <si>
    <r>
      <t xml:space="preserve">Komplekts paredzēts </t>
    </r>
    <r>
      <rPr>
        <i/>
        <sz val="11"/>
        <rFont val="Arial"/>
        <family val="2"/>
        <charset val="186"/>
      </rPr>
      <t xml:space="preserve">Brucella spp. </t>
    </r>
    <r>
      <rPr>
        <sz val="11"/>
        <rFont val="Arial"/>
        <family val="2"/>
        <charset val="186"/>
      </rPr>
      <t xml:space="preserve">noteikšanai ar reālā laika PĶR metodi. Komplektā iekļauti testēšanas nodrošināšanai nepieciešamie reaģenti un piederumi. Iekšējā, pozitīvā un negatīvā kontrole. Reaģenti validēti izmantošanai ar Rotor-Gene Q iekārtu. Komplektā ne vairāk  kā  50 testi. Derīguma termiņš piegādes brīdī ne mazāks par 1 gadu. CE IVD marķējums. </t>
    </r>
  </si>
  <si>
    <r>
      <t xml:space="preserve">Komplekts paredzēts  </t>
    </r>
    <r>
      <rPr>
        <i/>
        <sz val="11"/>
        <color theme="1"/>
        <rFont val="Arial"/>
        <family val="2"/>
        <charset val="186"/>
      </rPr>
      <t>Leptospira spp.</t>
    </r>
    <r>
      <rPr>
        <sz val="11"/>
        <color theme="1"/>
        <rFont val="Arial"/>
        <family val="2"/>
        <charset val="186"/>
      </rPr>
      <t>noteikšanai ar reālā laika PĶR metodi. Komplektā iekļauti testēšanas nodrošināšanai nepieciešamie reaģenti un piederumi. Iekšējā, pozitīvā un negatīvā kontrole. Reaģenti validēti izmantošanai ar Rotor-Gene Q iekārtu. Komplektā ne vairāk kā  50 testi. Derīguma termiņš piegādes brīdī ne mazāks par 1 gadu. CE IVD marķējums.</t>
    </r>
  </si>
  <si>
    <r>
      <t xml:space="preserve">Komplekts paredzēts </t>
    </r>
    <r>
      <rPr>
        <i/>
        <sz val="11"/>
        <rFont val="Arial"/>
        <family val="2"/>
        <charset val="186"/>
      </rPr>
      <t xml:space="preserve">С.trachomatis, Ureaplasma spp., M.hominis un M.genitalium </t>
    </r>
    <r>
      <rPr>
        <sz val="11"/>
        <rFont val="Arial"/>
        <family val="2"/>
        <charset val="186"/>
      </rPr>
      <t xml:space="preserve">noteikšanai ar reālā laika PĶR metodi. Komplektā iekļauti testēšanas nodrošināšanai nepieciešamie reaģenti un piederumi. Iekšējā, pozitīvā un negatīvā kontrole. Reaģenti validēti izmantošanai ar Rotor-Gene Q iekārtu. Komplektā ne vairāk  kā  100 testi. Derīguma termiņš piegādes brīdī ne mazāks par 1 gadu. CE IVD marķējums. </t>
    </r>
  </si>
  <si>
    <t xml:space="preserve">Reaģentu komplekts vīrusu (vai universāls)  nukleīnskābju (DNS/RNS) automatizētai izolēšanai </t>
  </si>
  <si>
    <r>
      <t xml:space="preserve">10.DAĻA_Reaģentu komplekti </t>
    </r>
    <r>
      <rPr>
        <b/>
        <i/>
        <sz val="12"/>
        <rFont val="Arial"/>
        <family val="2"/>
        <charset val="186"/>
      </rPr>
      <t>Mycobacterium leprae</t>
    </r>
    <r>
      <rPr>
        <b/>
        <sz val="12"/>
        <rFont val="Arial"/>
        <family val="2"/>
        <charset val="186"/>
      </rPr>
      <t xml:space="preserve"> noteikšanai</t>
    </r>
  </si>
  <si>
    <r>
      <t xml:space="preserve">14.DAĻA_Reaģentu komplekti </t>
    </r>
    <r>
      <rPr>
        <b/>
        <i/>
        <sz val="12"/>
        <rFont val="Arial"/>
        <family val="2"/>
        <charset val="186"/>
      </rPr>
      <t>Chlamydophila psittaci/abortus</t>
    </r>
    <r>
      <rPr>
        <b/>
        <sz val="12"/>
        <rFont val="Arial"/>
        <family val="2"/>
        <charset val="186"/>
      </rPr>
      <t xml:space="preserve"> noteikšanai </t>
    </r>
  </si>
  <si>
    <t>Reaģentu komplekti un aprīkojums nukleīnskābju izolēšanai (ar iekārtu)</t>
  </si>
  <si>
    <t>ml</t>
  </si>
  <si>
    <t>x</t>
  </si>
  <si>
    <t xml:space="preserve">Nukleīnskābju izdalīšanas komplekts, kas paredzēts  vienlaicīgai DNS un RNS iegūšanai no vīrusiem, parazītiem un sēnēm. Komplekts paredzēts dažāda veida paraugiem: asinis, serums, plazma, cerebrospinālais šķidrums (CSF), bronhoalveolārais skalojums (BAL), nazofarengeāla iztriepe, urīns, fēces, taisnās zarnas iztriepe, krēpas un siekalu paraugi, audi.  
Viens komplekts paredzēts 32-96 izdalīšanas reizēm. Derīguma termiņš piegādes brīdī ne mazāks par 1 gadu. CE IVD marķējums. </t>
  </si>
  <si>
    <t xml:space="preserve">Nukleīnskābju izdalīšanas komplekts, kas paredzēts  vienlaicīgai DNS un RNS iegūšanai no baktērijām,  parazītiem un sēnēm. Komplekts paredzēts dažāda veida paraugiem: asinis, serums, plazma, cerebrospinālais šķidrums (CSF), bronhoalveolārais skalojums (BAL), nazofarengeāla iztriepe, urīns, fēces, taisnās zarnas iztriepe, krēpas un siekalu paraugi, audi. 
Viens komplekts paredzēts 32-96 izdalīšanas reizēm. Derīguma termiņš piegādes brīdī ne mazāks par 1 gadu. CE IVD marķējums. </t>
  </si>
  <si>
    <t xml:space="preserve">Nukleīnskābju izdalīšanas komplekts, kas paredzēts  vienlaicīgai DNS un RNS iegūšanai no asinīm. 
Viens komplekts paredzēts 32-96 izdalīšanas reizēm.  Derīguma termiņš piegādes brīdī ne mazāks par 1 gadu. CE IVD marķējums. </t>
  </si>
  <si>
    <t xml:space="preserve">Piedāvātās iekārtas elektroenerģijas patēriņš aktīvā režīmā, kW: </t>
  </si>
  <si>
    <t>Ražotājs (ražotājvalsts):</t>
  </si>
  <si>
    <t>Modelis:</t>
  </si>
  <si>
    <t>Ražošanas gads un mēnesis:</t>
  </si>
  <si>
    <t>Pretendenta piedāvātie parametri</t>
  </si>
  <si>
    <t>Piegādātājam jānodrošina bezmaksas periodiskās apkopes (ieskaitot apkopes komplektus un periodiski nomaināmās rezerves daļas), remonti un rezerves daļu nomaiņa, ievērojot ražotāja rekomendācijas un LR spēkā esošos normatīvos aktus.</t>
  </si>
  <si>
    <t xml:space="preserve">Piegādātājam jānodrošina bezmaksas personāla apmācība darbam ar piedāvātajām iekārtām pēc lietotāja pieprasījuma visā līguma darbības laikā. </t>
  </si>
  <si>
    <t>Valsts valodā tulkota lietotāja rokasgrāmata jānodrošina līguma slēgšanas gadījumā.</t>
  </si>
  <si>
    <t>Vērtēšanas kritērijs "B" - papildprasības</t>
  </si>
  <si>
    <t>Punkti</t>
  </si>
  <si>
    <t xml:space="preserve">Tehniskās prasības, kuras nav obligātas, bet, ja tās tiek  piedāvātas un izpildītas, pretendents saņem papildu punktus. </t>
  </si>
  <si>
    <t>Maksimālais iespējamais punktu skaits:</t>
  </si>
  <si>
    <t xml:space="preserve">Vērtēšanas kritērijs "A" </t>
  </si>
  <si>
    <t>Piedāvātā kopējā cena</t>
  </si>
  <si>
    <t>5</t>
  </si>
  <si>
    <t xml:space="preserve">Vērtēšanas kritērijs "C" </t>
  </si>
  <si>
    <t>Formula vērtējumam:
C = Cz/Cfakt x 3, kur
Cz – zemākais piedāvātais elektroenerģijas patēriņš aktīvā režīmā kW;
Cfakt – vērtējamais elektroenerģijas patēriņš aktīvā režīmā kW .</t>
  </si>
  <si>
    <t>Maksimālais iespējamais kopējais punktu skaits: 100 punkti (∑= A+B+C)</t>
  </si>
  <si>
    <t>18.4</t>
  </si>
  <si>
    <t>Iekārta</t>
  </si>
  <si>
    <t>Obligātās prasības</t>
  </si>
  <si>
    <t>DNS/RNS ekstrakcija ar magnētisko daļiņu tehnoloģiju</t>
  </si>
  <si>
    <t>Ekstrakcijai nepieciešamie reaģenti sapildīti vienreizlietojamās kasetnēs (viena kasetne paredzēta viena paraugam)</t>
  </si>
  <si>
    <t>Kontaminācijas kontrole (UV/HEPA)</t>
  </si>
  <si>
    <t>Paraugu apstrādes kapacitāte vienā ciklā:  no 1/2 līdz 32 paraugiem.</t>
  </si>
  <si>
    <t>Parauga darba tilpums pielāgojams: 20 µl – 1000 µl.</t>
  </si>
  <si>
    <t>Elūcijas tilpums pielāgojams: 30 – 200 µl</t>
  </si>
  <si>
    <t>Viena parauga ekstrakcijas ilgums nepārsniedz 20 min.</t>
  </si>
  <si>
    <t>Vienlaicīga DNS/RNS ekstrakcija no dažāda veida paraugiem</t>
  </si>
  <si>
    <t>Magnētisko daļiņu savākšanas efektivitāte: ne mazāka kā 98 %.</t>
  </si>
  <si>
    <t>Atkārtojamība (well-to-well variācija): CV ≤ 3 %.</t>
  </si>
  <si>
    <t>Iekārta aprīkota ar integrētu skārienjūtīgu ekrānu (ne mazāk par 8 collām).</t>
  </si>
  <si>
    <t xml:space="preserve"> Datu eksporta iespējas: USB ports un/vai bezvadu datu pārraide (piemēram, Bluetooth).</t>
  </si>
  <si>
    <t xml:space="preserve"> Iespēja izveidot, rediģēt, saglabāt un dzēst darba protokolus.</t>
  </si>
  <si>
    <t>18.4.1</t>
  </si>
  <si>
    <t>18.4.1.1</t>
  </si>
  <si>
    <t>18.4.1.2</t>
  </si>
  <si>
    <t>18.4.1.3</t>
  </si>
  <si>
    <t>18.4.1.4</t>
  </si>
  <si>
    <t>18.4.1.5</t>
  </si>
  <si>
    <t>18.4.1.6</t>
  </si>
  <si>
    <t>18.4.1.7</t>
  </si>
  <si>
    <t>18.4.1.8</t>
  </si>
  <si>
    <t>18.4.1.9</t>
  </si>
  <si>
    <t>18.4.1.10</t>
  </si>
  <si>
    <t>18.4.1.11</t>
  </si>
  <si>
    <t>18.4.1.12</t>
  </si>
  <si>
    <t>18.4.1.13</t>
  </si>
  <si>
    <r>
      <t xml:space="preserve">Kopā ar reaģentu komplektiem uz līguma darbības laiku jāpiegādā nepieciešamais aprīkojums – jauna vai mazlietota, ražota ne agrāk kā 2025. gadā, kompakta, uz galda novietojama pilnībā automatizēta nukleīnskābju (DNS/RNS) ekstrakcijas un attīrīšanas iekārta, kas paredzēta </t>
    </r>
    <r>
      <rPr>
        <i/>
        <sz val="11"/>
        <rFont val="Arial"/>
        <family val="2"/>
        <charset val="186"/>
      </rPr>
      <t>in vitro</t>
    </r>
    <r>
      <rPr>
        <sz val="11"/>
        <rFont val="Arial"/>
        <family val="2"/>
        <charset val="186"/>
      </rPr>
      <t xml:space="preserve"> diagnostikai (CE-IVD) un izmantošanai molekulārajā bioloģijā. Iekārta ir paredzēta darbam ar dažādiem klīnisko un bioloģisko paraugu tipiem, atkarībā no izmantotiem reaģentu komplektiem un validētiem protokoliem.</t>
    </r>
  </si>
  <si>
    <r>
      <t>Atsauce uz informatīvo materiālu, norādot konkrētu lpp.</t>
    </r>
    <r>
      <rPr>
        <b/>
        <sz val="10"/>
        <color rgb="FFFF0000"/>
        <rFont val="Arial"/>
        <family val="2"/>
        <charset val="186"/>
      </rPr>
      <t>*</t>
    </r>
  </si>
  <si>
    <r>
      <rPr>
        <sz val="11"/>
        <color rgb="FFFF0000"/>
        <rFont val="Arial"/>
        <family val="2"/>
        <charset val="186"/>
      </rPr>
      <t>*</t>
    </r>
    <r>
      <rPr>
        <sz val="11"/>
        <rFont val="Arial"/>
        <family val="2"/>
        <charset val="186"/>
      </rPr>
      <t xml:space="preserve"> Parametru atbilstību pamatot ar norādi uz konkrētu lappusi iesniegtajos informatīvajos materiālos (dokumentos), vai ražotāja interneta resursos. </t>
    </r>
  </si>
  <si>
    <t>Svītrkoda skenera pieslēgšanas vai integrācijas iespēja</t>
  </si>
  <si>
    <t>Iespēja eksportēt datus (USB/Ethernet/WiFi)</t>
  </si>
  <si>
    <t>18.4.2</t>
  </si>
  <si>
    <t>18.4.2.1</t>
  </si>
  <si>
    <t>18.4.2.2</t>
  </si>
  <si>
    <t>18.4.3</t>
  </si>
  <si>
    <t>18.4.5</t>
  </si>
  <si>
    <t>Iekārtas elektroenerģijas patēriņš aktīvā režīmā, kW</t>
  </si>
  <si>
    <t>Formula vērtējumam:
A = Az/Afakt x 85, kur
Az – zemākā piedāvātā kopējā līgumcena;
Afakt – vērtējamā piedāvātā kopējā līgumcena.</t>
  </si>
  <si>
    <r>
      <t xml:space="preserve">Uzgaļi ar filtru, sterili, tilpums 100 līdz 1000µl. Vienā iepakojumā 960 gab. Saderība ar </t>
    </r>
    <r>
      <rPr>
        <i/>
        <sz val="11"/>
        <color rgb="FF000000"/>
        <rFont val="Arial"/>
        <family val="2"/>
        <charset val="186"/>
      </rPr>
      <t>eMAG</t>
    </r>
    <r>
      <rPr>
        <sz val="11"/>
        <color indexed="8"/>
        <rFont val="Arial"/>
        <family val="2"/>
        <charset val="186"/>
      </rPr>
      <t xml:space="preserve"> izdalīšanas iekārtu.</t>
    </r>
  </si>
  <si>
    <r>
      <t xml:space="preserve">16.DAĻA_Piederumi automatizētai nukleīnskābju (RNS/DNS) izdalīšanai, saderīgi ar </t>
    </r>
    <r>
      <rPr>
        <b/>
        <i/>
        <sz val="12"/>
        <rFont val="Arial"/>
        <family val="2"/>
        <charset val="186"/>
      </rPr>
      <t>NucliSens EasyMAG</t>
    </r>
    <r>
      <rPr>
        <b/>
        <sz val="12"/>
        <rFont val="Arial"/>
        <family val="2"/>
        <charset val="186"/>
      </rPr>
      <t xml:space="preserve"> un </t>
    </r>
    <r>
      <rPr>
        <b/>
        <i/>
        <sz val="12"/>
        <rFont val="Arial"/>
        <family val="2"/>
        <charset val="186"/>
      </rPr>
      <t>eMAG</t>
    </r>
    <r>
      <rPr>
        <b/>
        <sz val="12"/>
        <rFont val="Arial"/>
        <family val="2"/>
        <charset val="186"/>
      </rPr>
      <t xml:space="preserve"> iekārtām (</t>
    </r>
    <r>
      <rPr>
        <b/>
        <i/>
        <sz val="12"/>
        <rFont val="Arial"/>
        <family val="2"/>
        <charset val="186"/>
      </rPr>
      <t>BioMerieux</t>
    </r>
    <r>
      <rPr>
        <b/>
        <sz val="12"/>
        <rFont val="Arial"/>
        <family val="2"/>
        <charset val="186"/>
      </rPr>
      <t>)</t>
    </r>
  </si>
  <si>
    <r>
      <t xml:space="preserve">Piederumi automatizētai nukleīnskābju (RNS/DNS) izdalīšanai, saderīgi ar </t>
    </r>
    <r>
      <rPr>
        <i/>
        <sz val="11"/>
        <color theme="1"/>
        <rFont val="Arial"/>
        <family val="2"/>
        <charset val="186"/>
      </rPr>
      <t>NucliSens easyMAG</t>
    </r>
    <r>
      <rPr>
        <sz val="11"/>
        <color theme="1"/>
        <rFont val="Arial"/>
        <family val="2"/>
        <charset val="186"/>
      </rPr>
      <t xml:space="preserve"> un </t>
    </r>
    <r>
      <rPr>
        <i/>
        <sz val="11"/>
        <color theme="1"/>
        <rFont val="Arial"/>
        <family val="2"/>
        <charset val="186"/>
      </rPr>
      <t>eMAG</t>
    </r>
    <r>
      <rPr>
        <sz val="11"/>
        <color theme="1"/>
        <rFont val="Arial"/>
        <family val="2"/>
        <charset val="186"/>
      </rPr>
      <t xml:space="preserve"> iekārtām (</t>
    </r>
    <r>
      <rPr>
        <i/>
        <sz val="11"/>
        <color theme="1"/>
        <rFont val="Arial"/>
        <family val="2"/>
        <charset val="186"/>
      </rPr>
      <t>BioMerieux</t>
    </r>
    <r>
      <rPr>
        <sz val="11"/>
        <color theme="1"/>
        <rFont val="Arial"/>
        <family val="2"/>
        <charset val="186"/>
      </rPr>
      <t>)</t>
    </r>
  </si>
  <si>
    <t>18.DAĻA_Reaģentu komplekti un aprīkojums nukleīnskābju izolēšanai (ar iekārtu)</t>
  </si>
  <si>
    <r>
      <t xml:space="preserve">Reaģentu komplekti </t>
    </r>
    <r>
      <rPr>
        <i/>
        <sz val="11"/>
        <color rgb="FF000000"/>
        <rFont val="Arial"/>
        <family val="2"/>
        <charset val="186"/>
      </rPr>
      <t>Bacillus anthrax</t>
    </r>
    <r>
      <rPr>
        <sz val="11"/>
        <color rgb="FF000000"/>
        <rFont val="Arial"/>
        <family val="2"/>
        <charset val="186"/>
      </rPr>
      <t xml:space="preserve"> noteikšanai </t>
    </r>
  </si>
  <si>
    <r>
      <t xml:space="preserve">Reaģentu komplekti </t>
    </r>
    <r>
      <rPr>
        <i/>
        <sz val="11"/>
        <color rgb="FF000000"/>
        <rFont val="Arial"/>
        <family val="2"/>
        <charset val="186"/>
      </rPr>
      <t xml:space="preserve">Vibrio cholerae </t>
    </r>
    <r>
      <rPr>
        <sz val="11"/>
        <color rgb="FF000000"/>
        <rFont val="Arial"/>
        <family val="2"/>
        <charset val="186"/>
      </rPr>
      <t xml:space="preserve">noteikšanai </t>
    </r>
  </si>
  <si>
    <r>
      <t xml:space="preserve">Reaģentu komplekti </t>
    </r>
    <r>
      <rPr>
        <i/>
        <sz val="11"/>
        <color rgb="FF000000"/>
        <rFont val="Arial"/>
        <family val="2"/>
        <charset val="186"/>
      </rPr>
      <t xml:space="preserve">Yersinia pestis  </t>
    </r>
    <r>
      <rPr>
        <sz val="11"/>
        <color rgb="FF000000"/>
        <rFont val="Arial"/>
        <family val="2"/>
        <charset val="186"/>
      </rPr>
      <t xml:space="preserve">noteikšanai </t>
    </r>
  </si>
  <si>
    <r>
      <t xml:space="preserve">Reaģentu komplekti </t>
    </r>
    <r>
      <rPr>
        <i/>
        <sz val="11"/>
        <color rgb="FF000000"/>
        <rFont val="Arial"/>
        <family val="2"/>
        <charset val="186"/>
      </rPr>
      <t xml:space="preserve">Coxiella burnetii </t>
    </r>
    <r>
      <rPr>
        <sz val="11"/>
        <color rgb="FF000000"/>
        <rFont val="Arial"/>
        <family val="2"/>
        <charset val="186"/>
      </rPr>
      <t xml:space="preserve">noteikšanai </t>
    </r>
  </si>
  <si>
    <r>
      <t xml:space="preserve">Sterili, ar filtru, tilpums no  0,5 līdz 10µl,  universāli. Kastītēs pa 96 gab., 10 kastītes iepakojumā. </t>
    </r>
    <r>
      <rPr>
        <i/>
        <sz val="11"/>
        <rFont val="Arial"/>
        <family val="2"/>
        <charset val="186"/>
      </rPr>
      <t>ThermoFisher Scientific</t>
    </r>
    <r>
      <rPr>
        <sz val="11"/>
        <rFont val="Arial"/>
        <family val="2"/>
        <charset val="186"/>
      </rPr>
      <t xml:space="preserve"> kat. nr. 94052100 vai ekvivalents. </t>
    </r>
  </si>
  <si>
    <r>
      <t xml:space="preserve">Sterili, pagarināti, ar filtru, tilpums no  0,5 līdz 20µl,  universāli. Kastītēs pa 96 gab., 10 kastītes iepakojumā. </t>
    </r>
    <r>
      <rPr>
        <i/>
        <sz val="11"/>
        <rFont val="Arial"/>
        <family val="2"/>
        <charset val="186"/>
      </rPr>
      <t>ThermoFisher Scientific</t>
    </r>
    <r>
      <rPr>
        <sz val="11"/>
        <rFont val="Arial"/>
        <family val="2"/>
        <charset val="186"/>
      </rPr>
      <t xml:space="preserve"> kat.nr. 94052150 vai ekvivalents.</t>
    </r>
  </si>
  <si>
    <r>
      <t xml:space="preserve">Sterili, ar filtru, tilpums no  10 līdz 100µl,  universāli. Kastītēs pa 96 gab., 10 kastītes iepakojumā. </t>
    </r>
    <r>
      <rPr>
        <i/>
        <sz val="11"/>
        <rFont val="Arial"/>
        <family val="2"/>
        <charset val="186"/>
      </rPr>
      <t>ThermoFisher Scientific</t>
    </r>
    <r>
      <rPr>
        <sz val="11"/>
        <rFont val="Arial"/>
        <family val="2"/>
        <charset val="186"/>
      </rPr>
      <t xml:space="preserve"> kat.nr. 94052200 vai ekvivalents. </t>
    </r>
  </si>
  <si>
    <r>
      <t xml:space="preserve">Sterili, ar filtru, tilpums no  10 līdz 100µl,  universāli. Kastītēs pa 96 gab., 10 kastītes iepakojumā. </t>
    </r>
    <r>
      <rPr>
        <i/>
        <sz val="11"/>
        <rFont val="Arial"/>
        <family val="2"/>
        <charset val="186"/>
      </rPr>
      <t>ThermoFisher Scientific</t>
    </r>
    <r>
      <rPr>
        <sz val="11"/>
        <rFont val="Arial"/>
        <family val="2"/>
        <charset val="186"/>
      </rPr>
      <t xml:space="preserve"> kat.nr. 94052310 vai ekvivalents. </t>
    </r>
  </si>
  <si>
    <r>
      <t xml:space="preserve">Sterili, ar filtru, tilpums no  10 līdz 200µl,  universāli. Kastītēs pa 96 gab., 10 kastītes iepakojumā. </t>
    </r>
    <r>
      <rPr>
        <i/>
        <sz val="11"/>
        <rFont val="Arial"/>
        <family val="2"/>
        <charset val="186"/>
      </rPr>
      <t>ThermoFisher Scientific</t>
    </r>
    <r>
      <rPr>
        <sz val="11"/>
        <rFont val="Arial"/>
        <family val="2"/>
        <charset val="186"/>
      </rPr>
      <t xml:space="preserve"> kat.nr. 94052300 vai ekvivalents.</t>
    </r>
  </si>
  <si>
    <r>
      <t xml:space="preserve">Sterili, pagarināti, ar filtru, tilpums no  10 līdz 200µl,  universāli. Kastītēs pa 96 gab., 10 kastītes iepakojumā. </t>
    </r>
    <r>
      <rPr>
        <i/>
        <sz val="11"/>
        <rFont val="Arial"/>
        <family val="2"/>
        <charset val="186"/>
      </rPr>
      <t>ThermoFisher Scientific</t>
    </r>
    <r>
      <rPr>
        <sz val="11"/>
        <rFont val="Arial"/>
        <family val="2"/>
        <charset val="186"/>
      </rPr>
      <t xml:space="preserve"> kat.nr. 94052320 vai ekvivalents. </t>
    </r>
  </si>
  <si>
    <r>
      <t xml:space="preserve">Sterili, ar filtru, tilpums no  10 līdz 300µl,  universāli. Kastītēs pa 96 gab., 10 kastītes iepakojumā. </t>
    </r>
    <r>
      <rPr>
        <i/>
        <sz val="11"/>
        <rFont val="Arial"/>
        <family val="2"/>
        <charset val="186"/>
      </rPr>
      <t>ThermoFisher Scientific</t>
    </r>
    <r>
      <rPr>
        <sz val="11"/>
        <rFont val="Arial"/>
        <family val="2"/>
        <charset val="186"/>
      </rPr>
      <t xml:space="preserve"> kat.nr. 94052350 vai ekvivalents. </t>
    </r>
  </si>
  <si>
    <r>
      <t xml:space="preserve">Sterili, ar filtru, tilpums no  100 līdz 1000µl,  universāli. Kastītēs pa 96 gab., 10 kastītes iepakojumā. </t>
    </r>
    <r>
      <rPr>
        <i/>
        <sz val="11"/>
        <rFont val="Arial"/>
        <family val="2"/>
        <charset val="186"/>
      </rPr>
      <t>ThermoFisher Scientific</t>
    </r>
    <r>
      <rPr>
        <sz val="11"/>
        <rFont val="Arial"/>
        <family val="2"/>
        <charset val="186"/>
      </rPr>
      <t xml:space="preserve"> kat.nr. 94052410 vai ekvivalents. </t>
    </r>
  </si>
  <si>
    <r>
      <t xml:space="preserve">Sterili, pagarināti, ar filtru, tilpums no  100 līdz 1000µl,  universāli. Iepakojumā 480 gab. </t>
    </r>
    <r>
      <rPr>
        <i/>
        <sz val="11"/>
        <rFont val="Arial"/>
        <family val="2"/>
        <charset val="186"/>
      </rPr>
      <t>ThermoFisher Scientific</t>
    </r>
    <r>
      <rPr>
        <sz val="11"/>
        <rFont val="Arial"/>
        <family val="2"/>
        <charset val="186"/>
      </rPr>
      <t xml:space="preserve"> kat.nr. 94052430 vai ekvivalents. </t>
    </r>
  </si>
  <si>
    <t>Reālā laila PĶŖ reaģentu komplekts DNS amplifikācijai</t>
  </si>
  <si>
    <r>
      <t xml:space="preserve">Komplekts paredzēts </t>
    </r>
    <r>
      <rPr>
        <i/>
        <sz val="11"/>
        <color rgb="FF000000"/>
        <rFont val="Arial"/>
        <family val="2"/>
        <charset val="186"/>
      </rPr>
      <t>Legionella spp.</t>
    </r>
    <r>
      <rPr>
        <sz val="11"/>
        <color rgb="FF000000"/>
        <rFont val="Arial"/>
        <family val="2"/>
        <charset val="186"/>
      </rPr>
      <t xml:space="preserve"> noteikšanai ar reālā laika PĶR metodi. Komplektā iekļauti testēšanas nodrošināšanai nepieciešamie reaģenti (liofilizēti), iekšējā, pozitīvā un negatīvā kontrole. Reaģenti validēti izmantošanai ar iekārtu </t>
    </r>
    <r>
      <rPr>
        <i/>
        <sz val="11"/>
        <color rgb="FF000000"/>
        <rFont val="Arial"/>
        <family val="2"/>
        <charset val="186"/>
      </rPr>
      <t>Rotor-Gene Q</t>
    </r>
    <r>
      <rPr>
        <sz val="11"/>
        <color rgb="FF000000"/>
        <rFont val="Arial"/>
        <family val="2"/>
        <charset val="186"/>
      </rPr>
      <t xml:space="preserve">. Komplekts paredzēts 150 testiem. Derīguma termiņš piegādes brīdī ne mazāks par 1 gadu. </t>
    </r>
    <r>
      <rPr>
        <i/>
        <sz val="11"/>
        <color rgb="FF000000"/>
        <rFont val="Arial"/>
        <family val="2"/>
        <charset val="186"/>
      </rPr>
      <t xml:space="preserve">Primer Design ref. Z-Path-Legionella_spp </t>
    </r>
    <r>
      <rPr>
        <sz val="11"/>
        <color rgb="FF000000"/>
        <rFont val="Arial"/>
        <family val="2"/>
        <charset val="186"/>
      </rPr>
      <t xml:space="preserve"> vai ekvivalents.</t>
    </r>
  </si>
  <si>
    <r>
      <t xml:space="preserve">Komplekts paredzēts </t>
    </r>
    <r>
      <rPr>
        <i/>
        <sz val="11"/>
        <color rgb="FF000000"/>
        <rFont val="Arial"/>
        <family val="2"/>
        <charset val="186"/>
      </rPr>
      <t>Legionella pneumophila</t>
    </r>
    <r>
      <rPr>
        <sz val="11"/>
        <color rgb="FF000000"/>
        <rFont val="Arial"/>
        <family val="2"/>
        <charset val="186"/>
      </rPr>
      <t xml:space="preserve"> noteikšanai ar reālā laika PĶR metodi. Komplektā iekļauti testēšanas nodrošināšanai nepieciešamie reaģenti (liofilizēti), iekšējā, pozitīvā un negatīvā kontrole. Reaģenti validēti izmantošanai ar iekārtu </t>
    </r>
    <r>
      <rPr>
        <i/>
        <sz val="11"/>
        <color rgb="FF000000"/>
        <rFont val="Arial"/>
        <family val="2"/>
        <charset val="186"/>
      </rPr>
      <t>Rotor-Gene Q</t>
    </r>
    <r>
      <rPr>
        <sz val="11"/>
        <color rgb="FF000000"/>
        <rFont val="Arial"/>
        <family val="2"/>
        <charset val="186"/>
      </rPr>
      <t xml:space="preserve">. Komplekts paredzēts 150 testiem. Derīguma termiņš piegādes brīdī ne mazāks par 1 gadu. </t>
    </r>
    <r>
      <rPr>
        <i/>
        <sz val="11"/>
        <color rgb="FF000000"/>
        <rFont val="Arial"/>
        <family val="2"/>
        <charset val="186"/>
      </rPr>
      <t>Primer Design ref. Z-Path-L.pneumophila</t>
    </r>
    <r>
      <rPr>
        <sz val="11"/>
        <color rgb="FF000000"/>
        <rFont val="Arial"/>
        <family val="2"/>
        <charset val="186"/>
      </rPr>
      <t xml:space="preserve"> vai ekvivalents.</t>
    </r>
  </si>
  <si>
    <r>
      <t xml:space="preserve">Komplekts paredzēts </t>
    </r>
    <r>
      <rPr>
        <i/>
        <sz val="11"/>
        <color rgb="FF000000"/>
        <rFont val="Arial"/>
        <family val="2"/>
        <charset val="186"/>
      </rPr>
      <t>Legionella longbeachae</t>
    </r>
    <r>
      <rPr>
        <sz val="11"/>
        <color rgb="FF000000"/>
        <rFont val="Arial"/>
        <family val="2"/>
        <charset val="186"/>
      </rPr>
      <t xml:space="preserve"> noteikšanai ar reālā laika PĶR metodi. Komplektā iekļauti testēšanas nodrošināšanai nepieciešamie reaģenti (liofilizēti), iekšējā, pozitīvā un negatīvā kontrole. Reaģenti validēti izmantošanai ar iekārtu </t>
    </r>
    <r>
      <rPr>
        <i/>
        <sz val="11"/>
        <color rgb="FF000000"/>
        <rFont val="Arial"/>
        <family val="2"/>
        <charset val="186"/>
      </rPr>
      <t>Rotor-Gene Q.</t>
    </r>
    <r>
      <rPr>
        <sz val="11"/>
        <color rgb="FF000000"/>
        <rFont val="Arial"/>
        <family val="2"/>
        <charset val="186"/>
      </rPr>
      <t xml:space="preserve"> Komplekts paredzēts 150 testiem. Derīguma termiņš piegādes brīdī ne mazāks par 1 gadu. </t>
    </r>
    <r>
      <rPr>
        <i/>
        <sz val="11"/>
        <color rgb="FF000000"/>
        <rFont val="Arial"/>
        <family val="2"/>
        <charset val="186"/>
      </rPr>
      <t>Primer Design ref. Z-Path-L.longbeachae</t>
    </r>
    <r>
      <rPr>
        <sz val="11"/>
        <color rgb="FF000000"/>
        <rFont val="Arial"/>
        <family val="2"/>
        <charset val="186"/>
      </rPr>
      <t xml:space="preserve"> vai ekvivalents.</t>
    </r>
  </si>
  <si>
    <r>
      <t xml:space="preserve">Komplekts paredzēts DNS mērķu amplifikācijai, liofilizēts, paredzēts 150 testiem. Jābūt saderīgam ar pozīcijām 4.1, 4.2 un 4.3.  Derīguma termiņš piegādes brīdī ne mazāks par 1 gadu. </t>
    </r>
    <r>
      <rPr>
        <i/>
        <sz val="11"/>
        <rFont val="Arial"/>
        <family val="2"/>
        <charset val="186"/>
      </rPr>
      <t xml:space="preserve">  Primer Design</t>
    </r>
    <r>
      <rPr>
        <sz val="11"/>
        <rFont val="Arial"/>
        <family val="2"/>
        <charset val="186"/>
      </rPr>
      <t xml:space="preserve"> ref. </t>
    </r>
    <r>
      <rPr>
        <i/>
        <sz val="11"/>
        <rFont val="Arial"/>
        <family val="2"/>
        <charset val="186"/>
      </rPr>
      <t>Z-oasig-standard-150</t>
    </r>
    <r>
      <rPr>
        <sz val="11"/>
        <rFont val="Arial"/>
        <family val="2"/>
        <charset val="186"/>
      </rPr>
      <t xml:space="preserve"> vai ekvivalents.</t>
    </r>
  </si>
  <si>
    <r>
      <t xml:space="preserve">Komplekts paredzēts Tuvo Austrumu respiratorā sindroma koronavīrusa noteikšanai ar reālā laika PĶR metodi. Komplekts satur visus nepieciešamos reaģentus patogēnu amplifikācijai un detekcijai, iekšējo, pozitīvo un negatīvo kontroli. Reakcijas komponentiem ir jābūt liofilizētā veidā iepriekš iepildītos  0,1 mL  reakcijas stobriņos, kas saderīgi ar </t>
    </r>
    <r>
      <rPr>
        <i/>
        <sz val="11"/>
        <rFont val="Arial"/>
        <family val="2"/>
        <charset val="186"/>
      </rPr>
      <t>Rotor-Gene Q</t>
    </r>
    <r>
      <rPr>
        <sz val="11"/>
        <rFont val="Arial"/>
        <family val="2"/>
        <charset val="186"/>
      </rPr>
      <t xml:space="preserve"> iekārtu vai </t>
    </r>
    <r>
      <rPr>
        <i/>
        <sz val="11"/>
        <rFont val="Arial"/>
        <family val="2"/>
        <charset val="186"/>
      </rPr>
      <t>low profile</t>
    </r>
    <r>
      <rPr>
        <sz val="11"/>
        <rFont val="Arial"/>
        <family val="2"/>
        <charset val="186"/>
      </rPr>
      <t xml:space="preserve"> stripos.  Vienā komplektā ne vairāk par 36 testiem.  Derīguma termiņš piegādes brīdī ne mazāks par 1 gadu. CE IVD marķējums.</t>
    </r>
  </si>
  <si>
    <r>
      <t xml:space="preserve">Komplekts paredzēts Japānas encefalīta vīrusa noteikšanai ar reālā laika PĶR metodi. Komplekts satur visus nepieciešamos reaģentus patogēnu amplifikācijai un detekcijai, iekšējo, pozitīvo un negatīvo kontroli. Reakcijas komponentiem ir jābūt liofilizētā veidā iepriekš iepildītos  0,1 mL reakcijas stobriņos,kas saderīgi ar </t>
    </r>
    <r>
      <rPr>
        <i/>
        <sz val="11"/>
        <color rgb="FF000000"/>
        <rFont val="Arial"/>
        <family val="2"/>
        <charset val="186"/>
      </rPr>
      <t>Rotor-Gene Q</t>
    </r>
    <r>
      <rPr>
        <sz val="11"/>
        <color rgb="FF000000"/>
        <rFont val="Arial"/>
        <family val="2"/>
        <charset val="186"/>
      </rPr>
      <t xml:space="preserve"> iekārtu vai </t>
    </r>
    <r>
      <rPr>
        <i/>
        <sz val="11"/>
        <color rgb="FF000000"/>
        <rFont val="Arial"/>
        <family val="2"/>
        <charset val="186"/>
      </rPr>
      <t>low profile</t>
    </r>
    <r>
      <rPr>
        <sz val="11"/>
        <color rgb="FF000000"/>
        <rFont val="Arial"/>
        <family val="2"/>
        <charset val="186"/>
      </rPr>
      <t xml:space="preserve"> stripos. Vienā komplektā ne vairāk par 36 testiem.  Derīguma termiņš piegādes brīdī ne mazāks par 1 gadu. CE IVD marķējums.</t>
    </r>
  </si>
  <si>
    <r>
      <t xml:space="preserve">Komplekts paredzēts Dzeltenā drudža vīrusa noteikšanai ar reālā laika PĶR metodi. Komplekts satur visus nepieciešamos reaģentus patogēnu amplifikācijai un detekcijai, iekšējo, pozitīvo un negatīvo kontroli. Reakcijas komponentiem ir jābūt liofilizētā veidā iepriekš iepildītos  0,1 mL  reakcijas stobriņos, kas saderīgi ar </t>
    </r>
    <r>
      <rPr>
        <i/>
        <sz val="11"/>
        <color rgb="FF000000"/>
        <rFont val="Arial"/>
        <family val="2"/>
        <charset val="186"/>
      </rPr>
      <t>Rotor-Gene Q</t>
    </r>
    <r>
      <rPr>
        <sz val="11"/>
        <color rgb="FF000000"/>
        <rFont val="Arial"/>
        <family val="2"/>
        <charset val="186"/>
      </rPr>
      <t xml:space="preserve"> iekārtu vai low </t>
    </r>
    <r>
      <rPr>
        <i/>
        <sz val="11"/>
        <color rgb="FF000000"/>
        <rFont val="Arial"/>
        <family val="2"/>
        <charset val="186"/>
      </rPr>
      <t xml:space="preserve">profile </t>
    </r>
    <r>
      <rPr>
        <sz val="11"/>
        <color rgb="FF000000"/>
        <rFont val="Arial"/>
        <family val="2"/>
        <charset val="186"/>
      </rPr>
      <t>stripos.  Vienā komplektā ne vairāk par 36 testiem.  Derīguma termiņš piegādes brīdī ne mazāks par 1 gadu. CE IVD marķējums.</t>
    </r>
  </si>
  <si>
    <r>
      <t>Komplekts paredzēts</t>
    </r>
    <r>
      <rPr>
        <i/>
        <sz val="11"/>
        <rFont val="Arial"/>
        <family val="2"/>
        <charset val="186"/>
      </rPr>
      <t xml:space="preserve"> Mycobacterium leprae </t>
    </r>
    <r>
      <rPr>
        <sz val="11"/>
        <rFont val="Arial"/>
        <family val="2"/>
        <charset val="186"/>
      </rPr>
      <t xml:space="preserve">noteikšanai ar reālā laika PĶR metodi. Komplektā iekļauti testēšanas nodrošināšanai nepieciešamie reaģenti (liofilizēti), iekšējā, pozitīvā un negatīvā kontrole. Reaģenti validēti izmantošanai ar iekārtu </t>
    </r>
    <r>
      <rPr>
        <i/>
        <sz val="11"/>
        <rFont val="Arial"/>
        <family val="2"/>
        <charset val="186"/>
      </rPr>
      <t>Rotor-Gene Q.</t>
    </r>
    <r>
      <rPr>
        <sz val="11"/>
        <rFont val="Arial"/>
        <family val="2"/>
        <charset val="186"/>
      </rPr>
      <t xml:space="preserve"> Komplekts paredzēts 150 testiem. Derīguma termiņš piegādes brīdī ne mazāks par 1 gadu. </t>
    </r>
    <r>
      <rPr>
        <i/>
        <sz val="11"/>
        <rFont val="Arial"/>
        <family val="2"/>
        <charset val="186"/>
      </rPr>
      <t>Primer Design ref. Z-Path-Leprosy</t>
    </r>
    <r>
      <rPr>
        <sz val="11"/>
        <rFont val="Arial"/>
        <family val="2"/>
        <charset val="186"/>
      </rPr>
      <t xml:space="preserve"> vai ekvivalents.</t>
    </r>
  </si>
  <si>
    <r>
      <t xml:space="preserve">Komplekts paredzēts DNS mērķu amplifikācijai, liofilizēts, paredzēts 150 testiem. Jābūt saderīgam ar pozīciju 10.1. Derīguma termiņš piegādes brīdī ne mazāks par 1 gadu. 
</t>
    </r>
    <r>
      <rPr>
        <i/>
        <sz val="11"/>
        <rFont val="Arial"/>
        <family val="2"/>
        <charset val="186"/>
      </rPr>
      <t>Primer Design</t>
    </r>
    <r>
      <rPr>
        <sz val="11"/>
        <rFont val="Arial"/>
        <family val="2"/>
        <charset val="186"/>
      </rPr>
      <t xml:space="preserve"> ref. </t>
    </r>
    <r>
      <rPr>
        <i/>
        <sz val="11"/>
        <rFont val="Arial"/>
        <family val="2"/>
        <charset val="186"/>
      </rPr>
      <t>Z-oasig-standard-150</t>
    </r>
    <r>
      <rPr>
        <sz val="11"/>
        <rFont val="Arial"/>
        <family val="2"/>
        <charset val="186"/>
      </rPr>
      <t xml:space="preserve"> vai ekvivalents.</t>
    </r>
  </si>
  <si>
    <r>
      <t>Komplekts paredzēts</t>
    </r>
    <r>
      <rPr>
        <i/>
        <sz val="11"/>
        <rFont val="Arial"/>
        <family val="2"/>
        <charset val="186"/>
      </rPr>
      <t xml:space="preserve"> Pneumocystis jirovecii </t>
    </r>
    <r>
      <rPr>
        <sz val="11"/>
        <rFont val="Arial"/>
        <family val="2"/>
        <charset val="186"/>
      </rPr>
      <t xml:space="preserve">noteikšanai ar reālā laika PĶR metodi.  Komplektā iekļauti testēšanas nodrošināšanai nepieciešamie reaģenti (liofilizēti), iekšējā, pozitīvā un negatīvā kontrole. Reaģenti validēti izmantošanai ar iekārtu </t>
    </r>
    <r>
      <rPr>
        <i/>
        <sz val="11"/>
        <rFont val="Arial"/>
        <family val="2"/>
        <charset val="186"/>
      </rPr>
      <t>Rotor-Gene Q.</t>
    </r>
    <r>
      <rPr>
        <sz val="11"/>
        <rFont val="Arial"/>
        <family val="2"/>
        <charset val="186"/>
      </rPr>
      <t xml:space="preserve"> Komplekts paredzēts  150 testem. Derīguma termiņš piegādes brīdī ne mazāks par 1 gadu.</t>
    </r>
    <r>
      <rPr>
        <i/>
        <sz val="11"/>
        <rFont val="Arial"/>
        <family val="2"/>
        <charset val="186"/>
      </rPr>
      <t xml:space="preserve"> Primer Design </t>
    </r>
    <r>
      <rPr>
        <sz val="11"/>
        <rFont val="Arial"/>
        <family val="2"/>
        <charset val="186"/>
      </rPr>
      <t>ref</t>
    </r>
    <r>
      <rPr>
        <i/>
        <sz val="11"/>
        <rFont val="Arial"/>
        <family val="2"/>
        <charset val="186"/>
      </rPr>
      <t>.</t>
    </r>
    <r>
      <rPr>
        <sz val="11"/>
        <rFont val="Arial"/>
        <family val="2"/>
        <charset val="186"/>
      </rPr>
      <t xml:space="preserve"> </t>
    </r>
    <r>
      <rPr>
        <i/>
        <sz val="11"/>
        <rFont val="Arial"/>
        <family val="2"/>
        <charset val="186"/>
      </rPr>
      <t xml:space="preserve"> Z-Path-P.jirovecii </t>
    </r>
    <r>
      <rPr>
        <sz val="11"/>
        <rFont val="Arial"/>
        <family val="2"/>
        <charset val="186"/>
      </rPr>
      <t>vai ekvivalents.</t>
    </r>
  </si>
  <si>
    <r>
      <t xml:space="preserve">Komplekts paredzēts DNS mērķu amplifikācijai, liofilizēts, paredzēts 150 testiem. Jābūt saderīgam ar pozīciju 11.1.  Derīguma termiņš piegādes brīdī ne mazāks par 1 gadu. 
</t>
    </r>
    <r>
      <rPr>
        <i/>
        <sz val="11"/>
        <rFont val="Arial"/>
        <family val="2"/>
        <charset val="186"/>
      </rPr>
      <t>Primer Design</t>
    </r>
    <r>
      <rPr>
        <sz val="11"/>
        <rFont val="Arial"/>
        <family val="2"/>
        <charset val="186"/>
      </rPr>
      <t xml:space="preserve"> ref. </t>
    </r>
    <r>
      <rPr>
        <i/>
        <sz val="11"/>
        <rFont val="Arial"/>
        <family val="2"/>
        <charset val="186"/>
      </rPr>
      <t>Z-oasig-standard-150</t>
    </r>
    <r>
      <rPr>
        <sz val="11"/>
        <rFont val="Arial"/>
        <family val="2"/>
        <charset val="186"/>
      </rPr>
      <t xml:space="preserve"> vai ekvivalents.</t>
    </r>
  </si>
  <si>
    <r>
      <t xml:space="preserve">Komplekts paredzēts </t>
    </r>
    <r>
      <rPr>
        <i/>
        <sz val="11"/>
        <color rgb="FF000000"/>
        <rFont val="Arial"/>
        <family val="2"/>
        <charset val="186"/>
      </rPr>
      <t>Bacillus anthrax</t>
    </r>
    <r>
      <rPr>
        <sz val="11"/>
        <color rgb="FF000000"/>
        <rFont val="Arial"/>
        <family val="2"/>
        <charset val="186"/>
      </rPr>
      <t xml:space="preserve"> noteikšanai  ar reālā laika PĶR metodi. Komplekts satur visus nepieciešamos reaģentus amplifikācijai un detekcijai, iekšējo, pozitīvo un negatīvo kontroli. Reaģenti validēti izmantošanai ar </t>
    </r>
    <r>
      <rPr>
        <i/>
        <sz val="11"/>
        <color rgb="FF000000"/>
        <rFont val="Arial"/>
        <family val="2"/>
        <charset val="186"/>
      </rPr>
      <t>Rotor-Gene Q</t>
    </r>
    <r>
      <rPr>
        <sz val="11"/>
        <color rgb="FF000000"/>
        <rFont val="Arial"/>
        <family val="2"/>
        <charset val="186"/>
      </rPr>
      <t xml:space="preserve"> iekārtu. Vienā komplektā ne vairāk par 50 testiem. Derīguma termiņš piegādes brīdī ne mazāks par 1 gadu. </t>
    </r>
  </si>
  <si>
    <r>
      <t xml:space="preserve">Komplekts paredzēts </t>
    </r>
    <r>
      <rPr>
        <i/>
        <sz val="11"/>
        <color rgb="FF000000"/>
        <rFont val="Arial"/>
        <family val="2"/>
        <charset val="186"/>
      </rPr>
      <t>Vibrio cholerae</t>
    </r>
    <r>
      <rPr>
        <sz val="11"/>
        <color rgb="FF000000"/>
        <rFont val="Arial"/>
        <family val="2"/>
        <charset val="186"/>
      </rPr>
      <t xml:space="preserve"> noteikšanai  ar reālā laika PĶR metodi. Komplekts satur visus nepieciešamos reaģentus amplifikācijai un detekcijai, iekšējo, pozitīvo un negatīvo kontroli. Reaģenti validēti izmantošanai ar </t>
    </r>
    <r>
      <rPr>
        <i/>
        <sz val="11"/>
        <color rgb="FF000000"/>
        <rFont val="Arial"/>
        <family val="2"/>
        <charset val="186"/>
      </rPr>
      <t>Rotor-Gene Q</t>
    </r>
    <r>
      <rPr>
        <sz val="11"/>
        <color rgb="FF000000"/>
        <rFont val="Arial"/>
        <family val="2"/>
        <charset val="186"/>
      </rPr>
      <t xml:space="preserve"> iekārtu.  Vienā komplektā ne vairāk par 50 testiem.  Derīguma termiņš piegādes brīdī ne mazāks par 1 gadu. </t>
    </r>
  </si>
  <si>
    <r>
      <t xml:space="preserve">Komplekts paredzēts </t>
    </r>
    <r>
      <rPr>
        <i/>
        <sz val="11"/>
        <color rgb="FF000000"/>
        <rFont val="Arial"/>
        <family val="2"/>
        <charset val="186"/>
      </rPr>
      <t>Yersinia pestis</t>
    </r>
    <r>
      <rPr>
        <sz val="11"/>
        <color rgb="FF000000"/>
        <rFont val="Arial"/>
        <family val="2"/>
        <charset val="186"/>
      </rPr>
      <t xml:space="preserve"> noteikšanai  ar reālā laika PĶR metodi. Komplekts satur visus nepieciešamos reaģentus amplifikācijai un detekcijai, iekšējo, pozitīvo un negatīvo kontroli. Reaģenti validēti izmantošanai ar </t>
    </r>
    <r>
      <rPr>
        <i/>
        <sz val="11"/>
        <color rgb="FF000000"/>
        <rFont val="Arial"/>
        <family val="2"/>
        <charset val="186"/>
      </rPr>
      <t>Rotor-Gene Q</t>
    </r>
    <r>
      <rPr>
        <sz val="11"/>
        <color rgb="FF000000"/>
        <rFont val="Arial"/>
        <family val="2"/>
        <charset val="186"/>
      </rPr>
      <t xml:space="preserve"> iekārtu.  Vienā komplektā ne vairāk par 50 testiem.  Derīguma termiņš piegādes brīdī ne mazāks par 1 gadu.  </t>
    </r>
  </si>
  <si>
    <r>
      <t xml:space="preserve">Komplekts paredzēts </t>
    </r>
    <r>
      <rPr>
        <i/>
        <sz val="11"/>
        <color rgb="FF000000"/>
        <rFont val="Arial"/>
        <family val="2"/>
        <charset val="186"/>
      </rPr>
      <t>Coxiella burnetii</t>
    </r>
    <r>
      <rPr>
        <sz val="11"/>
        <color rgb="FF000000"/>
        <rFont val="Arial"/>
        <family val="2"/>
        <charset val="186"/>
      </rPr>
      <t xml:space="preserve"> noteikšanai  ar reālā laika PĶR metodi. Komplekts satur visus nepieciešamos reaģentus amplifikācijai un detekcijai, iekšējo, pozitīvo un negatīvo kontroli. Reaģenti validēti izmantošanai ar </t>
    </r>
    <r>
      <rPr>
        <i/>
        <sz val="11"/>
        <color rgb="FF000000"/>
        <rFont val="Arial"/>
        <family val="2"/>
        <charset val="186"/>
      </rPr>
      <t>Rotor-Gene Q</t>
    </r>
    <r>
      <rPr>
        <sz val="11"/>
        <color rgb="FF000000"/>
        <rFont val="Arial"/>
        <family val="2"/>
        <charset val="186"/>
      </rPr>
      <t xml:space="preserve"> iekārtu.  Vienā komplektā ne vairāk par 50 testiem.  Derīguma termiņš piegādes brīdī ne mazāks par 1 gadu.  </t>
    </r>
  </si>
  <si>
    <r>
      <t xml:space="preserve">Komplekts paredzēts A hepatīta vīrusa noteikšanai ar reālā laika PĶR metodi. Komplekts satur visus nepieciešamos reaģentus amplifikācijai un detekcijai, iekšējo, pozitīvo un negatīvo kontroli. Reaģenti validēti izmantošanai ar </t>
    </r>
    <r>
      <rPr>
        <i/>
        <sz val="11"/>
        <color rgb="FF000000"/>
        <rFont val="Arial"/>
        <family val="2"/>
        <charset val="186"/>
      </rPr>
      <t>Rotor-Gene Q</t>
    </r>
    <r>
      <rPr>
        <sz val="11"/>
        <color rgb="FF000000"/>
        <rFont val="Arial"/>
        <family val="2"/>
        <charset val="186"/>
      </rPr>
      <t xml:space="preserve"> iekārtu.  Vienā komplektā ne vairāk par 50 testiem.  CE IVD marķējums.</t>
    </r>
  </si>
  <si>
    <r>
      <t xml:space="preserve">Komplekts paredzēts </t>
    </r>
    <r>
      <rPr>
        <i/>
        <sz val="11"/>
        <color rgb="FF000000"/>
        <rFont val="Arial"/>
        <family val="2"/>
        <charset val="186"/>
      </rPr>
      <t>Chlamydophila psittaci/abortus</t>
    </r>
    <r>
      <rPr>
        <sz val="11"/>
        <color rgb="FF000000"/>
        <rFont val="Arial"/>
        <family val="2"/>
        <charset val="186"/>
      </rPr>
      <t xml:space="preserve"> noteikšanai  ar reālā laika PĶR metodi. Komplekts satur visus nepieciešamos reaģentus amplifikācijai un detekcijai, iekšējo, pozitīvo un negatīvo kontroli.  Reaģenti validēti izmantošanai ar </t>
    </r>
    <r>
      <rPr>
        <i/>
        <sz val="11"/>
        <color rgb="FF000000"/>
        <rFont val="Arial"/>
        <family val="2"/>
        <charset val="186"/>
      </rPr>
      <t>Rotor-Gene Q</t>
    </r>
    <r>
      <rPr>
        <sz val="11"/>
        <color rgb="FF000000"/>
        <rFont val="Arial"/>
        <family val="2"/>
        <charset val="186"/>
      </rPr>
      <t xml:space="preserve"> iekārtu. Vienā komplektā ne vairāk par 50 testiem. Derīguma termiņš piegādes brīdī ne mazāks par 1 gadu. </t>
    </r>
  </si>
  <si>
    <r>
      <t xml:space="preserve">Uzgaļi ar filtru, sterili, tilpums 50 -1200µl. Vienā iepakojumā 960 gab. Saderība ar </t>
    </r>
    <r>
      <rPr>
        <i/>
        <sz val="11"/>
        <color indexed="8"/>
        <rFont val="Arial"/>
        <family val="2"/>
        <charset val="186"/>
      </rPr>
      <t>Biohit eLine</t>
    </r>
    <r>
      <rPr>
        <sz val="11"/>
        <color indexed="8"/>
        <rFont val="Arial"/>
        <family val="2"/>
        <charset val="186"/>
      </rPr>
      <t xml:space="preserve">  elektronisko  daudzkanālu pipeti. </t>
    </r>
  </si>
  <si>
    <t>Tehniskā specifikācija aktualizēta 09.03.2026.</t>
  </si>
  <si>
    <t>Pielikums Nr. 3
Atklāta konkursa
„Reaģenti, piederumi un aprīkojums molekulārai diagnostikai”, 
ID Nr. RAKUS 2026/36, Nolikumam</t>
  </si>
  <si>
    <r>
      <t>Komplekts paredzēts</t>
    </r>
    <r>
      <rPr>
        <i/>
        <sz val="11"/>
        <rFont val="Arial"/>
        <family val="2"/>
        <charset val="186"/>
      </rPr>
      <t xml:space="preserve"> Cryptococcus neoformans </t>
    </r>
    <r>
      <rPr>
        <sz val="11"/>
        <rFont val="Arial"/>
        <family val="2"/>
        <charset val="186"/>
      </rPr>
      <t xml:space="preserve">noteikšanai ar reālā laika PĶR metodi.  Komplektā iekļauti testēšanas nodrošināšanai nepieciešamie reaģenti (liofilizēti), iekšējā, pozitīvā un negatīvā kontrole. Reaģenti validēti izmantošanai ar iekārtu </t>
    </r>
    <r>
      <rPr>
        <i/>
        <sz val="11"/>
        <rFont val="Arial"/>
        <family val="2"/>
        <charset val="186"/>
      </rPr>
      <t>Rotor-Gene Q</t>
    </r>
    <r>
      <rPr>
        <sz val="11"/>
        <rFont val="Arial"/>
        <family val="2"/>
        <charset val="186"/>
      </rPr>
      <t xml:space="preserve">. Komplekts paredzēts  150 testiem. Derīguma termiņš piegādes brīdī ne mazāks par 1 gadu. </t>
    </r>
    <r>
      <rPr>
        <i/>
        <sz val="11"/>
        <rFont val="Arial"/>
        <family val="2"/>
        <charset val="186"/>
      </rPr>
      <t xml:space="preserve">Primer Design </t>
    </r>
    <r>
      <rPr>
        <sz val="11"/>
        <rFont val="Arial"/>
        <family val="2"/>
        <charset val="186"/>
      </rPr>
      <t>ref</t>
    </r>
    <r>
      <rPr>
        <i/>
        <sz val="11"/>
        <rFont val="Arial"/>
        <family val="2"/>
        <charset val="186"/>
      </rPr>
      <t>. Z-Path-C.neoformans</t>
    </r>
    <r>
      <rPr>
        <sz val="11"/>
        <rFont val="Arial"/>
        <family val="2"/>
        <charset val="186"/>
      </rPr>
      <t xml:space="preserve"> vai ekvivalents.</t>
    </r>
  </si>
  <si>
    <r>
      <t xml:space="preserve">Komplekts paredzēts DNS mērķu amplifikācijai, liofilizēts, paredzēts 150 testiem. Jābūt saderīgam ar pozīciju 12.1.  Derīguma termiņš piegādes brīdī ne mazāks par 1 gadu. 
</t>
    </r>
    <r>
      <rPr>
        <i/>
        <sz val="11"/>
        <rFont val="Arial"/>
        <family val="2"/>
        <charset val="186"/>
      </rPr>
      <t>Primer Design</t>
    </r>
    <r>
      <rPr>
        <sz val="11"/>
        <rFont val="Arial"/>
        <family val="2"/>
        <charset val="186"/>
      </rPr>
      <t xml:space="preserve"> ref. </t>
    </r>
    <r>
      <rPr>
        <i/>
        <sz val="11"/>
        <rFont val="Arial"/>
        <family val="2"/>
        <charset val="186"/>
      </rPr>
      <t>Z-oasig-standard-150</t>
    </r>
    <r>
      <rPr>
        <sz val="11"/>
        <rFont val="Arial"/>
        <family val="2"/>
        <charset val="186"/>
      </rPr>
      <t xml:space="preserve"> vai ekvivalents.</t>
    </r>
  </si>
  <si>
    <r>
      <t xml:space="preserve">Komplekts paredzēts </t>
    </r>
    <r>
      <rPr>
        <i/>
        <sz val="11"/>
        <color rgb="FF000000"/>
        <rFont val="Arial"/>
        <family val="2"/>
        <charset val="186"/>
      </rPr>
      <t xml:space="preserve">Aspergillus spp (A.fumigatus, A. flavus, A. niger, A. nidulans u.c.) </t>
    </r>
    <r>
      <rPr>
        <sz val="11"/>
        <color rgb="FF000000"/>
        <rFont val="Arial"/>
        <family val="2"/>
        <charset val="186"/>
      </rPr>
      <t xml:space="preserve">noteikšanai ar reālā laika PĶR metodi. Mērķa sekvence: ITS2/28S rDNS reģions. Komplektā iekļauti testēšanas nodrošināšanai nepieciešamie reaģenti un piederumi: UNG (uracil-DNS glikozilāze), universāla iekšējā kontrole, kā arī pozitīvā un negatīvā kontrole. Komplekts validēts BAL,CFS, plazmas, seruma, krēpu paraugiem. Reaģenti validēti izmantošanai ar Rotor-Gene Q iekārtu. Komplektā ne vairāk kā 25 testi. Derīguma termiņš piegādes brīdī ne mazāks par 1 gadu. CE IVD marķējums.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</si>
</sst>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quot;€&quot;"/>
    <numFmt numFmtId="165" formatCode="0.0"/>
  </numFmts>
  <fonts count="41"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name val="Arial"/>
      <family val="2"/>
      <charset val="186"/>
    </font>
    <font>
      <sz val="11"/>
      <color rgb="FF000000"/>
      <name val="Calibri"/>
      <family val="2"/>
      <charset val="1"/>
    </font>
    <font>
      <b/>
      <sz val="11"/>
      <name val="Arial"/>
      <family val="2"/>
      <charset val="186"/>
    </font>
    <font>
      <b/>
      <sz val="11"/>
      <color rgb="FF000000"/>
      <name val="Arial"/>
      <family val="2"/>
      <charset val="186"/>
    </font>
    <font>
      <sz val="11"/>
      <name val="Arial"/>
      <family val="2"/>
      <charset val="186"/>
    </font>
    <font>
      <sz val="11"/>
      <color theme="1"/>
      <name val="Arial"/>
      <family val="2"/>
      <charset val="186"/>
    </font>
    <font>
      <sz val="11"/>
      <color rgb="FF000000"/>
      <name val="Arial"/>
      <family val="2"/>
      <charset val="186"/>
    </font>
    <font>
      <sz val="11"/>
      <color theme="1"/>
      <name val="Calibri"/>
      <family val="2"/>
      <scheme val="minor"/>
    </font>
    <font>
      <sz val="10"/>
      <name val="Arial"/>
      <family val="2"/>
      <charset val="186"/>
    </font>
    <font>
      <b/>
      <sz val="11"/>
      <color theme="1"/>
      <name val="Arial"/>
      <family val="2"/>
      <charset val="186"/>
    </font>
    <font>
      <sz val="12"/>
      <color theme="1"/>
      <name val="Calibri"/>
      <family val="2"/>
      <scheme val="minor"/>
    </font>
    <font>
      <sz val="11"/>
      <color rgb="FF006100"/>
      <name val="Calibri"/>
      <family val="2"/>
      <charset val="186"/>
      <scheme val="minor"/>
    </font>
    <font>
      <sz val="10"/>
      <name val="Arial"/>
      <family val="2"/>
    </font>
    <font>
      <sz val="11"/>
      <color rgb="FF9C6500"/>
      <name val="Calibri"/>
      <family val="2"/>
      <charset val="186"/>
      <scheme val="minor"/>
    </font>
    <font>
      <i/>
      <sz val="11"/>
      <color rgb="FF000000"/>
      <name val="Arial"/>
      <family val="2"/>
      <charset val="186"/>
    </font>
    <font>
      <sz val="11"/>
      <color rgb="FFFF0000"/>
      <name val="Arial"/>
      <family val="2"/>
      <charset val="186"/>
    </font>
    <font>
      <sz val="12"/>
      <name val="Arial"/>
      <family val="2"/>
      <charset val="186"/>
    </font>
    <font>
      <i/>
      <sz val="11"/>
      <color theme="1"/>
      <name val="Arial"/>
      <family val="2"/>
      <charset val="186"/>
    </font>
    <font>
      <b/>
      <i/>
      <sz val="12"/>
      <name val="Arial"/>
      <family val="2"/>
      <charset val="186"/>
    </font>
    <font>
      <sz val="11"/>
      <color theme="1"/>
      <name val="Calibri"/>
      <family val="2"/>
      <charset val="1"/>
    </font>
    <font>
      <i/>
      <sz val="11"/>
      <name val="Arial"/>
      <family val="2"/>
      <charset val="186"/>
    </font>
    <font>
      <sz val="11"/>
      <color indexed="8"/>
      <name val="Arial"/>
      <family val="2"/>
      <charset val="186"/>
    </font>
    <font>
      <i/>
      <sz val="11"/>
      <color indexed="8"/>
      <name val="Arial"/>
      <family val="2"/>
      <charset val="186"/>
    </font>
    <font>
      <sz val="12"/>
      <color theme="1"/>
      <name val="Times New Roman"/>
      <family val="1"/>
      <charset val="186"/>
    </font>
    <font>
      <i/>
      <sz val="11"/>
      <color rgb="FF7F7F7F"/>
      <name val="Calibri"/>
      <family val="2"/>
      <charset val="186"/>
      <scheme val="minor"/>
    </font>
    <font>
      <sz val="12"/>
      <color rgb="FF000000"/>
      <name val="Arial"/>
      <family val="2"/>
      <charset val="186"/>
    </font>
    <font>
      <sz val="11"/>
      <color rgb="FFFF0000"/>
      <name val="Calibri"/>
      <family val="2"/>
      <charset val="186"/>
    </font>
    <font>
      <b/>
      <sz val="11"/>
      <color rgb="FFFF0000"/>
      <name val="Calibri"/>
      <family val="2"/>
      <charset val="186"/>
    </font>
    <font>
      <b/>
      <sz val="12"/>
      <color rgb="FFFF0000"/>
      <name val="Calibri"/>
      <family val="2"/>
      <charset val="186"/>
    </font>
    <font>
      <sz val="11"/>
      <color rgb="FF000000"/>
      <name val="Calibri"/>
      <family val="2"/>
      <charset val="186"/>
    </font>
    <font>
      <sz val="11"/>
      <color theme="1"/>
      <name val="Times New Roman"/>
      <family val="1"/>
      <charset val="186"/>
    </font>
    <font>
      <b/>
      <sz val="10"/>
      <name val="Arial"/>
      <family val="2"/>
      <charset val="186"/>
    </font>
    <font>
      <b/>
      <sz val="10"/>
      <color theme="1"/>
      <name val="Arial"/>
      <family val="2"/>
      <charset val="186"/>
    </font>
    <font>
      <b/>
      <sz val="10"/>
      <color rgb="FFFF0000"/>
      <name val="Arial"/>
      <family val="2"/>
      <charset val="186"/>
    </font>
    <font>
      <sz val="10"/>
      <color rgb="FF000000"/>
      <name val="Arial"/>
      <family val="2"/>
      <charset val="186"/>
    </font>
    <font>
      <sz val="10"/>
      <name val="Times New Roman"/>
      <family val="1"/>
      <charset val="186"/>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theme="7" tint="0.59999389629810485"/>
        <bgColor indexed="65"/>
      </patternFill>
    </fill>
    <fill>
      <patternFill patternType="solid">
        <fgColor theme="8" tint="0.79998168889431442"/>
        <bgColor indexed="65"/>
      </patternFill>
    </fill>
    <fill>
      <patternFill patternType="solid">
        <fgColor rgb="FF92D05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rgb="FFFFFFCC"/>
      </patternFill>
    </fill>
    <fill>
      <patternFill patternType="solid">
        <fgColor theme="9"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FF"/>
        <bgColor indexed="64"/>
      </patternFill>
    </fill>
  </fills>
  <borders count="2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auto="1"/>
      </top>
      <bottom style="thin">
        <color indexed="64"/>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top/>
      <bottom style="thin">
        <color auto="1"/>
      </bottom>
      <diagonal/>
    </border>
    <border>
      <left/>
      <right style="medium">
        <color indexed="64"/>
      </right>
      <top style="thin">
        <color auto="1"/>
      </top>
      <bottom style="thin">
        <color auto="1"/>
      </bottom>
      <diagonal/>
    </border>
    <border>
      <left/>
      <right style="thin">
        <color indexed="64"/>
      </right>
      <top/>
      <bottom style="thin">
        <color indexed="64"/>
      </bottom>
      <diagonal/>
    </border>
  </borders>
  <cellStyleXfs count="24">
    <xf numFmtId="0" fontId="0" fillId="0" borderId="0"/>
    <xf numFmtId="0" fontId="6" fillId="0" borderId="0"/>
    <xf numFmtId="0" fontId="12" fillId="0" borderId="0"/>
    <xf numFmtId="0" fontId="13" fillId="0" borderId="0"/>
    <xf numFmtId="0" fontId="15" fillId="0" borderId="0"/>
    <xf numFmtId="0" fontId="4" fillId="7" borderId="0" applyNumberFormat="0" applyBorder="0" applyAlignment="0" applyProtection="0"/>
    <xf numFmtId="0" fontId="4" fillId="6" borderId="0" applyNumberFormat="0" applyBorder="0" applyAlignment="0" applyProtection="0"/>
    <xf numFmtId="43" fontId="12" fillId="0" borderId="0" applyFont="0" applyFill="0" applyBorder="0" applyAlignment="0" applyProtection="0"/>
    <xf numFmtId="0" fontId="17" fillId="0" borderId="0"/>
    <xf numFmtId="0" fontId="16" fillId="4" borderId="0" applyNumberFormat="0" applyBorder="0" applyAlignment="0" applyProtection="0"/>
    <xf numFmtId="0" fontId="18" fillId="5" borderId="0" applyNumberFormat="0" applyBorder="0" applyAlignment="0" applyProtection="0"/>
    <xf numFmtId="0" fontId="13" fillId="0" borderId="0"/>
    <xf numFmtId="0" fontId="13" fillId="0" borderId="0"/>
    <xf numFmtId="0" fontId="13" fillId="0" borderId="0"/>
    <xf numFmtId="0" fontId="17" fillId="0" borderId="0"/>
    <xf numFmtId="0" fontId="4" fillId="0" borderId="0"/>
    <xf numFmtId="0" fontId="13" fillId="0" borderId="0"/>
    <xf numFmtId="0" fontId="12" fillId="0" borderId="0"/>
    <xf numFmtId="0" fontId="3" fillId="0" borderId="0"/>
    <xf numFmtId="0" fontId="2" fillId="0" borderId="0"/>
    <xf numFmtId="0" fontId="2" fillId="0" borderId="0"/>
    <xf numFmtId="0" fontId="24" fillId="0" borderId="0"/>
    <xf numFmtId="0" fontId="1" fillId="0" borderId="0"/>
    <xf numFmtId="0" fontId="29" fillId="0" borderId="0" applyNumberFormat="0" applyFill="0" applyBorder="0" applyAlignment="0" applyProtection="0"/>
  </cellStyleXfs>
  <cellXfs count="207">
    <xf numFmtId="0" fontId="0" fillId="0" borderId="0" xfId="0"/>
    <xf numFmtId="0" fontId="11" fillId="0" borderId="1" xfId="0" applyFont="1" applyBorder="1" applyAlignment="1">
      <alignment horizontal="center" vertical="center"/>
    </xf>
    <xf numFmtId="0" fontId="11" fillId="0" borderId="0" xfId="0" applyFont="1"/>
    <xf numFmtId="0" fontId="11" fillId="0" borderId="1" xfId="0" applyFont="1" applyBorder="1" applyAlignment="1">
      <alignment vertical="center"/>
    </xf>
    <xf numFmtId="0" fontId="11" fillId="0" borderId="1" xfId="1" applyFont="1" applyBorder="1" applyAlignment="1">
      <alignment horizontal="center" vertical="center" wrapText="1"/>
    </xf>
    <xf numFmtId="49" fontId="13" fillId="0" borderId="1" xfId="1"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7" fillId="0" borderId="0" xfId="1" applyFont="1"/>
    <xf numFmtId="0" fontId="11" fillId="0" borderId="0" xfId="0" applyFont="1" applyAlignment="1">
      <alignment wrapText="1"/>
    </xf>
    <xf numFmtId="0" fontId="8" fillId="0" borderId="0" xfId="0" applyFont="1"/>
    <xf numFmtId="0" fontId="11" fillId="0" borderId="0" xfId="0" applyFont="1" applyAlignment="1">
      <alignment horizontal="center" vertical="top"/>
    </xf>
    <xf numFmtId="2" fontId="7" fillId="0" borderId="0" xfId="2" applyNumberFormat="1" applyFont="1" applyAlignment="1">
      <alignment horizontal="center" vertical="center"/>
    </xf>
    <xf numFmtId="164" fontId="8" fillId="8" borderId="2" xfId="0" applyNumberFormat="1" applyFont="1" applyFill="1" applyBorder="1" applyAlignment="1">
      <alignment horizontal="center" vertical="center"/>
    </xf>
    <xf numFmtId="0" fontId="14" fillId="0" borderId="1" xfId="0" applyFont="1" applyBorder="1" applyAlignment="1">
      <alignment horizontal="center" vertical="center"/>
    </xf>
    <xf numFmtId="0" fontId="11" fillId="0" borderId="0" xfId="0" applyFont="1" applyAlignment="1">
      <alignment horizontal="right" vertical="center" wrapText="1"/>
    </xf>
    <xf numFmtId="0" fontId="20" fillId="0" borderId="0" xfId="0" applyFont="1" applyAlignment="1">
      <alignment horizontal="right" vertical="center" wrapText="1"/>
    </xf>
    <xf numFmtId="0" fontId="11" fillId="0" borderId="0" xfId="0" applyFont="1" applyAlignment="1">
      <alignment horizontal="left" vertical="center"/>
    </xf>
    <xf numFmtId="49" fontId="7" fillId="9" borderId="1" xfId="1" applyNumberFormat="1"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1" xfId="1" applyFont="1" applyFill="1" applyBorder="1" applyAlignment="1">
      <alignment horizontal="center" vertical="center" wrapText="1"/>
    </xf>
    <xf numFmtId="0" fontId="7" fillId="10" borderId="1" xfId="1" applyFont="1" applyFill="1" applyBorder="1" applyAlignment="1">
      <alignment horizontal="center" vertical="center" wrapText="1"/>
    </xf>
    <xf numFmtId="0" fontId="8" fillId="0" borderId="1" xfId="0" applyFont="1" applyBorder="1" applyAlignment="1">
      <alignment horizontal="center" vertical="center"/>
    </xf>
    <xf numFmtId="0" fontId="10" fillId="3" borderId="1" xfId="0" applyFont="1" applyFill="1" applyBorder="1" applyAlignment="1">
      <alignment horizontal="center" vertical="center"/>
    </xf>
    <xf numFmtId="0" fontId="7" fillId="0" borderId="0" xfId="0" applyFont="1" applyAlignment="1">
      <alignment horizontal="right" vertical="center" wrapText="1"/>
    </xf>
    <xf numFmtId="0" fontId="21" fillId="0" borderId="1" xfId="2" applyFont="1" applyBorder="1" applyAlignment="1">
      <alignment horizontal="center" vertical="center" wrapText="1"/>
    </xf>
    <xf numFmtId="164" fontId="11" fillId="0" borderId="1" xfId="0" applyNumberFormat="1" applyFont="1" applyBorder="1" applyAlignment="1">
      <alignment horizontal="center" vertical="center"/>
    </xf>
    <xf numFmtId="0" fontId="10" fillId="3" borderId="4" xfId="0" applyFont="1" applyFill="1" applyBorder="1" applyAlignment="1">
      <alignment horizontal="left" vertical="center" wrapText="1"/>
    </xf>
    <xf numFmtId="0" fontId="10" fillId="0" borderId="4" xfId="0" applyFont="1" applyBorder="1" applyAlignment="1">
      <alignment horizontal="left" vertical="center" wrapText="1"/>
    </xf>
    <xf numFmtId="164" fontId="9" fillId="0" borderId="1" xfId="0" applyNumberFormat="1" applyFont="1" applyBorder="1" applyAlignment="1">
      <alignment horizontal="center" vertical="center"/>
    </xf>
    <xf numFmtId="0" fontId="9" fillId="0" borderId="1" xfId="21" applyFont="1" applyBorder="1" applyAlignment="1">
      <alignment horizontal="left" vertical="center" wrapText="1"/>
    </xf>
    <xf numFmtId="0" fontId="11" fillId="0" borderId="1" xfId="0" applyFont="1" applyBorder="1" applyAlignment="1">
      <alignment vertical="center" wrapText="1"/>
    </xf>
    <xf numFmtId="0" fontId="10"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2" applyFont="1" applyBorder="1" applyAlignment="1">
      <alignment horizontal="center" vertical="center" wrapText="1"/>
    </xf>
    <xf numFmtId="0" fontId="10" fillId="3" borderId="5" xfId="0" applyFont="1" applyFill="1" applyBorder="1" applyAlignment="1">
      <alignment horizontal="center" vertical="center"/>
    </xf>
    <xf numFmtId="0" fontId="10" fillId="3" borderId="6" xfId="0" applyFont="1" applyFill="1" applyBorder="1" applyAlignment="1">
      <alignment horizontal="left" vertical="center" wrapText="1"/>
    </xf>
    <xf numFmtId="0" fontId="9" fillId="0" borderId="1" xfId="0" applyFont="1" applyBorder="1" applyAlignment="1">
      <alignment horizontal="center" vertical="center" wrapText="1"/>
    </xf>
    <xf numFmtId="0" fontId="11" fillId="0" borderId="7" xfId="0" applyFont="1" applyBorder="1" applyAlignment="1">
      <alignment horizontal="center" vertical="center"/>
    </xf>
    <xf numFmtId="0" fontId="9" fillId="0" borderId="1" xfId="1" applyFont="1" applyBorder="1" applyAlignment="1">
      <alignment horizontal="center" vertical="center" wrapText="1"/>
    </xf>
    <xf numFmtId="165" fontId="9" fillId="0" borderId="1" xfId="2" applyNumberFormat="1" applyFont="1" applyBorder="1" applyAlignment="1">
      <alignment horizontal="center"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vertical="center" wrapText="1"/>
    </xf>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28" fillId="0" borderId="8" xfId="0" applyFont="1" applyBorder="1" applyAlignment="1">
      <alignment horizontal="center" vertical="center"/>
    </xf>
    <xf numFmtId="0" fontId="9" fillId="0" borderId="7" xfId="21" applyFont="1" applyBorder="1" applyAlignment="1">
      <alignment horizontal="left" vertical="center" wrapText="1"/>
    </xf>
    <xf numFmtId="0" fontId="11" fillId="0" borderId="7" xfId="0" applyFont="1" applyBorder="1" applyAlignment="1">
      <alignment vertical="center"/>
    </xf>
    <xf numFmtId="164" fontId="9" fillId="0" borderId="7" xfId="0" applyNumberFormat="1" applyFont="1" applyBorder="1" applyAlignment="1">
      <alignment horizontal="center" vertical="center"/>
    </xf>
    <xf numFmtId="0" fontId="10" fillId="3" borderId="9" xfId="0" applyFont="1" applyFill="1" applyBorder="1" applyAlignment="1">
      <alignment horizontal="left" vertical="center" wrapText="1"/>
    </xf>
    <xf numFmtId="0" fontId="11" fillId="0" borderId="7" xfId="0" applyFont="1" applyBorder="1" applyAlignment="1">
      <alignment vertical="center" wrapText="1"/>
    </xf>
    <xf numFmtId="0" fontId="11" fillId="0" borderId="1" xfId="0" applyFont="1" applyBorder="1" applyAlignment="1">
      <alignment horizontal="center" vertical="center" wrapText="1"/>
    </xf>
    <xf numFmtId="0" fontId="9" fillId="0" borderId="7" xfId="2" applyFont="1" applyBorder="1" applyAlignment="1">
      <alignment horizontal="center" vertical="center" wrapText="1"/>
    </xf>
    <xf numFmtId="0" fontId="11" fillId="0" borderId="0" xfId="0" applyFont="1" applyAlignment="1">
      <alignment horizontal="center"/>
    </xf>
    <xf numFmtId="0" fontId="26" fillId="0" borderId="1" xfId="22" applyFont="1" applyBorder="1" applyAlignment="1">
      <alignment vertical="center" wrapText="1"/>
    </xf>
    <xf numFmtId="0" fontId="26" fillId="0" borderId="1" xfId="22" applyFont="1" applyBorder="1" applyAlignment="1">
      <alignment horizontal="center" vertical="center" wrapText="1"/>
    </xf>
    <xf numFmtId="0" fontId="9" fillId="0" borderId="1" xfId="23" applyFont="1" applyFill="1" applyBorder="1" applyAlignment="1">
      <alignment horizontal="center" vertical="center" wrapText="1"/>
    </xf>
    <xf numFmtId="0" fontId="11" fillId="0" borderId="1" xfId="22" applyFont="1" applyBorder="1" applyAlignment="1">
      <alignment vertical="center"/>
    </xf>
    <xf numFmtId="0" fontId="26" fillId="3" borderId="1" xfId="22" applyFont="1" applyFill="1" applyBorder="1" applyAlignment="1">
      <alignment vertical="center" wrapText="1"/>
    </xf>
    <xf numFmtId="0" fontId="9" fillId="0" borderId="1" xfId="23" applyFont="1" applyBorder="1" applyAlignment="1">
      <alignment horizontal="center" vertical="center" wrapText="1"/>
    </xf>
    <xf numFmtId="0" fontId="10" fillId="0" borderId="5" xfId="0" applyFont="1" applyBorder="1" applyAlignment="1">
      <alignment horizontal="left" vertical="center" wrapText="1"/>
    </xf>
    <xf numFmtId="0" fontId="10" fillId="0" borderId="10" xfId="0" applyFont="1" applyBorder="1" applyAlignment="1">
      <alignment horizontal="left" vertical="center" wrapText="1"/>
    </xf>
    <xf numFmtId="0" fontId="10" fillId="3" borderId="11" xfId="0" applyFont="1" applyFill="1" applyBorder="1" applyAlignment="1">
      <alignment horizontal="left" vertical="center" wrapText="1"/>
    </xf>
    <xf numFmtId="0" fontId="9" fillId="0" borderId="10" xfId="3" applyFont="1" applyBorder="1" applyAlignment="1">
      <alignment horizontal="left" vertical="center" wrapText="1"/>
    </xf>
    <xf numFmtId="0" fontId="9" fillId="0" borderId="10" xfId="3" applyFont="1" applyBorder="1" applyAlignment="1">
      <alignment vertical="center" wrapText="1"/>
    </xf>
    <xf numFmtId="4" fontId="28" fillId="0" borderId="8"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21" fillId="0" borderId="0" xfId="2" applyFont="1" applyAlignment="1">
      <alignment horizontal="center" vertical="center" wrapText="1"/>
    </xf>
    <xf numFmtId="0" fontId="11" fillId="0" borderId="5" xfId="0" applyFont="1" applyBorder="1" applyAlignment="1">
      <alignment horizontal="center" vertical="center"/>
    </xf>
    <xf numFmtId="0" fontId="10" fillId="0" borderId="12" xfId="0" applyFont="1" applyBorder="1" applyAlignment="1">
      <alignment horizontal="left" vertical="center" wrapText="1"/>
    </xf>
    <xf numFmtId="0" fontId="10" fillId="0" borderId="5" xfId="0" applyFont="1" applyBorder="1" applyAlignment="1">
      <alignment horizontal="center" vertical="center"/>
    </xf>
    <xf numFmtId="0" fontId="0" fillId="0" borderId="0" xfId="0" applyAlignment="1">
      <alignment horizontal="center"/>
    </xf>
    <xf numFmtId="0" fontId="11" fillId="0" borderId="0" xfId="0" applyFont="1" applyAlignment="1">
      <alignment vertical="center"/>
    </xf>
    <xf numFmtId="0" fontId="11" fillId="0" borderId="0" xfId="0" applyFont="1" applyAlignment="1">
      <alignment horizontal="left" vertical="center" indent="1"/>
    </xf>
    <xf numFmtId="0" fontId="31" fillId="0" borderId="0" xfId="0" applyFont="1"/>
    <xf numFmtId="0" fontId="30" fillId="0" borderId="0" xfId="0" applyFont="1"/>
    <xf numFmtId="0" fontId="10" fillId="3" borderId="10" xfId="0" applyFont="1" applyFill="1" applyBorder="1" applyAlignment="1">
      <alignment horizontal="center" vertical="center"/>
    </xf>
    <xf numFmtId="0" fontId="30" fillId="0" borderId="0" xfId="0" applyFont="1" applyAlignment="1">
      <alignment horizontal="left"/>
    </xf>
    <xf numFmtId="0" fontId="9" fillId="0" borderId="1" xfId="0" applyFont="1" applyBorder="1" applyAlignment="1">
      <alignment vertical="center" wrapText="1"/>
    </xf>
    <xf numFmtId="0" fontId="34" fillId="0" borderId="0" xfId="0" applyFont="1"/>
    <xf numFmtId="0" fontId="35" fillId="0" borderId="8" xfId="0" applyFont="1" applyBorder="1" applyAlignment="1">
      <alignment horizontal="center" vertical="center"/>
    </xf>
    <xf numFmtId="4" fontId="35" fillId="0" borderId="8" xfId="0" applyNumberFormat="1" applyFont="1" applyBorder="1" applyAlignment="1">
      <alignment horizontal="center" vertical="center"/>
    </xf>
    <xf numFmtId="0" fontId="9" fillId="3" borderId="1" xfId="0" applyFont="1" applyFill="1" applyBorder="1" applyAlignment="1">
      <alignment horizontal="center" vertical="center" wrapText="1"/>
    </xf>
    <xf numFmtId="0" fontId="9" fillId="3" borderId="1" xfId="23" applyFont="1" applyFill="1" applyBorder="1" applyAlignment="1">
      <alignment horizontal="center" vertical="center" wrapText="1"/>
    </xf>
    <xf numFmtId="0" fontId="9" fillId="11" borderId="1" xfId="1" applyFont="1" applyFill="1" applyBorder="1" applyAlignment="1">
      <alignment horizontal="center" vertical="center" wrapText="1"/>
    </xf>
    <xf numFmtId="2" fontId="7" fillId="0" borderId="0" xfId="2" applyNumberFormat="1" applyFont="1" applyAlignment="1">
      <alignment horizontal="right" vertical="center"/>
    </xf>
    <xf numFmtId="0" fontId="8" fillId="0" borderId="0" xfId="0" applyFont="1" applyAlignment="1">
      <alignment horizontal="right" vertical="center"/>
    </xf>
    <xf numFmtId="164" fontId="8" fillId="8" borderId="14" xfId="0" applyNumberFormat="1" applyFont="1" applyFill="1" applyBorder="1" applyAlignment="1">
      <alignment horizontal="center" vertical="center"/>
    </xf>
    <xf numFmtId="0" fontId="11" fillId="12" borderId="1" xfId="0" applyFont="1" applyFill="1" applyBorder="1"/>
    <xf numFmtId="49" fontId="7" fillId="3" borderId="1" xfId="0" applyNumberFormat="1" applyFont="1" applyFill="1" applyBorder="1" applyAlignment="1">
      <alignment horizontal="center" vertical="center" wrapText="1"/>
    </xf>
    <xf numFmtId="0" fontId="10" fillId="0" borderId="1" xfId="0" applyFont="1" applyBorder="1"/>
    <xf numFmtId="0" fontId="0" fillId="0" borderId="1" xfId="0" applyBorder="1"/>
    <xf numFmtId="0" fontId="36" fillId="13" borderId="1" xfId="0" applyFont="1" applyFill="1" applyBorder="1" applyAlignment="1">
      <alignment horizontal="right" vertical="center" wrapText="1" indent="1"/>
    </xf>
    <xf numFmtId="0" fontId="10" fillId="0" borderId="0" xfId="0" applyFont="1"/>
    <xf numFmtId="0" fontId="37" fillId="13" borderId="17" xfId="0" applyFont="1" applyFill="1" applyBorder="1" applyAlignment="1">
      <alignment horizontal="center" vertical="center" wrapText="1"/>
    </xf>
    <xf numFmtId="0" fontId="36" fillId="13" borderId="20" xfId="0" applyFont="1" applyFill="1" applyBorder="1" applyAlignment="1">
      <alignment horizontal="center" vertical="center" wrapText="1"/>
    </xf>
    <xf numFmtId="49" fontId="13" fillId="3" borderId="19" xfId="11" applyNumberFormat="1" applyFill="1" applyBorder="1" applyAlignment="1">
      <alignment horizontal="center" vertical="center" wrapText="1"/>
    </xf>
    <xf numFmtId="49" fontId="13" fillId="0" borderId="1" xfId="11" applyNumberFormat="1" applyBorder="1" applyAlignment="1">
      <alignment horizontal="center" vertical="center" wrapText="1"/>
    </xf>
    <xf numFmtId="0" fontId="39" fillId="3" borderId="13" xfId="0" applyFont="1" applyFill="1" applyBorder="1" applyAlignment="1">
      <alignment horizontal="left" vertical="center" wrapText="1"/>
    </xf>
    <xf numFmtId="0" fontId="39" fillId="0" borderId="13" xfId="0" applyFont="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49" fontId="9" fillId="0" borderId="18"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9" fillId="0" borderId="0" xfId="0" applyFont="1"/>
    <xf numFmtId="49" fontId="9" fillId="3" borderId="15"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49" fontId="10" fillId="0" borderId="0" xfId="0" applyNumberFormat="1" applyFont="1" applyAlignment="1">
      <alignment vertical="top"/>
    </xf>
    <xf numFmtId="2" fontId="10" fillId="0" borderId="0" xfId="0" applyNumberFormat="1" applyFont="1"/>
    <xf numFmtId="0" fontId="7" fillId="13" borderId="7" xfId="0" applyFont="1" applyFill="1" applyBorder="1" applyAlignment="1">
      <alignment horizontal="center" vertical="center"/>
    </xf>
    <xf numFmtId="49" fontId="9"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3" borderId="2" xfId="0" applyFont="1" applyFill="1" applyBorder="1" applyAlignment="1">
      <alignment horizontal="center" vertical="center"/>
    </xf>
    <xf numFmtId="49" fontId="9" fillId="0" borderId="17" xfId="0" applyNumberFormat="1" applyFont="1" applyBorder="1" applyAlignment="1">
      <alignment horizontal="left" vertical="center" wrapText="1"/>
    </xf>
    <xf numFmtId="49" fontId="9" fillId="0" borderId="22" xfId="0" applyNumberFormat="1" applyFont="1" applyBorder="1" applyAlignment="1">
      <alignment horizontal="left" vertical="center"/>
    </xf>
    <xf numFmtId="0" fontId="9"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9" fillId="0" borderId="0" xfId="0" applyNumberFormat="1" applyFont="1" applyAlignment="1">
      <alignment vertical="top"/>
    </xf>
    <xf numFmtId="2" fontId="9" fillId="0" borderId="0" xfId="0" applyNumberFormat="1" applyFont="1"/>
    <xf numFmtId="49" fontId="13" fillId="3" borderId="15" xfId="11" applyNumberFormat="1" applyFill="1" applyBorder="1" applyAlignment="1">
      <alignment horizontal="left" vertical="center" wrapText="1"/>
    </xf>
    <xf numFmtId="49" fontId="9" fillId="0" borderId="0" xfId="0" applyNumberFormat="1" applyFont="1" applyAlignment="1">
      <alignment vertical="center"/>
    </xf>
    <xf numFmtId="49" fontId="9" fillId="0" borderId="0" xfId="0" applyNumberFormat="1" applyFont="1" applyAlignment="1">
      <alignment vertical="center" wrapText="1"/>
    </xf>
    <xf numFmtId="0" fontId="10" fillId="0" borderId="1" xfId="0" applyFont="1" applyBorder="1" applyAlignment="1">
      <alignment vertical="center" wrapText="1"/>
    </xf>
    <xf numFmtId="49" fontId="7" fillId="3" borderId="7"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xf>
    <xf numFmtId="0" fontId="36" fillId="13" borderId="5" xfId="0" applyFont="1" applyFill="1" applyBorder="1" applyAlignment="1">
      <alignment horizontal="right" vertical="center" wrapText="1" indent="1"/>
    </xf>
    <xf numFmtId="164" fontId="9" fillId="3" borderId="1" xfId="0" applyNumberFormat="1" applyFont="1" applyFill="1" applyBorder="1" applyAlignment="1">
      <alignment horizontal="center" vertical="center"/>
    </xf>
    <xf numFmtId="164" fontId="9" fillId="3" borderId="1" xfId="2" applyNumberFormat="1" applyFont="1" applyFill="1" applyBorder="1" applyAlignment="1">
      <alignment horizontal="center" vertical="center"/>
    </xf>
    <xf numFmtId="0" fontId="11" fillId="0" borderId="0" xfId="0" applyFont="1" applyAlignment="1">
      <alignment horizontal="center" vertical="center"/>
    </xf>
    <xf numFmtId="164" fontId="9" fillId="0" borderId="1" xfId="2" applyNumberFormat="1" applyFont="1" applyBorder="1" applyAlignment="1">
      <alignment horizontal="center" vertical="center"/>
    </xf>
    <xf numFmtId="2" fontId="9" fillId="0" borderId="0" xfId="2" applyNumberFormat="1" applyFont="1" applyAlignment="1">
      <alignment horizontal="center" vertical="center"/>
    </xf>
    <xf numFmtId="0" fontId="10" fillId="0" borderId="8" xfId="0" applyFont="1" applyBorder="1" applyAlignment="1">
      <alignment horizontal="center" vertical="center"/>
    </xf>
    <xf numFmtId="4" fontId="10" fillId="0" borderId="8" xfId="0" applyNumberFormat="1" applyFont="1" applyBorder="1" applyAlignment="1">
      <alignment horizontal="center" vertical="center"/>
    </xf>
    <xf numFmtId="0" fontId="20" fillId="0" borderId="0" xfId="0" applyFont="1"/>
    <xf numFmtId="164" fontId="9" fillId="3" borderId="1" xfId="22" applyNumberFormat="1" applyFont="1" applyFill="1" applyBorder="1" applyAlignment="1">
      <alignment horizontal="center" vertical="center"/>
    </xf>
    <xf numFmtId="0" fontId="7" fillId="0" borderId="7" xfId="2" applyFont="1" applyBorder="1" applyAlignment="1">
      <alignment horizontal="center" vertical="center" wrapText="1"/>
    </xf>
    <xf numFmtId="0" fontId="7" fillId="0" borderId="1" xfId="2" applyFont="1" applyBorder="1" applyAlignment="1">
      <alignment horizontal="center" vertical="center" wrapText="1"/>
    </xf>
    <xf numFmtId="0" fontId="19" fillId="0" borderId="0" xfId="0" applyFont="1" applyAlignment="1">
      <alignment horizontal="left" vertical="center" wrapText="1"/>
    </xf>
    <xf numFmtId="0" fontId="33" fillId="0" borderId="0" xfId="0" applyFont="1" applyAlignment="1">
      <alignment horizontal="left" vertical="top" wrapText="1"/>
    </xf>
    <xf numFmtId="0" fontId="11" fillId="15" borderId="1" xfId="0" applyFont="1" applyFill="1" applyBorder="1" applyAlignment="1">
      <alignment horizontal="left" vertical="center" wrapText="1"/>
    </xf>
    <xf numFmtId="0" fontId="11" fillId="0" borderId="0" xfId="0" applyFont="1" applyAlignment="1">
      <alignment horizontal="right" vertical="center" wrapText="1"/>
    </xf>
    <xf numFmtId="49" fontId="7"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2" borderId="3" xfId="0" applyFont="1" applyFill="1" applyBorder="1" applyAlignment="1">
      <alignment horizontal="center" vertical="center" wrapText="1"/>
    </xf>
    <xf numFmtId="0" fontId="32" fillId="0" borderId="0" xfId="0" applyFont="1" applyAlignment="1">
      <alignment horizontal="left"/>
    </xf>
    <xf numFmtId="0" fontId="32" fillId="0" borderId="0" xfId="0" applyFont="1" applyAlignment="1">
      <alignment horizontal="left" wrapText="1"/>
    </xf>
    <xf numFmtId="0" fontId="33" fillId="0" borderId="0" xfId="0" applyFont="1" applyAlignment="1">
      <alignment horizontal="left" vertical="top" wrapText="1"/>
    </xf>
    <xf numFmtId="0" fontId="20" fillId="0" borderId="0" xfId="0" applyFont="1" applyAlignment="1">
      <alignment horizontal="left" vertical="center" wrapText="1"/>
    </xf>
    <xf numFmtId="0" fontId="20" fillId="0" borderId="0" xfId="0" applyFont="1" applyAlignment="1">
      <alignment horizontal="left" vertical="center"/>
    </xf>
    <xf numFmtId="0" fontId="31" fillId="0" borderId="0" xfId="0" applyFont="1" applyAlignment="1">
      <alignment horizontal="left"/>
    </xf>
    <xf numFmtId="0" fontId="5" fillId="2" borderId="13" xfId="0" applyFont="1" applyFill="1" applyBorder="1" applyAlignment="1">
      <alignment horizontal="center" vertical="center" wrapText="1"/>
    </xf>
    <xf numFmtId="0" fontId="0" fillId="0" borderId="0" xfId="0" applyAlignment="1">
      <alignment horizontal="center" vertical="center"/>
    </xf>
    <xf numFmtId="49" fontId="14" fillId="14" borderId="21" xfId="0" applyNumberFormat="1" applyFont="1" applyFill="1" applyBorder="1" applyAlignment="1">
      <alignment horizontal="left" vertical="center"/>
    </xf>
    <xf numFmtId="49" fontId="14" fillId="14" borderId="0" xfId="0" applyNumberFormat="1" applyFont="1" applyFill="1" applyAlignment="1">
      <alignment horizontal="left" vertical="center"/>
    </xf>
    <xf numFmtId="49" fontId="9" fillId="3" borderId="1" xfId="0" applyNumberFormat="1"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0" fillId="0" borderId="15"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10" fillId="0" borderId="1"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49" fontId="7" fillId="3" borderId="16" xfId="0" applyNumberFormat="1" applyFont="1" applyFill="1" applyBorder="1" applyAlignment="1">
      <alignment horizontal="center" vertical="center" wrapText="1"/>
    </xf>
    <xf numFmtId="49" fontId="7" fillId="3" borderId="24" xfId="0" applyNumberFormat="1" applyFont="1" applyFill="1" applyBorder="1" applyAlignment="1">
      <alignment horizontal="center" vertical="center" wrapText="1"/>
    </xf>
    <xf numFmtId="49" fontId="7" fillId="0" borderId="15" xfId="0" applyNumberFormat="1" applyFont="1" applyBorder="1" applyAlignment="1">
      <alignment horizontal="right" vertical="center"/>
    </xf>
    <xf numFmtId="49" fontId="7" fillId="0" borderId="13" xfId="0" applyNumberFormat="1" applyFont="1" applyBorder="1" applyAlignment="1">
      <alignment horizontal="right" vertical="center"/>
    </xf>
    <xf numFmtId="49" fontId="7" fillId="0" borderId="23" xfId="0" applyNumberFormat="1" applyFont="1" applyBorder="1" applyAlignment="1">
      <alignment horizontal="right" vertical="center"/>
    </xf>
    <xf numFmtId="0" fontId="7" fillId="13" borderId="15" xfId="0" applyFont="1" applyFill="1" applyBorder="1" applyAlignment="1">
      <alignment horizontal="center" vertical="center"/>
    </xf>
    <xf numFmtId="0" fontId="7" fillId="13" borderId="13" xfId="0" applyFont="1" applyFill="1" applyBorder="1" applyAlignment="1">
      <alignment horizontal="center" vertical="center"/>
    </xf>
    <xf numFmtId="0" fontId="7" fillId="13" borderId="10" xfId="0" applyFont="1" applyFill="1" applyBorder="1" applyAlignment="1">
      <alignment horizontal="center" vertical="center"/>
    </xf>
    <xf numFmtId="49" fontId="9" fillId="0" borderId="15"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7" fillId="0" borderId="1" xfId="0" applyNumberFormat="1" applyFont="1" applyBorder="1" applyAlignment="1">
      <alignment horizontal="right" vertical="center"/>
    </xf>
    <xf numFmtId="49" fontId="9" fillId="0" borderId="15" xfId="0" applyNumberFormat="1" applyFont="1" applyBorder="1" applyAlignment="1">
      <alignment horizontal="left" vertical="center"/>
    </xf>
    <xf numFmtId="49" fontId="9" fillId="0" borderId="13" xfId="0" applyNumberFormat="1" applyFont="1" applyBorder="1" applyAlignment="1">
      <alignment horizontal="left" vertical="center"/>
    </xf>
    <xf numFmtId="49" fontId="9" fillId="0" borderId="10" xfId="0" applyNumberFormat="1" applyFont="1" applyBorder="1" applyAlignment="1">
      <alignment horizontal="left" vertical="center"/>
    </xf>
    <xf numFmtId="0" fontId="0" fillId="0" borderId="1" xfId="0" applyBorder="1" applyAlignment="1">
      <alignment horizontal="center"/>
    </xf>
    <xf numFmtId="49" fontId="9" fillId="0" borderId="18"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39" fillId="0" borderId="1" xfId="0" applyFont="1" applyBorder="1" applyAlignment="1">
      <alignment horizontal="center"/>
    </xf>
    <xf numFmtId="49" fontId="7" fillId="3" borderId="7" xfId="0" applyNumberFormat="1" applyFont="1" applyFill="1" applyBorder="1" applyAlignment="1">
      <alignment horizontal="center" vertical="center"/>
    </xf>
    <xf numFmtId="49" fontId="7" fillId="3" borderId="5" xfId="0" applyNumberFormat="1" applyFont="1" applyFill="1" applyBorder="1" applyAlignment="1">
      <alignment horizontal="center" vertical="center"/>
    </xf>
    <xf numFmtId="49" fontId="7" fillId="13" borderId="15" xfId="0" applyNumberFormat="1" applyFont="1" applyFill="1" applyBorder="1" applyAlignment="1">
      <alignment horizontal="center" vertical="center"/>
    </xf>
    <xf numFmtId="49" fontId="7" fillId="13" borderId="13" xfId="0" applyNumberFormat="1" applyFont="1" applyFill="1" applyBorder="1" applyAlignment="1">
      <alignment horizontal="center" vertical="center"/>
    </xf>
    <xf numFmtId="49" fontId="7" fillId="13" borderId="10" xfId="0" applyNumberFormat="1" applyFont="1" applyFill="1" applyBorder="1" applyAlignment="1">
      <alignment horizontal="center" vertical="center"/>
    </xf>
    <xf numFmtId="0" fontId="7" fillId="13" borderId="1" xfId="0" applyFont="1" applyFill="1" applyBorder="1" applyAlignment="1">
      <alignment horizontal="center" vertical="center" wrapText="1"/>
    </xf>
    <xf numFmtId="49" fontId="9" fillId="13" borderId="15" xfId="0" applyNumberFormat="1" applyFont="1" applyFill="1" applyBorder="1" applyAlignment="1">
      <alignment horizontal="center" vertical="center"/>
    </xf>
    <xf numFmtId="49" fontId="9" fillId="13" borderId="13" xfId="0" applyNumberFormat="1" applyFont="1" applyFill="1" applyBorder="1" applyAlignment="1">
      <alignment horizontal="center" vertical="center"/>
    </xf>
    <xf numFmtId="49" fontId="9" fillId="13" borderId="10" xfId="0" applyNumberFormat="1" applyFont="1" applyFill="1" applyBorder="1" applyAlignment="1">
      <alignment horizontal="center" vertical="center"/>
    </xf>
    <xf numFmtId="0" fontId="36" fillId="13" borderId="1" xfId="0" applyFont="1" applyFill="1" applyBorder="1" applyAlignment="1">
      <alignment horizontal="center" vertical="center" wrapText="1"/>
    </xf>
    <xf numFmtId="0" fontId="36" fillId="13" borderId="18" xfId="0" applyFont="1" applyFill="1" applyBorder="1" applyAlignment="1">
      <alignment horizontal="center" vertical="center" wrapText="1"/>
    </xf>
    <xf numFmtId="0" fontId="36" fillId="13" borderId="3" xfId="0" applyFont="1" applyFill="1" applyBorder="1" applyAlignment="1">
      <alignment horizontal="center" vertical="center" wrapText="1"/>
    </xf>
    <xf numFmtId="0" fontId="36" fillId="13" borderId="19" xfId="0" applyFont="1" applyFill="1" applyBorder="1" applyAlignment="1">
      <alignment horizontal="center" vertical="center" wrapText="1"/>
    </xf>
    <xf numFmtId="0" fontId="40" fillId="3" borderId="1" xfId="11" applyFont="1" applyFill="1" applyBorder="1" applyAlignment="1">
      <alignment horizontal="center" vertical="center" wrapText="1"/>
    </xf>
    <xf numFmtId="0" fontId="39"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49" fontId="9" fillId="3" borderId="1" xfId="0" applyNumberFormat="1" applyFont="1" applyFill="1" applyBorder="1" applyAlignment="1">
      <alignment horizontal="left" vertical="center" wrapText="1"/>
    </xf>
    <xf numFmtId="0" fontId="36" fillId="3" borderId="5"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9" fillId="0" borderId="0" xfId="0" applyFont="1" applyAlignment="1">
      <alignment horizontal="left"/>
    </xf>
    <xf numFmtId="49" fontId="7" fillId="3" borderId="1" xfId="0" applyNumberFormat="1" applyFont="1" applyFill="1" applyBorder="1" applyAlignment="1">
      <alignment horizontal="center" vertical="center" wrapText="1"/>
    </xf>
  </cellXfs>
  <cellStyles count="24">
    <cellStyle name="20% - Accent5 2" xfId="5" xr:uid="{00000000-0005-0000-0000-000000000000}"/>
    <cellStyle name="40% - Accent4 2" xfId="6" xr:uid="{00000000-0005-0000-0000-000001000000}"/>
    <cellStyle name="Comma 2" xfId="7" xr:uid="{00000000-0005-0000-0000-000003000000}"/>
    <cellStyle name="Excel Built-in Excel Built-in Excel Built-in Excel Built-in Excel Built-in Normal 2" xfId="8" xr:uid="{00000000-0005-0000-0000-000005000000}"/>
    <cellStyle name="Explanatory Text" xfId="1" builtinId="53"/>
    <cellStyle name="Explanatory Text 2" xfId="23" xr:uid="{62C7E6C4-B2E2-4427-B374-297E71A56661}"/>
    <cellStyle name="Good 2" xfId="9" xr:uid="{00000000-0005-0000-0000-000007000000}"/>
    <cellStyle name="Neutral 2" xfId="10" xr:uid="{00000000-0005-0000-0000-000008000000}"/>
    <cellStyle name="Normal" xfId="0" builtinId="0"/>
    <cellStyle name="Normal 10" xfId="22" xr:uid="{BDF0220C-D939-4789-8B32-CADDC9B28541}"/>
    <cellStyle name="Normal 2" xfId="11" xr:uid="{00000000-0005-0000-0000-00000A000000}"/>
    <cellStyle name="Normal 2 2" xfId="12" xr:uid="{00000000-0005-0000-0000-00000B000000}"/>
    <cellStyle name="Normal 2 5" xfId="3" xr:uid="{00000000-0005-0000-0000-00000C000000}"/>
    <cellStyle name="Normal 3" xfId="4" xr:uid="{00000000-0005-0000-0000-00000D000000}"/>
    <cellStyle name="Normal 3 2" xfId="13" xr:uid="{00000000-0005-0000-0000-00000E000000}"/>
    <cellStyle name="Normal 4" xfId="14" xr:uid="{00000000-0005-0000-0000-00000F000000}"/>
    <cellStyle name="Normal 5" xfId="15" xr:uid="{00000000-0005-0000-0000-000010000000}"/>
    <cellStyle name="Normal 5 2" xfId="20" xr:uid="{00000000-0005-0000-0000-000011000000}"/>
    <cellStyle name="Normal 6" xfId="16" xr:uid="{00000000-0005-0000-0000-000012000000}"/>
    <cellStyle name="Normal 7" xfId="17" xr:uid="{00000000-0005-0000-0000-000013000000}"/>
    <cellStyle name="Normal 8" xfId="18" xr:uid="{00000000-0005-0000-0000-000014000000}"/>
    <cellStyle name="Normal 8 2" xfId="2" xr:uid="{00000000-0005-0000-0000-000015000000}"/>
    <cellStyle name="Normal 8 2 2" xfId="21" xr:uid="{AB148B8C-78C2-40DB-A049-AB58A99B603E}"/>
    <cellStyle name="Normal 9" xfId="19" xr:uid="{00000000-0005-0000-0000-000016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3"/>
  <sheetViews>
    <sheetView topLeftCell="A12" zoomScale="90" zoomScaleNormal="90" workbookViewId="0">
      <selection activeCell="B26" sqref="B26"/>
    </sheetView>
  </sheetViews>
  <sheetFormatPr defaultColWidth="8.85546875" defaultRowHeight="14.25" x14ac:dyDescent="0.2"/>
  <cols>
    <col min="1" max="1" width="8.140625" style="11" customWidth="1"/>
    <col min="2" max="2" width="69.28515625" style="9" customWidth="1"/>
    <col min="3" max="3" width="8.85546875" style="2"/>
    <col min="4" max="4" width="27" style="2" customWidth="1"/>
    <col min="5" max="5" width="54.7109375" style="2" customWidth="1"/>
    <col min="6" max="6" width="13.42578125" style="2" customWidth="1"/>
    <col min="7" max="16384" width="8.85546875" style="2"/>
  </cols>
  <sheetData>
    <row r="1" spans="1:2" ht="13.9" customHeight="1" x14ac:dyDescent="0.2">
      <c r="B1" s="144" t="s">
        <v>202</v>
      </c>
    </row>
    <row r="2" spans="1:2" ht="18.75" customHeight="1" x14ac:dyDescent="0.2">
      <c r="B2" s="144"/>
    </row>
    <row r="3" spans="1:2" ht="17.25" customHeight="1" x14ac:dyDescent="0.2">
      <c r="B3" s="144"/>
    </row>
    <row r="4" spans="1:2" x14ac:dyDescent="0.2">
      <c r="B4" s="144"/>
    </row>
    <row r="6" spans="1:2" s="10" customFormat="1" ht="28.15" customHeight="1" x14ac:dyDescent="0.25">
      <c r="A6" s="22" t="s">
        <v>15</v>
      </c>
      <c r="B6" s="14" t="s">
        <v>8</v>
      </c>
    </row>
    <row r="7" spans="1:2" ht="24.6" customHeight="1" x14ac:dyDescent="0.2">
      <c r="A7" s="23">
        <v>1</v>
      </c>
      <c r="B7" s="3" t="s">
        <v>20</v>
      </c>
    </row>
    <row r="8" spans="1:2" ht="24.6" customHeight="1" x14ac:dyDescent="0.2">
      <c r="A8" s="23">
        <v>2</v>
      </c>
      <c r="B8" s="3" t="s">
        <v>32</v>
      </c>
    </row>
    <row r="9" spans="1:2" ht="24.6" customHeight="1" x14ac:dyDescent="0.2">
      <c r="A9" s="23">
        <v>3</v>
      </c>
      <c r="B9" s="3" t="s">
        <v>77</v>
      </c>
    </row>
    <row r="10" spans="1:2" ht="24.6" customHeight="1" x14ac:dyDescent="0.2">
      <c r="A10" s="23">
        <v>4</v>
      </c>
      <c r="B10" s="3" t="s">
        <v>43</v>
      </c>
    </row>
    <row r="11" spans="1:2" ht="24.6" customHeight="1" x14ac:dyDescent="0.2">
      <c r="A11" s="23">
        <v>5</v>
      </c>
      <c r="B11" s="32" t="s">
        <v>26</v>
      </c>
    </row>
    <row r="12" spans="1:2" ht="24.6" customHeight="1" x14ac:dyDescent="0.2">
      <c r="A12" s="23">
        <v>6</v>
      </c>
      <c r="B12" s="32" t="s">
        <v>42</v>
      </c>
    </row>
    <row r="13" spans="1:2" ht="24.6" customHeight="1" x14ac:dyDescent="0.2">
      <c r="A13" s="78">
        <v>7</v>
      </c>
      <c r="B13" s="32" t="s">
        <v>78</v>
      </c>
    </row>
    <row r="14" spans="1:2" ht="24.6" customHeight="1" x14ac:dyDescent="0.2">
      <c r="A14" s="132">
        <v>8</v>
      </c>
      <c r="B14" s="34" t="s">
        <v>59</v>
      </c>
    </row>
    <row r="15" spans="1:2" ht="24.6" customHeight="1" x14ac:dyDescent="0.2">
      <c r="A15" s="23">
        <v>9</v>
      </c>
      <c r="B15" s="32" t="s">
        <v>69</v>
      </c>
    </row>
    <row r="16" spans="1:2" ht="22.15" customHeight="1" x14ac:dyDescent="0.2">
      <c r="A16" s="23">
        <v>10</v>
      </c>
      <c r="B16" s="33" t="s">
        <v>70</v>
      </c>
    </row>
    <row r="17" spans="1:2" ht="22.15" customHeight="1" x14ac:dyDescent="0.2">
      <c r="A17" s="23">
        <v>11</v>
      </c>
      <c r="B17" s="33" t="s">
        <v>71</v>
      </c>
    </row>
    <row r="18" spans="1:2" ht="22.15" customHeight="1" x14ac:dyDescent="0.2">
      <c r="A18" s="23">
        <v>12</v>
      </c>
      <c r="B18" s="33" t="s">
        <v>72</v>
      </c>
    </row>
    <row r="19" spans="1:2" ht="22.15" customHeight="1" x14ac:dyDescent="0.2">
      <c r="A19" s="23">
        <v>13</v>
      </c>
      <c r="B19" s="33" t="s">
        <v>66</v>
      </c>
    </row>
    <row r="20" spans="1:2" ht="22.15" customHeight="1" x14ac:dyDescent="0.2">
      <c r="A20" s="37">
        <v>14</v>
      </c>
      <c r="B20" s="33" t="s">
        <v>76</v>
      </c>
    </row>
    <row r="21" spans="1:2" ht="22.15" customHeight="1" x14ac:dyDescent="0.2">
      <c r="A21" s="37">
        <v>15</v>
      </c>
      <c r="B21" s="38" t="s">
        <v>54</v>
      </c>
    </row>
    <row r="22" spans="1:2" ht="41.25" customHeight="1" x14ac:dyDescent="0.2">
      <c r="A22" s="70">
        <v>16</v>
      </c>
      <c r="B22" s="71" t="s">
        <v>167</v>
      </c>
    </row>
    <row r="23" spans="1:2" ht="20.45" customHeight="1" x14ac:dyDescent="0.2">
      <c r="A23" s="72">
        <v>17</v>
      </c>
      <c r="B23" s="71" t="s">
        <v>65</v>
      </c>
    </row>
    <row r="24" spans="1:2" ht="20.45" customHeight="1" x14ac:dyDescent="0.2">
      <c r="A24" s="37">
        <v>18</v>
      </c>
      <c r="B24" s="3" t="s">
        <v>99</v>
      </c>
    </row>
    <row r="26" spans="1:2" ht="19.149999999999999" customHeight="1" x14ac:dyDescent="0.2">
      <c r="A26" s="17"/>
      <c r="B26" s="24"/>
    </row>
    <row r="27" spans="1:2" ht="25.15" customHeight="1" x14ac:dyDescent="0.2">
      <c r="B27" s="141" t="s">
        <v>201</v>
      </c>
    </row>
    <row r="28" spans="1:2" x14ac:dyDescent="0.2">
      <c r="A28" s="2"/>
      <c r="B28" s="15"/>
    </row>
    <row r="29" spans="1:2" x14ac:dyDescent="0.2">
      <c r="A29" s="2"/>
      <c r="B29" s="16"/>
    </row>
    <row r="30" spans="1:2" x14ac:dyDescent="0.2">
      <c r="A30" s="2"/>
      <c r="B30" s="16"/>
    </row>
    <row r="31" spans="1:2" x14ac:dyDescent="0.2">
      <c r="A31" s="2"/>
      <c r="B31" s="16"/>
    </row>
    <row r="32" spans="1:2" x14ac:dyDescent="0.2">
      <c r="A32" s="2"/>
      <c r="B32" s="15"/>
    </row>
    <row r="33" spans="1:1" ht="31.5" customHeight="1" x14ac:dyDescent="0.2">
      <c r="A33" s="2"/>
    </row>
  </sheetData>
  <mergeCells count="1">
    <mergeCell ref="B1:B4"/>
  </mergeCells>
  <pageMargins left="0.25" right="0.25" top="0.75" bottom="0.75" header="0.3" footer="0.3"/>
  <pageSetup paperSize="9" scale="42" fitToHeight="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8963-3058-4229-BA4B-E6F2F0059A80}">
  <sheetPr>
    <tabColor rgb="FF92D050"/>
  </sheetPr>
  <dimension ref="A1:N8"/>
  <sheetViews>
    <sheetView zoomScale="70" zoomScaleNormal="70" workbookViewId="0">
      <selection activeCell="J7" sqref="J7:K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4" x14ac:dyDescent="0.25">
      <c r="A1" s="145" t="s">
        <v>0</v>
      </c>
      <c r="B1" s="145"/>
      <c r="C1" s="145"/>
      <c r="D1" s="145"/>
      <c r="E1" s="145"/>
      <c r="F1" s="145"/>
      <c r="G1" s="145"/>
      <c r="H1" s="145"/>
      <c r="I1" s="145"/>
      <c r="J1" s="145"/>
      <c r="K1" s="145"/>
    </row>
    <row r="2" spans="1:14" ht="15.75" x14ac:dyDescent="0.25">
      <c r="A2" s="146" t="s">
        <v>6</v>
      </c>
      <c r="B2" s="146"/>
      <c r="C2" s="146"/>
      <c r="D2" s="146"/>
      <c r="E2" s="146"/>
      <c r="F2" s="146"/>
      <c r="G2" s="146"/>
      <c r="H2" s="146"/>
      <c r="I2" s="146"/>
      <c r="J2" s="146"/>
      <c r="K2" s="146"/>
    </row>
    <row r="3" spans="1:14" x14ac:dyDescent="0.25">
      <c r="A3" s="8"/>
      <c r="B3" s="8"/>
      <c r="C3" s="8"/>
      <c r="D3" s="8"/>
      <c r="E3" s="8"/>
      <c r="F3" s="8"/>
      <c r="G3" s="8"/>
      <c r="H3" s="8"/>
      <c r="I3" s="8"/>
      <c r="J3" s="8"/>
      <c r="K3" s="2"/>
    </row>
    <row r="4" spans="1:14" ht="110.45" customHeight="1" x14ac:dyDescent="0.25">
      <c r="A4" s="18" t="s">
        <v>1</v>
      </c>
      <c r="B4" s="19" t="s">
        <v>2</v>
      </c>
      <c r="C4" s="19" t="s">
        <v>3</v>
      </c>
      <c r="D4" s="19" t="s">
        <v>4</v>
      </c>
      <c r="E4" s="19" t="s">
        <v>14</v>
      </c>
      <c r="F4" s="20" t="s">
        <v>9</v>
      </c>
      <c r="G4" s="21" t="s">
        <v>10</v>
      </c>
      <c r="H4" s="21" t="s">
        <v>11</v>
      </c>
      <c r="I4" s="21" t="s">
        <v>12</v>
      </c>
      <c r="J4" s="21" t="s">
        <v>16</v>
      </c>
      <c r="K4" s="21" t="s">
        <v>17</v>
      </c>
    </row>
    <row r="5" spans="1:14" x14ac:dyDescent="0.25">
      <c r="A5" s="5" t="s">
        <v>7</v>
      </c>
      <c r="B5" s="6">
        <v>2</v>
      </c>
      <c r="C5" s="6">
        <v>3</v>
      </c>
      <c r="D5" s="6">
        <v>4</v>
      </c>
      <c r="E5" s="6">
        <v>5</v>
      </c>
      <c r="F5" s="7">
        <v>6</v>
      </c>
      <c r="G5" s="7">
        <v>7</v>
      </c>
      <c r="H5" s="7">
        <v>8</v>
      </c>
      <c r="I5" s="7">
        <v>9</v>
      </c>
      <c r="J5" s="4">
        <v>10</v>
      </c>
      <c r="K5" s="7" t="s">
        <v>18</v>
      </c>
    </row>
    <row r="6" spans="1:14" ht="27" customHeight="1" x14ac:dyDescent="0.25">
      <c r="A6" s="147" t="s">
        <v>21</v>
      </c>
      <c r="B6" s="147"/>
      <c r="C6" s="147"/>
      <c r="D6" s="147"/>
      <c r="E6" s="147"/>
      <c r="F6" s="147"/>
      <c r="G6" s="147"/>
      <c r="H6" s="147"/>
      <c r="I6" s="147"/>
      <c r="J6" s="147"/>
      <c r="K6" s="147"/>
      <c r="N6" s="73"/>
    </row>
    <row r="7" spans="1:14" ht="111.75" customHeight="1" x14ac:dyDescent="0.25">
      <c r="A7" s="25">
        <v>1.1000000000000001</v>
      </c>
      <c r="B7" s="27" t="s">
        <v>19</v>
      </c>
      <c r="C7" s="28" t="s">
        <v>88</v>
      </c>
      <c r="D7" s="25" t="s">
        <v>13</v>
      </c>
      <c r="E7" s="25">
        <v>300</v>
      </c>
      <c r="F7" s="25">
        <v>50</v>
      </c>
      <c r="G7" s="1"/>
      <c r="H7" s="1"/>
      <c r="I7" s="3"/>
      <c r="J7" s="29"/>
      <c r="K7" s="29"/>
      <c r="N7" s="73"/>
    </row>
    <row r="8" spans="1:14" ht="15.75" thickBot="1" x14ac:dyDescent="0.3">
      <c r="J8" s="12" t="s">
        <v>5</v>
      </c>
      <c r="K8" s="13">
        <f>K7</f>
        <v>0</v>
      </c>
    </row>
  </sheetData>
  <mergeCells count="3">
    <mergeCell ref="A1:K1"/>
    <mergeCell ref="A2:K2"/>
    <mergeCell ref="A6:K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3475-8482-486D-BD7B-3A5F4AAC38C9}">
  <sheetPr>
    <tabColor rgb="FF92D050"/>
  </sheetPr>
  <dimension ref="A1:T8"/>
  <sheetViews>
    <sheetView zoomScale="70" zoomScaleNormal="70" workbookViewId="0">
      <selection activeCell="J7" sqref="J7:K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20" x14ac:dyDescent="0.25">
      <c r="A1" s="145" t="s">
        <v>0</v>
      </c>
      <c r="B1" s="145"/>
      <c r="C1" s="145"/>
      <c r="D1" s="145"/>
      <c r="E1" s="145"/>
      <c r="F1" s="145"/>
      <c r="G1" s="145"/>
      <c r="H1" s="145"/>
      <c r="I1" s="145"/>
      <c r="J1" s="145"/>
      <c r="K1" s="145"/>
    </row>
    <row r="2" spans="1:20" ht="15.75" x14ac:dyDescent="0.25">
      <c r="A2" s="146" t="s">
        <v>6</v>
      </c>
      <c r="B2" s="146"/>
      <c r="C2" s="146"/>
      <c r="D2" s="146"/>
      <c r="E2" s="146"/>
      <c r="F2" s="146"/>
      <c r="G2" s="146"/>
      <c r="H2" s="146"/>
      <c r="I2" s="146"/>
      <c r="J2" s="146"/>
      <c r="K2" s="146"/>
    </row>
    <row r="3" spans="1:20" x14ac:dyDescent="0.25">
      <c r="A3" s="8"/>
      <c r="B3" s="8"/>
      <c r="C3" s="8"/>
      <c r="D3" s="8"/>
      <c r="E3" s="8"/>
      <c r="F3" s="8"/>
      <c r="G3" s="8"/>
      <c r="H3" s="8"/>
      <c r="I3" s="8"/>
      <c r="J3" s="8"/>
      <c r="K3" s="2"/>
    </row>
    <row r="4" spans="1:20" ht="110.45" customHeight="1" x14ac:dyDescent="0.25">
      <c r="A4" s="18" t="s">
        <v>1</v>
      </c>
      <c r="B4" s="19" t="s">
        <v>2</v>
      </c>
      <c r="C4" s="19" t="s">
        <v>3</v>
      </c>
      <c r="D4" s="19" t="s">
        <v>4</v>
      </c>
      <c r="E4" s="19" t="s">
        <v>14</v>
      </c>
      <c r="F4" s="20" t="s">
        <v>9</v>
      </c>
      <c r="G4" s="21" t="s">
        <v>10</v>
      </c>
      <c r="H4" s="21" t="s">
        <v>11</v>
      </c>
      <c r="I4" s="21" t="s">
        <v>12</v>
      </c>
      <c r="J4" s="21" t="s">
        <v>16</v>
      </c>
      <c r="K4" s="21" t="s">
        <v>17</v>
      </c>
    </row>
    <row r="5" spans="1:20" x14ac:dyDescent="0.25">
      <c r="A5" s="5" t="s">
        <v>7</v>
      </c>
      <c r="B5" s="6">
        <v>2</v>
      </c>
      <c r="C5" s="6">
        <v>3</v>
      </c>
      <c r="D5" s="6">
        <v>4</v>
      </c>
      <c r="E5" s="6">
        <v>5</v>
      </c>
      <c r="F5" s="7">
        <v>6</v>
      </c>
      <c r="G5" s="7">
        <v>7</v>
      </c>
      <c r="H5" s="7">
        <v>8</v>
      </c>
      <c r="I5" s="7">
        <v>9</v>
      </c>
      <c r="J5" s="4">
        <v>10</v>
      </c>
      <c r="K5" s="7" t="s">
        <v>18</v>
      </c>
    </row>
    <row r="6" spans="1:20" ht="27" customHeight="1" x14ac:dyDescent="0.25">
      <c r="A6" s="147" t="s">
        <v>22</v>
      </c>
      <c r="B6" s="147"/>
      <c r="C6" s="147"/>
      <c r="D6" s="147"/>
      <c r="E6" s="147"/>
      <c r="F6" s="147"/>
      <c r="G6" s="147"/>
      <c r="H6" s="147"/>
      <c r="I6" s="147"/>
      <c r="J6" s="147"/>
      <c r="K6" s="147"/>
    </row>
    <row r="7" spans="1:20" ht="104.25" customHeight="1" x14ac:dyDescent="0.25">
      <c r="A7" s="25">
        <v>2.1</v>
      </c>
      <c r="B7" s="34" t="s">
        <v>29</v>
      </c>
      <c r="C7" s="35" t="s">
        <v>89</v>
      </c>
      <c r="D7" s="36" t="s">
        <v>13</v>
      </c>
      <c r="E7" s="25">
        <v>300</v>
      </c>
      <c r="F7" s="25">
        <v>100</v>
      </c>
      <c r="G7" s="1"/>
      <c r="H7" s="1"/>
      <c r="I7" s="3"/>
      <c r="J7" s="29"/>
      <c r="K7" s="29"/>
      <c r="M7" s="148"/>
      <c r="N7" s="148"/>
      <c r="O7" s="148"/>
      <c r="P7" s="148"/>
      <c r="Q7" s="148"/>
      <c r="R7" s="148"/>
      <c r="S7" s="148"/>
      <c r="T7" s="148"/>
    </row>
    <row r="8" spans="1:20" ht="15.75" thickBot="1" x14ac:dyDescent="0.3">
      <c r="J8" s="12" t="s">
        <v>5</v>
      </c>
      <c r="K8" s="13">
        <f>K7</f>
        <v>0</v>
      </c>
    </row>
  </sheetData>
  <mergeCells count="4">
    <mergeCell ref="A1:K1"/>
    <mergeCell ref="A2:K2"/>
    <mergeCell ref="A6:K6"/>
    <mergeCell ref="M7:T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A115E-D63B-4912-AA7C-AF6DF39233C3}">
  <sheetPr>
    <tabColor rgb="FF92D050"/>
  </sheetPr>
  <dimension ref="A1:W8"/>
  <sheetViews>
    <sheetView zoomScale="70" zoomScaleNormal="70" workbookViewId="0">
      <selection activeCell="C7" sqref="C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23" x14ac:dyDescent="0.25">
      <c r="A1" s="145" t="s">
        <v>0</v>
      </c>
      <c r="B1" s="145"/>
      <c r="C1" s="145"/>
      <c r="D1" s="145"/>
      <c r="E1" s="145"/>
      <c r="F1" s="145"/>
      <c r="G1" s="145"/>
      <c r="H1" s="145"/>
      <c r="I1" s="145"/>
      <c r="J1" s="145"/>
      <c r="K1" s="145"/>
    </row>
    <row r="2" spans="1:23" ht="15.75" x14ac:dyDescent="0.25">
      <c r="A2" s="146" t="s">
        <v>6</v>
      </c>
      <c r="B2" s="146"/>
      <c r="C2" s="146"/>
      <c r="D2" s="146"/>
      <c r="E2" s="146"/>
      <c r="F2" s="146"/>
      <c r="G2" s="146"/>
      <c r="H2" s="146"/>
      <c r="I2" s="146"/>
      <c r="J2" s="146"/>
      <c r="K2" s="146"/>
    </row>
    <row r="3" spans="1:23" x14ac:dyDescent="0.25">
      <c r="A3" s="8"/>
      <c r="B3" s="8"/>
      <c r="C3" s="8"/>
      <c r="D3" s="8"/>
      <c r="E3" s="8"/>
      <c r="F3" s="8"/>
      <c r="G3" s="8"/>
      <c r="H3" s="8"/>
      <c r="I3" s="8"/>
      <c r="J3" s="8"/>
      <c r="K3" s="2"/>
    </row>
    <row r="4" spans="1:23" ht="110.45" customHeight="1" x14ac:dyDescent="0.25">
      <c r="A4" s="18" t="s">
        <v>1</v>
      </c>
      <c r="B4" s="19" t="s">
        <v>2</v>
      </c>
      <c r="C4" s="19" t="s">
        <v>3</v>
      </c>
      <c r="D4" s="19" t="s">
        <v>4</v>
      </c>
      <c r="E4" s="19" t="s">
        <v>14</v>
      </c>
      <c r="F4" s="20" t="s">
        <v>9</v>
      </c>
      <c r="G4" s="21" t="s">
        <v>10</v>
      </c>
      <c r="H4" s="21" t="s">
        <v>11</v>
      </c>
      <c r="I4" s="21" t="s">
        <v>12</v>
      </c>
      <c r="J4" s="21" t="s">
        <v>16</v>
      </c>
      <c r="K4" s="21" t="s">
        <v>17</v>
      </c>
    </row>
    <row r="5" spans="1:23" x14ac:dyDescent="0.25">
      <c r="A5" s="5" t="s">
        <v>7</v>
      </c>
      <c r="B5" s="6">
        <v>2</v>
      </c>
      <c r="C5" s="6">
        <v>3</v>
      </c>
      <c r="D5" s="6">
        <v>4</v>
      </c>
      <c r="E5" s="6">
        <v>5</v>
      </c>
      <c r="F5" s="7">
        <v>6</v>
      </c>
      <c r="G5" s="7">
        <v>7</v>
      </c>
      <c r="H5" s="7">
        <v>8</v>
      </c>
      <c r="I5" s="7">
        <v>9</v>
      </c>
      <c r="J5" s="4">
        <v>10</v>
      </c>
      <c r="K5" s="7" t="s">
        <v>18</v>
      </c>
    </row>
    <row r="6" spans="1:23" ht="27" customHeight="1" x14ac:dyDescent="0.25">
      <c r="A6" s="147" t="s">
        <v>23</v>
      </c>
      <c r="B6" s="147"/>
      <c r="C6" s="147"/>
      <c r="D6" s="147"/>
      <c r="E6" s="147"/>
      <c r="F6" s="147"/>
      <c r="G6" s="147"/>
      <c r="H6" s="147"/>
      <c r="I6" s="147"/>
      <c r="J6" s="147"/>
      <c r="K6" s="147"/>
    </row>
    <row r="7" spans="1:23" ht="113.25" customHeight="1" x14ac:dyDescent="0.25">
      <c r="A7" s="25">
        <v>3.1</v>
      </c>
      <c r="B7" s="33" t="s">
        <v>28</v>
      </c>
      <c r="C7" s="31" t="s">
        <v>90</v>
      </c>
      <c r="D7" s="25" t="s">
        <v>13</v>
      </c>
      <c r="E7" s="25">
        <v>300</v>
      </c>
      <c r="F7" s="25">
        <v>100</v>
      </c>
      <c r="G7" s="1"/>
      <c r="H7" s="1"/>
      <c r="I7" s="3"/>
      <c r="J7" s="29"/>
      <c r="K7" s="29"/>
      <c r="M7" s="149"/>
      <c r="N7" s="149"/>
      <c r="O7" s="149"/>
      <c r="P7" s="149"/>
      <c r="Q7" s="149"/>
      <c r="R7" s="149"/>
      <c r="S7" s="149"/>
      <c r="T7" s="149"/>
      <c r="U7" s="149"/>
      <c r="V7" s="149"/>
      <c r="W7" s="149"/>
    </row>
    <row r="8" spans="1:23" ht="15.75" thickBot="1" x14ac:dyDescent="0.3">
      <c r="J8" s="12" t="s">
        <v>5</v>
      </c>
      <c r="K8" s="13">
        <f>K7</f>
        <v>0</v>
      </c>
    </row>
  </sheetData>
  <mergeCells count="4">
    <mergeCell ref="A1:K1"/>
    <mergeCell ref="A2:K2"/>
    <mergeCell ref="A6:K6"/>
    <mergeCell ref="M7:W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E3B5C-42E9-4F81-9ABC-24CFCDC28DA6}">
  <sheetPr>
    <tabColor rgb="FF92D050"/>
  </sheetPr>
  <dimension ref="A1:T11"/>
  <sheetViews>
    <sheetView topLeftCell="A4" zoomScale="70" zoomScaleNormal="70" workbookViewId="0">
      <selection activeCell="J7" sqref="J7:K10"/>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20" x14ac:dyDescent="0.25">
      <c r="A1" s="145" t="s">
        <v>0</v>
      </c>
      <c r="B1" s="145"/>
      <c r="C1" s="145"/>
      <c r="D1" s="145"/>
      <c r="E1" s="145"/>
      <c r="F1" s="145"/>
      <c r="G1" s="145"/>
      <c r="H1" s="145"/>
      <c r="I1" s="145"/>
      <c r="J1" s="145"/>
      <c r="K1" s="145"/>
    </row>
    <row r="2" spans="1:20" ht="15.75" x14ac:dyDescent="0.25">
      <c r="A2" s="146" t="s">
        <v>6</v>
      </c>
      <c r="B2" s="146"/>
      <c r="C2" s="146"/>
      <c r="D2" s="146"/>
      <c r="E2" s="146"/>
      <c r="F2" s="146"/>
      <c r="G2" s="146"/>
      <c r="H2" s="146"/>
      <c r="I2" s="146"/>
      <c r="J2" s="146"/>
      <c r="K2" s="146"/>
    </row>
    <row r="3" spans="1:20" x14ac:dyDescent="0.25">
      <c r="A3" s="8"/>
      <c r="B3" s="8"/>
      <c r="C3" s="8"/>
      <c r="D3" s="8"/>
      <c r="E3" s="8"/>
      <c r="F3" s="8"/>
      <c r="G3" s="8"/>
      <c r="H3" s="8"/>
      <c r="I3" s="8"/>
      <c r="J3" s="8"/>
      <c r="K3" s="2"/>
    </row>
    <row r="4" spans="1:20" ht="82.9" customHeight="1" x14ac:dyDescent="0.25">
      <c r="A4" s="18" t="s">
        <v>1</v>
      </c>
      <c r="B4" s="19" t="s">
        <v>2</v>
      </c>
      <c r="C4" s="19" t="s">
        <v>3</v>
      </c>
      <c r="D4" s="19" t="s">
        <v>4</v>
      </c>
      <c r="E4" s="19" t="s">
        <v>14</v>
      </c>
      <c r="F4" s="20" t="s">
        <v>9</v>
      </c>
      <c r="G4" s="21" t="s">
        <v>10</v>
      </c>
      <c r="H4" s="21" t="s">
        <v>11</v>
      </c>
      <c r="I4" s="21" t="s">
        <v>12</v>
      </c>
      <c r="J4" s="21" t="s">
        <v>16</v>
      </c>
      <c r="K4" s="21" t="s">
        <v>17</v>
      </c>
    </row>
    <row r="5" spans="1:20" x14ac:dyDescent="0.25">
      <c r="A5" s="5" t="s">
        <v>7</v>
      </c>
      <c r="B5" s="6">
        <v>2</v>
      </c>
      <c r="C5" s="6">
        <v>3</v>
      </c>
      <c r="D5" s="6">
        <v>4</v>
      </c>
      <c r="E5" s="6">
        <v>5</v>
      </c>
      <c r="F5" s="7">
        <v>6</v>
      </c>
      <c r="G5" s="7">
        <v>7</v>
      </c>
      <c r="H5" s="7">
        <v>8</v>
      </c>
      <c r="I5" s="7">
        <v>9</v>
      </c>
      <c r="J5" s="4">
        <v>10</v>
      </c>
      <c r="K5" s="7" t="s">
        <v>18</v>
      </c>
    </row>
    <row r="6" spans="1:20" ht="27" customHeight="1" x14ac:dyDescent="0.25">
      <c r="A6" s="147" t="s">
        <v>24</v>
      </c>
      <c r="B6" s="147"/>
      <c r="C6" s="147"/>
      <c r="D6" s="147"/>
      <c r="E6" s="147"/>
      <c r="F6" s="147"/>
      <c r="G6" s="147"/>
      <c r="H6" s="147"/>
      <c r="I6" s="147"/>
      <c r="J6" s="147"/>
      <c r="K6" s="147"/>
    </row>
    <row r="7" spans="1:20" ht="102" customHeight="1" x14ac:dyDescent="0.25">
      <c r="A7" s="54">
        <v>4.0999999999999996</v>
      </c>
      <c r="B7" s="51" t="s">
        <v>25</v>
      </c>
      <c r="C7" s="52" t="s">
        <v>183</v>
      </c>
      <c r="D7" s="54" t="s">
        <v>13</v>
      </c>
      <c r="E7" s="54">
        <v>750</v>
      </c>
      <c r="F7" s="54">
        <v>150</v>
      </c>
      <c r="G7" s="40"/>
      <c r="H7" s="40"/>
      <c r="I7" s="49"/>
      <c r="J7" s="50"/>
      <c r="K7" s="50"/>
      <c r="N7" s="150"/>
      <c r="O7" s="150"/>
      <c r="P7" s="150"/>
      <c r="Q7" s="150"/>
      <c r="R7" s="150"/>
      <c r="S7" s="150"/>
      <c r="T7" s="150"/>
    </row>
    <row r="8" spans="1:20" ht="102" customHeight="1" x14ac:dyDescent="0.25">
      <c r="A8" s="36">
        <v>4.2</v>
      </c>
      <c r="B8" s="32" t="s">
        <v>48</v>
      </c>
      <c r="C8" s="31" t="s">
        <v>184</v>
      </c>
      <c r="D8" s="36" t="s">
        <v>13</v>
      </c>
      <c r="E8" s="36">
        <v>750</v>
      </c>
      <c r="F8" s="36">
        <v>150</v>
      </c>
      <c r="G8" s="1"/>
      <c r="H8" s="1"/>
      <c r="I8" s="3"/>
      <c r="J8" s="50"/>
      <c r="K8" s="29"/>
      <c r="L8" s="47"/>
      <c r="M8" s="67"/>
      <c r="N8" s="150"/>
      <c r="O8" s="150"/>
      <c r="P8" s="150"/>
      <c r="Q8" s="150"/>
      <c r="R8" s="150"/>
      <c r="S8" s="150"/>
      <c r="T8" s="150"/>
    </row>
    <row r="9" spans="1:20" ht="116.45" customHeight="1" x14ac:dyDescent="0.25">
      <c r="A9" s="36">
        <v>4.3</v>
      </c>
      <c r="B9" s="32" t="s">
        <v>44</v>
      </c>
      <c r="C9" s="31" t="s">
        <v>185</v>
      </c>
      <c r="D9" s="36" t="s">
        <v>13</v>
      </c>
      <c r="E9" s="36">
        <v>750</v>
      </c>
      <c r="F9" s="36">
        <v>150</v>
      </c>
      <c r="G9" s="1"/>
      <c r="H9" s="1"/>
      <c r="I9" s="3"/>
      <c r="J9" s="50"/>
      <c r="K9" s="29"/>
      <c r="N9" s="150"/>
      <c r="O9" s="150"/>
      <c r="P9" s="150"/>
      <c r="Q9" s="150"/>
      <c r="R9" s="150"/>
      <c r="S9" s="150"/>
      <c r="T9" s="150"/>
    </row>
    <row r="10" spans="1:20" ht="102" customHeight="1" x14ac:dyDescent="0.25">
      <c r="A10" s="36">
        <v>4.4000000000000004</v>
      </c>
      <c r="B10" s="143" t="s">
        <v>182</v>
      </c>
      <c r="C10" s="80" t="s">
        <v>186</v>
      </c>
      <c r="D10" s="53" t="s">
        <v>13</v>
      </c>
      <c r="E10" s="1">
        <v>2250</v>
      </c>
      <c r="F10" s="1">
        <v>150</v>
      </c>
      <c r="G10" s="1"/>
      <c r="H10" s="1"/>
      <c r="I10" s="3"/>
      <c r="J10" s="29"/>
      <c r="K10" s="29"/>
      <c r="N10" s="142"/>
      <c r="O10" s="142"/>
      <c r="P10" s="142"/>
      <c r="Q10" s="142"/>
      <c r="R10" s="142"/>
      <c r="S10" s="142"/>
      <c r="T10" s="142"/>
    </row>
    <row r="11" spans="1:20" ht="15.75" thickBot="1" x14ac:dyDescent="0.3">
      <c r="J11" s="12" t="s">
        <v>5</v>
      </c>
      <c r="K11" s="13">
        <f>SUM(K7:K10)</f>
        <v>0</v>
      </c>
    </row>
  </sheetData>
  <mergeCells count="4">
    <mergeCell ref="A1:K1"/>
    <mergeCell ref="A2:K2"/>
    <mergeCell ref="A6:K6"/>
    <mergeCell ref="N7:T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09640-FB27-414D-AA91-03E3963AEFFC}">
  <sheetPr>
    <tabColor rgb="FF92D050"/>
  </sheetPr>
  <dimension ref="A1:K8"/>
  <sheetViews>
    <sheetView zoomScale="70" zoomScaleNormal="70" workbookViewId="0">
      <selection activeCell="J7" sqref="J7:K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1" x14ac:dyDescent="0.25">
      <c r="A1" s="145" t="s">
        <v>0</v>
      </c>
      <c r="B1" s="145"/>
      <c r="C1" s="145"/>
      <c r="D1" s="145"/>
      <c r="E1" s="145"/>
      <c r="F1" s="145"/>
      <c r="G1" s="145"/>
      <c r="H1" s="145"/>
      <c r="I1" s="145"/>
      <c r="J1" s="145"/>
      <c r="K1" s="145"/>
    </row>
    <row r="2" spans="1:11" ht="15.75" x14ac:dyDescent="0.25">
      <c r="A2" s="146" t="s">
        <v>6</v>
      </c>
      <c r="B2" s="146"/>
      <c r="C2" s="146"/>
      <c r="D2" s="146"/>
      <c r="E2" s="146"/>
      <c r="F2" s="146"/>
      <c r="G2" s="146"/>
      <c r="H2" s="146"/>
      <c r="I2" s="146"/>
      <c r="J2" s="146"/>
      <c r="K2" s="146"/>
    </row>
    <row r="3" spans="1:11" x14ac:dyDescent="0.25">
      <c r="A3" s="8"/>
      <c r="B3" s="8"/>
      <c r="C3" s="8"/>
      <c r="D3" s="8"/>
      <c r="E3" s="8"/>
      <c r="F3" s="8"/>
      <c r="G3" s="8"/>
      <c r="H3" s="8"/>
      <c r="I3" s="8"/>
      <c r="J3" s="8"/>
      <c r="K3" s="2"/>
    </row>
    <row r="4" spans="1:11" ht="110.45" customHeight="1" x14ac:dyDescent="0.25">
      <c r="A4" s="18" t="s">
        <v>1</v>
      </c>
      <c r="B4" s="19" t="s">
        <v>2</v>
      </c>
      <c r="C4" s="19" t="s">
        <v>3</v>
      </c>
      <c r="D4" s="19" t="s">
        <v>4</v>
      </c>
      <c r="E4" s="19" t="s">
        <v>14</v>
      </c>
      <c r="F4" s="20" t="s">
        <v>9</v>
      </c>
      <c r="G4" s="21" t="s">
        <v>10</v>
      </c>
      <c r="H4" s="21" t="s">
        <v>11</v>
      </c>
      <c r="I4" s="21" t="s">
        <v>12</v>
      </c>
      <c r="J4" s="21" t="s">
        <v>16</v>
      </c>
      <c r="K4" s="21" t="s">
        <v>17</v>
      </c>
    </row>
    <row r="5" spans="1:11" x14ac:dyDescent="0.25">
      <c r="A5" s="5" t="s">
        <v>7</v>
      </c>
      <c r="B5" s="6">
        <v>2</v>
      </c>
      <c r="C5" s="6">
        <v>3</v>
      </c>
      <c r="D5" s="6">
        <v>4</v>
      </c>
      <c r="E5" s="6">
        <v>5</v>
      </c>
      <c r="F5" s="7">
        <v>6</v>
      </c>
      <c r="G5" s="7">
        <v>7</v>
      </c>
      <c r="H5" s="7">
        <v>8</v>
      </c>
      <c r="I5" s="7">
        <v>9</v>
      </c>
      <c r="J5" s="4">
        <v>10</v>
      </c>
      <c r="K5" s="7" t="s">
        <v>18</v>
      </c>
    </row>
    <row r="6" spans="1:11" ht="27" customHeight="1" x14ac:dyDescent="0.25">
      <c r="A6" s="147" t="s">
        <v>52</v>
      </c>
      <c r="B6" s="147"/>
      <c r="C6" s="147"/>
      <c r="D6" s="147"/>
      <c r="E6" s="147"/>
      <c r="F6" s="147"/>
      <c r="G6" s="147"/>
      <c r="H6" s="147"/>
      <c r="I6" s="147"/>
      <c r="J6" s="147"/>
      <c r="K6" s="147"/>
    </row>
    <row r="7" spans="1:11" ht="111.75" customHeight="1" x14ac:dyDescent="0.25">
      <c r="A7" s="25">
        <v>5.0999999999999996</v>
      </c>
      <c r="B7" s="27" t="s">
        <v>26</v>
      </c>
      <c r="C7" s="31" t="s">
        <v>91</v>
      </c>
      <c r="D7" s="25" t="s">
        <v>13</v>
      </c>
      <c r="E7" s="25">
        <v>450</v>
      </c>
      <c r="F7" s="25">
        <v>150</v>
      </c>
      <c r="G7" s="1"/>
      <c r="H7" s="1"/>
      <c r="I7" s="3"/>
      <c r="J7" s="29"/>
      <c r="K7" s="29"/>
    </row>
    <row r="8" spans="1:11" ht="15.75" thickBot="1" x14ac:dyDescent="0.3">
      <c r="J8" s="12" t="s">
        <v>5</v>
      </c>
      <c r="K8" s="13">
        <f>K7</f>
        <v>0</v>
      </c>
    </row>
  </sheetData>
  <mergeCells count="3">
    <mergeCell ref="A1:K1"/>
    <mergeCell ref="A2:K2"/>
    <mergeCell ref="A6:K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DD76-25DA-4769-9260-B7F5630E7624}">
  <sheetPr>
    <tabColor rgb="FF92D050"/>
  </sheetPr>
  <dimension ref="A1:K8"/>
  <sheetViews>
    <sheetView topLeftCell="A4" zoomScale="70" zoomScaleNormal="70" workbookViewId="0">
      <selection activeCell="J7" sqref="J7:K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1" x14ac:dyDescent="0.25">
      <c r="A1" s="145" t="s">
        <v>0</v>
      </c>
      <c r="B1" s="145"/>
      <c r="C1" s="145"/>
      <c r="D1" s="145"/>
      <c r="E1" s="145"/>
      <c r="F1" s="145"/>
      <c r="G1" s="145"/>
      <c r="H1" s="145"/>
      <c r="I1" s="145"/>
      <c r="J1" s="145"/>
      <c r="K1" s="145"/>
    </row>
    <row r="2" spans="1:11" ht="15.75" x14ac:dyDescent="0.25">
      <c r="A2" s="146" t="s">
        <v>6</v>
      </c>
      <c r="B2" s="146"/>
      <c r="C2" s="146"/>
      <c r="D2" s="146"/>
      <c r="E2" s="146"/>
      <c r="F2" s="146"/>
      <c r="G2" s="146"/>
      <c r="H2" s="146"/>
      <c r="I2" s="146"/>
      <c r="J2" s="146"/>
      <c r="K2" s="146"/>
    </row>
    <row r="3" spans="1:11" x14ac:dyDescent="0.25">
      <c r="A3" s="8"/>
      <c r="B3" s="8"/>
      <c r="C3" s="8"/>
      <c r="D3" s="8"/>
      <c r="E3" s="8"/>
      <c r="F3" s="8"/>
      <c r="G3" s="8"/>
      <c r="H3" s="8"/>
      <c r="I3" s="8"/>
      <c r="J3" s="8"/>
      <c r="K3" s="2"/>
    </row>
    <row r="4" spans="1:11" ht="110.45" customHeight="1" x14ac:dyDescent="0.25">
      <c r="A4" s="18" t="s">
        <v>1</v>
      </c>
      <c r="B4" s="19" t="s">
        <v>2</v>
      </c>
      <c r="C4" s="19" t="s">
        <v>3</v>
      </c>
      <c r="D4" s="19" t="s">
        <v>4</v>
      </c>
      <c r="E4" s="19" t="s">
        <v>14</v>
      </c>
      <c r="F4" s="20" t="s">
        <v>9</v>
      </c>
      <c r="G4" s="21" t="s">
        <v>10</v>
      </c>
      <c r="H4" s="21" t="s">
        <v>11</v>
      </c>
      <c r="I4" s="21" t="s">
        <v>12</v>
      </c>
      <c r="J4" s="21" t="s">
        <v>16</v>
      </c>
      <c r="K4" s="21" t="s">
        <v>17</v>
      </c>
    </row>
    <row r="5" spans="1:11" x14ac:dyDescent="0.25">
      <c r="A5" s="5" t="s">
        <v>7</v>
      </c>
      <c r="B5" s="6">
        <v>2</v>
      </c>
      <c r="C5" s="6">
        <v>3</v>
      </c>
      <c r="D5" s="6">
        <v>4</v>
      </c>
      <c r="E5" s="6">
        <v>5</v>
      </c>
      <c r="F5" s="7">
        <v>6</v>
      </c>
      <c r="G5" s="7">
        <v>7</v>
      </c>
      <c r="H5" s="7">
        <v>8</v>
      </c>
      <c r="I5" s="7">
        <v>9</v>
      </c>
      <c r="J5" s="4">
        <v>10</v>
      </c>
      <c r="K5" s="7" t="s">
        <v>18</v>
      </c>
    </row>
    <row r="6" spans="1:11" ht="27" customHeight="1" x14ac:dyDescent="0.25">
      <c r="A6" s="147" t="s">
        <v>53</v>
      </c>
      <c r="B6" s="147"/>
      <c r="C6" s="147"/>
      <c r="D6" s="147"/>
      <c r="E6" s="147"/>
      <c r="F6" s="147"/>
      <c r="G6" s="147"/>
      <c r="H6" s="147"/>
      <c r="I6" s="147"/>
      <c r="J6" s="147"/>
      <c r="K6" s="147"/>
    </row>
    <row r="7" spans="1:11" ht="111.75" customHeight="1" x14ac:dyDescent="0.25">
      <c r="A7" s="25">
        <v>6.1</v>
      </c>
      <c r="B7" s="27" t="s">
        <v>30</v>
      </c>
      <c r="C7" s="31" t="s">
        <v>92</v>
      </c>
      <c r="D7" s="25" t="s">
        <v>13</v>
      </c>
      <c r="E7" s="25">
        <v>300</v>
      </c>
      <c r="F7" s="25">
        <v>100</v>
      </c>
      <c r="G7" s="1"/>
      <c r="H7" s="1"/>
      <c r="I7" s="3"/>
      <c r="J7" s="29"/>
      <c r="K7" s="29"/>
    </row>
    <row r="8" spans="1:11" ht="15.75" thickBot="1" x14ac:dyDescent="0.3">
      <c r="J8" s="12" t="s">
        <v>5</v>
      </c>
      <c r="K8" s="13">
        <f>K7</f>
        <v>0</v>
      </c>
    </row>
  </sheetData>
  <mergeCells count="3">
    <mergeCell ref="A1:K1"/>
    <mergeCell ref="A2:K2"/>
    <mergeCell ref="A6:K6"/>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B674D-A63C-4DF3-BD29-9A6F944C41CC}">
  <sheetPr>
    <tabColor rgb="FF92D050"/>
  </sheetPr>
  <dimension ref="A1:K8"/>
  <sheetViews>
    <sheetView zoomScale="70" zoomScaleNormal="70" workbookViewId="0">
      <selection activeCell="C7" sqref="C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 min="15" max="15" width="19" customWidth="1"/>
  </cols>
  <sheetData>
    <row r="1" spans="1:11" x14ac:dyDescent="0.25">
      <c r="A1" s="145" t="s">
        <v>0</v>
      </c>
      <c r="B1" s="145"/>
      <c r="C1" s="145"/>
      <c r="D1" s="145"/>
      <c r="E1" s="145"/>
      <c r="F1" s="145"/>
      <c r="G1" s="145"/>
      <c r="H1" s="145"/>
      <c r="I1" s="145"/>
      <c r="J1" s="145"/>
      <c r="K1" s="145"/>
    </row>
    <row r="2" spans="1:11" ht="15.75" x14ac:dyDescent="0.25">
      <c r="A2" s="146" t="s">
        <v>6</v>
      </c>
      <c r="B2" s="146"/>
      <c r="C2" s="146"/>
      <c r="D2" s="146"/>
      <c r="E2" s="146"/>
      <c r="F2" s="146"/>
      <c r="G2" s="146"/>
      <c r="H2" s="146"/>
      <c r="I2" s="146"/>
      <c r="J2" s="146"/>
      <c r="K2" s="146"/>
    </row>
    <row r="3" spans="1:11" x14ac:dyDescent="0.25">
      <c r="A3" s="8"/>
      <c r="B3" s="8"/>
      <c r="C3" s="8"/>
      <c r="D3" s="8"/>
      <c r="E3" s="8"/>
      <c r="F3" s="8"/>
      <c r="G3" s="8"/>
      <c r="H3" s="8"/>
      <c r="I3" s="8"/>
      <c r="J3" s="8"/>
      <c r="K3" s="2"/>
    </row>
    <row r="4" spans="1:11" ht="110.45" customHeight="1" x14ac:dyDescent="0.25">
      <c r="A4" s="18" t="s">
        <v>1</v>
      </c>
      <c r="B4" s="19" t="s">
        <v>2</v>
      </c>
      <c r="C4" s="19" t="s">
        <v>3</v>
      </c>
      <c r="D4" s="19" t="s">
        <v>4</v>
      </c>
      <c r="E4" s="19" t="s">
        <v>14</v>
      </c>
      <c r="F4" s="20" t="s">
        <v>9</v>
      </c>
      <c r="G4" s="21" t="s">
        <v>10</v>
      </c>
      <c r="H4" s="21" t="s">
        <v>11</v>
      </c>
      <c r="I4" s="21" t="s">
        <v>12</v>
      </c>
      <c r="J4" s="21" t="s">
        <v>16</v>
      </c>
      <c r="K4" s="21" t="s">
        <v>17</v>
      </c>
    </row>
    <row r="5" spans="1:11" x14ac:dyDescent="0.25">
      <c r="A5" s="5" t="s">
        <v>7</v>
      </c>
      <c r="B5" s="6">
        <v>2</v>
      </c>
      <c r="C5" s="6">
        <v>3</v>
      </c>
      <c r="D5" s="6">
        <v>4</v>
      </c>
      <c r="E5" s="6">
        <v>5</v>
      </c>
      <c r="F5" s="7">
        <v>6</v>
      </c>
      <c r="G5" s="7">
        <v>7</v>
      </c>
      <c r="H5" s="7">
        <v>8</v>
      </c>
      <c r="I5" s="7">
        <v>9</v>
      </c>
      <c r="J5" s="4">
        <v>10</v>
      </c>
      <c r="K5" s="7" t="s">
        <v>18</v>
      </c>
    </row>
    <row r="6" spans="1:11" ht="27" customHeight="1" x14ac:dyDescent="0.25">
      <c r="A6" s="147" t="s">
        <v>80</v>
      </c>
      <c r="B6" s="147"/>
      <c r="C6" s="147"/>
      <c r="D6" s="147"/>
      <c r="E6" s="147"/>
      <c r="F6" s="147"/>
      <c r="G6" s="147"/>
      <c r="H6" s="147"/>
      <c r="I6" s="147"/>
      <c r="J6" s="147"/>
      <c r="K6" s="147"/>
    </row>
    <row r="7" spans="1:11" ht="144.75" customHeight="1" x14ac:dyDescent="0.25">
      <c r="A7" s="25">
        <v>7.1</v>
      </c>
      <c r="B7" s="27" t="s">
        <v>79</v>
      </c>
      <c r="C7" s="31" t="s">
        <v>205</v>
      </c>
      <c r="D7" s="25" t="s">
        <v>13</v>
      </c>
      <c r="E7" s="25">
        <v>1500</v>
      </c>
      <c r="F7" s="25">
        <v>25</v>
      </c>
      <c r="G7" s="1"/>
      <c r="H7" s="1"/>
      <c r="I7" s="3"/>
      <c r="J7" s="29"/>
      <c r="K7" s="29"/>
    </row>
    <row r="8" spans="1:11" ht="15.75" thickBot="1" x14ac:dyDescent="0.3">
      <c r="J8" s="12" t="s">
        <v>5</v>
      </c>
      <c r="K8" s="13">
        <f>K7</f>
        <v>0</v>
      </c>
    </row>
  </sheetData>
  <mergeCells count="3">
    <mergeCell ref="A1:K1"/>
    <mergeCell ref="A2:K2"/>
    <mergeCell ref="A6:K6"/>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C9EA9-0D7F-41F4-92E5-1D2DF63FE7DE}">
  <sheetPr>
    <tabColor rgb="FF92D050"/>
  </sheetPr>
  <dimension ref="A1:L11"/>
  <sheetViews>
    <sheetView topLeftCell="A5" zoomScale="70" zoomScaleNormal="70" workbookViewId="0">
      <selection activeCell="J7" sqref="J7:K10"/>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2" x14ac:dyDescent="0.25">
      <c r="A1" s="145" t="s">
        <v>0</v>
      </c>
      <c r="B1" s="145"/>
      <c r="C1" s="145"/>
      <c r="D1" s="145"/>
      <c r="E1" s="145"/>
      <c r="F1" s="145"/>
      <c r="G1" s="145"/>
      <c r="H1" s="145"/>
      <c r="I1" s="145"/>
      <c r="J1" s="145"/>
      <c r="K1" s="145"/>
    </row>
    <row r="2" spans="1:12" ht="15.75" x14ac:dyDescent="0.25">
      <c r="A2" s="146" t="s">
        <v>6</v>
      </c>
      <c r="B2" s="146"/>
      <c r="C2" s="146"/>
      <c r="D2" s="146"/>
      <c r="E2" s="146"/>
      <c r="F2" s="146"/>
      <c r="G2" s="146"/>
      <c r="H2" s="146"/>
      <c r="I2" s="146"/>
      <c r="J2" s="146"/>
      <c r="K2" s="146"/>
    </row>
    <row r="3" spans="1:12" x14ac:dyDescent="0.25">
      <c r="A3" s="8"/>
      <c r="B3" s="8"/>
      <c r="C3" s="8"/>
      <c r="D3" s="8"/>
      <c r="E3" s="8"/>
      <c r="F3" s="8"/>
      <c r="G3" s="8"/>
      <c r="H3" s="8"/>
      <c r="I3" s="8"/>
      <c r="J3" s="8"/>
      <c r="K3" s="2"/>
    </row>
    <row r="4" spans="1:12" ht="110.45" customHeight="1" x14ac:dyDescent="0.25">
      <c r="A4" s="18" t="s">
        <v>1</v>
      </c>
      <c r="B4" s="19" t="s">
        <v>2</v>
      </c>
      <c r="C4" s="19" t="s">
        <v>3</v>
      </c>
      <c r="D4" s="19" t="s">
        <v>4</v>
      </c>
      <c r="E4" s="19" t="s">
        <v>14</v>
      </c>
      <c r="F4" s="20" t="s">
        <v>9</v>
      </c>
      <c r="G4" s="21" t="s">
        <v>10</v>
      </c>
      <c r="H4" s="21" t="s">
        <v>11</v>
      </c>
      <c r="I4" s="21" t="s">
        <v>12</v>
      </c>
      <c r="J4" s="21" t="s">
        <v>16</v>
      </c>
      <c r="K4" s="21" t="s">
        <v>17</v>
      </c>
    </row>
    <row r="5" spans="1:12" x14ac:dyDescent="0.25">
      <c r="A5" s="5" t="s">
        <v>7</v>
      </c>
      <c r="B5" s="6">
        <v>2</v>
      </c>
      <c r="C5" s="6">
        <v>3</v>
      </c>
      <c r="D5" s="6">
        <v>4</v>
      </c>
      <c r="E5" s="6">
        <v>5</v>
      </c>
      <c r="F5" s="7">
        <v>6</v>
      </c>
      <c r="G5" s="7">
        <v>7</v>
      </c>
      <c r="H5" s="7">
        <v>8</v>
      </c>
      <c r="I5" s="7">
        <v>9</v>
      </c>
      <c r="J5" s="4">
        <v>10</v>
      </c>
      <c r="K5" s="7" t="s">
        <v>18</v>
      </c>
    </row>
    <row r="6" spans="1:12" ht="27" customHeight="1" x14ac:dyDescent="0.25">
      <c r="A6" s="147" t="s">
        <v>81</v>
      </c>
      <c r="B6" s="147"/>
      <c r="C6" s="147"/>
      <c r="D6" s="147"/>
      <c r="E6" s="147"/>
      <c r="F6" s="147"/>
      <c r="G6" s="147"/>
      <c r="H6" s="147"/>
      <c r="I6" s="147"/>
      <c r="J6" s="147"/>
      <c r="K6" s="147"/>
    </row>
    <row r="7" spans="1:12" ht="111.75" customHeight="1" x14ac:dyDescent="0.25">
      <c r="A7" s="25">
        <v>8.1</v>
      </c>
      <c r="B7" s="63" t="s">
        <v>46</v>
      </c>
      <c r="C7" s="35" t="s">
        <v>93</v>
      </c>
      <c r="D7" s="25" t="s">
        <v>13</v>
      </c>
      <c r="E7" s="25">
        <v>3000</v>
      </c>
      <c r="F7" s="25">
        <v>50</v>
      </c>
      <c r="G7" s="1"/>
      <c r="H7" s="1"/>
      <c r="I7" s="3"/>
      <c r="J7" s="29"/>
      <c r="K7" s="29"/>
      <c r="L7" s="67"/>
    </row>
    <row r="8" spans="1:12" ht="111.75" customHeight="1" x14ac:dyDescent="0.25">
      <c r="A8" s="25">
        <v>8.1999999999999993</v>
      </c>
      <c r="B8" s="64" t="s">
        <v>47</v>
      </c>
      <c r="C8" s="28" t="s">
        <v>94</v>
      </c>
      <c r="D8" s="25" t="s">
        <v>13</v>
      </c>
      <c r="E8" s="25">
        <v>3000</v>
      </c>
      <c r="F8" s="25">
        <v>50</v>
      </c>
      <c r="G8" s="1"/>
      <c r="H8" s="1"/>
      <c r="I8" s="3"/>
      <c r="J8" s="29"/>
      <c r="K8" s="29"/>
      <c r="L8" s="67"/>
    </row>
    <row r="9" spans="1:12" ht="111.75" customHeight="1" x14ac:dyDescent="0.25">
      <c r="A9" s="25">
        <v>8.3000000000000007</v>
      </c>
      <c r="B9" s="65" t="s">
        <v>45</v>
      </c>
      <c r="C9" s="35" t="s">
        <v>95</v>
      </c>
      <c r="D9" s="36" t="s">
        <v>13</v>
      </c>
      <c r="E9" s="36">
        <v>3000</v>
      </c>
      <c r="F9" s="36">
        <v>100</v>
      </c>
      <c r="G9" s="1"/>
      <c r="H9" s="1"/>
      <c r="I9" s="3"/>
      <c r="J9" s="29"/>
      <c r="K9" s="29"/>
      <c r="L9" s="67"/>
    </row>
    <row r="10" spans="1:12" ht="111.75" customHeight="1" x14ac:dyDescent="0.25">
      <c r="A10" s="25">
        <v>8.4</v>
      </c>
      <c r="B10" s="66" t="s">
        <v>57</v>
      </c>
      <c r="C10" s="62" t="s">
        <v>58</v>
      </c>
      <c r="D10" s="53" t="s">
        <v>13</v>
      </c>
      <c r="E10" s="1">
        <v>6000</v>
      </c>
      <c r="F10" s="53">
        <v>100</v>
      </c>
      <c r="G10" s="1"/>
      <c r="H10" s="1"/>
      <c r="I10" s="3"/>
      <c r="J10" s="29"/>
      <c r="K10" s="29"/>
    </row>
    <row r="11" spans="1:12" ht="15.75" thickBot="1" x14ac:dyDescent="0.3">
      <c r="J11" s="12" t="s">
        <v>5</v>
      </c>
      <c r="K11" s="13">
        <f>SUM(K7:K10)</f>
        <v>0</v>
      </c>
    </row>
  </sheetData>
  <mergeCells count="3">
    <mergeCell ref="A1:K1"/>
    <mergeCell ref="A2:K2"/>
    <mergeCell ref="A6:K6"/>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3B55D-3F07-4F4E-B632-AE9DEB9C7C39}">
  <sheetPr>
    <tabColor rgb="FF92D050"/>
  </sheetPr>
  <dimension ref="A1:Q10"/>
  <sheetViews>
    <sheetView zoomScale="70" zoomScaleNormal="70" workbookViewId="0">
      <selection activeCell="J7" sqref="J7:K9"/>
    </sheetView>
  </sheetViews>
  <sheetFormatPr defaultRowHeight="15" x14ac:dyDescent="0.25"/>
  <cols>
    <col min="2" max="2" width="31" customWidth="1"/>
    <col min="3" max="3" width="70.140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7" x14ac:dyDescent="0.25">
      <c r="A1" s="145" t="s">
        <v>0</v>
      </c>
      <c r="B1" s="145"/>
      <c r="C1" s="145"/>
      <c r="D1" s="145"/>
      <c r="E1" s="145"/>
      <c r="F1" s="145"/>
      <c r="G1" s="145"/>
      <c r="H1" s="145"/>
      <c r="I1" s="145"/>
      <c r="J1" s="145"/>
      <c r="K1" s="145"/>
    </row>
    <row r="2" spans="1:17" ht="15.75" x14ac:dyDescent="0.25">
      <c r="A2" s="146" t="s">
        <v>6</v>
      </c>
      <c r="B2" s="146"/>
      <c r="C2" s="146"/>
      <c r="D2" s="146"/>
      <c r="E2" s="146"/>
      <c r="F2" s="146"/>
      <c r="G2" s="146"/>
      <c r="H2" s="146"/>
      <c r="I2" s="146"/>
      <c r="J2" s="146"/>
      <c r="K2" s="146"/>
    </row>
    <row r="3" spans="1:17" x14ac:dyDescent="0.25">
      <c r="A3" s="8"/>
      <c r="B3" s="8"/>
      <c r="C3" s="8"/>
      <c r="D3" s="8"/>
      <c r="E3" s="8"/>
      <c r="F3" s="8"/>
      <c r="G3" s="8"/>
      <c r="H3" s="8"/>
      <c r="I3" s="8"/>
      <c r="J3" s="8"/>
      <c r="K3" s="2"/>
    </row>
    <row r="4" spans="1:17" ht="110.45" customHeight="1" x14ac:dyDescent="0.25">
      <c r="A4" s="18" t="s">
        <v>1</v>
      </c>
      <c r="B4" s="19" t="s">
        <v>2</v>
      </c>
      <c r="C4" s="19" t="s">
        <v>3</v>
      </c>
      <c r="D4" s="19" t="s">
        <v>4</v>
      </c>
      <c r="E4" s="19" t="s">
        <v>14</v>
      </c>
      <c r="F4" s="20" t="s">
        <v>9</v>
      </c>
      <c r="G4" s="21" t="s">
        <v>10</v>
      </c>
      <c r="H4" s="21" t="s">
        <v>11</v>
      </c>
      <c r="I4" s="21" t="s">
        <v>12</v>
      </c>
      <c r="J4" s="21" t="s">
        <v>16</v>
      </c>
      <c r="K4" s="21" t="s">
        <v>17</v>
      </c>
    </row>
    <row r="5" spans="1:17" x14ac:dyDescent="0.25">
      <c r="A5" s="5" t="s">
        <v>7</v>
      </c>
      <c r="B5" s="6">
        <v>2</v>
      </c>
      <c r="C5" s="6">
        <v>3</v>
      </c>
      <c r="D5" s="6">
        <v>4</v>
      </c>
      <c r="E5" s="6">
        <v>5</v>
      </c>
      <c r="F5" s="7">
        <v>6</v>
      </c>
      <c r="G5" s="7">
        <v>7</v>
      </c>
      <c r="H5" s="7">
        <v>8</v>
      </c>
      <c r="I5" s="7">
        <v>9</v>
      </c>
      <c r="J5" s="4">
        <v>10</v>
      </c>
      <c r="K5" s="7" t="s">
        <v>18</v>
      </c>
    </row>
    <row r="6" spans="1:17" ht="27" customHeight="1" x14ac:dyDescent="0.25">
      <c r="A6" s="147" t="s">
        <v>82</v>
      </c>
      <c r="B6" s="147"/>
      <c r="C6" s="147"/>
      <c r="D6" s="147"/>
      <c r="E6" s="147"/>
      <c r="F6" s="147"/>
      <c r="G6" s="147"/>
      <c r="H6" s="147"/>
      <c r="I6" s="147"/>
      <c r="J6" s="147"/>
      <c r="K6" s="147"/>
    </row>
    <row r="7" spans="1:17" s="81" customFormat="1" ht="112.9" customHeight="1" x14ac:dyDescent="0.25">
      <c r="A7" s="36">
        <v>9.1</v>
      </c>
      <c r="B7" s="35" t="s">
        <v>63</v>
      </c>
      <c r="C7" s="80" t="s">
        <v>187</v>
      </c>
      <c r="D7" s="36" t="s">
        <v>13</v>
      </c>
      <c r="E7" s="36">
        <v>108</v>
      </c>
      <c r="F7" s="36">
        <v>36</v>
      </c>
      <c r="G7" s="1"/>
      <c r="H7" s="1"/>
      <c r="I7" s="3"/>
      <c r="J7" s="29"/>
      <c r="K7" s="29"/>
      <c r="L7" s="82"/>
      <c r="M7" s="83"/>
      <c r="N7" s="76"/>
      <c r="O7" s="76"/>
      <c r="P7" s="76"/>
      <c r="Q7" s="76"/>
    </row>
    <row r="8" spans="1:17" s="81" customFormat="1" ht="113.45" customHeight="1" x14ac:dyDescent="0.25">
      <c r="A8" s="36">
        <v>9.1999999999999993</v>
      </c>
      <c r="B8" s="33" t="s">
        <v>68</v>
      </c>
      <c r="C8" s="31" t="s">
        <v>189</v>
      </c>
      <c r="D8" s="36" t="s">
        <v>13</v>
      </c>
      <c r="E8" s="36">
        <v>72</v>
      </c>
      <c r="F8" s="36">
        <v>36</v>
      </c>
      <c r="G8" s="1"/>
      <c r="H8" s="1"/>
      <c r="I8" s="3"/>
      <c r="J8" s="29"/>
      <c r="K8" s="29"/>
      <c r="L8" s="82"/>
      <c r="M8" s="83"/>
    </row>
    <row r="9" spans="1:17" s="81" customFormat="1" ht="118.9" customHeight="1" x14ac:dyDescent="0.25">
      <c r="A9" s="36">
        <v>9.3000000000000007</v>
      </c>
      <c r="B9" s="33" t="s">
        <v>73</v>
      </c>
      <c r="C9" s="31" t="s">
        <v>188</v>
      </c>
      <c r="D9" s="36" t="s">
        <v>13</v>
      </c>
      <c r="E9" s="36">
        <v>72</v>
      </c>
      <c r="F9" s="36">
        <v>36</v>
      </c>
      <c r="G9" s="1"/>
      <c r="H9" s="1"/>
      <c r="I9" s="3"/>
      <c r="J9" s="29"/>
      <c r="K9" s="29"/>
      <c r="L9" s="82"/>
      <c r="M9" s="83"/>
    </row>
    <row r="10" spans="1:17" s="81" customFormat="1" ht="15.75" thickBot="1" x14ac:dyDescent="0.3">
      <c r="J10" s="12" t="s">
        <v>5</v>
      </c>
      <c r="K10" s="13">
        <f>SUM(K7:K9)</f>
        <v>0</v>
      </c>
    </row>
  </sheetData>
  <mergeCells count="3">
    <mergeCell ref="A1:K1"/>
    <mergeCell ref="A2:K2"/>
    <mergeCell ref="A6:K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86A8-D63F-4FF0-A7C8-494D0EB524B4}">
  <sheetPr>
    <tabColor rgb="FF92D050"/>
  </sheetPr>
  <dimension ref="A1:K10"/>
  <sheetViews>
    <sheetView zoomScale="70" zoomScaleNormal="70" workbookViewId="0">
      <selection activeCell="J7" sqref="J7:K8"/>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1" x14ac:dyDescent="0.25">
      <c r="A1" s="145" t="s">
        <v>0</v>
      </c>
      <c r="B1" s="145"/>
      <c r="C1" s="145"/>
      <c r="D1" s="145"/>
      <c r="E1" s="145"/>
      <c r="F1" s="145"/>
      <c r="G1" s="145"/>
      <c r="H1" s="145"/>
      <c r="I1" s="145"/>
      <c r="J1" s="145"/>
      <c r="K1" s="145"/>
    </row>
    <row r="2" spans="1:11" ht="15.75" x14ac:dyDescent="0.25">
      <c r="A2" s="146" t="s">
        <v>6</v>
      </c>
      <c r="B2" s="146"/>
      <c r="C2" s="146"/>
      <c r="D2" s="146"/>
      <c r="E2" s="146"/>
      <c r="F2" s="146"/>
      <c r="G2" s="146"/>
      <c r="H2" s="146"/>
      <c r="I2" s="146"/>
      <c r="J2" s="146"/>
      <c r="K2" s="146"/>
    </row>
    <row r="3" spans="1:11" x14ac:dyDescent="0.25">
      <c r="A3" s="8"/>
      <c r="B3" s="8"/>
      <c r="C3" s="8"/>
      <c r="D3" s="8"/>
      <c r="E3" s="8"/>
      <c r="F3" s="8"/>
      <c r="G3" s="8"/>
      <c r="H3" s="8"/>
      <c r="I3" s="8"/>
      <c r="J3" s="8"/>
      <c r="K3" s="2"/>
    </row>
    <row r="4" spans="1:11" ht="85.9" customHeight="1" x14ac:dyDescent="0.25">
      <c r="A4" s="18" t="s">
        <v>1</v>
      </c>
      <c r="B4" s="19" t="s">
        <v>2</v>
      </c>
      <c r="C4" s="19" t="s">
        <v>3</v>
      </c>
      <c r="D4" s="19" t="s">
        <v>4</v>
      </c>
      <c r="E4" s="19" t="s">
        <v>14</v>
      </c>
      <c r="F4" s="20" t="s">
        <v>9</v>
      </c>
      <c r="G4" s="21" t="s">
        <v>10</v>
      </c>
      <c r="H4" s="21" t="s">
        <v>11</v>
      </c>
      <c r="I4" s="21" t="s">
        <v>12</v>
      </c>
      <c r="J4" s="21" t="s">
        <v>16</v>
      </c>
      <c r="K4" s="21" t="s">
        <v>17</v>
      </c>
    </row>
    <row r="5" spans="1:11" x14ac:dyDescent="0.25">
      <c r="A5" s="5" t="s">
        <v>7</v>
      </c>
      <c r="B5" s="6">
        <v>2</v>
      </c>
      <c r="C5" s="6">
        <v>3</v>
      </c>
      <c r="D5" s="6">
        <v>4</v>
      </c>
      <c r="E5" s="6">
        <v>5</v>
      </c>
      <c r="F5" s="7">
        <v>6</v>
      </c>
      <c r="G5" s="7">
        <v>7</v>
      </c>
      <c r="H5" s="7">
        <v>8</v>
      </c>
      <c r="I5" s="7">
        <v>9</v>
      </c>
      <c r="J5" s="4">
        <v>10</v>
      </c>
      <c r="K5" s="7" t="s">
        <v>18</v>
      </c>
    </row>
    <row r="6" spans="1:11" ht="27" customHeight="1" x14ac:dyDescent="0.25">
      <c r="A6" s="147" t="s">
        <v>97</v>
      </c>
      <c r="B6" s="147"/>
      <c r="C6" s="147"/>
      <c r="D6" s="147"/>
      <c r="E6" s="147"/>
      <c r="F6" s="147"/>
      <c r="G6" s="147"/>
      <c r="H6" s="147"/>
      <c r="I6" s="147"/>
      <c r="J6" s="147"/>
      <c r="K6" s="147"/>
    </row>
    <row r="7" spans="1:11" ht="121.15" customHeight="1" x14ac:dyDescent="0.25">
      <c r="A7" s="25">
        <v>10.1</v>
      </c>
      <c r="B7" s="33" t="s">
        <v>60</v>
      </c>
      <c r="C7" s="80" t="s">
        <v>190</v>
      </c>
      <c r="D7" s="25" t="s">
        <v>13</v>
      </c>
      <c r="E7" s="25">
        <v>450</v>
      </c>
      <c r="F7" s="25">
        <v>150</v>
      </c>
      <c r="G7" s="1"/>
      <c r="H7" s="1"/>
      <c r="I7" s="3"/>
      <c r="J7" s="29"/>
      <c r="K7" s="29"/>
    </row>
    <row r="8" spans="1:11" ht="89.25" customHeight="1" x14ac:dyDescent="0.25">
      <c r="A8" s="25">
        <v>10.199999999999999</v>
      </c>
      <c r="B8" s="33" t="s">
        <v>182</v>
      </c>
      <c r="C8" s="80" t="s">
        <v>191</v>
      </c>
      <c r="D8" s="25" t="s">
        <v>13</v>
      </c>
      <c r="E8" s="25">
        <v>600</v>
      </c>
      <c r="F8" s="25">
        <v>150</v>
      </c>
      <c r="G8" s="1"/>
      <c r="H8" s="1"/>
      <c r="I8" s="3"/>
      <c r="J8" s="29"/>
      <c r="K8" s="29"/>
    </row>
    <row r="9" spans="1:11" ht="15.75" thickBot="1" x14ac:dyDescent="0.3">
      <c r="A9" s="69"/>
      <c r="J9" s="12" t="s">
        <v>5</v>
      </c>
      <c r="K9" s="13">
        <f>SUM(K7:K8)</f>
        <v>0</v>
      </c>
    </row>
    <row r="10" spans="1:11" x14ac:dyDescent="0.25">
      <c r="A10" s="69"/>
    </row>
  </sheetData>
  <mergeCells count="3">
    <mergeCell ref="A1:K1"/>
    <mergeCell ref="A2:K2"/>
    <mergeCell ref="A6:K6"/>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F2175-730D-4B01-AE89-306BD590A172}">
  <sheetPr>
    <tabColor rgb="FF92D050"/>
  </sheetPr>
  <dimension ref="A1:K9"/>
  <sheetViews>
    <sheetView zoomScale="70" zoomScaleNormal="70" workbookViewId="0">
      <selection activeCell="J7" sqref="J7:K8"/>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1" x14ac:dyDescent="0.25">
      <c r="A1" s="145" t="s">
        <v>0</v>
      </c>
      <c r="B1" s="145"/>
      <c r="C1" s="145"/>
      <c r="D1" s="145"/>
      <c r="E1" s="145"/>
      <c r="F1" s="145"/>
      <c r="G1" s="145"/>
      <c r="H1" s="145"/>
      <c r="I1" s="145"/>
      <c r="J1" s="145"/>
      <c r="K1" s="145"/>
    </row>
    <row r="2" spans="1:11" ht="15.75" x14ac:dyDescent="0.25">
      <c r="A2" s="146" t="s">
        <v>6</v>
      </c>
      <c r="B2" s="146"/>
      <c r="C2" s="146"/>
      <c r="D2" s="146"/>
      <c r="E2" s="146"/>
      <c r="F2" s="146"/>
      <c r="G2" s="146"/>
      <c r="H2" s="146"/>
      <c r="I2" s="146"/>
      <c r="J2" s="146"/>
      <c r="K2" s="146"/>
    </row>
    <row r="3" spans="1:11" x14ac:dyDescent="0.25">
      <c r="A3" s="8"/>
      <c r="B3" s="8"/>
      <c r="C3" s="8"/>
      <c r="D3" s="8"/>
      <c r="E3" s="8"/>
      <c r="F3" s="8"/>
      <c r="G3" s="8"/>
      <c r="H3" s="8"/>
      <c r="I3" s="8"/>
      <c r="J3" s="8"/>
      <c r="K3" s="2"/>
    </row>
    <row r="4" spans="1:11" ht="99" customHeight="1" x14ac:dyDescent="0.25">
      <c r="A4" s="18" t="s">
        <v>1</v>
      </c>
      <c r="B4" s="19" t="s">
        <v>2</v>
      </c>
      <c r="C4" s="19" t="s">
        <v>3</v>
      </c>
      <c r="D4" s="19" t="s">
        <v>4</v>
      </c>
      <c r="E4" s="19" t="s">
        <v>14</v>
      </c>
      <c r="F4" s="20" t="s">
        <v>9</v>
      </c>
      <c r="G4" s="21" t="s">
        <v>10</v>
      </c>
      <c r="H4" s="21" t="s">
        <v>11</v>
      </c>
      <c r="I4" s="21" t="s">
        <v>12</v>
      </c>
      <c r="J4" s="21" t="s">
        <v>16</v>
      </c>
      <c r="K4" s="21" t="s">
        <v>17</v>
      </c>
    </row>
    <row r="5" spans="1:11" x14ac:dyDescent="0.25">
      <c r="A5" s="5" t="s">
        <v>7</v>
      </c>
      <c r="B5" s="6">
        <v>2</v>
      </c>
      <c r="C5" s="6">
        <v>3</v>
      </c>
      <c r="D5" s="6">
        <v>4</v>
      </c>
      <c r="E5" s="6">
        <v>5</v>
      </c>
      <c r="F5" s="7">
        <v>6</v>
      </c>
      <c r="G5" s="7">
        <v>7</v>
      </c>
      <c r="H5" s="7">
        <v>8</v>
      </c>
      <c r="I5" s="7">
        <v>9</v>
      </c>
      <c r="J5" s="4">
        <v>10</v>
      </c>
      <c r="K5" s="7" t="s">
        <v>18</v>
      </c>
    </row>
    <row r="6" spans="1:11" ht="27" customHeight="1" x14ac:dyDescent="0.25">
      <c r="A6" s="147" t="s">
        <v>83</v>
      </c>
      <c r="B6" s="147"/>
      <c r="C6" s="147"/>
      <c r="D6" s="147"/>
      <c r="E6" s="147"/>
      <c r="F6" s="147"/>
      <c r="G6" s="147"/>
      <c r="H6" s="147"/>
      <c r="I6" s="147"/>
      <c r="J6" s="147"/>
      <c r="K6" s="147"/>
    </row>
    <row r="7" spans="1:11" ht="111.75" customHeight="1" x14ac:dyDescent="0.25">
      <c r="A7" s="25">
        <v>11.1</v>
      </c>
      <c r="B7" s="33" t="s">
        <v>61</v>
      </c>
      <c r="C7" s="80" t="s">
        <v>192</v>
      </c>
      <c r="D7" s="25" t="s">
        <v>13</v>
      </c>
      <c r="E7" s="25">
        <v>2700</v>
      </c>
      <c r="F7" s="25">
        <v>150</v>
      </c>
      <c r="G7" s="1"/>
      <c r="H7" s="1"/>
      <c r="I7" s="3"/>
      <c r="J7" s="29"/>
      <c r="K7" s="29"/>
    </row>
    <row r="8" spans="1:11" ht="111.75" customHeight="1" x14ac:dyDescent="0.25">
      <c r="A8" s="25">
        <v>11.2</v>
      </c>
      <c r="B8" s="33" t="s">
        <v>182</v>
      </c>
      <c r="C8" s="80" t="s">
        <v>193</v>
      </c>
      <c r="D8" s="25" t="s">
        <v>13</v>
      </c>
      <c r="E8" s="25">
        <v>2850</v>
      </c>
      <c r="F8" s="25">
        <v>150</v>
      </c>
      <c r="G8" s="1"/>
      <c r="H8" s="1"/>
      <c r="I8" s="3"/>
      <c r="J8" s="29"/>
      <c r="K8" s="29"/>
    </row>
    <row r="9" spans="1:11" ht="15.75" thickBot="1" x14ac:dyDescent="0.3">
      <c r="A9" s="69"/>
      <c r="J9" s="12" t="s">
        <v>5</v>
      </c>
      <c r="K9" s="13">
        <f>SUM(K7:K8)</f>
        <v>0</v>
      </c>
    </row>
  </sheetData>
  <mergeCells count="3">
    <mergeCell ref="A1:K1"/>
    <mergeCell ref="A2:K2"/>
    <mergeCell ref="A6:K6"/>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2289-6792-4E3A-B65B-B6BFF406D8AE}">
  <sheetPr>
    <tabColor rgb="FF92D050"/>
  </sheetPr>
  <dimension ref="A1:M9"/>
  <sheetViews>
    <sheetView zoomScale="70" zoomScaleNormal="70" workbookViewId="0">
      <selection activeCell="C22" sqref="C22"/>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3" x14ac:dyDescent="0.25">
      <c r="A1" s="145" t="s">
        <v>0</v>
      </c>
      <c r="B1" s="145"/>
      <c r="C1" s="145"/>
      <c r="D1" s="145"/>
      <c r="E1" s="145"/>
      <c r="F1" s="145"/>
      <c r="G1" s="145"/>
      <c r="H1" s="145"/>
      <c r="I1" s="145"/>
      <c r="J1" s="145"/>
      <c r="K1" s="145"/>
    </row>
    <row r="2" spans="1:13" ht="15.75" x14ac:dyDescent="0.25">
      <c r="A2" s="146" t="s">
        <v>6</v>
      </c>
      <c r="B2" s="146"/>
      <c r="C2" s="146"/>
      <c r="D2" s="146"/>
      <c r="E2" s="146"/>
      <c r="F2" s="146"/>
      <c r="G2" s="146"/>
      <c r="H2" s="146"/>
      <c r="I2" s="146"/>
      <c r="J2" s="146"/>
      <c r="K2" s="146"/>
    </row>
    <row r="3" spans="1:13" x14ac:dyDescent="0.25">
      <c r="A3" s="8"/>
      <c r="B3" s="8"/>
      <c r="C3" s="8"/>
      <c r="D3" s="8"/>
      <c r="E3" s="8"/>
      <c r="F3" s="8"/>
      <c r="G3" s="8"/>
      <c r="H3" s="8"/>
      <c r="I3" s="8"/>
      <c r="J3" s="8"/>
      <c r="K3" s="2"/>
    </row>
    <row r="4" spans="1:13" ht="110.45" customHeight="1" x14ac:dyDescent="0.25">
      <c r="A4" s="18" t="s">
        <v>1</v>
      </c>
      <c r="B4" s="19" t="s">
        <v>2</v>
      </c>
      <c r="C4" s="19" t="s">
        <v>3</v>
      </c>
      <c r="D4" s="19" t="s">
        <v>4</v>
      </c>
      <c r="E4" s="19" t="s">
        <v>14</v>
      </c>
      <c r="F4" s="20" t="s">
        <v>9</v>
      </c>
      <c r="G4" s="21" t="s">
        <v>10</v>
      </c>
      <c r="H4" s="21" t="s">
        <v>11</v>
      </c>
      <c r="I4" s="21" t="s">
        <v>12</v>
      </c>
      <c r="J4" s="21" t="s">
        <v>16</v>
      </c>
      <c r="K4" s="21" t="s">
        <v>17</v>
      </c>
    </row>
    <row r="5" spans="1:13" x14ac:dyDescent="0.25">
      <c r="A5" s="5" t="s">
        <v>7</v>
      </c>
      <c r="B5" s="6">
        <v>2</v>
      </c>
      <c r="C5" s="6">
        <v>3</v>
      </c>
      <c r="D5" s="6">
        <v>4</v>
      </c>
      <c r="E5" s="6">
        <v>5</v>
      </c>
      <c r="F5" s="7">
        <v>6</v>
      </c>
      <c r="G5" s="7">
        <v>7</v>
      </c>
      <c r="H5" s="7">
        <v>8</v>
      </c>
      <c r="I5" s="7">
        <v>9</v>
      </c>
      <c r="J5" s="4">
        <v>10</v>
      </c>
      <c r="K5" s="7" t="s">
        <v>18</v>
      </c>
    </row>
    <row r="6" spans="1:13" ht="27" customHeight="1" x14ac:dyDescent="0.25">
      <c r="A6" s="147" t="s">
        <v>84</v>
      </c>
      <c r="B6" s="147"/>
      <c r="C6" s="147"/>
      <c r="D6" s="147"/>
      <c r="E6" s="147"/>
      <c r="F6" s="147"/>
      <c r="G6" s="147"/>
      <c r="H6" s="147"/>
      <c r="I6" s="147"/>
      <c r="J6" s="147"/>
      <c r="K6" s="147"/>
    </row>
    <row r="7" spans="1:13" ht="111.75" customHeight="1" x14ac:dyDescent="0.25">
      <c r="A7" s="25">
        <v>12.1</v>
      </c>
      <c r="B7" s="33" t="s">
        <v>62</v>
      </c>
      <c r="C7" s="80" t="s">
        <v>203</v>
      </c>
      <c r="D7" s="25" t="s">
        <v>13</v>
      </c>
      <c r="E7" s="25">
        <v>2700</v>
      </c>
      <c r="F7" s="25">
        <v>150</v>
      </c>
      <c r="G7" s="1"/>
      <c r="H7" s="1"/>
      <c r="I7" s="3"/>
      <c r="J7" s="29"/>
      <c r="K7" s="29"/>
      <c r="M7" s="76"/>
    </row>
    <row r="8" spans="1:13" ht="96" customHeight="1" x14ac:dyDescent="0.25">
      <c r="A8" s="25">
        <v>12.2</v>
      </c>
      <c r="B8" s="33" t="s">
        <v>182</v>
      </c>
      <c r="C8" s="80" t="s">
        <v>204</v>
      </c>
      <c r="D8" s="25" t="s">
        <v>13</v>
      </c>
      <c r="E8" s="25">
        <v>2850</v>
      </c>
      <c r="F8" s="25">
        <v>150</v>
      </c>
      <c r="G8" s="1"/>
      <c r="H8" s="1"/>
      <c r="I8" s="3"/>
      <c r="J8" s="29"/>
      <c r="K8" s="29"/>
    </row>
    <row r="9" spans="1:13" ht="15.75" thickBot="1" x14ac:dyDescent="0.3">
      <c r="A9" s="69"/>
      <c r="J9" s="12" t="s">
        <v>5</v>
      </c>
      <c r="K9" s="13">
        <f>SUM(K7:K8)</f>
        <v>0</v>
      </c>
    </row>
  </sheetData>
  <mergeCells count="3">
    <mergeCell ref="A1:K1"/>
    <mergeCell ref="A2:K2"/>
    <mergeCell ref="A6:K6"/>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ADF7C-46FF-4581-AAEA-6DD5BD0804AA}">
  <sheetPr>
    <tabColor rgb="FF92D050"/>
  </sheetPr>
  <dimension ref="A1:Q13"/>
  <sheetViews>
    <sheetView topLeftCell="A5" zoomScale="70" zoomScaleNormal="70" workbookViewId="0">
      <selection activeCell="P11" sqref="P11"/>
    </sheetView>
  </sheetViews>
  <sheetFormatPr defaultRowHeight="15" x14ac:dyDescent="0.25"/>
  <cols>
    <col min="2" max="2" width="31" customWidth="1"/>
    <col min="3" max="3" width="73"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 min="14" max="14" width="14" customWidth="1"/>
  </cols>
  <sheetData>
    <row r="1" spans="1:17" x14ac:dyDescent="0.25">
      <c r="A1" s="145" t="s">
        <v>0</v>
      </c>
      <c r="B1" s="145"/>
      <c r="C1" s="145"/>
      <c r="D1" s="145"/>
      <c r="E1" s="145"/>
      <c r="F1" s="145"/>
      <c r="G1" s="145"/>
      <c r="H1" s="145"/>
      <c r="I1" s="145"/>
      <c r="J1" s="145"/>
      <c r="K1" s="145"/>
    </row>
    <row r="2" spans="1:17" ht="15.75" x14ac:dyDescent="0.25">
      <c r="A2" s="146" t="s">
        <v>6</v>
      </c>
      <c r="B2" s="146"/>
      <c r="C2" s="146"/>
      <c r="D2" s="146"/>
      <c r="E2" s="146"/>
      <c r="F2" s="146"/>
      <c r="G2" s="146"/>
      <c r="H2" s="146"/>
      <c r="I2" s="146"/>
      <c r="J2" s="146"/>
      <c r="K2" s="146"/>
    </row>
    <row r="3" spans="1:17" x14ac:dyDescent="0.25">
      <c r="A3" s="8"/>
      <c r="B3" s="8"/>
      <c r="C3" s="8"/>
      <c r="D3" s="8"/>
      <c r="E3" s="8"/>
      <c r="F3" s="8"/>
      <c r="G3" s="8"/>
      <c r="H3" s="8"/>
      <c r="I3" s="8"/>
      <c r="J3" s="8"/>
      <c r="K3" s="2"/>
    </row>
    <row r="4" spans="1:17" ht="110.45" customHeight="1" x14ac:dyDescent="0.25">
      <c r="A4" s="18" t="s">
        <v>1</v>
      </c>
      <c r="B4" s="19" t="s">
        <v>2</v>
      </c>
      <c r="C4" s="19" t="s">
        <v>3</v>
      </c>
      <c r="D4" s="19" t="s">
        <v>4</v>
      </c>
      <c r="E4" s="19" t="s">
        <v>14</v>
      </c>
      <c r="F4" s="20" t="s">
        <v>9</v>
      </c>
      <c r="G4" s="21" t="s">
        <v>10</v>
      </c>
      <c r="H4" s="21" t="s">
        <v>11</v>
      </c>
      <c r="I4" s="21" t="s">
        <v>12</v>
      </c>
      <c r="J4" s="21" t="s">
        <v>16</v>
      </c>
      <c r="K4" s="21" t="s">
        <v>17</v>
      </c>
    </row>
    <row r="5" spans="1:17" x14ac:dyDescent="0.25">
      <c r="A5" s="5" t="s">
        <v>7</v>
      </c>
      <c r="B5" s="6">
        <v>2</v>
      </c>
      <c r="C5" s="6">
        <v>3</v>
      </c>
      <c r="D5" s="6">
        <v>4</v>
      </c>
      <c r="E5" s="6">
        <v>5</v>
      </c>
      <c r="F5" s="7">
        <v>6</v>
      </c>
      <c r="G5" s="7">
        <v>7</v>
      </c>
      <c r="H5" s="7">
        <v>8</v>
      </c>
      <c r="I5" s="7">
        <v>9</v>
      </c>
      <c r="J5" s="4">
        <v>10</v>
      </c>
      <c r="K5" s="7" t="s">
        <v>18</v>
      </c>
    </row>
    <row r="6" spans="1:17" ht="27" customHeight="1" x14ac:dyDescent="0.25">
      <c r="A6" s="147" t="s">
        <v>85</v>
      </c>
      <c r="B6" s="147"/>
      <c r="C6" s="147"/>
      <c r="D6" s="147"/>
      <c r="E6" s="147"/>
      <c r="F6" s="147"/>
      <c r="G6" s="147"/>
      <c r="H6" s="147"/>
      <c r="I6" s="147"/>
      <c r="J6" s="147"/>
      <c r="K6" s="147"/>
    </row>
    <row r="7" spans="1:17" s="2" customFormat="1" ht="95.45" customHeight="1" x14ac:dyDescent="0.2">
      <c r="A7" s="36">
        <v>13.1</v>
      </c>
      <c r="B7" s="33" t="s">
        <v>169</v>
      </c>
      <c r="C7" s="33" t="s">
        <v>194</v>
      </c>
      <c r="D7" s="36" t="s">
        <v>13</v>
      </c>
      <c r="E7" s="36">
        <v>400</v>
      </c>
      <c r="F7" s="36">
        <v>50</v>
      </c>
      <c r="G7" s="1"/>
      <c r="H7" s="1"/>
      <c r="I7" s="1"/>
      <c r="J7" s="29"/>
      <c r="K7" s="29"/>
      <c r="L7" s="135"/>
      <c r="M7" s="136"/>
    </row>
    <row r="8" spans="1:17" s="2" customFormat="1" ht="95.45" customHeight="1" x14ac:dyDescent="0.2">
      <c r="A8" s="36">
        <v>13.2</v>
      </c>
      <c r="B8" s="33" t="s">
        <v>170</v>
      </c>
      <c r="C8" s="33" t="s">
        <v>195</v>
      </c>
      <c r="D8" s="36" t="s">
        <v>13</v>
      </c>
      <c r="E8" s="36">
        <v>600</v>
      </c>
      <c r="F8" s="36">
        <v>50</v>
      </c>
      <c r="G8" s="1"/>
      <c r="H8" s="1"/>
      <c r="I8" s="1"/>
      <c r="J8" s="29"/>
      <c r="K8" s="29"/>
      <c r="L8" s="135"/>
      <c r="M8" s="136"/>
    </row>
    <row r="9" spans="1:17" s="2" customFormat="1" ht="95.45" customHeight="1" x14ac:dyDescent="0.2">
      <c r="A9" s="36">
        <v>13.4</v>
      </c>
      <c r="B9" s="33" t="s">
        <v>171</v>
      </c>
      <c r="C9" s="33" t="s">
        <v>196</v>
      </c>
      <c r="D9" s="1" t="s">
        <v>13</v>
      </c>
      <c r="E9" s="1">
        <v>400</v>
      </c>
      <c r="F9" s="1">
        <v>50</v>
      </c>
      <c r="G9" s="1"/>
      <c r="H9" s="1"/>
      <c r="I9" s="1"/>
      <c r="J9" s="133"/>
      <c r="K9" s="26"/>
      <c r="L9" s="135"/>
      <c r="M9" s="136"/>
    </row>
    <row r="10" spans="1:17" s="2" customFormat="1" ht="82.9" customHeight="1" x14ac:dyDescent="0.2">
      <c r="A10" s="1">
        <v>13.5</v>
      </c>
      <c r="B10" s="33" t="s">
        <v>172</v>
      </c>
      <c r="C10" s="33" t="s">
        <v>197</v>
      </c>
      <c r="D10" s="1" t="s">
        <v>13</v>
      </c>
      <c r="E10" s="1">
        <v>600</v>
      </c>
      <c r="F10" s="1">
        <v>50</v>
      </c>
      <c r="G10" s="1"/>
      <c r="H10" s="1"/>
      <c r="I10" s="1"/>
      <c r="J10" s="26"/>
      <c r="K10" s="26"/>
      <c r="L10" s="135"/>
      <c r="M10" s="136"/>
      <c r="O10" s="137"/>
      <c r="P10" s="137"/>
    </row>
    <row r="11" spans="1:17" s="2" customFormat="1" ht="91.15" customHeight="1" x14ac:dyDescent="0.2">
      <c r="A11" s="1">
        <v>13.6</v>
      </c>
      <c r="B11" s="33" t="s">
        <v>67</v>
      </c>
      <c r="C11" s="31" t="s">
        <v>198</v>
      </c>
      <c r="D11" s="53" t="s">
        <v>13</v>
      </c>
      <c r="E11" s="1">
        <v>900</v>
      </c>
      <c r="F11" s="36">
        <v>50</v>
      </c>
      <c r="G11" s="1"/>
      <c r="H11" s="1"/>
      <c r="I11" s="1"/>
      <c r="J11" s="29"/>
      <c r="K11" s="29"/>
      <c r="L11" s="135"/>
      <c r="M11" s="136"/>
      <c r="P11" s="137"/>
      <c r="Q11" s="137"/>
    </row>
    <row r="12" spans="1:17" s="2" customFormat="1" ht="15.75" thickBot="1" x14ac:dyDescent="0.25">
      <c r="A12" s="132"/>
      <c r="B12" s="132"/>
      <c r="C12" s="132"/>
      <c r="D12" s="132"/>
      <c r="E12" s="132"/>
      <c r="F12" s="132"/>
      <c r="G12" s="132"/>
      <c r="H12" s="132"/>
      <c r="I12" s="132"/>
      <c r="J12" s="134" t="s">
        <v>5</v>
      </c>
      <c r="K12" s="13">
        <f>SUM(K7:K11)</f>
        <v>0</v>
      </c>
    </row>
    <row r="13" spans="1:17" s="2" customFormat="1" ht="14.25" x14ac:dyDescent="0.2"/>
  </sheetData>
  <mergeCells count="3">
    <mergeCell ref="A1:K1"/>
    <mergeCell ref="A2:K2"/>
    <mergeCell ref="A6:K6"/>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8D1C-BE67-4F4A-AC56-EBCD9487C8F7}">
  <sheetPr>
    <tabColor rgb="FF92D050"/>
  </sheetPr>
  <dimension ref="A1:O9"/>
  <sheetViews>
    <sheetView zoomScale="70" zoomScaleNormal="70" workbookViewId="0">
      <selection activeCell="J7" sqref="J7:K7"/>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5" x14ac:dyDescent="0.25">
      <c r="A1" s="145" t="s">
        <v>0</v>
      </c>
      <c r="B1" s="145"/>
      <c r="C1" s="145"/>
      <c r="D1" s="145"/>
      <c r="E1" s="145"/>
      <c r="F1" s="145"/>
      <c r="G1" s="145"/>
      <c r="H1" s="145"/>
      <c r="I1" s="145"/>
      <c r="J1" s="145"/>
      <c r="K1" s="145"/>
    </row>
    <row r="2" spans="1:15" ht="15.75" x14ac:dyDescent="0.25">
      <c r="A2" s="146" t="s">
        <v>6</v>
      </c>
      <c r="B2" s="146"/>
      <c r="C2" s="146"/>
      <c r="D2" s="146"/>
      <c r="E2" s="146"/>
      <c r="F2" s="146"/>
      <c r="G2" s="146"/>
      <c r="H2" s="146"/>
      <c r="I2" s="146"/>
      <c r="J2" s="146"/>
      <c r="K2" s="146"/>
    </row>
    <row r="3" spans="1:15" x14ac:dyDescent="0.25">
      <c r="A3" s="8"/>
      <c r="B3" s="8"/>
      <c r="C3" s="8"/>
      <c r="D3" s="8"/>
      <c r="E3" s="8"/>
      <c r="F3" s="8"/>
      <c r="G3" s="8"/>
      <c r="H3" s="8"/>
      <c r="I3" s="8"/>
      <c r="J3" s="8"/>
      <c r="K3" s="2"/>
    </row>
    <row r="4" spans="1:15" ht="110.45" customHeight="1" x14ac:dyDescent="0.25">
      <c r="A4" s="18" t="s">
        <v>1</v>
      </c>
      <c r="B4" s="19" t="s">
        <v>2</v>
      </c>
      <c r="C4" s="19" t="s">
        <v>3</v>
      </c>
      <c r="D4" s="19" t="s">
        <v>4</v>
      </c>
      <c r="E4" s="19" t="s">
        <v>14</v>
      </c>
      <c r="F4" s="20" t="s">
        <v>9</v>
      </c>
      <c r="G4" s="21" t="s">
        <v>10</v>
      </c>
      <c r="H4" s="21" t="s">
        <v>11</v>
      </c>
      <c r="I4" s="21" t="s">
        <v>12</v>
      </c>
      <c r="J4" s="21" t="s">
        <v>16</v>
      </c>
      <c r="K4" s="21" t="s">
        <v>17</v>
      </c>
    </row>
    <row r="5" spans="1:15" x14ac:dyDescent="0.25">
      <c r="A5" s="5" t="s">
        <v>7</v>
      </c>
      <c r="B5" s="6">
        <v>2</v>
      </c>
      <c r="C5" s="6">
        <v>3</v>
      </c>
      <c r="D5" s="6">
        <v>4</v>
      </c>
      <c r="E5" s="6">
        <v>5</v>
      </c>
      <c r="F5" s="7">
        <v>6</v>
      </c>
      <c r="G5" s="7">
        <v>7</v>
      </c>
      <c r="H5" s="7">
        <v>8</v>
      </c>
      <c r="I5" s="7">
        <v>9</v>
      </c>
      <c r="J5" s="4">
        <v>10</v>
      </c>
      <c r="K5" s="7" t="s">
        <v>18</v>
      </c>
    </row>
    <row r="6" spans="1:15" ht="27" customHeight="1" x14ac:dyDescent="0.25">
      <c r="A6" s="147" t="s">
        <v>98</v>
      </c>
      <c r="B6" s="147"/>
      <c r="C6" s="147"/>
      <c r="D6" s="147"/>
      <c r="E6" s="147"/>
      <c r="F6" s="147"/>
      <c r="G6" s="147"/>
      <c r="H6" s="147"/>
      <c r="I6" s="147"/>
      <c r="J6" s="147"/>
      <c r="K6" s="147"/>
    </row>
    <row r="7" spans="1:15" s="81" customFormat="1" ht="111.75" customHeight="1" x14ac:dyDescent="0.25">
      <c r="A7" s="36">
        <v>14.1</v>
      </c>
      <c r="B7" s="33" t="s">
        <v>76</v>
      </c>
      <c r="C7" s="31" t="s">
        <v>199</v>
      </c>
      <c r="D7" s="53" t="s">
        <v>13</v>
      </c>
      <c r="E7" s="1">
        <v>300</v>
      </c>
      <c r="F7" s="36">
        <v>50</v>
      </c>
      <c r="G7" s="1"/>
      <c r="H7" s="1"/>
      <c r="I7" s="1"/>
      <c r="J7" s="29"/>
      <c r="K7" s="29"/>
      <c r="N7" s="82"/>
      <c r="O7" s="83"/>
    </row>
    <row r="8" spans="1:15" s="81" customFormat="1" ht="15.75" thickBot="1" x14ac:dyDescent="0.3">
      <c r="A8" s="132"/>
      <c r="B8" s="132"/>
      <c r="C8" s="132"/>
      <c r="D8" s="132"/>
      <c r="E8" s="132"/>
      <c r="F8" s="132"/>
      <c r="G8" s="132"/>
      <c r="H8" s="132"/>
      <c r="I8" s="132"/>
      <c r="J8" s="134" t="s">
        <v>5</v>
      </c>
      <c r="K8" s="13">
        <f>SUM(K7:K7)</f>
        <v>0</v>
      </c>
    </row>
    <row r="9" spans="1:15" s="81" customFormat="1" x14ac:dyDescent="0.25"/>
  </sheetData>
  <mergeCells count="3">
    <mergeCell ref="A1:K1"/>
    <mergeCell ref="A2:K2"/>
    <mergeCell ref="A6:K6"/>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BC4DE-7207-4BAC-BBF9-B17E25262062}">
  <sheetPr>
    <tabColor rgb="FF92D050"/>
  </sheetPr>
  <dimension ref="A1:AH16"/>
  <sheetViews>
    <sheetView zoomScale="70" zoomScaleNormal="70" workbookViewId="0">
      <selection activeCell="J7" sqref="J7:K8"/>
    </sheetView>
  </sheetViews>
  <sheetFormatPr defaultRowHeight="15" x14ac:dyDescent="0.25"/>
  <cols>
    <col min="2" max="2" width="31"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34" x14ac:dyDescent="0.25">
      <c r="A1" s="145" t="s">
        <v>0</v>
      </c>
      <c r="B1" s="145"/>
      <c r="C1" s="145"/>
      <c r="D1" s="145"/>
      <c r="E1" s="145"/>
      <c r="F1" s="145"/>
      <c r="G1" s="145"/>
      <c r="H1" s="145"/>
      <c r="I1" s="145"/>
      <c r="J1" s="145"/>
      <c r="K1" s="145"/>
    </row>
    <row r="2" spans="1:34" ht="15.75" x14ac:dyDescent="0.25">
      <c r="A2" s="146" t="s">
        <v>6</v>
      </c>
      <c r="B2" s="146"/>
      <c r="C2" s="146"/>
      <c r="D2" s="146"/>
      <c r="E2" s="146"/>
      <c r="F2" s="146"/>
      <c r="G2" s="146"/>
      <c r="H2" s="146"/>
      <c r="I2" s="146"/>
      <c r="J2" s="146"/>
      <c r="K2" s="146"/>
    </row>
    <row r="3" spans="1:34" x14ac:dyDescent="0.25">
      <c r="A3" s="8"/>
      <c r="B3" s="8"/>
      <c r="C3" s="8"/>
      <c r="D3" s="8"/>
      <c r="E3" s="8"/>
      <c r="F3" s="8"/>
      <c r="G3" s="8"/>
      <c r="H3" s="8"/>
      <c r="I3" s="8"/>
      <c r="J3" s="8"/>
      <c r="K3" s="2"/>
    </row>
    <row r="4" spans="1:34" ht="110.45" customHeight="1" x14ac:dyDescent="0.25">
      <c r="A4" s="18" t="s">
        <v>1</v>
      </c>
      <c r="B4" s="19" t="s">
        <v>2</v>
      </c>
      <c r="C4" s="19" t="s">
        <v>3</v>
      </c>
      <c r="D4" s="19" t="s">
        <v>4</v>
      </c>
      <c r="E4" s="19" t="s">
        <v>14</v>
      </c>
      <c r="F4" s="20" t="s">
        <v>9</v>
      </c>
      <c r="G4" s="21" t="s">
        <v>10</v>
      </c>
      <c r="H4" s="21" t="s">
        <v>11</v>
      </c>
      <c r="I4" s="21" t="s">
        <v>12</v>
      </c>
      <c r="J4" s="21" t="s">
        <v>16</v>
      </c>
      <c r="K4" s="21" t="s">
        <v>17</v>
      </c>
    </row>
    <row r="5" spans="1:34" x14ac:dyDescent="0.25">
      <c r="A5" s="5" t="s">
        <v>7</v>
      </c>
      <c r="B5" s="6">
        <v>2</v>
      </c>
      <c r="C5" s="6">
        <v>3</v>
      </c>
      <c r="D5" s="6">
        <v>4</v>
      </c>
      <c r="E5" s="6">
        <v>5</v>
      </c>
      <c r="F5" s="7">
        <v>6</v>
      </c>
      <c r="G5" s="7">
        <v>7</v>
      </c>
      <c r="H5" s="7">
        <v>8</v>
      </c>
      <c r="I5" s="7">
        <v>9</v>
      </c>
      <c r="J5" s="4">
        <v>10</v>
      </c>
      <c r="K5" s="7" t="s">
        <v>18</v>
      </c>
    </row>
    <row r="6" spans="1:34" ht="27" customHeight="1" x14ac:dyDescent="0.25">
      <c r="A6" s="147" t="s">
        <v>74</v>
      </c>
      <c r="B6" s="147"/>
      <c r="C6" s="147"/>
      <c r="D6" s="147"/>
      <c r="E6" s="147"/>
      <c r="F6" s="147"/>
      <c r="G6" s="147"/>
      <c r="H6" s="147"/>
      <c r="I6" s="147"/>
      <c r="J6" s="147"/>
      <c r="K6" s="147"/>
    </row>
    <row r="7" spans="1:34" ht="153" customHeight="1" x14ac:dyDescent="0.25">
      <c r="A7" s="39">
        <v>15.1</v>
      </c>
      <c r="B7" s="35" t="s">
        <v>49</v>
      </c>
      <c r="C7" s="34" t="s">
        <v>50</v>
      </c>
      <c r="D7" s="39" t="s">
        <v>51</v>
      </c>
      <c r="E7" s="39">
        <v>900</v>
      </c>
      <c r="F7" s="39">
        <v>100</v>
      </c>
      <c r="G7" s="1"/>
      <c r="H7" s="1"/>
      <c r="I7" s="3"/>
      <c r="J7" s="29"/>
      <c r="K7" s="29"/>
      <c r="M7" s="153"/>
      <c r="N7" s="153"/>
      <c r="O7" s="153"/>
      <c r="P7" s="153"/>
      <c r="Q7" s="153"/>
      <c r="R7" s="153"/>
      <c r="S7" s="153"/>
      <c r="T7" s="153"/>
      <c r="U7" s="153"/>
      <c r="V7" s="153"/>
      <c r="W7" s="153"/>
      <c r="X7" s="153"/>
      <c r="Y7" s="153"/>
      <c r="Z7" s="153"/>
      <c r="AA7" s="153"/>
      <c r="AB7" s="153"/>
      <c r="AC7" s="153"/>
      <c r="AD7" s="153"/>
      <c r="AE7" s="153"/>
      <c r="AF7" s="153"/>
      <c r="AG7" s="153"/>
      <c r="AH7" s="153"/>
    </row>
    <row r="8" spans="1:34" ht="153" customHeight="1" x14ac:dyDescent="0.25">
      <c r="A8" s="39">
        <v>15.2</v>
      </c>
      <c r="B8" s="35" t="s">
        <v>27</v>
      </c>
      <c r="C8" s="34" t="s">
        <v>55</v>
      </c>
      <c r="D8" s="84" t="s">
        <v>100</v>
      </c>
      <c r="E8" s="84">
        <v>30</v>
      </c>
      <c r="F8" s="84">
        <v>5</v>
      </c>
      <c r="G8" s="1"/>
      <c r="H8" s="1"/>
      <c r="I8" s="3"/>
      <c r="J8" s="29"/>
      <c r="K8" s="29"/>
      <c r="M8" s="151"/>
      <c r="N8" s="152"/>
      <c r="O8" s="152"/>
      <c r="P8" s="152"/>
      <c r="Q8" s="152"/>
      <c r="R8" s="152"/>
      <c r="S8" s="152"/>
      <c r="T8" s="152"/>
      <c r="U8" s="152"/>
      <c r="V8" s="152"/>
      <c r="W8" s="152"/>
      <c r="X8" s="152"/>
      <c r="Y8" s="152"/>
      <c r="Z8" s="152"/>
      <c r="AA8" s="152"/>
      <c r="AB8" s="152"/>
      <c r="AC8" s="152"/>
      <c r="AD8" s="152"/>
      <c r="AE8" s="152"/>
      <c r="AF8" s="152"/>
      <c r="AG8" s="152"/>
      <c r="AH8" s="152"/>
    </row>
    <row r="9" spans="1:34" ht="15.75" thickBot="1" x14ac:dyDescent="0.3">
      <c r="J9" s="12" t="s">
        <v>5</v>
      </c>
      <c r="K9" s="13">
        <f>SUM(K7:K8)</f>
        <v>0</v>
      </c>
      <c r="M9" s="74"/>
    </row>
    <row r="10" spans="1:34" x14ac:dyDescent="0.25">
      <c r="M10" s="74"/>
    </row>
    <row r="11" spans="1:34" x14ac:dyDescent="0.25">
      <c r="M11" s="75"/>
    </row>
    <row r="12" spans="1:34" x14ac:dyDescent="0.25">
      <c r="M12" s="75"/>
    </row>
    <row r="13" spans="1:34" x14ac:dyDescent="0.25">
      <c r="M13" s="75"/>
    </row>
    <row r="14" spans="1:34" x14ac:dyDescent="0.25">
      <c r="M14" s="75"/>
    </row>
    <row r="15" spans="1:34" x14ac:dyDescent="0.25">
      <c r="M15" s="74"/>
    </row>
    <row r="16" spans="1:34" x14ac:dyDescent="0.25">
      <c r="M16" s="74"/>
    </row>
  </sheetData>
  <mergeCells count="5">
    <mergeCell ref="A1:K1"/>
    <mergeCell ref="A2:K2"/>
    <mergeCell ref="A6:K6"/>
    <mergeCell ref="M8:AH8"/>
    <mergeCell ref="M7:AH7"/>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6198-93ED-427A-9656-9808C7CE8C8C}">
  <sheetPr>
    <tabColor rgb="FF92D050"/>
  </sheetPr>
  <dimension ref="A1:K9"/>
  <sheetViews>
    <sheetView zoomScale="70" zoomScaleNormal="70" workbookViewId="0">
      <selection activeCell="J7" sqref="J7:K8"/>
    </sheetView>
  </sheetViews>
  <sheetFormatPr defaultRowHeight="15" x14ac:dyDescent="0.25"/>
  <cols>
    <col min="2" max="2" width="33.42578125"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1" x14ac:dyDescent="0.25">
      <c r="A1" s="145" t="s">
        <v>0</v>
      </c>
      <c r="B1" s="145"/>
      <c r="C1" s="145"/>
      <c r="D1" s="145"/>
      <c r="E1" s="145"/>
      <c r="F1" s="145"/>
      <c r="G1" s="145"/>
      <c r="H1" s="145"/>
      <c r="I1" s="145"/>
      <c r="J1" s="145"/>
      <c r="K1" s="145"/>
    </row>
    <row r="2" spans="1:11" ht="15.75" x14ac:dyDescent="0.25">
      <c r="A2" s="146" t="s">
        <v>6</v>
      </c>
      <c r="B2" s="146"/>
      <c r="C2" s="146"/>
      <c r="D2" s="146"/>
      <c r="E2" s="146"/>
      <c r="F2" s="146"/>
      <c r="G2" s="146"/>
      <c r="H2" s="146"/>
      <c r="I2" s="146"/>
      <c r="J2" s="146"/>
      <c r="K2" s="146"/>
    </row>
    <row r="3" spans="1:11" x14ac:dyDescent="0.25">
      <c r="A3" s="8"/>
      <c r="B3" s="8"/>
      <c r="C3" s="8"/>
      <c r="D3" s="8"/>
      <c r="E3" s="8"/>
      <c r="F3" s="8"/>
      <c r="G3" s="8"/>
      <c r="H3" s="8"/>
      <c r="I3" s="8"/>
      <c r="J3" s="8"/>
      <c r="K3" s="2"/>
    </row>
    <row r="4" spans="1:11" ht="110.45" customHeight="1" x14ac:dyDescent="0.25">
      <c r="A4" s="18" t="s">
        <v>1</v>
      </c>
      <c r="B4" s="19" t="s">
        <v>2</v>
      </c>
      <c r="C4" s="19" t="s">
        <v>3</v>
      </c>
      <c r="D4" s="19" t="s">
        <v>4</v>
      </c>
      <c r="E4" s="19" t="s">
        <v>14</v>
      </c>
      <c r="F4" s="20" t="s">
        <v>9</v>
      </c>
      <c r="G4" s="21" t="s">
        <v>10</v>
      </c>
      <c r="H4" s="21" t="s">
        <v>11</v>
      </c>
      <c r="I4" s="21" t="s">
        <v>12</v>
      </c>
      <c r="J4" s="21" t="s">
        <v>16</v>
      </c>
      <c r="K4" s="21" t="s">
        <v>17</v>
      </c>
    </row>
    <row r="5" spans="1:11" x14ac:dyDescent="0.25">
      <c r="A5" s="5" t="s">
        <v>7</v>
      </c>
      <c r="B5" s="6">
        <v>2</v>
      </c>
      <c r="C5" s="6">
        <v>3</v>
      </c>
      <c r="D5" s="6">
        <v>4</v>
      </c>
      <c r="E5" s="6">
        <v>5</v>
      </c>
      <c r="F5" s="7">
        <v>6</v>
      </c>
      <c r="G5" s="7">
        <v>7</v>
      </c>
      <c r="H5" s="7">
        <v>8</v>
      </c>
      <c r="I5" s="7">
        <v>9</v>
      </c>
      <c r="J5" s="4">
        <v>10</v>
      </c>
      <c r="K5" s="7" t="s">
        <v>18</v>
      </c>
    </row>
    <row r="6" spans="1:11" ht="27" customHeight="1" x14ac:dyDescent="0.25">
      <c r="A6" s="154" t="s">
        <v>166</v>
      </c>
      <c r="B6" s="154"/>
      <c r="C6" s="154"/>
      <c r="D6" s="154"/>
      <c r="E6" s="154"/>
      <c r="F6" s="154"/>
      <c r="G6" s="154"/>
      <c r="H6" s="154"/>
      <c r="I6" s="154"/>
      <c r="J6" s="154"/>
      <c r="K6" s="154"/>
    </row>
    <row r="7" spans="1:11" ht="51.75" customHeight="1" x14ac:dyDescent="0.25">
      <c r="A7" s="42">
        <v>16.100000000000001</v>
      </c>
      <c r="B7" s="56" t="s">
        <v>56</v>
      </c>
      <c r="C7" s="56" t="s">
        <v>165</v>
      </c>
      <c r="D7" s="57" t="s">
        <v>31</v>
      </c>
      <c r="E7" s="58">
        <v>150</v>
      </c>
      <c r="F7" s="85">
        <v>960</v>
      </c>
      <c r="G7" s="59"/>
      <c r="H7" s="59"/>
      <c r="I7" s="59"/>
      <c r="J7" s="138"/>
      <c r="K7" s="29"/>
    </row>
    <row r="8" spans="1:11" ht="51.75" customHeight="1" x14ac:dyDescent="0.25">
      <c r="A8" s="42">
        <v>16.2</v>
      </c>
      <c r="B8" s="60" t="s">
        <v>38</v>
      </c>
      <c r="C8" s="60" t="s">
        <v>200</v>
      </c>
      <c r="D8" s="57" t="s">
        <v>31</v>
      </c>
      <c r="E8" s="61">
        <v>200</v>
      </c>
      <c r="F8" s="85">
        <v>960</v>
      </c>
      <c r="G8" s="59"/>
      <c r="H8" s="59"/>
      <c r="I8" s="59"/>
      <c r="J8" s="138"/>
      <c r="K8" s="29"/>
    </row>
    <row r="9" spans="1:11" ht="15.75" thickBot="1" x14ac:dyDescent="0.3">
      <c r="J9" s="12" t="s">
        <v>5</v>
      </c>
      <c r="K9" s="13">
        <f>SUM(K7:K8)</f>
        <v>0</v>
      </c>
    </row>
  </sheetData>
  <mergeCells count="3">
    <mergeCell ref="A1:K1"/>
    <mergeCell ref="A2:K2"/>
    <mergeCell ref="A6:K6"/>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167E7-9163-4464-B2BE-9725922F9F94}">
  <sheetPr>
    <tabColor rgb="FF92D050"/>
  </sheetPr>
  <dimension ref="A1:R16"/>
  <sheetViews>
    <sheetView topLeftCell="A7" zoomScale="70" zoomScaleNormal="70" workbookViewId="0">
      <selection activeCell="J7" sqref="J7:K15"/>
    </sheetView>
  </sheetViews>
  <sheetFormatPr defaultRowHeight="15" x14ac:dyDescent="0.25"/>
  <cols>
    <col min="2" max="2" width="33.42578125" customWidth="1"/>
    <col min="3" max="3" width="59.28515625" customWidth="1"/>
    <col min="4" max="4" width="14.42578125" customWidth="1"/>
    <col min="5" max="5" width="19.140625" customWidth="1"/>
    <col min="6" max="6" width="16.7109375" customWidth="1"/>
    <col min="7" max="7" width="26.5703125" customWidth="1"/>
    <col min="8" max="8" width="14" customWidth="1"/>
    <col min="9" max="9" width="17.7109375" customWidth="1"/>
    <col min="10" max="10" width="17.85546875" customWidth="1"/>
    <col min="11" max="11" width="20.85546875" customWidth="1"/>
  </cols>
  <sheetData>
    <row r="1" spans="1:18" x14ac:dyDescent="0.25">
      <c r="A1" s="145" t="s">
        <v>0</v>
      </c>
      <c r="B1" s="145"/>
      <c r="C1" s="145"/>
      <c r="D1" s="145"/>
      <c r="E1" s="145"/>
      <c r="F1" s="145"/>
      <c r="G1" s="145"/>
      <c r="H1" s="145"/>
      <c r="I1" s="145"/>
      <c r="J1" s="145"/>
      <c r="K1" s="145"/>
    </row>
    <row r="2" spans="1:18" ht="15.75" x14ac:dyDescent="0.25">
      <c r="A2" s="146" t="s">
        <v>6</v>
      </c>
      <c r="B2" s="146"/>
      <c r="C2" s="146"/>
      <c r="D2" s="146"/>
      <c r="E2" s="146"/>
      <c r="F2" s="146"/>
      <c r="G2" s="146"/>
      <c r="H2" s="146"/>
      <c r="I2" s="146"/>
      <c r="J2" s="146"/>
      <c r="K2" s="146"/>
    </row>
    <row r="3" spans="1:18" x14ac:dyDescent="0.25">
      <c r="A3" s="8"/>
      <c r="B3" s="8"/>
      <c r="C3" s="8"/>
      <c r="D3" s="8"/>
      <c r="E3" s="8"/>
      <c r="F3" s="8"/>
      <c r="G3" s="8"/>
      <c r="H3" s="8"/>
      <c r="I3" s="8"/>
      <c r="J3" s="8"/>
      <c r="K3" s="2"/>
    </row>
    <row r="4" spans="1:18" ht="110.45" customHeight="1" x14ac:dyDescent="0.25">
      <c r="A4" s="18" t="s">
        <v>1</v>
      </c>
      <c r="B4" s="19" t="s">
        <v>2</v>
      </c>
      <c r="C4" s="19" t="s">
        <v>3</v>
      </c>
      <c r="D4" s="19" t="s">
        <v>4</v>
      </c>
      <c r="E4" s="19" t="s">
        <v>14</v>
      </c>
      <c r="F4" s="20" t="s">
        <v>9</v>
      </c>
      <c r="G4" s="21" t="s">
        <v>10</v>
      </c>
      <c r="H4" s="21" t="s">
        <v>11</v>
      </c>
      <c r="I4" s="21" t="s">
        <v>12</v>
      </c>
      <c r="J4" s="21" t="s">
        <v>16</v>
      </c>
      <c r="K4" s="21" t="s">
        <v>17</v>
      </c>
    </row>
    <row r="5" spans="1:18" x14ac:dyDescent="0.25">
      <c r="A5" s="5" t="s">
        <v>7</v>
      </c>
      <c r="B5" s="6">
        <v>2</v>
      </c>
      <c r="C5" s="6">
        <v>3</v>
      </c>
      <c r="D5" s="6">
        <v>4</v>
      </c>
      <c r="E5" s="6">
        <v>5</v>
      </c>
      <c r="F5" s="7">
        <v>6</v>
      </c>
      <c r="G5" s="7">
        <v>7</v>
      </c>
      <c r="H5" s="7">
        <v>8</v>
      </c>
      <c r="I5" s="7">
        <v>9</v>
      </c>
      <c r="J5" s="4">
        <v>10</v>
      </c>
      <c r="K5" s="7" t="s">
        <v>18</v>
      </c>
    </row>
    <row r="6" spans="1:18" ht="27" customHeight="1" x14ac:dyDescent="0.25">
      <c r="A6" s="147" t="s">
        <v>75</v>
      </c>
      <c r="B6" s="147"/>
      <c r="C6" s="147"/>
      <c r="D6" s="147"/>
      <c r="E6" s="147"/>
      <c r="F6" s="147"/>
      <c r="G6" s="147"/>
      <c r="H6" s="147"/>
      <c r="I6" s="147"/>
      <c r="J6" s="147"/>
      <c r="K6" s="147"/>
    </row>
    <row r="7" spans="1:18" ht="49.5" customHeight="1" x14ac:dyDescent="0.25">
      <c r="A7" s="42">
        <v>17.100000000000001</v>
      </c>
      <c r="B7" s="45" t="s">
        <v>33</v>
      </c>
      <c r="C7" s="35" t="s">
        <v>173</v>
      </c>
      <c r="D7" s="46" t="s">
        <v>31</v>
      </c>
      <c r="E7" s="41">
        <v>200</v>
      </c>
      <c r="F7" s="86" t="s">
        <v>101</v>
      </c>
      <c r="G7" s="1"/>
      <c r="H7" s="1"/>
      <c r="I7" s="3"/>
      <c r="J7" s="130"/>
      <c r="K7" s="29"/>
      <c r="P7" s="155"/>
      <c r="Q7" s="155"/>
      <c r="R7" s="155"/>
    </row>
    <row r="8" spans="1:18" ht="51.75" customHeight="1" x14ac:dyDescent="0.25">
      <c r="A8" s="42">
        <v>17.2</v>
      </c>
      <c r="B8" s="45" t="s">
        <v>64</v>
      </c>
      <c r="C8" s="35" t="s">
        <v>174</v>
      </c>
      <c r="D8" s="46" t="s">
        <v>31</v>
      </c>
      <c r="E8" s="41">
        <v>50</v>
      </c>
      <c r="F8" s="86" t="s">
        <v>101</v>
      </c>
      <c r="G8" s="1"/>
      <c r="H8" s="1"/>
      <c r="I8" s="3"/>
      <c r="J8" s="130"/>
      <c r="K8" s="29"/>
      <c r="P8" s="155"/>
      <c r="Q8" s="155"/>
      <c r="R8" s="155"/>
    </row>
    <row r="9" spans="1:18" ht="48.75" customHeight="1" x14ac:dyDescent="0.25">
      <c r="A9" s="42">
        <v>17.3</v>
      </c>
      <c r="B9" s="45" t="s">
        <v>34</v>
      </c>
      <c r="C9" s="35" t="s">
        <v>175</v>
      </c>
      <c r="D9" s="46" t="s">
        <v>31</v>
      </c>
      <c r="E9" s="41">
        <v>200</v>
      </c>
      <c r="F9" s="86" t="s">
        <v>101</v>
      </c>
      <c r="G9" s="1"/>
      <c r="H9" s="1"/>
      <c r="I9" s="3"/>
      <c r="J9" s="130"/>
      <c r="K9" s="29"/>
      <c r="P9" s="155"/>
      <c r="Q9" s="155"/>
      <c r="R9" s="155"/>
    </row>
    <row r="10" spans="1:18" ht="49.5" customHeight="1" x14ac:dyDescent="0.25">
      <c r="A10" s="42">
        <v>17.399999999999999</v>
      </c>
      <c r="B10" s="45" t="s">
        <v>39</v>
      </c>
      <c r="C10" s="35" t="s">
        <v>176</v>
      </c>
      <c r="D10" s="46" t="s">
        <v>31</v>
      </c>
      <c r="E10" s="41">
        <v>150</v>
      </c>
      <c r="F10" s="86" t="s">
        <v>101</v>
      </c>
      <c r="G10" s="1"/>
      <c r="H10" s="1"/>
      <c r="I10" s="3"/>
      <c r="J10" s="130"/>
      <c r="K10" s="29"/>
      <c r="P10" s="155"/>
      <c r="Q10" s="155"/>
      <c r="R10" s="155"/>
    </row>
    <row r="11" spans="1:18" ht="54.75" customHeight="1" x14ac:dyDescent="0.25">
      <c r="A11" s="42">
        <v>17.5</v>
      </c>
      <c r="B11" s="45" t="s">
        <v>35</v>
      </c>
      <c r="C11" s="35" t="s">
        <v>177</v>
      </c>
      <c r="D11" s="46" t="s">
        <v>31</v>
      </c>
      <c r="E11" s="41">
        <v>80</v>
      </c>
      <c r="F11" s="86" t="s">
        <v>101</v>
      </c>
      <c r="G11" s="1"/>
      <c r="H11" s="1"/>
      <c r="I11" s="3"/>
      <c r="J11" s="130"/>
      <c r="K11" s="29"/>
      <c r="P11" s="155"/>
      <c r="Q11" s="155"/>
      <c r="R11" s="155"/>
    </row>
    <row r="12" spans="1:18" ht="49.5" customHeight="1" x14ac:dyDescent="0.25">
      <c r="A12" s="68">
        <v>17.600000000000001</v>
      </c>
      <c r="B12" s="45" t="s">
        <v>40</v>
      </c>
      <c r="C12" s="35" t="s">
        <v>178</v>
      </c>
      <c r="D12" s="46" t="s">
        <v>31</v>
      </c>
      <c r="E12" s="41">
        <v>80</v>
      </c>
      <c r="F12" s="86" t="s">
        <v>101</v>
      </c>
      <c r="G12" s="1"/>
      <c r="H12" s="1"/>
      <c r="I12" s="3"/>
      <c r="J12" s="130"/>
      <c r="K12" s="29"/>
      <c r="P12" s="155"/>
      <c r="Q12" s="155"/>
      <c r="R12" s="155"/>
    </row>
    <row r="13" spans="1:18" ht="54" customHeight="1" x14ac:dyDescent="0.25">
      <c r="A13" s="68">
        <v>17.7</v>
      </c>
      <c r="B13" s="45" t="s">
        <v>36</v>
      </c>
      <c r="C13" s="35" t="s">
        <v>179</v>
      </c>
      <c r="D13" s="46" t="s">
        <v>31</v>
      </c>
      <c r="E13" s="41">
        <v>80</v>
      </c>
      <c r="F13" s="86" t="s">
        <v>101</v>
      </c>
      <c r="G13" s="1"/>
      <c r="H13" s="1"/>
      <c r="I13" s="3"/>
      <c r="J13" s="130"/>
      <c r="K13" s="29"/>
      <c r="P13" s="155"/>
      <c r="Q13" s="155"/>
      <c r="R13" s="155"/>
    </row>
    <row r="14" spans="1:18" ht="48" customHeight="1" x14ac:dyDescent="0.25">
      <c r="A14" s="68">
        <v>17.8</v>
      </c>
      <c r="B14" s="44" t="s">
        <v>37</v>
      </c>
      <c r="C14" s="35" t="s">
        <v>180</v>
      </c>
      <c r="D14" s="43" t="s">
        <v>31</v>
      </c>
      <c r="E14" s="41">
        <v>200</v>
      </c>
      <c r="F14" s="86" t="s">
        <v>101</v>
      </c>
      <c r="G14" s="3"/>
      <c r="H14" s="3"/>
      <c r="I14" s="3"/>
      <c r="J14" s="131"/>
      <c r="K14" s="26"/>
      <c r="P14" s="155"/>
      <c r="Q14" s="155"/>
      <c r="R14" s="155"/>
    </row>
    <row r="15" spans="1:18" ht="49.9" customHeight="1" x14ac:dyDescent="0.25">
      <c r="A15" s="68">
        <v>17.899999999999999</v>
      </c>
      <c r="B15" s="44" t="s">
        <v>41</v>
      </c>
      <c r="C15" s="35" t="s">
        <v>181</v>
      </c>
      <c r="D15" s="46" t="s">
        <v>31</v>
      </c>
      <c r="E15" s="41">
        <v>400</v>
      </c>
      <c r="F15" s="86" t="s">
        <v>101</v>
      </c>
      <c r="G15" s="3"/>
      <c r="H15" s="3"/>
      <c r="I15" s="3"/>
      <c r="J15" s="131"/>
      <c r="K15" s="26"/>
      <c r="P15" s="155"/>
      <c r="Q15" s="155"/>
      <c r="R15" s="155"/>
    </row>
    <row r="16" spans="1:18" ht="15.75" thickBot="1" x14ac:dyDescent="0.3">
      <c r="J16" s="12" t="s">
        <v>5</v>
      </c>
      <c r="K16" s="13">
        <f>SUM(K7:K15)</f>
        <v>0</v>
      </c>
    </row>
  </sheetData>
  <mergeCells count="4">
    <mergeCell ref="A1:K1"/>
    <mergeCell ref="A2:K2"/>
    <mergeCell ref="A6:K6"/>
    <mergeCell ref="P7:R15"/>
  </mergeCells>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A9A3-93F0-418A-8586-E45FEA456DDD}">
  <sheetPr>
    <tabColor rgb="FF92D050"/>
  </sheetPr>
  <dimension ref="A1:L59"/>
  <sheetViews>
    <sheetView tabSelected="1" topLeftCell="A39" zoomScale="70" zoomScaleNormal="70" workbookViewId="0">
      <selection activeCell="G13" sqref="G13"/>
    </sheetView>
  </sheetViews>
  <sheetFormatPr defaultRowHeight="15" x14ac:dyDescent="0.25"/>
  <cols>
    <col min="2" max="2" width="42" customWidth="1"/>
    <col min="3" max="3" width="59.28515625" customWidth="1"/>
    <col min="4" max="4" width="14.42578125" customWidth="1"/>
    <col min="5" max="5" width="19.140625" customWidth="1"/>
    <col min="6" max="6" width="21.7109375" customWidth="1"/>
    <col min="7" max="7" width="26.5703125" customWidth="1"/>
    <col min="8" max="8" width="14" customWidth="1"/>
    <col min="9" max="9" width="17.7109375" customWidth="1"/>
    <col min="10" max="10" width="17.85546875" customWidth="1"/>
    <col min="11" max="11" width="20.85546875" customWidth="1"/>
  </cols>
  <sheetData>
    <row r="1" spans="1:12" x14ac:dyDescent="0.25">
      <c r="A1" s="145" t="s">
        <v>0</v>
      </c>
      <c r="B1" s="145"/>
      <c r="C1" s="145"/>
      <c r="D1" s="145"/>
      <c r="E1" s="145"/>
      <c r="F1" s="145"/>
      <c r="G1" s="145"/>
      <c r="H1" s="145"/>
      <c r="I1" s="145"/>
      <c r="J1" s="145"/>
      <c r="K1" s="145"/>
    </row>
    <row r="2" spans="1:12" ht="15.75" x14ac:dyDescent="0.25">
      <c r="A2" s="146" t="s">
        <v>6</v>
      </c>
      <c r="B2" s="146"/>
      <c r="C2" s="146"/>
      <c r="D2" s="146"/>
      <c r="E2" s="146"/>
      <c r="F2" s="146"/>
      <c r="G2" s="146"/>
      <c r="H2" s="146"/>
      <c r="I2" s="146"/>
      <c r="J2" s="146"/>
      <c r="K2" s="146"/>
    </row>
    <row r="3" spans="1:12" x14ac:dyDescent="0.25">
      <c r="A3" s="8"/>
      <c r="B3" s="8"/>
      <c r="C3" s="8"/>
      <c r="D3" s="8"/>
      <c r="E3" s="8"/>
      <c r="F3" s="8"/>
      <c r="G3" s="8"/>
      <c r="H3" s="8"/>
      <c r="I3" s="8"/>
      <c r="J3" s="8"/>
      <c r="K3" s="2"/>
    </row>
    <row r="4" spans="1:12" ht="110.45" customHeight="1" x14ac:dyDescent="0.25">
      <c r="A4" s="18" t="s">
        <v>1</v>
      </c>
      <c r="B4" s="19" t="s">
        <v>2</v>
      </c>
      <c r="C4" s="19" t="s">
        <v>3</v>
      </c>
      <c r="D4" s="19" t="s">
        <v>4</v>
      </c>
      <c r="E4" s="19" t="s">
        <v>14</v>
      </c>
      <c r="F4" s="20" t="s">
        <v>9</v>
      </c>
      <c r="G4" s="21" t="s">
        <v>10</v>
      </c>
      <c r="H4" s="21" t="s">
        <v>11</v>
      </c>
      <c r="I4" s="21" t="s">
        <v>12</v>
      </c>
      <c r="J4" s="21" t="s">
        <v>16</v>
      </c>
      <c r="K4" s="21" t="s">
        <v>17</v>
      </c>
    </row>
    <row r="5" spans="1:12" x14ac:dyDescent="0.25">
      <c r="A5" s="5" t="s">
        <v>7</v>
      </c>
      <c r="B5" s="6">
        <v>2</v>
      </c>
      <c r="C5" s="6">
        <v>3</v>
      </c>
      <c r="D5" s="6">
        <v>4</v>
      </c>
      <c r="E5" s="6">
        <v>5</v>
      </c>
      <c r="F5" s="7">
        <v>6</v>
      </c>
      <c r="G5" s="7">
        <v>7</v>
      </c>
      <c r="H5" s="7">
        <v>8</v>
      </c>
      <c r="I5" s="7">
        <v>9</v>
      </c>
      <c r="J5" s="4">
        <v>10</v>
      </c>
      <c r="K5" s="7" t="s">
        <v>18</v>
      </c>
    </row>
    <row r="6" spans="1:12" ht="27" customHeight="1" x14ac:dyDescent="0.25">
      <c r="A6" s="147" t="s">
        <v>168</v>
      </c>
      <c r="B6" s="147"/>
      <c r="C6" s="147"/>
      <c r="D6" s="147"/>
      <c r="E6" s="147"/>
      <c r="F6" s="147"/>
      <c r="G6" s="147"/>
      <c r="H6" s="147"/>
      <c r="I6" s="147"/>
      <c r="J6" s="147"/>
      <c r="K6" s="147"/>
    </row>
    <row r="7" spans="1:12" s="81" customFormat="1" ht="150" customHeight="1" x14ac:dyDescent="0.25">
      <c r="A7" s="139">
        <v>18.100000000000001</v>
      </c>
      <c r="B7" s="48" t="s">
        <v>96</v>
      </c>
      <c r="C7" s="35" t="s">
        <v>102</v>
      </c>
      <c r="D7" s="54" t="s">
        <v>13</v>
      </c>
      <c r="E7" s="54">
        <v>6144</v>
      </c>
      <c r="F7" s="54">
        <v>96</v>
      </c>
      <c r="G7" s="40"/>
      <c r="H7" s="40"/>
      <c r="I7" s="49"/>
      <c r="J7" s="50"/>
      <c r="K7" s="50"/>
    </row>
    <row r="8" spans="1:12" s="81" customFormat="1" ht="156.75" customHeight="1" x14ac:dyDescent="0.25">
      <c r="A8" s="139">
        <v>18.2</v>
      </c>
      <c r="B8" s="48" t="s">
        <v>86</v>
      </c>
      <c r="C8" s="35" t="s">
        <v>103</v>
      </c>
      <c r="D8" s="54" t="s">
        <v>13</v>
      </c>
      <c r="E8" s="54">
        <v>3072</v>
      </c>
      <c r="F8" s="54">
        <v>96</v>
      </c>
      <c r="G8" s="40"/>
      <c r="H8" s="40"/>
      <c r="I8" s="49"/>
      <c r="J8" s="50"/>
      <c r="K8" s="50"/>
    </row>
    <row r="9" spans="1:12" s="81" customFormat="1" ht="87.75" customHeight="1" x14ac:dyDescent="0.25">
      <c r="A9" s="140">
        <v>18.3</v>
      </c>
      <c r="B9" s="30" t="s">
        <v>87</v>
      </c>
      <c r="C9" s="35" t="s">
        <v>104</v>
      </c>
      <c r="D9" s="36" t="s">
        <v>13</v>
      </c>
      <c r="E9" s="36">
        <v>3072</v>
      </c>
      <c r="F9" s="36">
        <v>96</v>
      </c>
      <c r="G9" s="1"/>
      <c r="H9" s="1"/>
      <c r="I9" s="3"/>
      <c r="J9" s="29"/>
      <c r="K9" s="29"/>
    </row>
    <row r="10" spans="1:12" s="81" customFormat="1" ht="24.6" customHeight="1" x14ac:dyDescent="0.25">
      <c r="J10" s="87" t="s">
        <v>5</v>
      </c>
      <c r="K10" s="89"/>
    </row>
    <row r="11" spans="1:12" s="2" customFormat="1" ht="22.9" customHeight="1" x14ac:dyDescent="0.2">
      <c r="C11" s="79"/>
      <c r="D11" s="79"/>
      <c r="E11" s="79"/>
      <c r="F11" s="77"/>
      <c r="J11" s="88" t="s">
        <v>105</v>
      </c>
      <c r="K11" s="90"/>
    </row>
    <row r="12" spans="1:12" s="2" customFormat="1" ht="21" customHeight="1" x14ac:dyDescent="0.2">
      <c r="C12" s="205"/>
      <c r="D12" s="205"/>
      <c r="E12" s="205"/>
      <c r="F12" s="205"/>
    </row>
    <row r="13" spans="1:12" s="2" customFormat="1" ht="25.5" customHeight="1" x14ac:dyDescent="0.2">
      <c r="A13" s="91" t="s">
        <v>123</v>
      </c>
      <c r="B13" s="206" t="s">
        <v>124</v>
      </c>
      <c r="C13" s="206"/>
      <c r="D13" s="206"/>
      <c r="E13" s="206"/>
      <c r="F13" s="206"/>
      <c r="G13" s="95"/>
      <c r="H13" s="95"/>
      <c r="I13" s="95"/>
      <c r="J13" s="95"/>
      <c r="K13" s="95"/>
      <c r="L13" s="95"/>
    </row>
    <row r="14" spans="1:12" s="77" customFormat="1" ht="50.45" customHeight="1" x14ac:dyDescent="0.2">
      <c r="A14" s="202" t="s">
        <v>153</v>
      </c>
      <c r="B14" s="202"/>
      <c r="C14" s="202"/>
      <c r="D14" s="202"/>
      <c r="E14" s="202"/>
      <c r="F14" s="202"/>
      <c r="G14" s="95"/>
      <c r="H14" s="95"/>
      <c r="I14" s="95"/>
      <c r="J14" s="95"/>
      <c r="K14" s="95"/>
      <c r="L14" s="95"/>
    </row>
    <row r="15" spans="1:12" ht="34.9" customHeight="1" x14ac:dyDescent="0.25">
      <c r="A15" s="159" t="s">
        <v>110</v>
      </c>
      <c r="B15" s="159"/>
      <c r="C15" s="159"/>
      <c r="D15" s="159"/>
      <c r="E15" s="159"/>
      <c r="F15" s="159"/>
      <c r="G15" s="124"/>
      <c r="H15" s="124"/>
      <c r="I15" s="124"/>
      <c r="J15" s="124"/>
      <c r="K15" s="124"/>
      <c r="L15" s="124"/>
    </row>
    <row r="16" spans="1:12" ht="16.899999999999999" customHeight="1" x14ac:dyDescent="0.25">
      <c r="A16" s="159" t="s">
        <v>111</v>
      </c>
      <c r="B16" s="159"/>
      <c r="C16" s="159"/>
      <c r="D16" s="159"/>
      <c r="E16" s="159"/>
      <c r="F16" s="159"/>
      <c r="G16" s="125"/>
      <c r="H16" s="125"/>
      <c r="I16" s="125"/>
      <c r="J16" s="125"/>
      <c r="K16" s="125"/>
      <c r="L16" s="125"/>
    </row>
    <row r="17" spans="1:12" ht="16.899999999999999" customHeight="1" x14ac:dyDescent="0.25">
      <c r="A17" s="159" t="s">
        <v>112</v>
      </c>
      <c r="B17" s="159"/>
      <c r="C17" s="159"/>
      <c r="D17" s="159"/>
      <c r="E17" s="159"/>
      <c r="F17" s="159"/>
      <c r="G17" s="125"/>
      <c r="H17" s="125"/>
      <c r="I17" s="125"/>
      <c r="J17" s="125"/>
      <c r="K17" s="125"/>
      <c r="L17" s="125"/>
    </row>
    <row r="18" spans="1:12" s="77" customFormat="1" ht="14.45" customHeight="1" x14ac:dyDescent="0.2">
      <c r="A18" s="158"/>
      <c r="B18" s="158"/>
      <c r="C18" s="158"/>
      <c r="D18" s="158"/>
      <c r="E18" s="158"/>
      <c r="F18" s="158"/>
      <c r="G18" s="95"/>
      <c r="H18" s="95"/>
      <c r="I18" s="95"/>
      <c r="J18" s="95"/>
      <c r="K18" s="95"/>
      <c r="L18" s="95"/>
    </row>
    <row r="19" spans="1:12" s="2" customFormat="1" ht="15" customHeight="1" x14ac:dyDescent="0.25">
      <c r="A19" s="167" t="s">
        <v>139</v>
      </c>
      <c r="B19" s="129" t="s">
        <v>106</v>
      </c>
      <c r="C19" s="203"/>
      <c r="D19" s="203"/>
      <c r="E19" s="203"/>
      <c r="F19" s="203"/>
      <c r="G19" s="95"/>
      <c r="H19" s="95"/>
      <c r="I19" s="95"/>
      <c r="J19" s="95"/>
      <c r="K19" s="95"/>
      <c r="L19"/>
    </row>
    <row r="20" spans="1:12" s="2" customFormat="1" ht="15" customHeight="1" x14ac:dyDescent="0.25">
      <c r="A20" s="167"/>
      <c r="B20" s="94" t="s">
        <v>107</v>
      </c>
      <c r="C20" s="204"/>
      <c r="D20" s="204"/>
      <c r="E20" s="204"/>
      <c r="F20" s="204"/>
      <c r="G20"/>
      <c r="H20"/>
      <c r="I20"/>
      <c r="J20"/>
      <c r="K20"/>
      <c r="L20"/>
    </row>
    <row r="21" spans="1:12" s="2" customFormat="1" ht="15" customHeight="1" x14ac:dyDescent="0.25">
      <c r="A21" s="167"/>
      <c r="B21" s="94" t="s">
        <v>108</v>
      </c>
      <c r="C21" s="204"/>
      <c r="D21" s="204"/>
      <c r="E21" s="204"/>
      <c r="F21" s="204"/>
      <c r="G21"/>
      <c r="H21"/>
      <c r="I21"/>
      <c r="J21"/>
      <c r="K21"/>
      <c r="L21"/>
    </row>
    <row r="22" spans="1:12" s="2" customFormat="1" ht="56.45" customHeight="1" x14ac:dyDescent="0.25">
      <c r="A22" s="168"/>
      <c r="B22" s="96" t="s">
        <v>125</v>
      </c>
      <c r="C22" s="196" t="s">
        <v>109</v>
      </c>
      <c r="D22" s="197"/>
      <c r="E22" s="198"/>
      <c r="F22" s="97" t="s">
        <v>154</v>
      </c>
      <c r="G22"/>
      <c r="H22"/>
      <c r="I22"/>
      <c r="J22"/>
      <c r="K22"/>
      <c r="L22"/>
    </row>
    <row r="23" spans="1:12" s="2" customFormat="1" ht="30.6" customHeight="1" x14ac:dyDescent="0.25">
      <c r="A23" s="98" t="s">
        <v>140</v>
      </c>
      <c r="B23" s="123" t="s">
        <v>126</v>
      </c>
      <c r="C23" s="182"/>
      <c r="D23" s="182"/>
      <c r="E23" s="182"/>
      <c r="F23" s="93"/>
      <c r="G23"/>
      <c r="H23"/>
      <c r="I23"/>
      <c r="J23"/>
      <c r="K23"/>
      <c r="L23"/>
    </row>
    <row r="24" spans="1:12" s="2" customFormat="1" ht="40.9" customHeight="1" x14ac:dyDescent="0.25">
      <c r="A24" s="99" t="s">
        <v>141</v>
      </c>
      <c r="B24" s="123" t="s">
        <v>127</v>
      </c>
      <c r="C24" s="199"/>
      <c r="D24" s="199"/>
      <c r="E24" s="199"/>
      <c r="F24" s="93"/>
      <c r="G24"/>
      <c r="H24"/>
      <c r="I24"/>
      <c r="J24"/>
      <c r="K24"/>
      <c r="L24"/>
    </row>
    <row r="25" spans="1:12" s="2" customFormat="1" ht="21" customHeight="1" x14ac:dyDescent="0.25">
      <c r="A25" s="98" t="s">
        <v>142</v>
      </c>
      <c r="B25" s="123" t="s">
        <v>128</v>
      </c>
      <c r="C25" s="200"/>
      <c r="D25" s="200"/>
      <c r="E25" s="200"/>
      <c r="F25" s="93"/>
      <c r="G25"/>
      <c r="H25"/>
      <c r="I25"/>
      <c r="J25"/>
      <c r="K25"/>
      <c r="L25"/>
    </row>
    <row r="26" spans="1:12" s="2" customFormat="1" ht="30.6" customHeight="1" x14ac:dyDescent="0.25">
      <c r="A26" s="99" t="s">
        <v>143</v>
      </c>
      <c r="B26" s="101" t="s">
        <v>129</v>
      </c>
      <c r="C26" s="201"/>
      <c r="D26" s="201"/>
      <c r="E26" s="201"/>
      <c r="F26" s="93"/>
      <c r="G26"/>
      <c r="H26"/>
      <c r="I26"/>
      <c r="J26"/>
      <c r="K26"/>
      <c r="L26"/>
    </row>
    <row r="27" spans="1:12" s="2" customFormat="1" ht="25.15" customHeight="1" x14ac:dyDescent="0.25">
      <c r="A27" s="98" t="s">
        <v>144</v>
      </c>
      <c r="B27" s="100" t="s">
        <v>130</v>
      </c>
      <c r="C27" s="182"/>
      <c r="D27" s="182"/>
      <c r="E27" s="182"/>
      <c r="F27" s="93"/>
      <c r="G27"/>
      <c r="H27"/>
      <c r="I27"/>
      <c r="J27"/>
      <c r="K27"/>
      <c r="L27"/>
    </row>
    <row r="28" spans="1:12" ht="22.15" customHeight="1" x14ac:dyDescent="0.25">
      <c r="A28" s="99" t="s">
        <v>145</v>
      </c>
      <c r="B28" s="100" t="s">
        <v>131</v>
      </c>
      <c r="C28" s="185"/>
      <c r="D28" s="185"/>
      <c r="E28" s="185"/>
      <c r="F28" s="93"/>
    </row>
    <row r="29" spans="1:12" ht="33" customHeight="1" x14ac:dyDescent="0.25">
      <c r="A29" s="98" t="s">
        <v>146</v>
      </c>
      <c r="B29" s="102" t="s">
        <v>132</v>
      </c>
      <c r="C29" s="182"/>
      <c r="D29" s="182"/>
      <c r="E29" s="182"/>
      <c r="F29" s="93"/>
    </row>
    <row r="30" spans="1:12" ht="33" customHeight="1" x14ac:dyDescent="0.25">
      <c r="A30" s="99" t="s">
        <v>147</v>
      </c>
      <c r="B30" s="102" t="s">
        <v>133</v>
      </c>
      <c r="C30" s="182"/>
      <c r="D30" s="182"/>
      <c r="E30" s="182"/>
      <c r="F30" s="93"/>
    </row>
    <row r="31" spans="1:12" ht="32.450000000000003" customHeight="1" x14ac:dyDescent="0.25">
      <c r="A31" s="98" t="s">
        <v>148</v>
      </c>
      <c r="B31" s="102" t="s">
        <v>134</v>
      </c>
      <c r="C31" s="182"/>
      <c r="D31" s="182"/>
      <c r="E31" s="182"/>
      <c r="F31" s="93"/>
    </row>
    <row r="32" spans="1:12" ht="30.6" customHeight="1" x14ac:dyDescent="0.25">
      <c r="A32" s="99" t="s">
        <v>149</v>
      </c>
      <c r="B32" s="102" t="s">
        <v>135</v>
      </c>
      <c r="C32" s="182"/>
      <c r="D32" s="182"/>
      <c r="E32" s="182"/>
      <c r="F32" s="93"/>
    </row>
    <row r="33" spans="1:12" ht="30.6" customHeight="1" x14ac:dyDescent="0.25">
      <c r="A33" s="98" t="s">
        <v>150</v>
      </c>
      <c r="B33" s="102" t="s">
        <v>136</v>
      </c>
      <c r="C33" s="160"/>
      <c r="D33" s="161"/>
      <c r="E33" s="162"/>
      <c r="F33" s="93"/>
    </row>
    <row r="34" spans="1:12" ht="30.6" customHeight="1" x14ac:dyDescent="0.25">
      <c r="A34" s="99" t="s">
        <v>151</v>
      </c>
      <c r="B34" s="102" t="s">
        <v>137</v>
      </c>
      <c r="C34" s="160"/>
      <c r="D34" s="161"/>
      <c r="E34" s="162"/>
      <c r="F34" s="93"/>
    </row>
    <row r="35" spans="1:12" ht="30.6" customHeight="1" x14ac:dyDescent="0.25">
      <c r="A35" s="98" t="s">
        <v>152</v>
      </c>
      <c r="B35" s="102" t="s">
        <v>138</v>
      </c>
      <c r="C35" s="160"/>
      <c r="D35" s="161"/>
      <c r="E35" s="162"/>
      <c r="F35" s="93"/>
    </row>
    <row r="36" spans="1:12" ht="13.9" customHeight="1" x14ac:dyDescent="0.25">
      <c r="A36" s="99"/>
      <c r="B36" s="102"/>
      <c r="C36" s="160"/>
      <c r="D36" s="161"/>
      <c r="E36" s="162"/>
      <c r="F36" s="93"/>
    </row>
    <row r="37" spans="1:12" x14ac:dyDescent="0.25">
      <c r="A37" s="99"/>
      <c r="B37" s="103"/>
      <c r="C37" s="182"/>
      <c r="D37" s="182"/>
      <c r="E37" s="182"/>
      <c r="F37" s="93"/>
    </row>
    <row r="38" spans="1:12" x14ac:dyDescent="0.25">
      <c r="A38" s="104"/>
      <c r="B38" s="105"/>
      <c r="C38" s="105"/>
      <c r="D38" s="105"/>
      <c r="E38" s="105"/>
      <c r="F38" s="105"/>
      <c r="G38" s="105"/>
      <c r="H38" s="105"/>
      <c r="I38" s="105"/>
      <c r="J38" s="105"/>
      <c r="K38" s="105"/>
      <c r="L38" s="105"/>
    </row>
    <row r="39" spans="1:12" ht="39.6" customHeight="1" x14ac:dyDescent="0.25">
      <c r="A39" s="186" t="s">
        <v>158</v>
      </c>
      <c r="B39" s="188" t="s">
        <v>113</v>
      </c>
      <c r="C39" s="189"/>
      <c r="D39" s="189"/>
      <c r="E39" s="190"/>
      <c r="F39" s="191" t="s">
        <v>114</v>
      </c>
      <c r="G39" s="195" t="s">
        <v>154</v>
      </c>
      <c r="H39" s="95"/>
      <c r="I39" s="95"/>
      <c r="J39" s="95"/>
      <c r="K39" s="95"/>
      <c r="L39" s="95"/>
    </row>
    <row r="40" spans="1:12" x14ac:dyDescent="0.25">
      <c r="A40" s="187"/>
      <c r="B40" s="192" t="s">
        <v>115</v>
      </c>
      <c r="C40" s="193"/>
      <c r="D40" s="193"/>
      <c r="E40" s="194"/>
      <c r="F40" s="191"/>
      <c r="G40" s="195"/>
      <c r="H40" s="95"/>
      <c r="I40" s="95"/>
      <c r="J40" s="95"/>
      <c r="K40" s="95"/>
      <c r="L40" s="95"/>
    </row>
    <row r="41" spans="1:12" ht="35.450000000000003" customHeight="1" x14ac:dyDescent="0.25">
      <c r="A41" s="107" t="s">
        <v>159</v>
      </c>
      <c r="B41" s="126" t="s">
        <v>156</v>
      </c>
      <c r="C41" s="163"/>
      <c r="D41" s="163"/>
      <c r="E41" s="163"/>
      <c r="F41" s="108">
        <v>5</v>
      </c>
      <c r="G41" s="92"/>
      <c r="H41" s="95"/>
      <c r="I41" s="95"/>
      <c r="J41" s="95"/>
      <c r="K41" s="95"/>
      <c r="L41" s="95"/>
    </row>
    <row r="42" spans="1:12" ht="40.15" customHeight="1" x14ac:dyDescent="0.25">
      <c r="A42" s="109" t="s">
        <v>160</v>
      </c>
      <c r="B42" s="126" t="s">
        <v>157</v>
      </c>
      <c r="C42" s="164"/>
      <c r="D42" s="165"/>
      <c r="E42" s="166"/>
      <c r="F42" s="108">
        <v>5</v>
      </c>
      <c r="G42" s="92"/>
      <c r="H42" s="95"/>
      <c r="I42" s="95"/>
      <c r="J42" s="95"/>
      <c r="K42" s="95"/>
      <c r="L42" s="95"/>
    </row>
    <row r="43" spans="1:12" x14ac:dyDescent="0.25">
      <c r="A43" s="178" t="s">
        <v>116</v>
      </c>
      <c r="B43" s="178"/>
      <c r="C43" s="178"/>
      <c r="D43" s="178"/>
      <c r="E43" s="178"/>
      <c r="F43" s="110">
        <v>10</v>
      </c>
      <c r="G43" s="95"/>
      <c r="H43" s="95"/>
      <c r="I43" s="95"/>
      <c r="J43" s="95"/>
      <c r="K43" s="95"/>
      <c r="L43" s="95"/>
    </row>
    <row r="44" spans="1:12" x14ac:dyDescent="0.25">
      <c r="A44" s="183" t="s">
        <v>155</v>
      </c>
      <c r="B44" s="184"/>
      <c r="C44" s="184"/>
      <c r="D44" s="184"/>
      <c r="E44" s="184"/>
      <c r="F44" s="184"/>
      <c r="G44" s="184"/>
      <c r="H44" s="184"/>
      <c r="I44" s="184"/>
      <c r="J44" s="184"/>
      <c r="K44" s="184"/>
      <c r="L44" s="184"/>
    </row>
    <row r="45" spans="1:12" x14ac:dyDescent="0.25">
      <c r="A45" s="95"/>
      <c r="B45" s="95"/>
      <c r="C45" s="95"/>
      <c r="D45" s="95"/>
      <c r="E45" s="95"/>
      <c r="F45" s="95"/>
      <c r="G45" s="95"/>
      <c r="H45" s="95"/>
      <c r="I45" s="95"/>
      <c r="J45" s="95"/>
      <c r="K45" s="95"/>
      <c r="L45" s="95"/>
    </row>
    <row r="46" spans="1:12" x14ac:dyDescent="0.25">
      <c r="A46" s="111"/>
      <c r="B46" s="95"/>
      <c r="C46" s="106"/>
      <c r="D46" s="95"/>
      <c r="E46" s="112"/>
      <c r="F46" s="95"/>
      <c r="G46" s="95"/>
      <c r="H46" s="95"/>
      <c r="I46" s="95"/>
      <c r="J46" s="95"/>
      <c r="K46" s="95"/>
      <c r="L46" s="95"/>
    </row>
    <row r="47" spans="1:12" x14ac:dyDescent="0.25">
      <c r="A47" s="127" t="s">
        <v>161</v>
      </c>
      <c r="B47" s="172" t="s">
        <v>117</v>
      </c>
      <c r="C47" s="173"/>
      <c r="D47" s="173"/>
      <c r="E47" s="174"/>
      <c r="F47" s="113" t="s">
        <v>114</v>
      </c>
      <c r="G47" s="95"/>
      <c r="H47" s="95"/>
      <c r="I47" s="95"/>
      <c r="J47" s="95"/>
      <c r="K47" s="95"/>
      <c r="L47" s="95"/>
    </row>
    <row r="48" spans="1:12" x14ac:dyDescent="0.25">
      <c r="A48" s="114"/>
      <c r="B48" s="179" t="s">
        <v>118</v>
      </c>
      <c r="C48" s="180"/>
      <c r="D48" s="180"/>
      <c r="E48" s="181"/>
      <c r="F48" s="115">
        <v>85</v>
      </c>
      <c r="G48" s="95"/>
      <c r="H48" s="95"/>
      <c r="I48" s="95"/>
      <c r="J48" s="95"/>
      <c r="K48" s="95"/>
      <c r="L48" s="95"/>
    </row>
    <row r="49" spans="1:12" ht="67.150000000000006" customHeight="1" x14ac:dyDescent="0.25">
      <c r="A49" s="175" t="s">
        <v>164</v>
      </c>
      <c r="B49" s="176"/>
      <c r="C49" s="176"/>
      <c r="D49" s="176"/>
      <c r="E49" s="176"/>
      <c r="F49" s="177"/>
      <c r="G49" s="95"/>
      <c r="H49" s="95"/>
      <c r="I49" s="95"/>
      <c r="J49" s="95"/>
      <c r="K49" s="95"/>
      <c r="L49" s="95"/>
    </row>
    <row r="50" spans="1:12" ht="15.75" thickBot="1" x14ac:dyDescent="0.3">
      <c r="A50" s="169" t="s">
        <v>116</v>
      </c>
      <c r="B50" s="170"/>
      <c r="C50" s="170"/>
      <c r="D50" s="170"/>
      <c r="E50" s="171"/>
      <c r="F50" s="116">
        <v>85</v>
      </c>
      <c r="G50" s="95"/>
      <c r="H50" s="95"/>
      <c r="I50" s="95"/>
      <c r="J50" s="95"/>
      <c r="K50" s="95"/>
      <c r="L50" s="95"/>
    </row>
    <row r="51" spans="1:12" x14ac:dyDescent="0.25">
      <c r="A51" s="117"/>
      <c r="B51" s="118"/>
      <c r="C51" s="118"/>
      <c r="D51" s="118"/>
      <c r="E51" s="118"/>
      <c r="F51" s="118"/>
      <c r="G51" s="95"/>
      <c r="H51" s="95"/>
      <c r="I51" s="95"/>
      <c r="J51" s="95"/>
      <c r="K51" s="95"/>
      <c r="L51" s="95"/>
    </row>
    <row r="52" spans="1:12" x14ac:dyDescent="0.25">
      <c r="A52" s="128" t="s">
        <v>162</v>
      </c>
      <c r="B52" s="172" t="s">
        <v>120</v>
      </c>
      <c r="C52" s="173"/>
      <c r="D52" s="173"/>
      <c r="E52" s="174"/>
      <c r="F52" s="113" t="s">
        <v>114</v>
      </c>
      <c r="G52" s="95"/>
      <c r="H52" s="95"/>
      <c r="I52" s="95"/>
      <c r="J52" s="95"/>
      <c r="K52" s="95"/>
      <c r="L52" s="95"/>
    </row>
    <row r="53" spans="1:12" x14ac:dyDescent="0.25">
      <c r="A53" s="119"/>
      <c r="B53" s="175" t="s">
        <v>163</v>
      </c>
      <c r="C53" s="176"/>
      <c r="D53" s="176"/>
      <c r="E53" s="177"/>
      <c r="F53" s="120" t="s">
        <v>119</v>
      </c>
      <c r="G53" s="95"/>
      <c r="H53" s="95"/>
      <c r="I53" s="95"/>
      <c r="J53" s="95"/>
      <c r="K53" s="95"/>
      <c r="L53" s="95"/>
    </row>
    <row r="54" spans="1:12" ht="63.6" customHeight="1" x14ac:dyDescent="0.25">
      <c r="A54" s="175" t="s">
        <v>121</v>
      </c>
      <c r="B54" s="176"/>
      <c r="C54" s="176"/>
      <c r="D54" s="176"/>
      <c r="E54" s="176"/>
      <c r="F54" s="177"/>
      <c r="G54" s="95"/>
      <c r="H54" s="95"/>
      <c r="I54" s="95"/>
      <c r="J54" s="95"/>
      <c r="K54" s="95"/>
      <c r="L54" s="95"/>
    </row>
    <row r="55" spans="1:12" ht="15.75" thickBot="1" x14ac:dyDescent="0.3">
      <c r="A55" s="169" t="s">
        <v>116</v>
      </c>
      <c r="B55" s="170"/>
      <c r="C55" s="170"/>
      <c r="D55" s="170"/>
      <c r="E55" s="171"/>
      <c r="F55" s="116">
        <v>5</v>
      </c>
      <c r="G55" s="95"/>
      <c r="H55" s="95"/>
      <c r="I55" s="95"/>
      <c r="J55" s="95"/>
      <c r="K55" s="95"/>
      <c r="L55" s="95"/>
    </row>
    <row r="56" spans="1:12" x14ac:dyDescent="0.25">
      <c r="A56" s="121"/>
      <c r="B56" s="106"/>
      <c r="C56" s="106"/>
      <c r="D56" s="106"/>
      <c r="E56" s="122"/>
      <c r="F56" s="106"/>
      <c r="G56" s="95"/>
      <c r="H56" s="95"/>
      <c r="I56" s="95"/>
      <c r="J56" s="95"/>
      <c r="K56" s="95"/>
      <c r="L56" s="95"/>
    </row>
    <row r="57" spans="1:12" x14ac:dyDescent="0.25">
      <c r="A57" s="156" t="s">
        <v>122</v>
      </c>
      <c r="B57" s="157"/>
      <c r="C57" s="157"/>
      <c r="D57" s="157"/>
      <c r="E57" s="157"/>
      <c r="F57" s="157"/>
      <c r="G57" s="95"/>
      <c r="H57" s="95"/>
      <c r="I57" s="95"/>
      <c r="J57" s="95"/>
      <c r="K57" s="95"/>
      <c r="L57" s="95"/>
    </row>
    <row r="58" spans="1:12" x14ac:dyDescent="0.25">
      <c r="A58" s="111"/>
      <c r="B58" s="95"/>
      <c r="C58" s="106"/>
      <c r="D58" s="95"/>
      <c r="E58" s="112"/>
      <c r="F58" s="95"/>
      <c r="G58" s="95"/>
      <c r="H58" s="95"/>
      <c r="I58" s="95"/>
      <c r="J58" s="95"/>
      <c r="K58" s="95"/>
      <c r="L58" s="95"/>
    </row>
    <row r="59" spans="1:12" x14ac:dyDescent="0.25">
      <c r="A59" s="2"/>
      <c r="B59" s="2"/>
      <c r="C59" s="55"/>
      <c r="D59" s="55"/>
      <c r="E59" s="55"/>
      <c r="F59" s="2"/>
      <c r="G59" s="2"/>
      <c r="H59" s="2"/>
      <c r="I59" s="2"/>
      <c r="J59" s="2"/>
      <c r="K59" s="2"/>
      <c r="L59" s="2"/>
    </row>
  </sheetData>
  <mergeCells count="48">
    <mergeCell ref="A14:F14"/>
    <mergeCell ref="C19:F19"/>
    <mergeCell ref="C20:F20"/>
    <mergeCell ref="C21:F21"/>
    <mergeCell ref="A1:K1"/>
    <mergeCell ref="A2:K2"/>
    <mergeCell ref="A6:K6"/>
    <mergeCell ref="C12:F12"/>
    <mergeCell ref="B13:F13"/>
    <mergeCell ref="C22:E22"/>
    <mergeCell ref="C23:E23"/>
    <mergeCell ref="C24:E24"/>
    <mergeCell ref="C25:E25"/>
    <mergeCell ref="C26:E26"/>
    <mergeCell ref="C32:E32"/>
    <mergeCell ref="C37:E37"/>
    <mergeCell ref="A44:L44"/>
    <mergeCell ref="C27:E27"/>
    <mergeCell ref="C28:E28"/>
    <mergeCell ref="C29:E29"/>
    <mergeCell ref="C30:E30"/>
    <mergeCell ref="C31:E31"/>
    <mergeCell ref="A39:A40"/>
    <mergeCell ref="B39:E39"/>
    <mergeCell ref="F39:F40"/>
    <mergeCell ref="B40:E40"/>
    <mergeCell ref="G39:G40"/>
    <mergeCell ref="A55:E55"/>
    <mergeCell ref="A43:E43"/>
    <mergeCell ref="B47:E47"/>
    <mergeCell ref="B48:E48"/>
    <mergeCell ref="A49:F49"/>
    <mergeCell ref="A57:F57"/>
    <mergeCell ref="A18:F18"/>
    <mergeCell ref="A15:F15"/>
    <mergeCell ref="A16:F16"/>
    <mergeCell ref="A17:F17"/>
    <mergeCell ref="C33:E33"/>
    <mergeCell ref="C34:E34"/>
    <mergeCell ref="C35:E35"/>
    <mergeCell ref="C36:E36"/>
    <mergeCell ref="C41:E41"/>
    <mergeCell ref="C42:E42"/>
    <mergeCell ref="A19:A22"/>
    <mergeCell ref="A50:E50"/>
    <mergeCell ref="B52:E52"/>
    <mergeCell ref="B53:E53"/>
    <mergeCell ref="A54:F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Saturs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Girts Skenders;Baiba.Eglite@aslimnica.lv</dc:creator>
  <cp:lastModifiedBy>Ilva Pole</cp:lastModifiedBy>
  <cp:lastPrinted>2023-10-16T12:21:48Z</cp:lastPrinted>
  <dcterms:created xsi:type="dcterms:W3CDTF">2021-04-23T11:44:49Z</dcterms:created>
  <dcterms:modified xsi:type="dcterms:W3CDTF">2026-03-12T05:37:21Z</dcterms:modified>
</cp:coreProperties>
</file>