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RAS16-FLSRV\Laboratorijas dienests\Iepirkumi LD 2026\2026_32-Bakterioloģijas_automatizācija_februāris\"/>
    </mc:Choice>
  </mc:AlternateContent>
  <xr:revisionPtr revIDLastSave="0" documentId="13_ncr:1_{719B571B-8C23-44E6-B990-69C289BB96E5}" xr6:coauthVersionLast="36" xr6:coauthVersionMax="47" xr10:uidLastSave="{00000000-0000-0000-0000-000000000000}"/>
  <bookViews>
    <workbookView xWindow="-120" yWindow="-120" windowWidth="29040" windowHeight="15720" xr2:uid="{63BFCBF2-6FEE-4A90-B4F3-B7DFA336F941}"/>
  </bookViews>
  <sheets>
    <sheet name="GALA" sheetId="1" r:id="rId1"/>
  </sheets>
  <definedNames>
    <definedName name="_xlnm.Print_Area" localSheetId="0">GALA!$A$1:$L$51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39" i="1" l="1"/>
  <c r="L22" i="1"/>
  <c r="L23" i="1"/>
  <c r="L24" i="1"/>
  <c r="L25" i="1"/>
  <c r="L26" i="1"/>
  <c r="L27" i="1"/>
  <c r="L28" i="1"/>
  <c r="L29" i="1"/>
  <c r="L30" i="1"/>
  <c r="L31" i="1"/>
  <c r="L32" i="1"/>
  <c r="L33" i="1"/>
  <c r="L34" i="1"/>
  <c r="L35" i="1"/>
  <c r="L36" i="1"/>
  <c r="L37" i="1"/>
  <c r="L38" i="1"/>
  <c r="L21" i="1"/>
  <c r="F38" i="1" l="1"/>
  <c r="F31" i="1"/>
  <c r="F29" i="1"/>
  <c r="F27" i="1"/>
  <c r="F22" i="1" l="1"/>
  <c r="F23" i="1"/>
  <c r="F24" i="1"/>
  <c r="F25" i="1"/>
  <c r="F26" i="1"/>
  <c r="F28" i="1"/>
  <c r="F30" i="1"/>
  <c r="F32" i="1"/>
  <c r="F33" i="1"/>
  <c r="F34" i="1"/>
  <c r="F35" i="1"/>
  <c r="F36" i="1"/>
  <c r="F37" i="1"/>
  <c r="F21" i="1"/>
  <c r="L9" i="1" l="1"/>
</calcChain>
</file>

<file path=xl/sharedStrings.xml><?xml version="1.0" encoding="utf-8"?>
<sst xmlns="http://schemas.openxmlformats.org/spreadsheetml/2006/main" count="232" uniqueCount="204">
  <si>
    <t>Tehniskā specifikācija - finanšu piedāvājums</t>
  </si>
  <si>
    <t>Tehniskā specifikācija</t>
  </si>
  <si>
    <t>Pretendenta  piedāvājums</t>
  </si>
  <si>
    <t xml:space="preserve"> Pozīcijas Nr.</t>
  </si>
  <si>
    <t xml:space="preserve"> Nosaukums</t>
  </si>
  <si>
    <t xml:space="preserve">Iekārtas apraksts 
</t>
  </si>
  <si>
    <t>Vienība</t>
  </si>
  <si>
    <r>
      <t xml:space="preserve">Piedāvātās Iekārtas apraksts
</t>
    </r>
    <r>
      <rPr>
        <sz val="11"/>
        <rFont val="Arial"/>
        <family val="2"/>
        <charset val="186"/>
      </rPr>
      <t>(atbilstība prasībām)</t>
    </r>
  </si>
  <si>
    <t>Cena par vienu vienību EUR bez PVN</t>
  </si>
  <si>
    <t>Kopējā cena EUR bez PVN*</t>
  </si>
  <si>
    <t>1</t>
  </si>
  <si>
    <t>8 = 5 x 7</t>
  </si>
  <si>
    <t>gab.</t>
  </si>
  <si>
    <t>Preces tehniskā specifikācija</t>
  </si>
  <si>
    <t>Pretendenta piedāvājums</t>
  </si>
  <si>
    <t xml:space="preserve"> Preces nosaukums</t>
  </si>
  <si>
    <r>
      <t xml:space="preserve">Detalizēts preces apraksts 
</t>
    </r>
    <r>
      <rPr>
        <sz val="11"/>
        <rFont val="Arial"/>
        <family val="2"/>
        <charset val="186"/>
      </rPr>
      <t>(saderība, veicamās funkcijas, speciālās prasības un komplektācija u.c.)</t>
    </r>
  </si>
  <si>
    <t>Plānotais iepirkuma daudzums 
1 gadam (vienības)</t>
  </si>
  <si>
    <t>Kataloga numurs/ preces kods</t>
  </si>
  <si>
    <t>Vienību skaits iepakojumā</t>
  </si>
  <si>
    <t>Iepakojumu skaits</t>
  </si>
  <si>
    <t xml:space="preserve">Cena par vienu iepakojumu EUR bez PVN </t>
  </si>
  <si>
    <t xml:space="preserve">Kopējā cena par prognozēto vienību skaitu EUR bez PVN </t>
  </si>
  <si>
    <t>12 = 6 x 10</t>
  </si>
  <si>
    <t>Modelis</t>
  </si>
  <si>
    <t>Nr.p.k.</t>
  </si>
  <si>
    <t>Prasības</t>
  </si>
  <si>
    <t>Atsauce uz informatīvo materiālu***</t>
  </si>
  <si>
    <t>2.1</t>
  </si>
  <si>
    <t>2.2</t>
  </si>
  <si>
    <t>2.3</t>
  </si>
  <si>
    <t>2.4</t>
  </si>
  <si>
    <t>2.6</t>
  </si>
  <si>
    <t>2.8</t>
  </si>
  <si>
    <t>2.9</t>
  </si>
  <si>
    <t>2.10</t>
  </si>
  <si>
    <t>*** Parametru atbilstību pamatot ar norādi uz informatīvajiem materiāliem (angļu vai latviešu valodā), norādot atsauci uz konkrētu lappusi.</t>
  </si>
  <si>
    <t>Reaģents krēpu paraugu sašķidrināšanai</t>
  </si>
  <si>
    <t>bi-plate</t>
  </si>
  <si>
    <t>plate</t>
  </si>
  <si>
    <t>Bagātināts Chocolate agars</t>
  </si>
  <si>
    <t>Mac Conkey agars</t>
  </si>
  <si>
    <t>Mannitol sāls agars</t>
  </si>
  <si>
    <t>Chocolate Agars + Bacitracin / Mannitol sāls agars
Bi-plate</t>
  </si>
  <si>
    <t>Kopā:</t>
  </si>
  <si>
    <t>Tehniskās prasības mikrobioloģijas automatizācijas iekārtai</t>
  </si>
  <si>
    <t>Ražotājs (ražotājvalsts)</t>
  </si>
  <si>
    <t>Automatizētas mikrobioloģisko paraugu apstrādes iekārtas īre</t>
  </si>
  <si>
    <t>2.11</t>
  </si>
  <si>
    <t>2.13</t>
  </si>
  <si>
    <t>2.14</t>
  </si>
  <si>
    <t>Iekārtas vadības bloks aprīkots ar skārienjūtīgu monitoru.</t>
  </si>
  <si>
    <t>Reaģenti un piederumi automatizētas mikrobioloģisko paraugu apstrādes iekārtas darbība nodrošināšanai</t>
  </si>
  <si>
    <t>Transporta barotne fekālo paraugu paņemšanai un transportēšanai</t>
  </si>
  <si>
    <t>Transporta barotne dažādu iztriepju un operācijas materiālu paraugu paņemšanai un transportēšanai</t>
  </si>
  <si>
    <t>Transporta barotne urīna transportēšanai</t>
  </si>
  <si>
    <t>Columbia asins agars ar 5% aitas asinis piedevu</t>
  </si>
  <si>
    <t>Columbia CNA asins agars  ar 5% aitas asinis piedevu</t>
  </si>
  <si>
    <t>Automatizētas mikrobioloģisko paraugu apstrādes iekārta</t>
  </si>
  <si>
    <t>2.5</t>
  </si>
  <si>
    <t>2.7</t>
  </si>
  <si>
    <t>2.12</t>
  </si>
  <si>
    <t>Tampons ar ļoti tievu galu</t>
  </si>
  <si>
    <t>Tīra mēģene</t>
  </si>
  <si>
    <t xml:space="preserve">Transporta barotne dažādu iztriepju un materiālu paraugu paņemšanai un transportēšanai no aizdegunes un bērniem </t>
  </si>
  <si>
    <t>Iekārta nodrošina paraugu uzsēšanu uz iekārtas ražotāja validētām 90 mm diametra platēm (mono un bi-platēm). Piegādātājs nodrošina piedāvāto plašu validāciju un saderību ar iekārtu, ja tāda nepieciešama</t>
  </si>
  <si>
    <t>mēnesis</t>
  </si>
  <si>
    <t>1.1</t>
  </si>
  <si>
    <t>2</t>
  </si>
  <si>
    <r>
      <t xml:space="preserve">Automatizētas mikrobioloģisko paraugu apstrādes iekārtas </t>
    </r>
    <r>
      <rPr>
        <b/>
        <sz val="11"/>
        <rFont val="Arial"/>
        <family val="2"/>
        <charset val="186"/>
      </rPr>
      <t>noma</t>
    </r>
  </si>
  <si>
    <t>Transporta barotne uroģenitālo paraugu paņemšanai un transportēšanai</t>
  </si>
  <si>
    <t>3</t>
  </si>
  <si>
    <t>3.1</t>
  </si>
  <si>
    <t>3.2</t>
  </si>
  <si>
    <t>3.3</t>
  </si>
  <si>
    <t>3.4</t>
  </si>
  <si>
    <t>3.5</t>
  </si>
  <si>
    <t>3.6</t>
  </si>
  <si>
    <t>3.7</t>
  </si>
  <si>
    <t>3.8</t>
  </si>
  <si>
    <t>3.9</t>
  </si>
  <si>
    <t>Papildu šķīdumi, reaģenti, Izejmateriāli un piederumi</t>
  </si>
  <si>
    <t>Iekārtas darbības nodrošināšanai nav nepieciešamas papildu (kompresora, ūdens padeves u.c.) iekārtas un to pieslēgumi.</t>
  </si>
  <si>
    <t>Iekārta aprīkota ar vorteksēšanas moduli automātiskai parauga homogenizācijai pirms inokulācijas, kuram iespējams konfigurēt homogenizācijas parametrus (ilgums un/vai intensitāte) atbilstoši parauga tipam un kurš nerada aerosolu veidošanās risku</t>
  </si>
  <si>
    <t>Punkti</t>
  </si>
  <si>
    <t>Maksimālais iespējamais punktu skaits:</t>
  </si>
  <si>
    <t>4</t>
  </si>
  <si>
    <t xml:space="preserve">Vērtēšanas kritērijs "A" </t>
  </si>
  <si>
    <t>4.1</t>
  </si>
  <si>
    <t>Piedāvātā kopējā cena</t>
  </si>
  <si>
    <t>5</t>
  </si>
  <si>
    <t xml:space="preserve">Vērtēšanas kritērijs "C" </t>
  </si>
  <si>
    <t>5.1.</t>
  </si>
  <si>
    <t>Maksimālais iespējamais kopējais punktu skaits: 100 punkti (∑= A+B+C)</t>
  </si>
  <si>
    <t xml:space="preserve">Vērtēšanas kritērijs "B" - papildprasības: Tehniskās prasības, kuras nav obligātas, bet, ja tās tiek  piedāvātas un izpildītas, pretendents saņem papildu punktus. </t>
  </si>
  <si>
    <t>Prasība</t>
  </si>
  <si>
    <t>Drošs attālināta servisa diagnostikas pieslēgums (24/7) automātisku tehnisko rādījumu monitoringam, programmatūras atjauninājumam, kļūdu diagnostikai un bojājumu novēršanai.</t>
  </si>
  <si>
    <t>Līguma slēgšanas gadījumā pretendentam jānodrošina:</t>
  </si>
  <si>
    <t>Ražotāja izdoti Piegādātāja Latvijas filiāles dabinieku (servisa inženieru un aplikāciju speciālistu) apmācības sertifikāti</t>
  </si>
  <si>
    <t>Pasūtītāja personāla bezmaksas apmācība pēc Pasūtītāja pieprasījuma visā līguma darbības laikā</t>
  </si>
  <si>
    <r>
      <t>Pretendents drīkst papildināt rindu skaitu vai dzēst rindas pozīcijas Nr. 3 piedāvājumā, norādot papildu reaģentus un piederumus, kas nepieciešami  pozīcijas Nr. 2 norādīto plašu un stobru apstrādei.</t>
    </r>
    <r>
      <rPr>
        <sz val="11"/>
        <color rgb="FFFF0000"/>
        <rFont val="Arial"/>
        <family val="2"/>
        <charset val="186"/>
      </rPr>
      <t xml:space="preserve"> </t>
    </r>
    <r>
      <rPr>
        <sz val="11"/>
        <rFont val="Arial"/>
        <family val="2"/>
        <charset val="186"/>
      </rPr>
      <t>Nenorādītos, bet darbam nepieciešamos šķīdumus, reaģentus, materiālus un piederumus piegādātājs apņemas piegādāt bez maksas.</t>
    </r>
    <r>
      <rPr>
        <sz val="11"/>
        <color rgb="FFFF0000"/>
        <rFont val="Arial"/>
        <family val="2"/>
        <charset val="186"/>
      </rPr>
      <t xml:space="preserve"> </t>
    </r>
  </si>
  <si>
    <t>4.2</t>
  </si>
  <si>
    <t>4.3</t>
  </si>
  <si>
    <t>4.4</t>
  </si>
  <si>
    <t>4.5</t>
  </si>
  <si>
    <t>4.6</t>
  </si>
  <si>
    <t>4.7</t>
  </si>
  <si>
    <t>4.8</t>
  </si>
  <si>
    <t>4.9</t>
  </si>
  <si>
    <t>4.10</t>
  </si>
  <si>
    <t>4.11</t>
  </si>
  <si>
    <t>4.12</t>
  </si>
  <si>
    <t>4.13</t>
  </si>
  <si>
    <t>4.14</t>
  </si>
  <si>
    <t>4.15</t>
  </si>
  <si>
    <t>4.16</t>
  </si>
  <si>
    <t>5.2</t>
  </si>
  <si>
    <t>5.4</t>
  </si>
  <si>
    <t>5.5</t>
  </si>
  <si>
    <t>5.6</t>
  </si>
  <si>
    <t>5.7</t>
  </si>
  <si>
    <t>5.8</t>
  </si>
  <si>
    <t>Kopējā summa EUR bez PVN   (pozīcija Nr. 1 + pozīcija Nr. 2 + pozīcija Nr. 3):</t>
  </si>
  <si>
    <t>Izpilde, atsauce uz informatīvo materiālu***</t>
  </si>
  <si>
    <r>
      <t xml:space="preserve">Ierīce ir testēta un atzīta kā </t>
    </r>
    <r>
      <rPr>
        <i/>
        <sz val="11"/>
        <rFont val="Arial"/>
        <family val="2"/>
        <charset val="186"/>
      </rPr>
      <t>cross-contamination</t>
    </r>
    <r>
      <rPr>
        <sz val="11"/>
        <rFont val="Arial"/>
        <family val="2"/>
        <charset val="186"/>
      </rPr>
      <t xml:space="preserve"> &lt;0,1 %, kas atbilst starptautiskajiem standarta QC kritērijiem. Punktu saņem pretendents, kas nodrošina šo prasību</t>
    </r>
  </si>
  <si>
    <t>Norādīt šeit; atsauce uz informatīvo materiālu***</t>
  </si>
  <si>
    <t>Iekārtas elektroenerģijas patēriņš aktīvā režīmā, kW</t>
  </si>
  <si>
    <t>Krēpu paraugu savākšanas ierīce</t>
  </si>
  <si>
    <r>
      <t>Īpaši viskozu krēpu paraugu savākšanas/pārneses ierīce, ar spirāles formas galu, sterila, individuāli iepakota. Vienā iepakojumā ne vairāk kā 100 gab.</t>
    </r>
    <r>
      <rPr>
        <i/>
        <sz val="11"/>
        <rFont val="Arial"/>
        <family val="2"/>
        <charset val="186"/>
      </rPr>
      <t xml:space="preserve"> In Vitro </t>
    </r>
    <r>
      <rPr>
        <sz val="11"/>
        <rFont val="Arial"/>
        <family val="2"/>
        <charset val="186"/>
      </rPr>
      <t>diagnostikas ierīces atbilstības sertifikāts.</t>
    </r>
  </si>
  <si>
    <t>Fosfātu buferēts fizioloģiskais šķīdums</t>
  </si>
  <si>
    <r>
      <t>Viens kociņš ar īpaši smalku sterilu sarainu tamponu parauga noņemšanai no uretras. (</t>
    </r>
    <r>
      <rPr>
        <i/>
        <sz val="11"/>
        <rFont val="Arial"/>
        <family val="2"/>
        <charset val="186"/>
      </rPr>
      <t>FLOQSwab</t>
    </r>
    <r>
      <rPr>
        <sz val="11"/>
        <rFont val="Arial"/>
        <family val="2"/>
        <charset val="186"/>
      </rPr>
      <t xml:space="preserve"> vai ekvivalents). Individuāli iepakoti. Vienā iepakojumā ne vairāk kā 100 gab. QSwab vai ekvivalents). Individuāli iepakoti. Vienā iepakojumā ne vairāk kā 100 gab. EK medicīnas ierīces atbilstības sertifikāts.</t>
    </r>
  </si>
  <si>
    <t>Lietotāja rokasgrāmata latviešu valodā elektroniskā formātā</t>
  </si>
  <si>
    <r>
      <t xml:space="preserve">Maksimālais vorteksēšanas laiks sekundēs viskoziem paraugiem.  Punktu saņem pretendents ar </t>
    </r>
    <r>
      <rPr>
        <sz val="11"/>
        <rFont val="Aptos Narrow"/>
        <family val="2"/>
        <scheme val="minor"/>
      </rPr>
      <t>ilgāko vorteksēšanas laiku.</t>
    </r>
  </si>
  <si>
    <t>2.15</t>
  </si>
  <si>
    <t>2.16</t>
  </si>
  <si>
    <t>2.17</t>
  </si>
  <si>
    <t>2.18</t>
  </si>
  <si>
    <t>4.17</t>
  </si>
  <si>
    <t>4.18</t>
  </si>
  <si>
    <r>
      <t xml:space="preserve">Šķidra transporta barotne, paredzēta fekālo paraugu ņemšanai fēcēs un no taisnās zarnas, to transportēšanai zarnu patogēnu kultivēšanai un molekulārai testēšanai. Komplektā stobriņš ar šķidru modificēto </t>
    </r>
    <r>
      <rPr>
        <i/>
        <sz val="11"/>
        <rFont val="Arial"/>
        <family val="2"/>
        <charset val="186"/>
      </rPr>
      <t>Cary Blair</t>
    </r>
    <r>
      <rPr>
        <sz val="11"/>
        <rFont val="Arial"/>
        <family val="2"/>
      </rPr>
      <t xml:space="preserve"> barotni un viens kociņš ar sterilu sarainu  tamponu materiāla noņemšanai. (</t>
    </r>
    <r>
      <rPr>
        <i/>
        <sz val="11"/>
        <rFont val="Arial"/>
        <family val="2"/>
        <charset val="186"/>
      </rPr>
      <t>FLOQSwab</t>
    </r>
    <r>
      <rPr>
        <sz val="11"/>
        <rFont val="Arial"/>
        <family val="2"/>
      </rPr>
      <t xml:space="preserve"> vai ekvivalents). Individuāli iepakoti. Vienā iepakojumā ne vairāk kā 100 gab. Saderīga darbam ar 1.1 iekārtu. EK medicīnas ierīces atbilstības sertifikāts.</t>
    </r>
  </si>
  <si>
    <r>
      <t xml:space="preserve">Šķidra transporta barotne paredzēta uroģenitālo paraugu ņemšanai un transportēšanai  bakterioloģisko un molekulārbioloģisko izmeklējumu veikšanai. Komplektā stobriņš ar šķidru </t>
    </r>
    <r>
      <rPr>
        <i/>
        <sz val="11"/>
        <rFont val="Arial"/>
        <family val="2"/>
        <charset val="186"/>
      </rPr>
      <t>Amies</t>
    </r>
    <r>
      <rPr>
        <sz val="11"/>
        <rFont val="Arial"/>
        <family val="2"/>
      </rPr>
      <t xml:space="preserve"> barotni un viens kociņš ar īpaši smalku sterilu sarainu tamponu  paraugu noņemšanai.  (</t>
    </r>
    <r>
      <rPr>
        <i/>
        <sz val="11"/>
        <rFont val="Arial"/>
        <family val="2"/>
        <charset val="186"/>
      </rPr>
      <t>FLOQSwab</t>
    </r>
    <r>
      <rPr>
        <sz val="11"/>
        <rFont val="Arial"/>
        <family val="2"/>
      </rPr>
      <t xml:space="preserve"> vai ekvivalents). Individuāli iepakoti. Vienā iepakojumā ne vairāk kā 100 gab. Saderīga darbam ar 1.1 iekārtu. EK medicīnas ierīces atbilstības sertifikāts. EK medicīnas ierīces atbilstības sertifikāts.</t>
    </r>
  </si>
  <si>
    <r>
      <t xml:space="preserve">Šķidra transporta barotne paredzēta dažādu bioloģisko paraugu paņemšanai un transportēšanai bakterioloģisko uzsējumu un tiešo antigēnu testu veikšanai aerobām, anaerobām un prasīgām baktērijām. Komplektā stobriņš ar šķidru </t>
    </r>
    <r>
      <rPr>
        <i/>
        <sz val="11"/>
        <rFont val="Arial"/>
        <family val="2"/>
        <charset val="186"/>
      </rPr>
      <t>Amies</t>
    </r>
    <r>
      <rPr>
        <sz val="11"/>
        <rFont val="Arial"/>
        <family val="2"/>
      </rPr>
      <t xml:space="preserve"> barotni un viens kociņš ar universiālu sterilu sarainu tamponu parauga noņemšanai. (</t>
    </r>
    <r>
      <rPr>
        <i/>
        <sz val="11"/>
        <rFont val="Arial"/>
        <family val="2"/>
        <charset val="186"/>
      </rPr>
      <t>FLOQSwab</t>
    </r>
    <r>
      <rPr>
        <sz val="11"/>
        <rFont val="Arial"/>
        <family val="2"/>
      </rPr>
      <t xml:space="preserve"> vai ekvivalents). Individuāli iepakoti. Vienā iepakojumā ne vairāk kā 100 gab. Saderīga darbam ar 1.1 iekārtu. EK medicīnas ierīces atbilstības sertifikāts.</t>
    </r>
  </si>
  <si>
    <r>
      <t xml:space="preserve">Šķidra transporta barotne paredzēta dažādu bioloģisko paraugu paņemšanai un transportēšanai bakterioloģisko uzsējumu un tiešo antigēnu testu veikšanai aerobām, anaerobām un prasīgām baktērijām. Komplektā stobriņš ar šķidru </t>
    </r>
    <r>
      <rPr>
        <i/>
        <sz val="11"/>
        <rFont val="Arial"/>
        <family val="2"/>
        <charset val="186"/>
      </rPr>
      <t>Amies</t>
    </r>
    <r>
      <rPr>
        <sz val="11"/>
        <rFont val="Arial"/>
        <family val="2"/>
      </rPr>
      <t xml:space="preserve"> barotni un viens lokans kociņš ar smalku sterilu sarainu tamponu parauga noņemšanai. (</t>
    </r>
    <r>
      <rPr>
        <i/>
        <sz val="11"/>
        <rFont val="Arial"/>
        <family val="2"/>
        <charset val="186"/>
      </rPr>
      <t>FLOQSwab</t>
    </r>
    <r>
      <rPr>
        <sz val="11"/>
        <rFont val="Arial"/>
        <family val="2"/>
      </rPr>
      <t xml:space="preserve"> vai ekvivalents). Individuāli iepakoti. Vienā iepakojumā ne vairāk kā 100 gab. QSwab vai ekvivalents). Individuāli iepakoti. Vienā iepakojumā ne vairāk kā 100 gab. Saderīga darbam ar 1.1 iekārtu. EK medicīnas ierīces atbilstības sertifikāts.</t>
    </r>
  </si>
  <si>
    <r>
      <t xml:space="preserve">Vienkārša, tukša plastmasas mēģene (nav pildīta ar transporta vai konservējošu šķidrumu) — paredzēta paraugu uzglabāšanai, transportēšanai un turpmākai analīzei, ar skrūvējamu vāciņu. Individuāli iepakoti. Vienā iepakojumā ne vairāk kā 100 gab. Saderīga darbam ar 1.1 iekārtu. </t>
    </r>
    <r>
      <rPr>
        <i/>
        <sz val="11"/>
        <rFont val="Arial"/>
        <family val="2"/>
        <charset val="186"/>
      </rPr>
      <t>In Vitro</t>
    </r>
    <r>
      <rPr>
        <sz val="11"/>
        <rFont val="Arial"/>
        <family val="2"/>
        <charset val="186"/>
      </rPr>
      <t xml:space="preserve"> diagnostikas ierīces atbilstības sertifikāts.</t>
    </r>
  </si>
  <si>
    <t>Miller Hinton agars</t>
  </si>
  <si>
    <r>
      <t xml:space="preserve">Lietošanai gatava neselektīva, universāla barotne uztura ziņā prasīgu mikroorganismu izolēšanai un kultivēšanai no klīniskajiem paraugiem.
Sastāvs:
</t>
    </r>
    <r>
      <rPr>
        <sz val="11"/>
        <rFont val="Arial"/>
        <family val="2"/>
      </rPr>
      <t xml:space="preserve">Peptonu komplekss 15.0 g
Kukurūzas ciete 1.0 g
Buferfosfāti 5.0 g
Nātrija hlorīds 5.0 g
Agars 12.0 g
Uzkarsētas defibrētas aitas asinis 50-100 ml 
NAD un vitamīni 10 ml
</t>
    </r>
    <r>
      <rPr>
        <sz val="11"/>
        <rFont val="Arial"/>
        <family val="2"/>
        <charset val="186"/>
      </rPr>
      <t>pH 7.2 ± 0.2
Saderīga darbam ar 1.1 iekārtu.</t>
    </r>
  </si>
  <si>
    <t>TIOGLIKOLĀTA buljons</t>
  </si>
  <si>
    <t>Bezmaksas programmatūras atjaunināšana uz jaunāko versiju līguma darbības laikā</t>
  </si>
  <si>
    <t>Aizskrūvējams stobriņš ar sūkļa aplikatoru, paredzēts urīna savākšanai, transportēšanai un uzglabāšanai; satur konservantus (Nātrija propionāts, Kālija sorbāts), kas nodrošina parauga stabilitāti, nesatur borskābi. Individuāli iepakoti. Vienā iepakojumā ne vairāk kā 100 gab. Saderīgs darbam ar 1.1 iekārtu.CE-IVDR 2017/746  atbilstības sertifikāts.</t>
  </si>
  <si>
    <t>Mukolītisks šķīdums parauga pirmsapstrādei, paredzēts īpaši spēcīgi viskiozu  respiratoro paraugu šķidrināšanai un homogenizēšanai pirms mikrobioloģiskās analīzes. Vienā iepakojumā ne vairāk kā 50 gab. Saderīgs darbam ar 1.1 iekārtu. CE-IVDR 2017/746  atbilstības sertifikāts.</t>
  </si>
  <si>
    <t>Aizskrūvējams stobriņš ar 2ml izotonisku šķīdumu, paredzēts mikroorganismu suspensiju sagatavošanai antibakteriālās jutības veikšanai. Vienā iepakojumā ne vairāk kā 50 gab. Saderīgs darbam ar 1.1 iekārtu. CE-IVDR 2017/746  atbilstības sertifikāts.</t>
  </si>
  <si>
    <r>
      <t xml:space="preserve">Lietošanai gatavas bi-plates:
* Selektīva barotne </t>
    </r>
    <r>
      <rPr>
        <i/>
        <sz val="11"/>
        <rFont val="Arial"/>
        <family val="2"/>
        <charset val="186"/>
      </rPr>
      <t>Haemophilus spp.</t>
    </r>
    <r>
      <rPr>
        <sz val="11"/>
        <rFont val="Arial"/>
        <family val="2"/>
        <charset val="186"/>
      </rPr>
      <t xml:space="preserve"> izolēšanai un kultivēšanai no klīniskajiem paraugiem, kas satur jauktu floru.  .
Sastāvs:
Peptonu komplekss 15.0 g
Kukurūzas ciete 1.0 g
Buferfosfāti 5.0 g
Nātrija hlorīds 5.0 g
Agars 12.0 g
Uzkarsētas defibrētas zirga asinis 70 ml
NAD un vitamīni 10 ml
Vankomicīns 5 mg
Bacitracīns 20 000 SV
pH 7.2 ± 0.2
* Selektīva barotne stafilokoku izolēšanai un kultivēšanai no klīniskajiem paraugiem un citiem materiāliem, kas satur jauktu floru
Sastāvs:
Kazeīna un dzīvnieku audu pankreatiskais peptons 10.0 g
Liellopu gaļas ekstrakts 1.0 g
Nātrija hlorīds 75.0 g
Mannīts 10.0 g
Fenola sarkanais 0.025 g
Agars 12.0.-15.0 g
pH 7.4 ± 0.2
Saderīgas darbam ar 1.1 iekārtu. CE-IVDR 2017/746 atbilstības sertifikāts </t>
    </r>
    <r>
      <rPr>
        <i/>
        <sz val="11"/>
        <rFont val="Arial"/>
        <family val="2"/>
        <charset val="186"/>
      </rPr>
      <t>In Vitro</t>
    </r>
    <r>
      <rPr>
        <sz val="11"/>
        <rFont val="Arial"/>
        <family val="2"/>
        <charset val="186"/>
      </rPr>
      <t xml:space="preserve"> A klases diagnostikas ierīcēm.</t>
    </r>
  </si>
  <si>
    <r>
      <t xml:space="preserve">Neselektīva, universāla barotne prasīgu un neizvēlīgu mikroorganismu izolēšanai, kultivēšanai un hemolīzes noteikšanai no klīniskajiem paraugiem un citiem materiāliem. Lietošanai gatavas plates. 
Sastāvs: 
Speciālais peptons 23.0 g	
Ciete 1.0 g	
Nātrija hlorīds (NaCl) 5.0 g	
Agars 12.0.-15.0 g	
Defibrinētas aitas asinis (5%) 	50 ml	
pH 7.3 ± 0.2
Saderīga darbam ar 1.1 iekārtu. CE-IVDR 2017/746 atbilstības sertifikāts </t>
    </r>
    <r>
      <rPr>
        <i/>
        <sz val="11"/>
        <rFont val="Arial"/>
        <family val="2"/>
        <charset val="186"/>
      </rPr>
      <t>In Vitro</t>
    </r>
    <r>
      <rPr>
        <sz val="11"/>
        <rFont val="Arial"/>
        <family val="2"/>
        <charset val="186"/>
      </rPr>
      <t xml:space="preserve"> A klases diagnostikas ierīcēm.	</t>
    </r>
  </si>
  <si>
    <r>
      <t xml:space="preserve">Selektīva barotne grampozitīvu koku izolēšanai, kultivēšanai un hemolīzes noteikšanai no klīniskajiem paraugiem un citiem materiāliem, kas satur jauktu floru. Lietošanai gatavas plates. 
Sastāvs:
Speciālais peptons 23.0 g	
Ciete 1.0 g	
Nātrija hlorīds (NaCl) 5.0 g	
Agars 12.0.-15.0 g	
Defibrinētas aitas asinis (5%) 	50 ml
Nalidixic acid 15 mg
Colistin 10 mg
pH 7.3 ± 0.2
Saderīga darbam ar 1.1 iekārtu. CE-IVDR 2017/746 atbilstības sertifikāts </t>
    </r>
    <r>
      <rPr>
        <i/>
        <sz val="11"/>
        <rFont val="Arial"/>
        <family val="2"/>
        <charset val="186"/>
      </rPr>
      <t>In Vitro</t>
    </r>
    <r>
      <rPr>
        <sz val="11"/>
        <rFont val="Arial"/>
        <family val="2"/>
        <charset val="186"/>
      </rPr>
      <t xml:space="preserve"> A klases diagnostikas ierīcēm.</t>
    </r>
  </si>
  <si>
    <r>
      <t xml:space="preserve">Selektīva un diferenciāla barotne </t>
    </r>
    <r>
      <rPr>
        <i/>
        <sz val="11"/>
        <rFont val="Arial"/>
        <family val="2"/>
        <charset val="186"/>
      </rPr>
      <t>Enterobacterales</t>
    </r>
    <r>
      <rPr>
        <sz val="11"/>
        <rFont val="Arial"/>
        <family val="2"/>
        <charset val="186"/>
      </rPr>
      <t xml:space="preserve"> un citu gramnegatīvu nūjiņu izolēšanai un kultivēšanai no klīniskajiem paraugiem un citiem materiāliem, kas satur jauktu floru. Lietošanai gatavas plates. 
Sastāvs:
Peptoni 20.0 g
Laktoze 10.0 g
Nātrija hlorīds 5.0 g
Neitrāli sarkanais 0.03 g
Kristāli violetais 0.001 g
Agars 13.5-15.0 g
pH 7.1 ± 0.2
Saderīga darbam ar 1.1 iekārtu. CE-IVDR 2017/746 atbilstības sertifikāts </t>
    </r>
    <r>
      <rPr>
        <i/>
        <sz val="11"/>
        <rFont val="Arial"/>
        <family val="2"/>
        <charset val="186"/>
      </rPr>
      <t>In Vitro</t>
    </r>
    <r>
      <rPr>
        <sz val="11"/>
        <rFont val="Arial"/>
        <family val="2"/>
        <charset val="186"/>
      </rPr>
      <t xml:space="preserve"> A klases diagnostikas ierīcēm.</t>
    </r>
  </si>
  <si>
    <r>
      <t xml:space="preserve">Selektīva barotne stafilokoku izolēšanai un kultivēšanai no klīniskajiem paraugiem un citiem materiāliem, kas satur jauktu floru. Lietošanai gatavas plates. 
Sastāvs:
Kazeīna un dzīvnieku audu pankreatiskais peptons 10.0 g
Liellopu gaļas ekstrakts 1.0 g
Nātrija hlorīds 75.0 g
Mannīts 10.0 g
Fenola sarkanais 0.025 g
Agars 12.0.-15.0 g
pH 7.4 ± 0.2
Saderīga darbam ar 1.1 iekārtu. CE-IVDR 2017/746 atbilstības sertifikāts </t>
    </r>
    <r>
      <rPr>
        <i/>
        <sz val="11"/>
        <rFont val="Arial"/>
        <family val="2"/>
        <charset val="186"/>
      </rPr>
      <t>In Vitro</t>
    </r>
    <r>
      <rPr>
        <sz val="11"/>
        <rFont val="Arial"/>
        <family val="2"/>
        <charset val="186"/>
      </rPr>
      <t xml:space="preserve"> A klases diagnostikas ierīcēm.</t>
    </r>
  </si>
  <si>
    <r>
      <t xml:space="preserve">Lietošanai gatavs Mueller-Hinton agars, tā sastāvs atbilstoši ISO/TS 16782, ir standartizēts ar minimālu timidīna un kalcija, magnija katjonu koncentrāciju. Apliecinājums (publikācija vai ražotāja izsniegts) par veiktiem kvalitātes pārbaudes rezultātiem atbilstoši EUCAST veiktajam pētījumam, kas nodrošina ATCC kvalitātes celmu zonu diametra mērījumus &gt;=70% gadījumu ±1mm robežā no izvirzītās mērķa vērtības. 
Atsauce: https://www.clinicalmicrobiologyandinfection.com/article/S1198-743X(20)30043-4/fulltext
Saderīgs darbam ar 1.1 iekārtu. CE-IVDR 2017/746 atbilstības sertifikāts </t>
    </r>
    <r>
      <rPr>
        <i/>
        <sz val="11"/>
        <rFont val="Arial"/>
        <family val="2"/>
        <charset val="186"/>
      </rPr>
      <t>In Vitro</t>
    </r>
    <r>
      <rPr>
        <sz val="11"/>
        <rFont val="Arial"/>
        <family val="2"/>
        <charset val="186"/>
      </rPr>
      <t xml:space="preserve"> A klases diagnostikas ierīcēm.</t>
    </r>
  </si>
  <si>
    <t>Iekārtai jānodrošina pilnvērtīgs divvirzienu savienojums ar Pasūtītāja Laboratorijas informācijas sistēmu (LIS), izmantojot standartizētu HL7 v2.x vai ASTM komunikācijas protokolu caur TCP/IP tīkla saskarni. Ienākošajā virzienā iekārtai jāspēj automātiski saņemt no LIS darba uzdevumus, tostarp parauga veidu, izmeklējumu sarakstu un inokulācijas protokolu, balstoties uz parauga svītrkoda identifikatoru. Izejošajā virzienā iekārtai jānosūta apstrādes statuss un rezultāti atpakaļ uz LIS reāllaikā vai pēc apstrādes pabeigšanas, bez operatora manuālas iejaukšanās. Pretendentam jāiesniedz integrācijas apraksts, norādot atbalstītos HL7 ziņojumu tipus un nepieciešamos uzstādīšanas nosacījumus.</t>
  </si>
  <si>
    <t>Iekārtas procesus vada universāla svītrkoda nolasīšanas sistēma, ar kuras palīdzību tiek atpazīts parauga veids, apmainoties ar parauga/pacienta datiem ar LIS.</t>
  </si>
  <si>
    <r>
      <t xml:space="preserve">Automatizēta </t>
    </r>
    <r>
      <rPr>
        <i/>
        <sz val="11"/>
        <rFont val="Arial"/>
        <family val="2"/>
        <charset val="186"/>
      </rPr>
      <t>in vitro</t>
    </r>
    <r>
      <rPr>
        <sz val="11"/>
        <rFont val="Arial"/>
        <family val="2"/>
        <charset val="186"/>
      </rPr>
      <t xml:space="preserve"> diagnostikas (CE/IVDR) sistēma, kas paredzēta klīniskās mikrobioloģijas paraugu (urīns, fēces, krēpas, dažāda uztriepes u.c.) apstrādei, nodrošinot to automatizētu uzsēšanu agarizētās un šķidrās barotnēs, antibakteriālo disku uzlikšanu jutību testiem no primārā parauga.</t>
    </r>
  </si>
  <si>
    <t>Cena par vienu vienību
EUR bez PVN</t>
  </si>
  <si>
    <t>Pretendentam pozīcijas Nr. 1.1  kopējā summā jāiekļauj visas izmaksas, kas saistītas ar iekārtas piegādes līguma izpildi, kā arī nodokļi, nodevas (izņemot PVN), tai skaitā:
 - iekārtas piegāde, uzstādīšana, nodošana ekspluatācijā un sistēmas integrācija LIS (Laboratorijas informācijas sistēmā) divpusējai datu apmaiņai atbilstoši Līgumam un Latvijas Republikā spēkā esošajiem normatīvajiem aktiem, iekārtas iepakojuma utilizācija, neierobežots attālinātais savienojums ar ražotāja tehnisko servisu, neierobežoti zvani tehniskajam atbalstam,  apkalpojošo servisa inženieru izbraukums "uz vietas" un aplikāciju speciālista konsultācijas attālināti vai klātienē nepieciešamības gadījumā.
Piegādātājam līguma darbības laikā jānodrošina bezmaksas periodiskās apkopes (ieskaitot apkopes komplektus un periodiski nomaināmās rezerves daļas vai piederumus), remonti un rezerves daļu nomaiņa, ievērojot ražotāja rekomendācijas un LR spēkā esošos normatīvos aktus.</t>
  </si>
  <si>
    <t>Plānotais iepirkuma daudzums 
5 gadiem 
(vienības)</t>
  </si>
  <si>
    <t>Ražošanas  gads</t>
  </si>
  <si>
    <t xml:space="preserve"> Skaits (vienības)</t>
  </si>
  <si>
    <t>4.19</t>
  </si>
  <si>
    <t>4.20</t>
  </si>
  <si>
    <t>5.1</t>
  </si>
  <si>
    <t>Punktu iegūst pretendents ar  lielāko paraugu izsēšanas algoritmu skaitu bibliotēkā</t>
  </si>
  <si>
    <t>Iespēja iekārtu papildināt ar Grama krāsojumam nepieciešamo stikliņu sagatavošanas moduli</t>
  </si>
  <si>
    <t>Iespēja iekārtu papildināt ar  integrētiem inkubatoriem</t>
  </si>
  <si>
    <t>Iespēja iekārtu papildināt ar mākslīgā intelekta plašu interpretācijas un apstrādes moduli</t>
  </si>
  <si>
    <t>Iespēja iekārtu papildināt ar pilnībā automatizētu antibiobakteriālās jutības testēšanas procedūras izpildes un interpretēšanas moduli</t>
  </si>
  <si>
    <t>Iekārta nodrošina iespēju vienlaikus apstrādāt vismaz 9 dažādu tipu agara barotnes (Petri plates) vienā automatizētā darba ciklā, ar automātisku plašu atpazīšanu un apstrādi, bez operatora manuālas iejaukšanās procesa laikā</t>
  </si>
  <si>
    <t>5.9</t>
  </si>
  <si>
    <t>Sistēma nodrošina vismaz  25 aktīvu, lietotāja definējamu  paraugu  uzsēšanas protokolu izveides iespēju un to konfigurāciju</t>
  </si>
  <si>
    <r>
      <t>Sistēma nodrošina dažādu uzsēšanas metožu izpildi, kas ir lietotāja konfigurējama protokolu līmenī:
- kvadrantu (vismaz 3 un 4 zonu) izsēšana izolētu koloniju iegūšanai,
- vienmērīgā (</t>
    </r>
    <r>
      <rPr>
        <i/>
        <sz val="11"/>
        <color rgb="FF000000"/>
        <rFont val="Arial"/>
        <family val="2"/>
        <charset val="186"/>
      </rPr>
      <t>lawn</t>
    </r>
    <r>
      <rPr>
        <sz val="11"/>
        <color rgb="FF000000"/>
        <rFont val="Arial"/>
        <family val="2"/>
        <charset val="186"/>
      </rPr>
      <t>) izsēšana antibakteriālās jutības testēšanas nodrošināšanai, 
- kvantitatīvā izsēšana ar definējamu (1µL(±10%), 10µL(±10%) un 30µL(±10%)) inokulācijas tilpumu, kas viena protokola ietvaros var būt atšķirīgs dažāda agara veidiem,
- barotnes agars uzsēšanas laikā netiek mehāniski bojāts.</t>
    </r>
  </si>
  <si>
    <t>5.10</t>
  </si>
  <si>
    <t>5.3</t>
  </si>
  <si>
    <t>5.11</t>
  </si>
  <si>
    <t>5.12</t>
  </si>
  <si>
    <t>5.13</t>
  </si>
  <si>
    <t>Petri plašu inokulācijas instruments ir atkārtoti lietojams. Punktu saņem pretendents, kas nodrošina lielāku inokulēto Petri plašu skaitu bez inokulācijas instrumenta nomaiņas.</t>
  </si>
  <si>
    <t>Tioglikolāta barotne aerobu, anaerobu, fakultatīvi anaerobu mikroorganismu audzēšanai un bagātināšanai no klīniskiem un citiem bioloģiskiem paraugiem, mēģenē ar skrūvējamu vāciņu.  Tilpums 2-4ml. Vienā iepakojumā ne vairāk kā 50 gab. 
Sastāvs:
L-cistīns  0,5 g
Nātrija hlorīds  2,5 g
Glikoze 5,0–6,0 g
Rauga ekstrakts 5,0 g
Kazeīna un dzīvnieku audu pankreatiskais peptons 15,0 g
Hemīns 5 mg
Vitamīns K1 1 mg
Destilēts ūdens 1L
Saderīga darbam ar 1.1 iekārtu. CE-IVDR 2017/746 atbilstības sertifikāts.</t>
  </si>
  <si>
    <t>Iekārta aprīkota ar centrifūgu, lai nodrošinātu iespēju automatizēti apstrādāt arī sūkļa tipa urīna transporta barotnes, nodrošinot parauga pārnesi, homogenizāciju un uzsēšanu bez būtiskas manuālas iejaukšanās.</t>
  </si>
  <si>
    <t>Sistēma nodrošina paraugu izsēšanas algoritmu bibliotēku, kas ietver iepriekš definētas un validētas uzsēšanas metodes (tai skaitā kvadrantu, kvantitatīvās un vienmērīgās izsēšanas metodes), kā arī iespēju lietotājam veidot, modificēt un saglabāt pielāgotos algoritmus. Katram algoritmam jāļauj konfigurēt un jānodrošina:
- inokulācijas tilpumu,
- izsēšanas trajektoriju un zonējumu,
- sterilitātes kontroli,
- barotnes tipu un uzsēšanas parametrus.
Algoritmiem jābūt integrētiem vienotā programmatūras vidē un izmantojamiem bez nepieciešamības pēc ārējas programmēšanas vai piegādātāja tehniskās iesaistes, t.i., algoritmu modificēšanai jābūt pieejamai laboratorijas personālam bez specializētām IT vai programmēšanas prasmēm.</t>
  </si>
  <si>
    <t>Sistēma ir aprīkota ar integrētu antibakteriālo disku uznešanas risinājumu ne mazāk kā 12 dažādiem antibakteriāliem preparātiem.</t>
  </si>
  <si>
    <t>Iekārta aprīkota ar buljonu inokulācijas moduli, kas aprīkots ar inokulācijas tilpuma kontroli, dažādu bagātināšanas buljonu automātiskai inokulācijai.</t>
  </si>
  <si>
    <t>Iekārtas robotizēto daļu kustību trajektorijas ir organizētas tā, lai nekad nerastos kontakts vai aerosolu pārnešana starp paraugiem.</t>
  </si>
  <si>
    <t>Iekārta nodrošina paraugu uzsēšanu aseptiskos apstākļos, neradot kontaminācijas risku no ārējās vides (putekļi, mikroorganismi).</t>
  </si>
  <si>
    <t>Iekārtu iespējams uzstādīt nelielā telpā, tās faktiskie izmēri nedrīkst pārsniegt 6 kv/m: 2m x 3m.</t>
  </si>
  <si>
    <t>Iekārta nodrošina automātisku parauga konteinera (stobriņa) veida atpazīšanu un no tā izrietošu pilnībā automatizētu paraugu apstrādi, tai skaitā: 
- automātiska vāciņa noņemšana un uzlikšana, 
- reproducējama un precīza inokulācijas/tilpuma pārnese, 
- parauga klātbūtnes un pietiekamības kontrole, 
- automātiska parauga uzsēšana uz Petri platēm ar programmējamiem izsēšanas algoritmiem, skat.4.15 prasību
- automātiska Petri plašu marķēšana ar svītrkoda etiķetēm, 
- Petri plašu automātiska šķirošana un novirzīšana atbilstoši iepriekš definētām kategorijām (piem., inkubācijas apstākļi, diagnostiskie algoritmi),
- visu iepriekš minēto procesu pilnīga integrācija vienotā automatizētā darba plūsmā</t>
  </si>
  <si>
    <t xml:space="preserve">Iekārtas apstrādes nepieciešamā jauda - 120-150 Petri plašu uzsēšna stundā. </t>
  </si>
  <si>
    <t>Iekārta nodrošina iespēju vienlaikus apstrādāt vairāk kā 9 dažādu tipu agara barotnes (Petri plates) vienā automatizētā darba ciklā, ar automātisku plašu atpazīšanu un apstrādi, bez operatora manuālas iejaukšanās procesa laikā. Pretendents iegūst papildus punktu.</t>
  </si>
  <si>
    <t>Iespēja iekārtu papildināt ar automātiskas koloniju atlases un mērķa mikrobu identifikācijas moduli</t>
  </si>
  <si>
    <t>Formula vērtējumam:
C = Cz/Cfakt x 3, kur
Cz – zemākais piedāvātais elektroenerģijas patēriņš aktīvā režīmā&lt; kW;
Cfakt – vērtējamais elektroenerģijas patēriņš aktīvā režīmā, kW.</t>
  </si>
  <si>
    <t>Pretendents iegūst papildu punktu, ja Iekārta var nodrošināt vairāk kā 150 Petri plašu uzsēšanu stundā.</t>
  </si>
  <si>
    <t>Sistēma nodrošina vairāk kā 25 lietotāja definētu uzsēšanas protokolu izveidi un uzglabāšanu, ar iespēju katram parauga tipam individuāli konfigurēt uzsēšanas parametrus. Papildu punktu saņem pretendents ar lielāko protokolu skaitu.</t>
  </si>
  <si>
    <t>Petri plašu inokulācijas instruments (piem., cilpa, uzgalis vai cits) ir atkārtoti lietojams. Punktu saņem pretendents, kas to nodrošina</t>
  </si>
  <si>
    <t>Barošanu nodrošina 220 V 50 Hz elektriskais tīkls</t>
  </si>
  <si>
    <t>5.14</t>
  </si>
  <si>
    <t>Komplektācijā iekļauts nepārtrauktas barošanas avots (UPS), kas nodoršina iekārtas darbību maksimālajā jaudā vismaz 10 min.</t>
  </si>
  <si>
    <t>Formula vērtējumam:
A = Az/Afakt x 83, kur
Az – zemākā piedāvātā kopējā līgumcena;
Afakt – vērtējamā piedāvātā kopējā līgumcena.</t>
  </si>
  <si>
    <r>
      <t>1 (viena)</t>
    </r>
    <r>
      <rPr>
        <b/>
        <sz val="11"/>
        <rFont val="Arial"/>
        <family val="2"/>
        <charset val="186"/>
      </rPr>
      <t xml:space="preserve"> </t>
    </r>
    <r>
      <rPr>
        <sz val="11"/>
        <rFont val="Arial"/>
        <family val="2"/>
        <charset val="186"/>
      </rPr>
      <t xml:space="preserve">jauna vai lietota, pilnībā automatizēta </t>
    </r>
    <r>
      <rPr>
        <i/>
        <sz val="11"/>
        <rFont val="Arial"/>
        <family val="2"/>
        <charset val="186"/>
      </rPr>
      <t>in vitro</t>
    </r>
    <r>
      <rPr>
        <sz val="11"/>
        <rFont val="Arial"/>
        <family val="2"/>
        <charset val="186"/>
      </rPr>
      <t xml:space="preserve"> diagnostikas (CE/IVD) sistēma, kas paredzēta klīniskās mikrobioloģijas paraugu (urīns, fēces, krēpas, dažāda uztriepes u.c.) apstrādei, nodrošinot to automatizētu uzsēšanu agarizētās un šķidrās barotnēs,  antibakteriālo disku uzlikšanu jutību testiem no primārā parauga bez operatora iejaukšanās starp posmiem.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</si>
</sst>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 &quot;€&quot;"/>
    <numFmt numFmtId="166" formatCode="#,##0_ ;\-#,##0\ "/>
  </numFmts>
  <fonts count="30">
    <font>
      <sz val="11"/>
      <color theme="1"/>
      <name val="Aptos Narrow"/>
      <family val="2"/>
      <scheme val="minor"/>
    </font>
    <font>
      <sz val="11"/>
      <color theme="1"/>
      <name val="Aptos Narrow"/>
      <family val="2"/>
      <scheme val="minor"/>
    </font>
    <font>
      <sz val="11"/>
      <color rgb="FF006100"/>
      <name val="Aptos Narrow"/>
      <family val="2"/>
      <scheme val="minor"/>
    </font>
    <font>
      <i/>
      <sz val="11"/>
      <color rgb="FF7F7F7F"/>
      <name val="Aptos Narrow"/>
      <family val="2"/>
      <scheme val="minor"/>
    </font>
    <font>
      <sz val="11"/>
      <color theme="1"/>
      <name val="Arial"/>
      <family val="2"/>
      <charset val="186"/>
    </font>
    <font>
      <b/>
      <sz val="14"/>
      <color theme="1"/>
      <name val="Arial"/>
      <family val="2"/>
      <charset val="186"/>
    </font>
    <font>
      <b/>
      <sz val="12"/>
      <color theme="1"/>
      <name val="Arial"/>
      <family val="2"/>
      <charset val="186"/>
    </font>
    <font>
      <b/>
      <sz val="11"/>
      <color theme="1"/>
      <name val="Arial"/>
      <family val="2"/>
      <charset val="186"/>
    </font>
    <font>
      <b/>
      <i/>
      <sz val="11"/>
      <name val="Arial"/>
      <family val="2"/>
      <charset val="186"/>
    </font>
    <font>
      <b/>
      <sz val="11"/>
      <name val="Arial"/>
      <family val="2"/>
      <charset val="186"/>
    </font>
    <font>
      <sz val="11"/>
      <name val="Arial"/>
      <family val="2"/>
      <charset val="186"/>
    </font>
    <font>
      <i/>
      <sz val="11"/>
      <name val="Arial"/>
      <family val="2"/>
      <charset val="186"/>
    </font>
    <font>
      <sz val="10"/>
      <name val="Arial"/>
      <family val="2"/>
      <charset val="186"/>
    </font>
    <font>
      <b/>
      <sz val="12"/>
      <name val="Arial"/>
      <family val="2"/>
      <charset val="186"/>
    </font>
    <font>
      <sz val="11"/>
      <name val="Arial"/>
      <family val="2"/>
    </font>
    <font>
      <b/>
      <sz val="11"/>
      <name val="Arial"/>
      <family val="2"/>
    </font>
    <font>
      <sz val="11"/>
      <color rgb="FF000000"/>
      <name val="Arial"/>
      <family val="2"/>
      <charset val="186"/>
    </font>
    <font>
      <i/>
      <sz val="11"/>
      <color theme="1"/>
      <name val="Aptos Narrow"/>
      <family val="2"/>
      <charset val="186"/>
      <scheme val="minor"/>
    </font>
    <font>
      <b/>
      <sz val="11"/>
      <color indexed="8"/>
      <name val="Arial"/>
      <family val="2"/>
      <charset val="186"/>
    </font>
    <font>
      <sz val="11"/>
      <color rgb="FF000000"/>
      <name val="Arial"/>
      <family val="2"/>
    </font>
    <font>
      <b/>
      <sz val="12"/>
      <color rgb="FF0070C0"/>
      <name val="Arial"/>
      <family val="2"/>
      <charset val="186"/>
    </font>
    <font>
      <b/>
      <sz val="11"/>
      <color rgb="FF000000"/>
      <name val="Arial"/>
      <family val="2"/>
    </font>
    <font>
      <b/>
      <sz val="11"/>
      <color rgb="FFFF0000"/>
      <name val="Arial"/>
      <family val="2"/>
      <charset val="186"/>
    </font>
    <font>
      <sz val="20"/>
      <color rgb="FFFF0000"/>
      <name val="Aptos Narrow"/>
      <family val="2"/>
      <scheme val="minor"/>
    </font>
    <font>
      <sz val="11"/>
      <color rgb="FFFF0000"/>
      <name val="Arial"/>
      <family val="2"/>
      <charset val="186"/>
    </font>
    <font>
      <sz val="8"/>
      <name val="Aptos Narrow"/>
      <family val="2"/>
      <scheme val="minor"/>
    </font>
    <font>
      <b/>
      <sz val="11"/>
      <color rgb="FFFF0000"/>
      <name val="Aptos Narrow"/>
      <family val="2"/>
      <scheme val="minor"/>
    </font>
    <font>
      <sz val="11"/>
      <name val="Aptos Narrow"/>
      <family val="2"/>
      <scheme val="minor"/>
    </font>
    <font>
      <sz val="11"/>
      <name val="Aptos Narrow"/>
      <family val="2"/>
      <charset val="186"/>
      <scheme val="minor"/>
    </font>
    <font>
      <i/>
      <sz val="11"/>
      <color rgb="FF000000"/>
      <name val="Arial"/>
      <family val="2"/>
      <charset val="186"/>
    </font>
  </fonts>
  <fills count="15">
    <fill>
      <patternFill patternType="none"/>
    </fill>
    <fill>
      <patternFill patternType="gray125"/>
    </fill>
    <fill>
      <patternFill patternType="solid">
        <fgColor rgb="FFC6EFCE"/>
      </patternFill>
    </fill>
    <fill>
      <patternFill patternType="solid">
        <fgColor theme="5" tint="0.59999389629810485"/>
        <bgColor indexed="64"/>
      </patternFill>
    </fill>
    <fill>
      <patternFill patternType="solid">
        <fgColor indexed="42"/>
        <bgColor indexed="64"/>
      </patternFill>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4" tint="0.59999389629810485"/>
        <bgColor rgb="FFFFFFFF"/>
      </patternFill>
    </fill>
    <fill>
      <patternFill patternType="solid">
        <fgColor theme="4"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14999847407452621"/>
        <bgColor rgb="FFFFFFFF"/>
      </patternFill>
    </fill>
    <fill>
      <patternFill patternType="solid">
        <fgColor theme="7" tint="0.59999389629810485"/>
        <bgColor indexed="64"/>
      </patternFill>
    </fill>
    <fill>
      <patternFill patternType="solid">
        <fgColor theme="0"/>
        <bgColor rgb="FFFFFFFF"/>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auto="1"/>
      </right>
      <top style="thin">
        <color auto="1"/>
      </top>
      <bottom/>
      <diagonal/>
    </border>
    <border>
      <left style="thin">
        <color auto="1"/>
      </left>
      <right style="thin">
        <color auto="1"/>
      </right>
      <top/>
      <bottom/>
      <diagonal/>
    </border>
  </borders>
  <cellStyleXfs count="5">
    <xf numFmtId="0" fontId="0" fillId="0" borderId="0"/>
    <xf numFmtId="164" fontId="1" fillId="0" borderId="0" applyFont="0" applyFill="0" applyBorder="0" applyAlignment="0" applyProtection="0"/>
    <xf numFmtId="0" fontId="2" fillId="2" borderId="0" applyNumberFormat="0" applyBorder="0" applyAlignment="0" applyProtection="0"/>
    <xf numFmtId="0" fontId="3" fillId="0" borderId="0" applyNumberFormat="0" applyFill="0" applyBorder="0" applyAlignment="0" applyProtection="0"/>
    <xf numFmtId="0" fontId="12" fillId="0" borderId="0"/>
  </cellStyleXfs>
  <cellXfs count="202">
    <xf numFmtId="0" fontId="0" fillId="0" borderId="0" xfId="0"/>
    <xf numFmtId="0" fontId="4" fillId="0" borderId="0" xfId="0" applyFont="1"/>
    <xf numFmtId="0" fontId="7" fillId="0" borderId="0" xfId="0" applyFont="1"/>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49" fontId="9" fillId="3" borderId="4" xfId="3" applyNumberFormat="1"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49" fontId="11" fillId="5" borderId="4" xfId="3" applyNumberFormat="1" applyFont="1" applyFill="1" applyBorder="1" applyAlignment="1">
      <alignment horizontal="center" vertical="center" wrapText="1"/>
    </xf>
    <xf numFmtId="0" fontId="11" fillId="5" borderId="4" xfId="0" applyFont="1" applyFill="1" applyBorder="1" applyAlignment="1">
      <alignment horizontal="center" vertical="center" wrapText="1"/>
    </xf>
    <xf numFmtId="0" fontId="8" fillId="6" borderId="4" xfId="0" applyFont="1" applyFill="1" applyBorder="1" applyAlignment="1">
      <alignment horizontal="center" vertical="center" wrapText="1"/>
    </xf>
    <xf numFmtId="49" fontId="9" fillId="7" borderId="1" xfId="0" applyNumberFormat="1" applyFont="1" applyFill="1" applyBorder="1" applyAlignment="1">
      <alignment horizontal="center" vertical="center"/>
    </xf>
    <xf numFmtId="0" fontId="10" fillId="5" borderId="4" xfId="0" applyFont="1" applyFill="1" applyBorder="1" applyAlignment="1">
      <alignment horizontal="left" vertical="center" wrapText="1"/>
    </xf>
    <xf numFmtId="0" fontId="10" fillId="5" borderId="4" xfId="0" applyFont="1" applyFill="1" applyBorder="1" applyAlignment="1">
      <alignment horizontal="center" vertical="center" wrapText="1"/>
    </xf>
    <xf numFmtId="165" fontId="16" fillId="5" borderId="4" xfId="0" applyNumberFormat="1" applyFont="1" applyFill="1" applyBorder="1" applyAlignment="1">
      <alignment horizontal="center" vertical="center"/>
    </xf>
    <xf numFmtId="0" fontId="11" fillId="6" borderId="4" xfId="0" applyFont="1" applyFill="1" applyBorder="1" applyAlignment="1">
      <alignment horizontal="center" vertical="center" wrapText="1"/>
    </xf>
    <xf numFmtId="0" fontId="17" fillId="0" borderId="0" xfId="0" applyFont="1"/>
    <xf numFmtId="0" fontId="9" fillId="3" borderId="4" xfId="4" applyFont="1" applyFill="1" applyBorder="1" applyAlignment="1">
      <alignment horizontal="center" vertical="center" wrapText="1"/>
    </xf>
    <xf numFmtId="0" fontId="11" fillId="5" borderId="4" xfId="4" applyFont="1" applyFill="1" applyBorder="1" applyAlignment="1">
      <alignment horizontal="center" vertical="center" wrapText="1"/>
    </xf>
    <xf numFmtId="0" fontId="11" fillId="5" borderId="4" xfId="3" applyFont="1" applyFill="1" applyBorder="1" applyAlignment="1">
      <alignment horizontal="center" vertical="center" wrapText="1"/>
    </xf>
    <xf numFmtId="49" fontId="10" fillId="5" borderId="6" xfId="4" applyNumberFormat="1" applyFont="1" applyFill="1" applyBorder="1" applyAlignment="1">
      <alignment horizontal="center" vertical="center"/>
    </xf>
    <xf numFmtId="0" fontId="10" fillId="0" borderId="6" xfId="0" applyFont="1" applyBorder="1" applyAlignment="1">
      <alignment horizontal="left" vertical="center" wrapText="1"/>
    </xf>
    <xf numFmtId="0" fontId="10" fillId="0" borderId="6" xfId="0" applyFont="1" applyBorder="1" applyAlignment="1">
      <alignment horizontal="center" vertical="center" wrapText="1"/>
    </xf>
    <xf numFmtId="3" fontId="10" fillId="0" borderId="6" xfId="2" applyNumberFormat="1" applyFont="1" applyFill="1" applyBorder="1" applyAlignment="1">
      <alignment horizontal="center" vertical="center"/>
    </xf>
    <xf numFmtId="166" fontId="19" fillId="5" borderId="4" xfId="1" applyNumberFormat="1" applyFont="1" applyFill="1" applyBorder="1" applyAlignment="1">
      <alignment horizontal="center" vertical="center" wrapText="1"/>
    </xf>
    <xf numFmtId="165" fontId="10" fillId="5" borderId="4" xfId="0" applyNumberFormat="1" applyFont="1" applyFill="1" applyBorder="1" applyAlignment="1">
      <alignment horizontal="center" vertical="center"/>
    </xf>
    <xf numFmtId="0" fontId="10" fillId="0" borderId="4" xfId="0" applyFont="1" applyBorder="1" applyAlignment="1">
      <alignment horizontal="left" vertical="center" wrapText="1"/>
    </xf>
    <xf numFmtId="0" fontId="4" fillId="5" borderId="0" xfId="0" applyFont="1" applyFill="1"/>
    <xf numFmtId="0" fontId="10" fillId="0" borderId="4" xfId="0" applyFont="1" applyBorder="1" applyAlignment="1">
      <alignment horizontal="center" vertical="center" wrapText="1"/>
    </xf>
    <xf numFmtId="0" fontId="16" fillId="0" borderId="0" xfId="0" applyFont="1" applyAlignment="1">
      <alignment horizontal="center"/>
    </xf>
    <xf numFmtId="0" fontId="16" fillId="0" borderId="0" xfId="0" applyFont="1"/>
    <xf numFmtId="0" fontId="16" fillId="0" borderId="0" xfId="0" applyFont="1" applyAlignment="1">
      <alignment horizontal="center" vertical="center"/>
    </xf>
    <xf numFmtId="0" fontId="16" fillId="0" borderId="0" xfId="0" applyFont="1" applyAlignment="1">
      <alignment horizontal="right"/>
    </xf>
    <xf numFmtId="49" fontId="9" fillId="10" borderId="4" xfId="4" applyNumberFormat="1" applyFont="1" applyFill="1" applyBorder="1" applyAlignment="1">
      <alignment horizontal="center" vertical="center" wrapText="1"/>
    </xf>
    <xf numFmtId="49" fontId="7" fillId="10" borderId="4" xfId="0" applyNumberFormat="1" applyFont="1" applyFill="1" applyBorder="1" applyAlignment="1">
      <alignment horizontal="center" vertical="center"/>
    </xf>
    <xf numFmtId="0" fontId="7" fillId="10" borderId="7" xfId="0" applyFont="1" applyFill="1" applyBorder="1" applyAlignment="1">
      <alignment horizontal="center" vertical="center" wrapText="1"/>
    </xf>
    <xf numFmtId="0" fontId="9" fillId="10" borderId="4" xfId="0" applyFont="1" applyFill="1" applyBorder="1" applyAlignment="1">
      <alignment horizontal="center" vertical="center" wrapText="1"/>
    </xf>
    <xf numFmtId="49" fontId="4" fillId="0" borderId="1" xfId="0" applyNumberFormat="1" applyFont="1" applyBorder="1" applyAlignment="1">
      <alignment horizontal="center" vertical="center"/>
    </xf>
    <xf numFmtId="0" fontId="10" fillId="0" borderId="7" xfId="0" applyFont="1" applyBorder="1" applyAlignment="1">
      <alignment horizontal="left" vertical="center" wrapText="1"/>
    </xf>
    <xf numFmtId="0" fontId="16" fillId="0" borderId="0" xfId="0" applyFont="1" applyAlignment="1">
      <alignment horizontal="left" vertical="center"/>
    </xf>
    <xf numFmtId="166" fontId="10" fillId="0" borderId="1" xfId="1" applyNumberFormat="1" applyFont="1" applyFill="1" applyBorder="1" applyAlignment="1">
      <alignment horizontal="center" vertical="center"/>
    </xf>
    <xf numFmtId="0" fontId="14" fillId="0" borderId="6" xfId="0" applyFont="1" applyBorder="1" applyAlignment="1">
      <alignment horizontal="left" vertical="center" wrapText="1"/>
    </xf>
    <xf numFmtId="0" fontId="4" fillId="5" borderId="4" xfId="0" applyFont="1" applyFill="1" applyBorder="1" applyAlignment="1">
      <alignment horizontal="center" vertical="center"/>
    </xf>
    <xf numFmtId="1" fontId="4" fillId="5" borderId="4" xfId="0" applyNumberFormat="1" applyFont="1" applyFill="1" applyBorder="1" applyAlignment="1">
      <alignment horizontal="center" vertical="center"/>
    </xf>
    <xf numFmtId="49" fontId="10" fillId="5" borderId="7" xfId="4" applyNumberFormat="1" applyFont="1" applyFill="1" applyBorder="1" applyAlignment="1">
      <alignment horizontal="center" vertical="center"/>
    </xf>
    <xf numFmtId="166" fontId="19" fillId="5" borderId="2" xfId="1" applyNumberFormat="1" applyFont="1" applyFill="1" applyBorder="1" applyAlignment="1">
      <alignment horizontal="center" vertical="center" wrapText="1"/>
    </xf>
    <xf numFmtId="0" fontId="4" fillId="5" borderId="2" xfId="0" applyFont="1" applyFill="1" applyBorder="1" applyAlignment="1">
      <alignment horizontal="center" vertical="center"/>
    </xf>
    <xf numFmtId="49" fontId="10" fillId="5" borderId="4" xfId="3" applyNumberFormat="1" applyFont="1" applyFill="1" applyBorder="1" applyAlignment="1">
      <alignment horizontal="center" vertical="center" wrapText="1"/>
    </xf>
    <xf numFmtId="49" fontId="4" fillId="0" borderId="4" xfId="0" applyNumberFormat="1" applyFont="1" applyBorder="1" applyAlignment="1">
      <alignment horizontal="center" vertical="center"/>
    </xf>
    <xf numFmtId="0" fontId="10" fillId="5" borderId="7" xfId="0" applyFont="1" applyFill="1" applyBorder="1" applyAlignment="1">
      <alignment horizontal="left" vertical="center" wrapText="1"/>
    </xf>
    <xf numFmtId="0" fontId="19" fillId="5" borderId="4" xfId="1" applyNumberFormat="1" applyFont="1" applyFill="1" applyBorder="1" applyAlignment="1">
      <alignment horizontal="center" vertical="center" wrapText="1"/>
    </xf>
    <xf numFmtId="0" fontId="16" fillId="0" borderId="0" xfId="0" applyFont="1" applyAlignment="1">
      <alignment horizontal="left"/>
    </xf>
    <xf numFmtId="0" fontId="10" fillId="0" borderId="7" xfId="0" applyFont="1" applyBorder="1" applyAlignment="1">
      <alignment horizontal="left" vertical="top" wrapText="1"/>
    </xf>
    <xf numFmtId="0" fontId="10" fillId="0" borderId="4" xfId="0" applyFont="1" applyBorder="1" applyAlignment="1">
      <alignment horizontal="center" vertical="top" wrapText="1"/>
    </xf>
    <xf numFmtId="49" fontId="18" fillId="7" borderId="0" xfId="0" applyNumberFormat="1" applyFont="1" applyFill="1" applyAlignment="1">
      <alignment horizontal="center" vertical="center" wrapText="1"/>
    </xf>
    <xf numFmtId="0" fontId="23" fillId="0" borderId="0" xfId="0" applyFont="1" applyAlignment="1">
      <alignment vertical="top" wrapText="1"/>
    </xf>
    <xf numFmtId="0" fontId="26" fillId="0" borderId="0" xfId="0" applyFont="1" applyAlignment="1">
      <alignment vertical="top" wrapText="1"/>
    </xf>
    <xf numFmtId="49" fontId="4" fillId="0" borderId="6" xfId="0" applyNumberFormat="1" applyFont="1" applyBorder="1" applyAlignment="1">
      <alignment horizontal="center" vertical="center"/>
    </xf>
    <xf numFmtId="0" fontId="10" fillId="0" borderId="0" xfId="0" applyFont="1" applyAlignment="1">
      <alignment horizontal="left" vertical="center" wrapText="1"/>
    </xf>
    <xf numFmtId="0" fontId="10" fillId="5" borderId="6" xfId="0" applyFont="1" applyFill="1" applyBorder="1" applyAlignment="1">
      <alignment horizontal="left" vertical="center" wrapText="1"/>
    </xf>
    <xf numFmtId="0" fontId="10" fillId="0" borderId="0" xfId="0" applyFont="1"/>
    <xf numFmtId="49" fontId="9" fillId="10" borderId="6" xfId="0" applyNumberFormat="1" applyFont="1" applyFill="1" applyBorder="1" applyAlignment="1">
      <alignment horizontal="center" vertical="center"/>
    </xf>
    <xf numFmtId="0" fontId="9" fillId="5" borderId="4" xfId="0" applyFont="1" applyFill="1" applyBorder="1" applyAlignment="1">
      <alignment horizontal="center" vertical="center"/>
    </xf>
    <xf numFmtId="49" fontId="4" fillId="0" borderId="0" xfId="0" applyNumberFormat="1" applyFont="1" applyAlignment="1">
      <alignment vertical="top"/>
    </xf>
    <xf numFmtId="2" fontId="4" fillId="0" borderId="0" xfId="0" applyNumberFormat="1" applyFont="1"/>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6" xfId="0" applyFont="1" applyFill="1" applyBorder="1" applyAlignment="1">
      <alignment horizontal="center" vertical="center"/>
    </xf>
    <xf numFmtId="49" fontId="10" fillId="0" borderId="4" xfId="0" applyNumberFormat="1" applyFont="1" applyBorder="1" applyAlignment="1">
      <alignment horizontal="center" vertical="center"/>
    </xf>
    <xf numFmtId="0" fontId="9" fillId="0" borderId="4" xfId="0" applyFont="1" applyBorder="1" applyAlignment="1">
      <alignment horizontal="center" vertical="center"/>
    </xf>
    <xf numFmtId="0" fontId="9" fillId="5" borderId="13" xfId="0" applyFont="1" applyFill="1" applyBorder="1" applyAlignment="1">
      <alignment horizontal="center" vertical="center"/>
    </xf>
    <xf numFmtId="49" fontId="10" fillId="0" borderId="8" xfId="0" applyNumberFormat="1" applyFont="1" applyBorder="1" applyAlignment="1">
      <alignment horizontal="left" vertical="center" wrapText="1"/>
    </xf>
    <xf numFmtId="49" fontId="10" fillId="0" borderId="9" xfId="0" applyNumberFormat="1" applyFont="1" applyBorder="1" applyAlignment="1">
      <alignment horizontal="left" vertical="center"/>
    </xf>
    <xf numFmtId="0" fontId="10" fillId="0" borderId="4" xfId="0" applyFont="1" applyBorder="1" applyAlignment="1">
      <alignment horizontal="center" vertical="center"/>
    </xf>
    <xf numFmtId="49" fontId="10" fillId="0" borderId="0" xfId="0" applyNumberFormat="1" applyFont="1" applyAlignment="1">
      <alignment vertical="top"/>
    </xf>
    <xf numFmtId="2" fontId="10" fillId="0" borderId="0" xfId="0" applyNumberFormat="1" applyFont="1"/>
    <xf numFmtId="3" fontId="10" fillId="0" borderId="4" xfId="2" applyNumberFormat="1" applyFont="1" applyFill="1" applyBorder="1" applyAlignment="1">
      <alignment horizontal="center" vertical="center"/>
    </xf>
    <xf numFmtId="4" fontId="13" fillId="9" borderId="4" xfId="0" applyNumberFormat="1" applyFont="1" applyFill="1" applyBorder="1" applyAlignment="1">
      <alignment horizontal="center" vertical="center"/>
    </xf>
    <xf numFmtId="4" fontId="20" fillId="5" borderId="4" xfId="0" applyNumberFormat="1" applyFont="1" applyFill="1" applyBorder="1" applyAlignment="1">
      <alignment horizontal="center" vertical="center"/>
    </xf>
    <xf numFmtId="165" fontId="13" fillId="9" borderId="4" xfId="0" applyNumberFormat="1" applyFont="1" applyFill="1" applyBorder="1" applyAlignment="1">
      <alignment horizontal="center" vertical="center"/>
    </xf>
    <xf numFmtId="0" fontId="7" fillId="0" borderId="4" xfId="0" applyFont="1" applyBorder="1" applyAlignment="1">
      <alignment horizontal="center" vertical="center"/>
    </xf>
    <xf numFmtId="0" fontId="22" fillId="0" borderId="0" xfId="0" applyFont="1" applyAlignment="1">
      <alignment horizontal="left" vertical="center"/>
    </xf>
    <xf numFmtId="0" fontId="16" fillId="0" borderId="4" xfId="0" applyFont="1" applyBorder="1" applyAlignment="1">
      <alignment horizontal="left" vertical="center" wrapText="1"/>
    </xf>
    <xf numFmtId="166" fontId="19" fillId="0" borderId="4" xfId="1" applyNumberFormat="1" applyFont="1" applyFill="1" applyBorder="1" applyAlignment="1">
      <alignment horizontal="center" vertical="center" wrapText="1"/>
    </xf>
    <xf numFmtId="49" fontId="9" fillId="10" borderId="1" xfId="0" applyNumberFormat="1" applyFont="1" applyFill="1" applyBorder="1" applyAlignment="1">
      <alignment horizontal="center" vertical="center"/>
    </xf>
    <xf numFmtId="165" fontId="10" fillId="0" borderId="4" xfId="0" applyNumberFormat="1" applyFont="1" applyBorder="1" applyAlignment="1">
      <alignment horizontal="center" vertical="center"/>
    </xf>
    <xf numFmtId="0" fontId="4" fillId="0" borderId="4" xfId="0" applyFont="1" applyBorder="1" applyAlignment="1">
      <alignment horizontal="center" vertical="center"/>
    </xf>
    <xf numFmtId="165" fontId="14" fillId="0" borderId="4" xfId="0" applyNumberFormat="1" applyFont="1" applyBorder="1" applyAlignment="1">
      <alignment horizontal="center" vertical="center"/>
    </xf>
    <xf numFmtId="166" fontId="10" fillId="0" borderId="7" xfId="1" applyNumberFormat="1" applyFont="1" applyFill="1" applyBorder="1" applyAlignment="1">
      <alignment horizontal="center" vertical="center"/>
    </xf>
    <xf numFmtId="166" fontId="19" fillId="5" borderId="6" xfId="1" applyNumberFormat="1" applyFont="1" applyFill="1" applyBorder="1" applyAlignment="1">
      <alignment horizontal="center" vertical="center" wrapText="1"/>
    </xf>
    <xf numFmtId="0" fontId="4" fillId="5" borderId="6" xfId="0" applyFont="1" applyFill="1" applyBorder="1" applyAlignment="1">
      <alignment horizontal="center" vertical="center"/>
    </xf>
    <xf numFmtId="165" fontId="10" fillId="5" borderId="6" xfId="0" applyNumberFormat="1" applyFont="1" applyFill="1" applyBorder="1" applyAlignment="1">
      <alignment horizontal="center" vertical="center"/>
    </xf>
    <xf numFmtId="0" fontId="16" fillId="0" borderId="0" xfId="0" applyFont="1" applyAlignment="1">
      <alignment horizontal="center" vertical="center" wrapText="1"/>
    </xf>
    <xf numFmtId="0" fontId="0" fillId="0" borderId="5" xfId="0" applyBorder="1"/>
    <xf numFmtId="0" fontId="10" fillId="14" borderId="0" xfId="0" applyFont="1" applyFill="1" applyAlignment="1">
      <alignment vertical="center" wrapText="1"/>
    </xf>
    <xf numFmtId="0" fontId="0" fillId="0" borderId="0" xfId="0" applyAlignment="1">
      <alignment wrapText="1"/>
    </xf>
    <xf numFmtId="0" fontId="10" fillId="0" borderId="5" xfId="0" applyFont="1" applyBorder="1" applyAlignment="1">
      <alignment horizontal="left" vertical="top" wrapText="1"/>
    </xf>
    <xf numFmtId="4" fontId="13" fillId="9" borderId="6" xfId="0" applyNumberFormat="1" applyFont="1" applyFill="1" applyBorder="1" applyAlignment="1">
      <alignment horizontal="center" vertical="center"/>
    </xf>
    <xf numFmtId="49" fontId="10" fillId="0" borderId="6" xfId="4" applyNumberFormat="1" applyFont="1" applyBorder="1" applyAlignment="1">
      <alignment horizontal="center" vertical="center"/>
    </xf>
    <xf numFmtId="166" fontId="10" fillId="0" borderId="4" xfId="1" applyNumberFormat="1" applyFont="1" applyFill="1" applyBorder="1" applyAlignment="1">
      <alignment horizontal="center" vertical="center" wrapText="1"/>
    </xf>
    <xf numFmtId="0" fontId="28" fillId="0" borderId="0" xfId="0" applyFont="1"/>
    <xf numFmtId="0" fontId="19" fillId="0" borderId="4" xfId="1" applyNumberFormat="1" applyFont="1" applyFill="1" applyBorder="1" applyAlignment="1">
      <alignment horizontal="center" vertical="center" wrapText="1"/>
    </xf>
    <xf numFmtId="4" fontId="13" fillId="0" borderId="0" xfId="0" applyNumberFormat="1" applyFont="1" applyAlignment="1">
      <alignment horizontal="center" vertical="center"/>
    </xf>
    <xf numFmtId="0" fontId="14" fillId="5" borderId="6" xfId="0" applyFont="1" applyFill="1" applyBorder="1" applyAlignment="1">
      <alignment horizontal="left" vertical="center"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6" fillId="0" borderId="4" xfId="0" applyFont="1" applyBorder="1"/>
    <xf numFmtId="49" fontId="4" fillId="0" borderId="7" xfId="0" applyNumberFormat="1" applyFont="1" applyBorder="1" applyAlignment="1">
      <alignment horizontal="center" vertical="center"/>
    </xf>
    <xf numFmtId="0" fontId="16" fillId="0" borderId="4" xfId="0" applyFont="1" applyBorder="1" applyAlignment="1">
      <alignment horizontal="left" vertical="top" wrapText="1"/>
    </xf>
    <xf numFmtId="0" fontId="16" fillId="0" borderId="0" xfId="0" applyFont="1" applyAlignment="1">
      <alignment vertical="top" wrapText="1"/>
    </xf>
    <xf numFmtId="0" fontId="10" fillId="0" borderId="4" xfId="0" applyFont="1" applyFill="1" applyBorder="1" applyAlignment="1">
      <alignment vertical="center" wrapText="1"/>
    </xf>
    <xf numFmtId="0" fontId="10" fillId="0" borderId="7" xfId="0" applyFont="1" applyFill="1" applyBorder="1" applyAlignment="1">
      <alignment horizontal="left" vertical="center" wrapText="1"/>
    </xf>
    <xf numFmtId="0" fontId="10" fillId="0" borderId="0" xfId="0" applyFont="1" applyAlignment="1">
      <alignment horizontal="left" vertical="center" wrapText="1"/>
    </xf>
    <xf numFmtId="0" fontId="10" fillId="12" borderId="6" xfId="0" applyFont="1" applyFill="1" applyBorder="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1" fillId="5" borderId="1" xfId="4" applyFont="1" applyFill="1" applyBorder="1" applyAlignment="1">
      <alignment horizontal="center" vertical="top" wrapText="1"/>
    </xf>
    <xf numFmtId="0" fontId="11" fillId="5" borderId="3" xfId="4" applyFont="1" applyFill="1" applyBorder="1" applyAlignment="1">
      <alignment horizontal="center" vertical="top" wrapText="1"/>
    </xf>
    <xf numFmtId="0" fontId="11" fillId="5" borderId="1" xfId="3" applyFont="1" applyFill="1" applyBorder="1" applyAlignment="1">
      <alignment horizontal="center" vertical="center" wrapText="1"/>
    </xf>
    <xf numFmtId="0" fontId="11" fillId="5" borderId="3" xfId="3"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3" fillId="7" borderId="1"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9" fillId="5" borderId="4" xfId="0" applyFont="1" applyFill="1" applyBorder="1" applyAlignment="1">
      <alignment horizontal="center" vertical="center" wrapText="1"/>
    </xf>
    <xf numFmtId="0" fontId="14" fillId="5" borderId="4" xfId="3" applyFont="1" applyFill="1" applyBorder="1" applyAlignment="1">
      <alignment horizontal="left" vertical="center" wrapText="1"/>
    </xf>
    <xf numFmtId="165" fontId="21" fillId="0" borderId="4" xfId="0"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9" fillId="10" borderId="1" xfId="0" applyFont="1" applyFill="1" applyBorder="1" applyAlignment="1">
      <alignment horizontal="center" vertical="center" wrapText="1"/>
    </xf>
    <xf numFmtId="0" fontId="9" fillId="10" borderId="2" xfId="0" applyFont="1" applyFill="1" applyBorder="1" applyAlignment="1">
      <alignment horizontal="center" vertical="center" wrapText="1"/>
    </xf>
    <xf numFmtId="0" fontId="9" fillId="10"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49" fontId="6" fillId="8" borderId="1" xfId="0" applyNumberFormat="1" applyFont="1" applyFill="1" applyBorder="1" applyAlignment="1">
      <alignment horizontal="right" vertical="center" wrapText="1" indent="1"/>
    </xf>
    <xf numFmtId="49" fontId="6" fillId="8" borderId="2" xfId="0" applyNumberFormat="1" applyFont="1" applyFill="1" applyBorder="1" applyAlignment="1">
      <alignment horizontal="right" vertical="center" wrapText="1" indent="1"/>
    </xf>
    <xf numFmtId="49" fontId="6" fillId="8" borderId="3" xfId="0" applyNumberFormat="1" applyFont="1" applyFill="1" applyBorder="1" applyAlignment="1">
      <alignment horizontal="right" vertical="center" wrapText="1" indent="1"/>
    </xf>
    <xf numFmtId="49" fontId="4" fillId="0" borderId="5" xfId="0" applyNumberFormat="1" applyFont="1" applyBorder="1" applyAlignment="1">
      <alignment horizontal="center" vertical="top"/>
    </xf>
    <xf numFmtId="0" fontId="13" fillId="11" borderId="1" xfId="0" applyFont="1" applyFill="1" applyBorder="1" applyAlignment="1">
      <alignment horizontal="center" vertical="center"/>
    </xf>
    <xf numFmtId="0" fontId="13" fillId="11" borderId="2" xfId="0" applyFont="1" applyFill="1" applyBorder="1" applyAlignment="1">
      <alignment horizontal="center" vertical="center"/>
    </xf>
    <xf numFmtId="0" fontId="13" fillId="11" borderId="3" xfId="0" applyFont="1" applyFill="1" applyBorder="1" applyAlignment="1">
      <alignment horizontal="center" vertical="center"/>
    </xf>
    <xf numFmtId="0" fontId="9" fillId="0" borderId="0" xfId="0" applyFont="1" applyAlignment="1">
      <alignment horizontal="left" vertical="center" wrapText="1"/>
    </xf>
    <xf numFmtId="0" fontId="10" fillId="0" borderId="1" xfId="0" applyFont="1" applyFill="1" applyBorder="1" applyAlignment="1">
      <alignment horizontal="left" vertical="center" wrapText="1"/>
    </xf>
    <xf numFmtId="0" fontId="10" fillId="0" borderId="3" xfId="0" applyFont="1" applyFill="1" applyBorder="1" applyAlignment="1">
      <alignment horizontal="left" vertical="center" wrapText="1"/>
    </xf>
    <xf numFmtId="49" fontId="9" fillId="0" borderId="1" xfId="0" applyNumberFormat="1" applyFont="1" applyBorder="1" applyAlignment="1">
      <alignment horizontal="right" vertical="center"/>
    </xf>
    <xf numFmtId="49" fontId="9" fillId="0" borderId="2" xfId="0" applyNumberFormat="1" applyFont="1" applyBorder="1" applyAlignment="1">
      <alignment horizontal="right" vertical="center"/>
    </xf>
    <xf numFmtId="49" fontId="9" fillId="0" borderId="12" xfId="0" applyNumberFormat="1" applyFont="1" applyBorder="1" applyAlignment="1">
      <alignment horizontal="right" vertical="center"/>
    </xf>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3" xfId="0" applyFont="1" applyFill="1" applyBorder="1" applyAlignment="1">
      <alignment horizontal="center" vertical="center"/>
    </xf>
    <xf numFmtId="49" fontId="10" fillId="0" borderId="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9" fillId="0" borderId="4" xfId="0" applyNumberFormat="1" applyFont="1" applyBorder="1" applyAlignment="1">
      <alignment horizontal="right" vertical="center"/>
    </xf>
    <xf numFmtId="49" fontId="10" fillId="0" borderId="1" xfId="0" applyNumberFormat="1" applyFont="1" applyBorder="1" applyAlignment="1">
      <alignment horizontal="left" vertical="center"/>
    </xf>
    <xf numFmtId="49" fontId="10" fillId="0" borderId="2" xfId="0" applyNumberFormat="1" applyFont="1" applyBorder="1" applyAlignment="1">
      <alignment horizontal="left" vertical="center"/>
    </xf>
    <xf numFmtId="49" fontId="10" fillId="0" borderId="3" xfId="0" applyNumberFormat="1" applyFont="1" applyBorder="1" applyAlignment="1">
      <alignment horizontal="left" vertical="center"/>
    </xf>
    <xf numFmtId="49" fontId="10" fillId="0" borderId="4" xfId="0" applyNumberFormat="1" applyFont="1" applyBorder="1" applyAlignment="1">
      <alignment horizontal="left" vertical="center" wrapText="1"/>
    </xf>
    <xf numFmtId="0" fontId="9" fillId="10" borderId="4" xfId="0" applyFont="1" applyFill="1" applyBorder="1" applyAlignment="1">
      <alignment horizontal="center" vertical="center" wrapText="1"/>
    </xf>
    <xf numFmtId="0" fontId="9" fillId="10" borderId="6" xfId="0" applyFont="1" applyFill="1" applyBorder="1" applyAlignment="1">
      <alignment horizontal="center" vertical="center"/>
    </xf>
    <xf numFmtId="0" fontId="9" fillId="10" borderId="11" xfId="0" applyFont="1" applyFill="1" applyBorder="1" applyAlignment="1">
      <alignment horizontal="center" vertical="center"/>
    </xf>
    <xf numFmtId="49" fontId="9" fillId="10" borderId="6" xfId="0" applyNumberFormat="1" applyFont="1" applyFill="1" applyBorder="1" applyAlignment="1">
      <alignment horizontal="center" vertical="center"/>
    </xf>
    <xf numFmtId="49" fontId="9" fillId="10" borderId="11" xfId="0" applyNumberFormat="1" applyFont="1" applyFill="1" applyBorder="1" applyAlignment="1">
      <alignment horizontal="center" vertical="center"/>
    </xf>
    <xf numFmtId="49" fontId="10" fillId="0" borderId="1"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7" fillId="13" borderId="14" xfId="0" applyNumberFormat="1" applyFont="1" applyFill="1" applyBorder="1" applyAlignment="1">
      <alignment horizontal="left" vertical="center"/>
    </xf>
    <xf numFmtId="49" fontId="7" fillId="13" borderId="0" xfId="0" applyNumberFormat="1" applyFont="1" applyFill="1" applyAlignment="1">
      <alignment horizontal="left" vertical="center"/>
    </xf>
    <xf numFmtId="49" fontId="9" fillId="10" borderId="7" xfId="0" applyNumberFormat="1" applyFont="1" applyFill="1" applyBorder="1" applyAlignment="1">
      <alignment horizontal="center" vertical="center"/>
    </xf>
    <xf numFmtId="49" fontId="9" fillId="10" borderId="5" xfId="0" applyNumberFormat="1" applyFont="1" applyFill="1" applyBorder="1" applyAlignment="1">
      <alignment horizontal="center" vertical="center"/>
    </xf>
    <xf numFmtId="49" fontId="9" fillId="10" borderId="15" xfId="0" applyNumberFormat="1" applyFont="1" applyFill="1" applyBorder="1" applyAlignment="1">
      <alignment horizontal="center" vertical="center"/>
    </xf>
    <xf numFmtId="49" fontId="9" fillId="10" borderId="8" xfId="0" applyNumberFormat="1" applyFont="1" applyFill="1" applyBorder="1" applyAlignment="1">
      <alignment horizontal="center" vertical="center"/>
    </xf>
    <xf numFmtId="49" fontId="9" fillId="10" borderId="9" xfId="0" applyNumberFormat="1" applyFont="1" applyFill="1" applyBorder="1" applyAlignment="1">
      <alignment horizontal="center" vertical="center"/>
    </xf>
    <xf numFmtId="49" fontId="9" fillId="10" borderId="10" xfId="0" applyNumberFormat="1" applyFont="1" applyFill="1" applyBorder="1" applyAlignment="1">
      <alignment horizontal="center" vertical="center"/>
    </xf>
    <xf numFmtId="49" fontId="9" fillId="10" borderId="1" xfId="0" applyNumberFormat="1" applyFont="1" applyFill="1" applyBorder="1" applyAlignment="1">
      <alignment horizontal="center" vertical="center"/>
    </xf>
    <xf numFmtId="49" fontId="9" fillId="10" borderId="2" xfId="0" applyNumberFormat="1" applyFont="1" applyFill="1" applyBorder="1" applyAlignment="1">
      <alignment horizontal="center" vertical="center"/>
    </xf>
    <xf numFmtId="0" fontId="9" fillId="10" borderId="6"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11" xfId="0" applyFont="1" applyFill="1" applyBorder="1" applyAlignment="1">
      <alignment horizontal="center" vertical="center" wrapText="1"/>
    </xf>
    <xf numFmtId="49" fontId="9" fillId="10" borderId="16" xfId="0" applyNumberFormat="1" applyFont="1" applyFill="1" applyBorder="1" applyAlignment="1">
      <alignment horizontal="center" vertical="center"/>
    </xf>
    <xf numFmtId="0" fontId="10" fillId="0" borderId="4" xfId="0" applyFont="1" applyBorder="1" applyAlignment="1">
      <alignment horizontal="center" vertical="center" wrapText="1"/>
    </xf>
    <xf numFmtId="0" fontId="16" fillId="0" borderId="4" xfId="0" applyFont="1" applyBorder="1" applyAlignment="1">
      <alignment horizontal="center"/>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0" fillId="0" borderId="1" xfId="0" applyBorder="1" applyAlignment="1">
      <alignment horizontal="left" vertical="top" wrapText="1"/>
    </xf>
    <xf numFmtId="0" fontId="0" fillId="0" borderId="3" xfId="0" applyBorder="1" applyAlignment="1">
      <alignment horizontal="left" vertical="top" wrapText="1"/>
    </xf>
    <xf numFmtId="49" fontId="4" fillId="0" borderId="2" xfId="0" applyNumberFormat="1" applyFont="1" applyBorder="1" applyAlignment="1">
      <alignment horizontal="center" vertical="top"/>
    </xf>
    <xf numFmtId="0" fontId="9" fillId="10" borderId="1" xfId="0" applyFont="1" applyFill="1" applyBorder="1" applyAlignment="1">
      <alignment horizontal="right" vertical="center" wrapText="1"/>
    </xf>
    <xf numFmtId="0" fontId="9" fillId="10" borderId="3" xfId="0" applyFont="1" applyFill="1" applyBorder="1" applyAlignment="1">
      <alignment horizontal="right" vertical="center" wrapText="1"/>
    </xf>
    <xf numFmtId="0" fontId="15" fillId="5" borderId="4" xfId="0" applyFont="1" applyFill="1" applyBorder="1" applyAlignment="1">
      <alignment horizontal="center" vertical="center" wrapText="1"/>
    </xf>
    <xf numFmtId="49" fontId="10" fillId="0" borderId="0" xfId="0" applyNumberFormat="1" applyFont="1" applyAlignment="1">
      <alignment horizontal="left" vertical="center" wrapText="1"/>
    </xf>
  </cellXfs>
  <cellStyles count="5">
    <cellStyle name="Komats" xfId="1" builtinId="3"/>
    <cellStyle name="Labs" xfId="2" builtinId="26"/>
    <cellStyle name="Normal 2" xfId="4" xr:uid="{1B5DCE5F-6FB8-4BEC-923C-202039857EC3}"/>
    <cellStyle name="Parasts" xfId="0" builtinId="0"/>
    <cellStyle name="Paskaidrojošs teksts" xfId="3"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C22E3-A529-4EC9-B19E-B5963DDF4A72}">
  <dimension ref="A1:AI118"/>
  <sheetViews>
    <sheetView tabSelected="1" topLeftCell="A43" zoomScale="60" zoomScaleNormal="60" workbookViewId="0">
      <selection activeCell="C62" sqref="C62"/>
    </sheetView>
  </sheetViews>
  <sheetFormatPr defaultColWidth="9.09765625" defaultRowHeight="13.8"/>
  <cols>
    <col min="1" max="1" width="11" bestFit="1" customWidth="1"/>
    <col min="2" max="2" width="52.8984375" customWidth="1"/>
    <col min="3" max="3" width="70.3984375" customWidth="1"/>
    <col min="4" max="4" width="25" customWidth="1"/>
    <col min="5" max="5" width="12" customWidth="1"/>
    <col min="6" max="6" width="14.09765625" customWidth="1"/>
    <col min="7" max="7" width="25.3984375" customWidth="1"/>
    <col min="8" max="8" width="24.09765625" customWidth="1"/>
    <col min="9" max="9" width="13.8984375" customWidth="1"/>
    <col min="10" max="10" width="13.59765625" customWidth="1"/>
    <col min="11" max="11" width="9.09765625" customWidth="1"/>
    <col min="12" max="12" width="19.3984375" customWidth="1"/>
    <col min="13" max="13" width="31" customWidth="1"/>
  </cols>
  <sheetData>
    <row r="1" spans="1:12">
      <c r="A1" s="1"/>
      <c r="B1" s="1"/>
      <c r="C1" s="1"/>
      <c r="D1" s="1"/>
      <c r="E1" s="1"/>
      <c r="F1" s="1"/>
      <c r="G1" s="1"/>
      <c r="H1" s="1"/>
      <c r="I1" s="1"/>
      <c r="J1" s="1"/>
      <c r="K1" s="1"/>
      <c r="L1" s="1"/>
    </row>
    <row r="2" spans="1:12" ht="17.399999999999999">
      <c r="A2" s="114" t="s">
        <v>0</v>
      </c>
      <c r="B2" s="114"/>
      <c r="C2" s="114"/>
      <c r="D2" s="114"/>
      <c r="E2" s="114"/>
      <c r="F2" s="114"/>
      <c r="G2" s="114"/>
      <c r="H2" s="114"/>
      <c r="I2" s="114"/>
      <c r="J2" s="114"/>
      <c r="K2" s="114"/>
      <c r="L2" s="114"/>
    </row>
    <row r="3" spans="1:12" ht="15.6">
      <c r="A3" s="115" t="s">
        <v>47</v>
      </c>
      <c r="B3" s="115"/>
      <c r="C3" s="115"/>
      <c r="D3" s="115"/>
      <c r="E3" s="115"/>
      <c r="F3" s="115"/>
      <c r="G3" s="115"/>
      <c r="H3" s="115"/>
      <c r="I3" s="115"/>
      <c r="J3" s="115"/>
      <c r="K3" s="115"/>
      <c r="L3" s="115"/>
    </row>
    <row r="4" spans="1:12">
      <c r="A4" s="1"/>
      <c r="B4" s="1"/>
      <c r="C4" s="2"/>
      <c r="D4" s="1"/>
      <c r="E4" s="1"/>
      <c r="F4" s="1"/>
      <c r="G4" s="1"/>
      <c r="H4" s="1"/>
      <c r="I4" s="1"/>
      <c r="J4" s="1"/>
      <c r="K4" s="1"/>
      <c r="L4" s="1"/>
    </row>
    <row r="5" spans="1:12" ht="14.4" customHeight="1">
      <c r="A5" s="116" t="s">
        <v>1</v>
      </c>
      <c r="B5" s="117"/>
      <c r="C5" s="117"/>
      <c r="D5" s="117"/>
      <c r="E5" s="117"/>
      <c r="F5" s="118"/>
      <c r="G5" s="3" t="s">
        <v>2</v>
      </c>
      <c r="H5" s="4"/>
      <c r="I5" s="4"/>
      <c r="J5" s="4"/>
      <c r="K5" s="4"/>
      <c r="L5" s="4"/>
    </row>
    <row r="6" spans="1:12" ht="69.599999999999994" customHeight="1">
      <c r="A6" s="5" t="s">
        <v>3</v>
      </c>
      <c r="B6" s="6" t="s">
        <v>4</v>
      </c>
      <c r="C6" s="6" t="s">
        <v>5</v>
      </c>
      <c r="D6" s="6" t="s">
        <v>6</v>
      </c>
      <c r="E6" s="119" t="s">
        <v>164</v>
      </c>
      <c r="F6" s="120"/>
      <c r="G6" s="121" t="s">
        <v>7</v>
      </c>
      <c r="H6" s="122"/>
      <c r="I6" s="121" t="s">
        <v>160</v>
      </c>
      <c r="J6" s="123"/>
      <c r="K6" s="122"/>
      <c r="L6" s="7" t="s">
        <v>9</v>
      </c>
    </row>
    <row r="7" spans="1:12" ht="14.4">
      <c r="A7" s="8" t="s">
        <v>10</v>
      </c>
      <c r="B7" s="9">
        <v>2</v>
      </c>
      <c r="C7" s="9">
        <v>3</v>
      </c>
      <c r="D7" s="9">
        <v>4</v>
      </c>
      <c r="E7" s="124">
        <v>5</v>
      </c>
      <c r="F7" s="125"/>
      <c r="G7" s="126">
        <v>6</v>
      </c>
      <c r="H7" s="127"/>
      <c r="I7" s="128">
        <v>7</v>
      </c>
      <c r="J7" s="129"/>
      <c r="K7" s="130"/>
      <c r="L7" s="10" t="s">
        <v>11</v>
      </c>
    </row>
    <row r="8" spans="1:12" ht="25.95" customHeight="1">
      <c r="A8" s="11" t="s">
        <v>10</v>
      </c>
      <c r="B8" s="131" t="s">
        <v>58</v>
      </c>
      <c r="C8" s="132"/>
      <c r="D8" s="132"/>
      <c r="E8" s="132"/>
      <c r="F8" s="132"/>
      <c r="G8" s="132"/>
      <c r="H8" s="132"/>
      <c r="I8" s="132"/>
      <c r="J8" s="132"/>
      <c r="K8" s="132"/>
      <c r="L8" s="133"/>
    </row>
    <row r="9" spans="1:12" ht="81" customHeight="1">
      <c r="A9" s="47" t="s">
        <v>67</v>
      </c>
      <c r="B9" s="12" t="s">
        <v>69</v>
      </c>
      <c r="C9" s="26" t="s">
        <v>159</v>
      </c>
      <c r="D9" s="13" t="s">
        <v>66</v>
      </c>
      <c r="E9" s="134">
        <v>60</v>
      </c>
      <c r="F9" s="134"/>
      <c r="G9" s="135"/>
      <c r="H9" s="135"/>
      <c r="I9" s="136"/>
      <c r="J9" s="136"/>
      <c r="K9" s="136"/>
      <c r="L9" s="77">
        <f>E9*I9</f>
        <v>0</v>
      </c>
    </row>
    <row r="10" spans="1:12" ht="67.95" customHeight="1">
      <c r="A10" s="112" t="s">
        <v>161</v>
      </c>
      <c r="B10" s="112"/>
      <c r="C10" s="112"/>
      <c r="D10" s="112"/>
      <c r="E10" s="112"/>
      <c r="F10" s="112"/>
      <c r="G10" s="112"/>
      <c r="H10" s="112"/>
      <c r="I10" s="112"/>
      <c r="J10" s="112"/>
      <c r="K10" s="112"/>
      <c r="L10" s="112"/>
    </row>
    <row r="11" spans="1:12">
      <c r="A11" s="153" t="s">
        <v>97</v>
      </c>
      <c r="B11" s="153"/>
      <c r="C11" s="153"/>
      <c r="D11" s="153"/>
      <c r="E11" s="58"/>
      <c r="F11" s="58"/>
      <c r="G11" s="58"/>
      <c r="H11" s="58"/>
      <c r="I11" s="58"/>
      <c r="J11" s="58"/>
      <c r="K11" s="58"/>
      <c r="L11" s="58"/>
    </row>
    <row r="12" spans="1:12" s="30" customFormat="1">
      <c r="A12" s="112" t="s">
        <v>96</v>
      </c>
      <c r="B12" s="112"/>
      <c r="C12" s="112"/>
      <c r="D12" s="112"/>
      <c r="F12" s="31"/>
      <c r="G12" s="29"/>
      <c r="H12" s="32"/>
    </row>
    <row r="13" spans="1:12" s="39" customFormat="1">
      <c r="A13" s="112" t="s">
        <v>147</v>
      </c>
      <c r="B13" s="112"/>
      <c r="C13" s="112"/>
      <c r="D13" s="112"/>
      <c r="E13" s="81"/>
    </row>
    <row r="14" spans="1:12" s="39" customFormat="1">
      <c r="A14" s="112" t="s">
        <v>131</v>
      </c>
      <c r="B14" s="112"/>
      <c r="C14" s="112"/>
      <c r="D14" s="112"/>
      <c r="E14" s="81"/>
    </row>
    <row r="15" spans="1:12" s="39" customFormat="1">
      <c r="A15" s="112" t="s">
        <v>98</v>
      </c>
      <c r="B15" s="112"/>
      <c r="C15" s="112"/>
      <c r="D15" s="112"/>
    </row>
    <row r="16" spans="1:12" s="39" customFormat="1">
      <c r="A16" s="112" t="s">
        <v>99</v>
      </c>
      <c r="B16" s="112"/>
      <c r="C16" s="112"/>
      <c r="D16" s="112"/>
      <c r="E16" s="81"/>
    </row>
    <row r="17" spans="1:13" ht="17.399999999999999" customHeight="1">
      <c r="A17" s="144" t="s">
        <v>13</v>
      </c>
      <c r="B17" s="144"/>
      <c r="C17" s="144"/>
      <c r="D17" s="144"/>
      <c r="E17" s="144"/>
      <c r="F17" s="144"/>
      <c r="G17" s="145" t="s">
        <v>14</v>
      </c>
      <c r="H17" s="145"/>
      <c r="I17" s="145"/>
      <c r="J17" s="145"/>
      <c r="K17" s="145"/>
      <c r="L17" s="145"/>
    </row>
    <row r="18" spans="1:13" ht="124.95" customHeight="1">
      <c r="A18" s="5" t="s">
        <v>3</v>
      </c>
      <c r="B18" s="6" t="s">
        <v>15</v>
      </c>
      <c r="C18" s="6" t="s">
        <v>16</v>
      </c>
      <c r="D18" s="6" t="s">
        <v>6</v>
      </c>
      <c r="E18" s="17" t="s">
        <v>17</v>
      </c>
      <c r="F18" s="6" t="s">
        <v>162</v>
      </c>
      <c r="G18" s="7" t="s">
        <v>18</v>
      </c>
      <c r="H18" s="7" t="s">
        <v>19</v>
      </c>
      <c r="I18" s="7" t="s">
        <v>20</v>
      </c>
      <c r="J18" s="7" t="s">
        <v>8</v>
      </c>
      <c r="K18" s="7" t="s">
        <v>21</v>
      </c>
      <c r="L18" s="7" t="s">
        <v>22</v>
      </c>
    </row>
    <row r="19" spans="1:13" s="16" customFormat="1" ht="19.95" customHeight="1">
      <c r="A19" s="8" t="s">
        <v>10</v>
      </c>
      <c r="B19" s="9">
        <v>2</v>
      </c>
      <c r="C19" s="9">
        <v>3</v>
      </c>
      <c r="D19" s="9">
        <v>4</v>
      </c>
      <c r="E19" s="18">
        <v>5</v>
      </c>
      <c r="F19" s="9">
        <v>6</v>
      </c>
      <c r="G19" s="19">
        <v>7</v>
      </c>
      <c r="H19" s="19">
        <v>8</v>
      </c>
      <c r="I19" s="15">
        <v>9</v>
      </c>
      <c r="J19" s="15">
        <v>10</v>
      </c>
      <c r="K19" s="15">
        <v>11</v>
      </c>
      <c r="L19" s="10" t="s">
        <v>23</v>
      </c>
    </row>
    <row r="20" spans="1:13" ht="24.6">
      <c r="A20" s="54" t="s">
        <v>68</v>
      </c>
      <c r="B20" s="131" t="s">
        <v>52</v>
      </c>
      <c r="C20" s="132"/>
      <c r="D20" s="132"/>
      <c r="E20" s="132"/>
      <c r="F20" s="132"/>
      <c r="G20" s="132"/>
      <c r="H20" s="132"/>
      <c r="I20" s="132"/>
      <c r="J20" s="132"/>
      <c r="K20" s="132"/>
      <c r="L20" s="133"/>
      <c r="M20" s="55"/>
    </row>
    <row r="21" spans="1:13" ht="84">
      <c r="A21" s="20" t="s">
        <v>28</v>
      </c>
      <c r="B21" s="21" t="s">
        <v>53</v>
      </c>
      <c r="C21" s="41" t="s">
        <v>139</v>
      </c>
      <c r="D21" s="22" t="s">
        <v>12</v>
      </c>
      <c r="E21" s="23">
        <v>5000</v>
      </c>
      <c r="F21" s="40">
        <f>E21*5</f>
        <v>25000</v>
      </c>
      <c r="G21" s="24"/>
      <c r="H21" s="42"/>
      <c r="I21" s="42"/>
      <c r="J21" s="85"/>
      <c r="K21" s="25"/>
      <c r="L21" s="14">
        <f>F21*J21</f>
        <v>0</v>
      </c>
      <c r="M21" s="55"/>
    </row>
    <row r="22" spans="1:13" ht="97.8">
      <c r="A22" s="20" t="s">
        <v>29</v>
      </c>
      <c r="B22" s="21" t="s">
        <v>70</v>
      </c>
      <c r="C22" s="41" t="s">
        <v>140</v>
      </c>
      <c r="D22" s="22" t="s">
        <v>12</v>
      </c>
      <c r="E22" s="23">
        <v>500</v>
      </c>
      <c r="F22" s="40">
        <f t="shared" ref="F22:F38" si="0">E22*5</f>
        <v>2500</v>
      </c>
      <c r="G22" s="24"/>
      <c r="H22" s="42"/>
      <c r="I22" s="42"/>
      <c r="J22" s="25"/>
      <c r="K22" s="25"/>
      <c r="L22" s="14">
        <f t="shared" ref="L22:L38" si="1">F22*J22</f>
        <v>0</v>
      </c>
    </row>
    <row r="23" spans="1:13" ht="97.8">
      <c r="A23" s="20" t="s">
        <v>30</v>
      </c>
      <c r="B23" s="21" t="s">
        <v>54</v>
      </c>
      <c r="C23" s="41" t="s">
        <v>141</v>
      </c>
      <c r="D23" s="22" t="s">
        <v>12</v>
      </c>
      <c r="E23" s="23">
        <v>2000</v>
      </c>
      <c r="F23" s="40">
        <f t="shared" si="0"/>
        <v>10000</v>
      </c>
      <c r="G23" s="83"/>
      <c r="H23" s="42"/>
      <c r="I23" s="42"/>
      <c r="J23" s="25"/>
      <c r="K23" s="25"/>
      <c r="L23" s="14">
        <f t="shared" si="1"/>
        <v>0</v>
      </c>
      <c r="M23" s="56"/>
    </row>
    <row r="24" spans="1:13" ht="111.6">
      <c r="A24" s="20" t="s">
        <v>31</v>
      </c>
      <c r="B24" s="21" t="s">
        <v>64</v>
      </c>
      <c r="C24" s="41" t="s">
        <v>142</v>
      </c>
      <c r="D24" s="22" t="s">
        <v>12</v>
      </c>
      <c r="E24" s="23">
        <v>500</v>
      </c>
      <c r="F24" s="40">
        <f t="shared" si="0"/>
        <v>2500</v>
      </c>
      <c r="G24" s="24"/>
      <c r="H24" s="42"/>
      <c r="I24" s="42"/>
      <c r="J24" s="25"/>
      <c r="K24" s="25"/>
      <c r="L24" s="14">
        <f t="shared" si="1"/>
        <v>0</v>
      </c>
      <c r="M24" s="56"/>
    </row>
    <row r="25" spans="1:13" ht="69">
      <c r="A25" s="20" t="s">
        <v>59</v>
      </c>
      <c r="B25" s="21" t="s">
        <v>55</v>
      </c>
      <c r="C25" s="59" t="s">
        <v>148</v>
      </c>
      <c r="D25" s="22" t="s">
        <v>12</v>
      </c>
      <c r="E25" s="23">
        <v>6000</v>
      </c>
      <c r="F25" s="40">
        <f t="shared" si="0"/>
        <v>30000</v>
      </c>
      <c r="G25" s="24"/>
      <c r="H25" s="42"/>
      <c r="I25" s="42"/>
      <c r="J25" s="25"/>
      <c r="K25" s="25"/>
      <c r="L25" s="14">
        <f t="shared" si="1"/>
        <v>0</v>
      </c>
    </row>
    <row r="26" spans="1:13" ht="55.2">
      <c r="A26" s="20" t="s">
        <v>32</v>
      </c>
      <c r="B26" s="21" t="s">
        <v>37</v>
      </c>
      <c r="C26" s="59" t="s">
        <v>149</v>
      </c>
      <c r="D26" s="22" t="s">
        <v>12</v>
      </c>
      <c r="E26" s="23">
        <v>2000</v>
      </c>
      <c r="F26" s="40">
        <f t="shared" si="0"/>
        <v>10000</v>
      </c>
      <c r="G26" s="24"/>
      <c r="H26" s="42"/>
      <c r="I26" s="42"/>
      <c r="J26" s="85"/>
      <c r="K26" s="25"/>
      <c r="L26" s="14">
        <f t="shared" si="1"/>
        <v>0</v>
      </c>
    </row>
    <row r="27" spans="1:13" ht="42">
      <c r="A27" s="20" t="s">
        <v>60</v>
      </c>
      <c r="B27" s="21" t="s">
        <v>127</v>
      </c>
      <c r="C27" s="21" t="s">
        <v>128</v>
      </c>
      <c r="D27" s="22" t="s">
        <v>12</v>
      </c>
      <c r="E27" s="23">
        <v>100</v>
      </c>
      <c r="F27" s="40">
        <f t="shared" si="0"/>
        <v>500</v>
      </c>
      <c r="G27" s="83"/>
      <c r="H27" s="86"/>
      <c r="I27" s="86"/>
      <c r="J27" s="87"/>
      <c r="K27" s="85"/>
      <c r="L27" s="14">
        <f t="shared" si="1"/>
        <v>0</v>
      </c>
    </row>
    <row r="28" spans="1:13" ht="69.599999999999994">
      <c r="A28" s="20" t="s">
        <v>33</v>
      </c>
      <c r="B28" s="59" t="s">
        <v>63</v>
      </c>
      <c r="C28" s="59" t="s">
        <v>143</v>
      </c>
      <c r="D28" s="22" t="s">
        <v>12</v>
      </c>
      <c r="E28" s="23">
        <v>2000</v>
      </c>
      <c r="F28" s="40">
        <f t="shared" si="0"/>
        <v>10000</v>
      </c>
      <c r="G28" s="24"/>
      <c r="H28" s="42"/>
      <c r="I28" s="42"/>
      <c r="J28" s="25"/>
      <c r="K28" s="25"/>
      <c r="L28" s="14">
        <f t="shared" si="1"/>
        <v>0</v>
      </c>
    </row>
    <row r="29" spans="1:13" ht="55.2">
      <c r="A29" s="98" t="s">
        <v>34</v>
      </c>
      <c r="B29" s="21" t="s">
        <v>129</v>
      </c>
      <c r="C29" s="21" t="s">
        <v>150</v>
      </c>
      <c r="D29" s="22" t="s">
        <v>12</v>
      </c>
      <c r="E29" s="23">
        <v>1000</v>
      </c>
      <c r="F29" s="40">
        <f t="shared" si="0"/>
        <v>5000</v>
      </c>
      <c r="G29" s="83"/>
      <c r="H29" s="86"/>
      <c r="I29" s="86"/>
      <c r="J29" s="87"/>
      <c r="K29" s="85"/>
      <c r="L29" s="14">
        <f t="shared" si="1"/>
        <v>0</v>
      </c>
    </row>
    <row r="30" spans="1:13" ht="55.8">
      <c r="A30" s="20" t="s">
        <v>35</v>
      </c>
      <c r="B30" s="59" t="s">
        <v>62</v>
      </c>
      <c r="C30" s="59" t="s">
        <v>130</v>
      </c>
      <c r="D30" s="22" t="s">
        <v>12</v>
      </c>
      <c r="E30" s="23">
        <v>500</v>
      </c>
      <c r="F30" s="40">
        <f t="shared" si="0"/>
        <v>2500</v>
      </c>
      <c r="G30" s="24"/>
      <c r="H30" s="42"/>
      <c r="I30" s="42"/>
      <c r="J30" s="25"/>
      <c r="K30" s="25"/>
      <c r="L30" s="14">
        <f t="shared" si="1"/>
        <v>0</v>
      </c>
    </row>
    <row r="31" spans="1:13" s="100" customFormat="1" ht="201.75" customHeight="1">
      <c r="A31" s="20" t="s">
        <v>48</v>
      </c>
      <c r="B31" s="21" t="s">
        <v>146</v>
      </c>
      <c r="C31" s="103" t="s">
        <v>183</v>
      </c>
      <c r="D31" s="22" t="s">
        <v>12</v>
      </c>
      <c r="E31" s="23">
        <v>600</v>
      </c>
      <c r="F31" s="40">
        <f t="shared" si="0"/>
        <v>3000</v>
      </c>
      <c r="G31" s="99"/>
      <c r="H31" s="73"/>
      <c r="I31" s="73"/>
      <c r="J31" s="85"/>
      <c r="K31" s="85"/>
      <c r="L31" s="14">
        <f t="shared" si="1"/>
        <v>0</v>
      </c>
    </row>
    <row r="32" spans="1:13" ht="360">
      <c r="A32" s="20" t="s">
        <v>61</v>
      </c>
      <c r="B32" s="21" t="s">
        <v>43</v>
      </c>
      <c r="C32" s="59" t="s">
        <v>151</v>
      </c>
      <c r="D32" s="22" t="s">
        <v>38</v>
      </c>
      <c r="E32" s="23">
        <v>4000</v>
      </c>
      <c r="F32" s="40">
        <f t="shared" si="0"/>
        <v>20000</v>
      </c>
      <c r="G32" s="50"/>
      <c r="H32" s="43"/>
      <c r="I32" s="42"/>
      <c r="J32" s="25"/>
      <c r="K32" s="25"/>
      <c r="L32" s="14">
        <f t="shared" si="1"/>
        <v>0</v>
      </c>
    </row>
    <row r="33" spans="1:35" ht="169.5" customHeight="1">
      <c r="A33" s="20" t="s">
        <v>49</v>
      </c>
      <c r="B33" s="21" t="s">
        <v>40</v>
      </c>
      <c r="C33" s="21" t="s">
        <v>145</v>
      </c>
      <c r="D33" s="22" t="s">
        <v>39</v>
      </c>
      <c r="E33" s="23">
        <v>400</v>
      </c>
      <c r="F33" s="40">
        <f t="shared" si="0"/>
        <v>2000</v>
      </c>
      <c r="G33" s="24"/>
      <c r="H33" s="42"/>
      <c r="I33" s="42"/>
      <c r="J33" s="25"/>
      <c r="K33" s="25"/>
      <c r="L33" s="14">
        <f t="shared" si="1"/>
        <v>0</v>
      </c>
    </row>
    <row r="34" spans="1:35" ht="166.2">
      <c r="A34" s="20" t="s">
        <v>50</v>
      </c>
      <c r="B34" s="21" t="s">
        <v>56</v>
      </c>
      <c r="C34" s="21" t="s">
        <v>152</v>
      </c>
      <c r="D34" s="22" t="s">
        <v>39</v>
      </c>
      <c r="E34" s="23">
        <v>10000</v>
      </c>
      <c r="F34" s="40">
        <f t="shared" si="0"/>
        <v>50000</v>
      </c>
      <c r="G34" s="24"/>
      <c r="H34" s="42"/>
      <c r="I34" s="42"/>
      <c r="J34" s="25"/>
      <c r="K34" s="25"/>
      <c r="L34" s="14">
        <f t="shared" si="1"/>
        <v>0</v>
      </c>
    </row>
    <row r="35" spans="1:35" ht="193.8">
      <c r="A35" s="20" t="s">
        <v>133</v>
      </c>
      <c r="B35" s="21" t="s">
        <v>57</v>
      </c>
      <c r="C35" s="21" t="s">
        <v>153</v>
      </c>
      <c r="D35" s="22" t="s">
        <v>39</v>
      </c>
      <c r="E35" s="23">
        <v>4000</v>
      </c>
      <c r="F35" s="40">
        <f t="shared" si="0"/>
        <v>20000</v>
      </c>
      <c r="G35" s="24"/>
      <c r="H35" s="42"/>
      <c r="I35" s="42"/>
      <c r="J35" s="25"/>
      <c r="K35" s="25"/>
      <c r="L35" s="14">
        <f t="shared" si="1"/>
        <v>0</v>
      </c>
    </row>
    <row r="36" spans="1:35" ht="203.25" customHeight="1">
      <c r="A36" s="20" t="s">
        <v>134</v>
      </c>
      <c r="B36" s="21" t="s">
        <v>41</v>
      </c>
      <c r="C36" s="21" t="s">
        <v>154</v>
      </c>
      <c r="D36" s="22" t="s">
        <v>39</v>
      </c>
      <c r="E36" s="23">
        <v>9000</v>
      </c>
      <c r="F36" s="40">
        <f t="shared" si="0"/>
        <v>45000</v>
      </c>
      <c r="G36" s="24"/>
      <c r="H36" s="42"/>
      <c r="I36" s="42"/>
      <c r="J36" s="25"/>
      <c r="K36" s="25"/>
      <c r="L36" s="14">
        <f t="shared" si="1"/>
        <v>0</v>
      </c>
    </row>
    <row r="37" spans="1:35" ht="196.5" customHeight="1">
      <c r="A37" s="20" t="s">
        <v>135</v>
      </c>
      <c r="B37" s="21" t="s">
        <v>42</v>
      </c>
      <c r="C37" s="21" t="s">
        <v>155</v>
      </c>
      <c r="D37" s="22" t="s">
        <v>39</v>
      </c>
      <c r="E37" s="23">
        <v>2000</v>
      </c>
      <c r="F37" s="88">
        <f t="shared" si="0"/>
        <v>10000</v>
      </c>
      <c r="G37" s="89"/>
      <c r="H37" s="90"/>
      <c r="I37" s="90"/>
      <c r="J37" s="91"/>
      <c r="K37" s="91"/>
      <c r="L37" s="14">
        <f t="shared" si="1"/>
        <v>0</v>
      </c>
    </row>
    <row r="38" spans="1:35" ht="138.6">
      <c r="A38" s="20" t="s">
        <v>136</v>
      </c>
      <c r="B38" s="21" t="s">
        <v>144</v>
      </c>
      <c r="C38" s="21" t="s">
        <v>156</v>
      </c>
      <c r="D38" s="22" t="s">
        <v>39</v>
      </c>
      <c r="E38" s="23">
        <v>1000</v>
      </c>
      <c r="F38" s="40">
        <f t="shared" si="0"/>
        <v>5000</v>
      </c>
      <c r="G38" s="101"/>
      <c r="H38" s="86"/>
      <c r="I38" s="86"/>
      <c r="J38" s="85"/>
      <c r="K38" s="85"/>
      <c r="L38" s="14">
        <f t="shared" si="1"/>
        <v>0</v>
      </c>
    </row>
    <row r="39" spans="1:35" ht="39" customHeight="1">
      <c r="A39" s="44"/>
      <c r="B39" s="93"/>
      <c r="C39" s="93"/>
      <c r="D39" s="93"/>
      <c r="E39" s="93"/>
      <c r="F39" s="93"/>
      <c r="G39" s="45"/>
      <c r="H39" s="46"/>
      <c r="I39" s="46"/>
      <c r="J39" s="78"/>
      <c r="K39" s="77" t="s">
        <v>44</v>
      </c>
      <c r="L39" s="77">
        <f>SUM(L21:L38)</f>
        <v>0</v>
      </c>
    </row>
    <row r="40" spans="1:35" s="27" customFormat="1" ht="25.95" customHeight="1">
      <c r="A40" s="84" t="s">
        <v>71</v>
      </c>
      <c r="B40" s="150" t="s">
        <v>81</v>
      </c>
      <c r="C40" s="151"/>
      <c r="D40" s="151"/>
      <c r="E40" s="151"/>
      <c r="F40" s="151"/>
      <c r="G40" s="151"/>
      <c r="H40" s="151"/>
      <c r="I40" s="151"/>
      <c r="J40" s="151"/>
      <c r="K40" s="151"/>
      <c r="L40" s="152"/>
      <c r="M40" s="1"/>
      <c r="N40" s="1"/>
      <c r="O40" s="1"/>
      <c r="P40" s="1"/>
      <c r="Q40" s="1"/>
      <c r="R40" s="1"/>
      <c r="S40" s="1"/>
      <c r="T40" s="1"/>
      <c r="U40" s="1"/>
      <c r="V40" s="1"/>
      <c r="W40" s="1"/>
      <c r="X40" s="1"/>
      <c r="Y40" s="1"/>
      <c r="Z40" s="1"/>
      <c r="AA40" s="1"/>
      <c r="AB40" s="1"/>
      <c r="AC40" s="1"/>
      <c r="AD40" s="1"/>
      <c r="AE40" s="1"/>
      <c r="AF40" s="1"/>
      <c r="AG40" s="1"/>
      <c r="AH40" s="1"/>
      <c r="AI40" s="1"/>
    </row>
    <row r="41" spans="1:35" ht="24.6" customHeight="1">
      <c r="A41" s="20" t="s">
        <v>72</v>
      </c>
      <c r="B41" s="41"/>
      <c r="C41" s="41"/>
      <c r="D41" s="22"/>
      <c r="E41" s="23"/>
      <c r="F41" s="40"/>
      <c r="G41" s="24"/>
      <c r="H41" s="42"/>
      <c r="I41" s="42"/>
      <c r="J41" s="25"/>
      <c r="K41" s="25"/>
      <c r="L41" s="14"/>
      <c r="M41" s="95"/>
    </row>
    <row r="42" spans="1:35" ht="24.6" customHeight="1">
      <c r="A42" s="20" t="s">
        <v>73</v>
      </c>
      <c r="B42" s="41"/>
      <c r="C42" s="41"/>
      <c r="D42" s="22"/>
      <c r="E42" s="23"/>
      <c r="F42" s="40"/>
      <c r="G42" s="24"/>
      <c r="H42" s="42"/>
      <c r="I42" s="42"/>
      <c r="J42" s="25"/>
      <c r="K42" s="25"/>
      <c r="L42" s="14"/>
      <c r="M42" s="95"/>
    </row>
    <row r="43" spans="1:35" ht="24.6" customHeight="1">
      <c r="A43" s="20" t="s">
        <v>74</v>
      </c>
      <c r="B43" s="41"/>
      <c r="C43" s="41"/>
      <c r="D43" s="22"/>
      <c r="E43" s="23"/>
      <c r="F43" s="40"/>
      <c r="G43" s="24"/>
      <c r="H43" s="42"/>
      <c r="I43" s="42"/>
      <c r="J43" s="25"/>
      <c r="K43" s="25"/>
      <c r="L43" s="14"/>
      <c r="M43" s="95"/>
    </row>
    <row r="44" spans="1:35" ht="24.6" customHeight="1">
      <c r="A44" s="20" t="s">
        <v>75</v>
      </c>
      <c r="B44" s="41"/>
      <c r="C44" s="41"/>
      <c r="D44" s="22"/>
      <c r="E44" s="23"/>
      <c r="F44" s="40"/>
      <c r="G44" s="24"/>
      <c r="H44" s="42"/>
      <c r="I44" s="42"/>
      <c r="J44" s="25"/>
      <c r="K44" s="25"/>
      <c r="L44" s="14"/>
      <c r="M44" s="95"/>
    </row>
    <row r="45" spans="1:35" ht="24.6" customHeight="1">
      <c r="A45" s="20" t="s">
        <v>76</v>
      </c>
      <c r="B45" s="41"/>
      <c r="C45" s="41"/>
      <c r="D45" s="22"/>
      <c r="E45" s="23"/>
      <c r="F45" s="40"/>
      <c r="G45" s="24"/>
      <c r="H45" s="42"/>
      <c r="I45" s="42"/>
      <c r="J45" s="25"/>
      <c r="K45" s="25"/>
      <c r="L45" s="14"/>
      <c r="M45" s="95"/>
    </row>
    <row r="46" spans="1:35" ht="24.6" customHeight="1">
      <c r="A46" s="20" t="s">
        <v>77</v>
      </c>
      <c r="B46" s="41"/>
      <c r="C46" s="41"/>
      <c r="D46" s="22"/>
      <c r="E46" s="23"/>
      <c r="F46" s="40"/>
      <c r="G46" s="24"/>
      <c r="H46" s="42"/>
      <c r="I46" s="42"/>
      <c r="J46" s="25"/>
      <c r="K46" s="25"/>
      <c r="L46" s="14"/>
      <c r="M46" s="95"/>
    </row>
    <row r="47" spans="1:35" ht="24.6" customHeight="1">
      <c r="A47" s="20" t="s">
        <v>78</v>
      </c>
      <c r="B47" s="41"/>
      <c r="C47" s="41"/>
      <c r="D47" s="22"/>
      <c r="E47" s="23"/>
      <c r="F47" s="40"/>
      <c r="G47" s="24"/>
      <c r="H47" s="42"/>
      <c r="I47" s="42"/>
      <c r="J47" s="25"/>
      <c r="K47" s="25"/>
      <c r="L47" s="14"/>
      <c r="M47" s="95"/>
    </row>
    <row r="48" spans="1:35" ht="24.6" customHeight="1">
      <c r="A48" s="20" t="s">
        <v>79</v>
      </c>
      <c r="B48" s="41"/>
      <c r="C48" s="41"/>
      <c r="D48" s="22"/>
      <c r="E48" s="23"/>
      <c r="F48" s="40"/>
      <c r="G48" s="24"/>
      <c r="H48" s="42"/>
      <c r="I48" s="42"/>
      <c r="J48" s="25"/>
      <c r="K48" s="25"/>
      <c r="L48" s="14"/>
      <c r="M48" s="95"/>
    </row>
    <row r="49" spans="1:13" ht="24.6" customHeight="1">
      <c r="A49" s="20" t="s">
        <v>80</v>
      </c>
      <c r="B49" s="41"/>
      <c r="C49" s="41"/>
      <c r="D49" s="22"/>
      <c r="E49" s="76"/>
      <c r="F49" s="40"/>
      <c r="G49" s="24"/>
      <c r="H49" s="42"/>
      <c r="I49" s="42"/>
      <c r="J49" s="25"/>
      <c r="K49" s="25"/>
      <c r="L49" s="14"/>
      <c r="M49" s="95"/>
    </row>
    <row r="50" spans="1:13" s="1" customFormat="1" ht="42.6" customHeight="1">
      <c r="A50" s="113" t="s">
        <v>100</v>
      </c>
      <c r="B50" s="113"/>
      <c r="C50" s="113"/>
      <c r="D50" s="113"/>
      <c r="E50" s="94"/>
      <c r="F50" s="94"/>
      <c r="G50" s="96"/>
      <c r="H50" s="96"/>
      <c r="I50" s="96"/>
      <c r="J50" s="96"/>
      <c r="K50" s="97" t="s">
        <v>44</v>
      </c>
      <c r="L50" s="79"/>
    </row>
    <row r="51" spans="1:13" ht="31.2" customHeight="1">
      <c r="A51" s="146" t="s">
        <v>122</v>
      </c>
      <c r="B51" s="147"/>
      <c r="C51" s="147"/>
      <c r="D51" s="147"/>
      <c r="E51" s="147"/>
      <c r="F51" s="147"/>
      <c r="G51" s="147"/>
      <c r="H51" s="147"/>
      <c r="I51" s="147"/>
      <c r="J51" s="147"/>
      <c r="K51" s="148"/>
      <c r="L51" s="79"/>
    </row>
    <row r="52" spans="1:13" ht="19.95" customHeight="1">
      <c r="A52" s="149"/>
      <c r="B52" s="149"/>
      <c r="C52" s="149"/>
      <c r="D52" s="149"/>
      <c r="E52" s="149"/>
      <c r="F52" s="149"/>
      <c r="G52" s="149"/>
      <c r="H52" s="149"/>
      <c r="I52" s="149"/>
      <c r="J52" s="149"/>
      <c r="K52" s="149"/>
      <c r="L52" s="149"/>
    </row>
    <row r="53" spans="1:13" s="30" customFormat="1">
      <c r="A53" s="29"/>
      <c r="E53" s="31"/>
      <c r="F53" s="31"/>
      <c r="G53" s="29"/>
      <c r="H53" s="32"/>
    </row>
    <row r="54" spans="1:13" s="30" customFormat="1" ht="27.6" customHeight="1">
      <c r="A54" s="33" t="s">
        <v>86</v>
      </c>
      <c r="B54" s="141" t="s">
        <v>45</v>
      </c>
      <c r="C54" s="142"/>
      <c r="D54" s="143"/>
      <c r="E54" s="31"/>
      <c r="F54" s="31"/>
      <c r="G54" s="29"/>
      <c r="H54" s="32"/>
    </row>
    <row r="55" spans="1:13" s="30" customFormat="1" ht="14.4" customHeight="1">
      <c r="A55" s="198" t="s">
        <v>46</v>
      </c>
      <c r="B55" s="199"/>
      <c r="C55" s="200"/>
      <c r="D55" s="200"/>
      <c r="E55" s="31"/>
      <c r="F55" s="31"/>
      <c r="G55" s="29"/>
      <c r="H55" s="32"/>
      <c r="I55" s="102"/>
    </row>
    <row r="56" spans="1:13" s="30" customFormat="1" ht="14.4" customHeight="1">
      <c r="A56" s="198" t="s">
        <v>24</v>
      </c>
      <c r="B56" s="199"/>
      <c r="C56" s="200"/>
      <c r="D56" s="200"/>
      <c r="E56" s="31"/>
      <c r="F56" s="31"/>
      <c r="G56" s="29"/>
      <c r="H56" s="32"/>
    </row>
    <row r="57" spans="1:13" s="30" customFormat="1" ht="14.4" customHeight="1">
      <c r="A57" s="198" t="s">
        <v>163</v>
      </c>
      <c r="B57" s="199"/>
      <c r="C57" s="200"/>
      <c r="D57" s="200"/>
      <c r="E57" s="31"/>
      <c r="F57" s="31"/>
      <c r="G57" s="29"/>
      <c r="H57" s="32"/>
    </row>
    <row r="58" spans="1:13" s="30" customFormat="1" ht="27.6">
      <c r="A58" s="34" t="s">
        <v>25</v>
      </c>
      <c r="B58" s="35" t="s">
        <v>26</v>
      </c>
      <c r="C58" s="36" t="s">
        <v>14</v>
      </c>
      <c r="D58" s="36" t="s">
        <v>27</v>
      </c>
      <c r="E58" s="31"/>
      <c r="G58" s="29"/>
      <c r="H58" s="32"/>
    </row>
    <row r="59" spans="1:13" s="30" customFormat="1" ht="97.2">
      <c r="A59" s="37" t="s">
        <v>88</v>
      </c>
      <c r="B59" s="38" t="s">
        <v>203</v>
      </c>
      <c r="C59" s="38"/>
      <c r="D59" s="28"/>
      <c r="E59" s="92"/>
      <c r="G59" s="29"/>
      <c r="H59" s="32"/>
    </row>
    <row r="60" spans="1:13" s="30" customFormat="1" ht="26.4" customHeight="1">
      <c r="A60" s="37" t="s">
        <v>101</v>
      </c>
      <c r="B60" s="49" t="s">
        <v>199</v>
      </c>
      <c r="C60" s="38"/>
      <c r="D60" s="104"/>
      <c r="E60" s="92"/>
      <c r="G60" s="29"/>
      <c r="H60" s="32"/>
    </row>
    <row r="61" spans="1:13" s="30" customFormat="1" ht="36" customHeight="1">
      <c r="A61" s="37" t="s">
        <v>102</v>
      </c>
      <c r="B61" s="26" t="s">
        <v>190</v>
      </c>
      <c r="C61" s="38"/>
      <c r="D61" s="28"/>
      <c r="E61" s="92"/>
      <c r="G61" s="29"/>
      <c r="H61" s="32"/>
    </row>
    <row r="62" spans="1:13" s="30" customFormat="1" ht="43.2" customHeight="1">
      <c r="A62" s="37" t="s">
        <v>103</v>
      </c>
      <c r="B62" s="26" t="s">
        <v>82</v>
      </c>
      <c r="C62" s="49"/>
      <c r="D62" s="13"/>
      <c r="E62" s="92"/>
      <c r="G62" s="29"/>
      <c r="H62" s="32"/>
    </row>
    <row r="63" spans="1:13" s="30" customFormat="1" ht="184.5" customHeight="1">
      <c r="A63" s="37" t="s">
        <v>104</v>
      </c>
      <c r="B63" s="12" t="s">
        <v>157</v>
      </c>
      <c r="C63" s="49"/>
      <c r="D63" s="13"/>
      <c r="E63" s="92"/>
      <c r="G63" s="29"/>
      <c r="H63" s="32"/>
    </row>
    <row r="64" spans="1:13" s="30" customFormat="1" ht="43.2" customHeight="1">
      <c r="A64" s="37" t="s">
        <v>105</v>
      </c>
      <c r="B64" s="38" t="s">
        <v>158</v>
      </c>
      <c r="C64" s="38"/>
      <c r="D64" s="28"/>
      <c r="E64" s="92"/>
      <c r="G64" s="29"/>
      <c r="H64" s="32"/>
    </row>
    <row r="65" spans="1:11" s="30" customFormat="1" ht="215.25" customHeight="1">
      <c r="A65" s="37" t="s">
        <v>106</v>
      </c>
      <c r="B65" s="111" t="s">
        <v>191</v>
      </c>
      <c r="C65" s="38"/>
      <c r="D65" s="105"/>
      <c r="E65" s="92"/>
      <c r="G65" s="29"/>
      <c r="H65" s="32"/>
    </row>
    <row r="66" spans="1:11" s="30" customFormat="1" ht="21" customHeight="1">
      <c r="A66" s="37" t="s">
        <v>107</v>
      </c>
      <c r="B66" s="38" t="s">
        <v>51</v>
      </c>
      <c r="C66" s="38"/>
      <c r="D66" s="28"/>
      <c r="E66" s="92"/>
      <c r="G66" s="29"/>
      <c r="H66" s="32"/>
    </row>
    <row r="67" spans="1:11" s="30" customFormat="1" ht="55.2">
      <c r="A67" s="37" t="s">
        <v>108</v>
      </c>
      <c r="B67" s="26" t="s">
        <v>65</v>
      </c>
      <c r="C67" s="52"/>
      <c r="D67" s="53"/>
      <c r="E67" s="92"/>
      <c r="G67" s="29"/>
      <c r="H67" s="32"/>
    </row>
    <row r="68" spans="1:11" s="30" customFormat="1" ht="55.2">
      <c r="A68" s="37" t="s">
        <v>109</v>
      </c>
      <c r="B68" s="110" t="s">
        <v>173</v>
      </c>
      <c r="C68" s="38"/>
      <c r="D68" s="105"/>
      <c r="E68" s="92"/>
      <c r="G68" s="29"/>
      <c r="H68" s="32"/>
    </row>
    <row r="69" spans="1:11" s="30" customFormat="1" ht="36.6" customHeight="1">
      <c r="A69" s="37" t="s">
        <v>110</v>
      </c>
      <c r="B69" s="111" t="s">
        <v>192</v>
      </c>
      <c r="C69" s="38"/>
      <c r="D69" s="104"/>
      <c r="E69" s="92"/>
      <c r="G69" s="29"/>
      <c r="H69" s="32"/>
    </row>
    <row r="70" spans="1:11" s="30" customFormat="1" ht="41.4">
      <c r="A70" s="37" t="s">
        <v>111</v>
      </c>
      <c r="B70" s="38" t="s">
        <v>175</v>
      </c>
      <c r="C70" s="22"/>
      <c r="D70" s="22"/>
      <c r="E70" s="92"/>
      <c r="G70" s="29"/>
      <c r="H70" s="32"/>
    </row>
    <row r="71" spans="1:11" s="30" customFormat="1" ht="69">
      <c r="A71" s="37" t="s">
        <v>112</v>
      </c>
      <c r="B71" s="26" t="s">
        <v>83</v>
      </c>
      <c r="C71" s="22"/>
      <c r="D71" s="22"/>
      <c r="E71" s="92"/>
      <c r="G71" s="29"/>
      <c r="H71" s="32"/>
    </row>
    <row r="72" spans="1:11" s="30" customFormat="1" ht="55.2">
      <c r="A72" s="37" t="s">
        <v>113</v>
      </c>
      <c r="B72" s="12" t="s">
        <v>184</v>
      </c>
      <c r="C72" s="22"/>
      <c r="D72" s="22"/>
      <c r="E72" s="92"/>
      <c r="G72" s="29"/>
      <c r="H72" s="32"/>
    </row>
    <row r="73" spans="1:11" s="30" customFormat="1" ht="138.6">
      <c r="A73" s="107" t="s">
        <v>114</v>
      </c>
      <c r="B73" s="108" t="s">
        <v>176</v>
      </c>
      <c r="C73" s="106"/>
      <c r="D73" s="106"/>
      <c r="E73" s="81"/>
      <c r="G73" s="29"/>
      <c r="H73" s="32"/>
    </row>
    <row r="74" spans="1:11" s="30" customFormat="1" ht="220.8">
      <c r="A74" s="48" t="s">
        <v>115</v>
      </c>
      <c r="B74" s="109" t="s">
        <v>185</v>
      </c>
      <c r="C74" s="26"/>
      <c r="D74" s="104"/>
      <c r="E74" s="81"/>
      <c r="G74" s="29"/>
      <c r="H74" s="32"/>
    </row>
    <row r="75" spans="1:11" s="30" customFormat="1" ht="45" customHeight="1">
      <c r="A75" s="37" t="s">
        <v>137</v>
      </c>
      <c r="B75" s="21" t="s">
        <v>186</v>
      </c>
      <c r="C75" s="49"/>
      <c r="D75" s="22"/>
      <c r="E75" s="31"/>
      <c r="G75" s="51"/>
      <c r="H75" s="32"/>
    </row>
    <row r="76" spans="1:11" s="30" customFormat="1" ht="41.4">
      <c r="A76" s="37" t="s">
        <v>138</v>
      </c>
      <c r="B76" s="12" t="s">
        <v>187</v>
      </c>
      <c r="C76" s="106"/>
      <c r="D76" s="106"/>
      <c r="E76" s="31"/>
      <c r="G76" s="29"/>
      <c r="H76" s="32"/>
    </row>
    <row r="77" spans="1:11" s="30" customFormat="1" ht="41.4">
      <c r="A77" s="37" t="s">
        <v>165</v>
      </c>
      <c r="B77" s="82" t="s">
        <v>188</v>
      </c>
      <c r="C77" s="26"/>
      <c r="D77" s="28"/>
      <c r="E77" s="81"/>
      <c r="G77" s="29"/>
      <c r="H77" s="32"/>
    </row>
    <row r="78" spans="1:11" s="30" customFormat="1" ht="41.4">
      <c r="A78" s="37" t="s">
        <v>166</v>
      </c>
      <c r="B78" s="26" t="s">
        <v>189</v>
      </c>
      <c r="C78" s="26"/>
      <c r="D78" s="28"/>
      <c r="E78" s="31"/>
      <c r="G78" s="29"/>
      <c r="H78" s="32"/>
    </row>
    <row r="79" spans="1:11" s="30" customFormat="1" ht="29.4" customHeight="1">
      <c r="A79" s="201" t="s">
        <v>36</v>
      </c>
      <c r="B79" s="201"/>
      <c r="C79" s="201"/>
      <c r="D79" s="201"/>
      <c r="E79" s="201"/>
      <c r="F79" s="201"/>
      <c r="G79" s="29"/>
      <c r="H79" s="32"/>
    </row>
    <row r="80" spans="1:11" s="30" customFormat="1" ht="25.5" customHeight="1">
      <c r="A80" s="1"/>
      <c r="B80" s="1"/>
      <c r="C80" s="1"/>
      <c r="D80" s="1"/>
      <c r="E80" s="1"/>
      <c r="F80" s="1"/>
      <c r="G80" s="1"/>
      <c r="H80" s="1"/>
      <c r="I80" s="1"/>
      <c r="J80" s="1"/>
      <c r="K80" s="1"/>
    </row>
    <row r="81" spans="1:12" s="30" customFormat="1" ht="21.6" customHeight="1">
      <c r="A81" s="173" t="s">
        <v>90</v>
      </c>
      <c r="B81" s="179" t="s">
        <v>94</v>
      </c>
      <c r="C81" s="180"/>
      <c r="D81" s="180"/>
      <c r="E81" s="181"/>
      <c r="F81" s="187" t="s">
        <v>84</v>
      </c>
      <c r="G81" s="1"/>
      <c r="H81" s="1"/>
      <c r="I81" s="1"/>
      <c r="J81" s="1"/>
      <c r="K81" s="1"/>
      <c r="L81" s="1"/>
    </row>
    <row r="82" spans="1:12" s="30" customFormat="1" ht="23.4" customHeight="1">
      <c r="A82" s="190"/>
      <c r="B82" s="182"/>
      <c r="C82" s="183"/>
      <c r="D82" s="183"/>
      <c r="E82" s="184"/>
      <c r="F82" s="188"/>
      <c r="G82" s="1"/>
      <c r="H82" s="1"/>
      <c r="I82" s="1"/>
      <c r="J82" s="1"/>
      <c r="K82" s="1"/>
      <c r="L82" s="1"/>
    </row>
    <row r="83" spans="1:12" s="30" customFormat="1" ht="36" customHeight="1">
      <c r="A83" s="174"/>
      <c r="B83" s="185" t="s">
        <v>95</v>
      </c>
      <c r="C83" s="186"/>
      <c r="D83" s="141" t="s">
        <v>123</v>
      </c>
      <c r="E83" s="143"/>
      <c r="F83" s="189"/>
      <c r="G83" s="1"/>
      <c r="H83" s="1"/>
      <c r="I83" s="1"/>
      <c r="J83" s="1"/>
      <c r="K83" s="1"/>
      <c r="L83" s="1"/>
    </row>
    <row r="84" spans="1:12" s="30" customFormat="1" ht="22.5" customHeight="1">
      <c r="A84" s="57" t="s">
        <v>167</v>
      </c>
      <c r="B84" s="154" t="s">
        <v>196</v>
      </c>
      <c r="C84" s="155"/>
      <c r="D84" s="192"/>
      <c r="E84" s="192"/>
      <c r="F84" s="80">
        <v>1</v>
      </c>
      <c r="G84" s="1"/>
      <c r="H84" s="1"/>
      <c r="I84" s="1"/>
      <c r="J84" s="1"/>
      <c r="K84" s="1"/>
    </row>
    <row r="85" spans="1:12" s="30" customFormat="1" ht="35.4" customHeight="1">
      <c r="A85" s="57" t="s">
        <v>116</v>
      </c>
      <c r="B85" s="193" t="s">
        <v>197</v>
      </c>
      <c r="C85" s="194"/>
      <c r="D85" s="191"/>
      <c r="E85" s="191"/>
      <c r="F85" s="80">
        <v>1</v>
      </c>
      <c r="G85" s="1"/>
      <c r="H85" s="1"/>
      <c r="I85" s="1"/>
      <c r="J85" s="1"/>
      <c r="K85" s="1"/>
    </row>
    <row r="86" spans="1:12" ht="21.75" customHeight="1">
      <c r="A86" s="57" t="s">
        <v>178</v>
      </c>
      <c r="B86" s="137" t="s">
        <v>132</v>
      </c>
      <c r="C86" s="138"/>
      <c r="D86" s="191"/>
      <c r="E86" s="191"/>
      <c r="F86" s="80">
        <v>1</v>
      </c>
    </row>
    <row r="87" spans="1:12" ht="21" customHeight="1">
      <c r="A87" s="57" t="s">
        <v>117</v>
      </c>
      <c r="B87" s="154" t="s">
        <v>169</v>
      </c>
      <c r="C87" s="155"/>
      <c r="D87" s="191"/>
      <c r="E87" s="191"/>
      <c r="F87" s="80">
        <v>1</v>
      </c>
    </row>
    <row r="88" spans="1:12" ht="21" customHeight="1">
      <c r="A88" s="57" t="s">
        <v>118</v>
      </c>
      <c r="B88" s="154" t="s">
        <v>170</v>
      </c>
      <c r="C88" s="155"/>
      <c r="D88" s="139"/>
      <c r="E88" s="140"/>
      <c r="F88" s="80">
        <v>1</v>
      </c>
    </row>
    <row r="89" spans="1:12" ht="21" customHeight="1">
      <c r="A89" s="57" t="s">
        <v>119</v>
      </c>
      <c r="B89" s="154" t="s">
        <v>194</v>
      </c>
      <c r="C89" s="155"/>
      <c r="D89" s="139"/>
      <c r="E89" s="140"/>
      <c r="F89" s="80">
        <v>1</v>
      </c>
    </row>
    <row r="90" spans="1:12" ht="21" customHeight="1">
      <c r="A90" s="57" t="s">
        <v>120</v>
      </c>
      <c r="B90" s="154" t="s">
        <v>171</v>
      </c>
      <c r="C90" s="155"/>
      <c r="D90" s="139"/>
      <c r="E90" s="140"/>
      <c r="F90" s="80">
        <v>1</v>
      </c>
    </row>
    <row r="91" spans="1:12" ht="21" customHeight="1">
      <c r="A91" s="57" t="s">
        <v>121</v>
      </c>
      <c r="B91" s="154" t="s">
        <v>172</v>
      </c>
      <c r="C91" s="155"/>
      <c r="D91" s="139"/>
      <c r="E91" s="140"/>
      <c r="F91" s="80">
        <v>1</v>
      </c>
    </row>
    <row r="92" spans="1:12" ht="28.5" customHeight="1">
      <c r="A92" s="57" t="s">
        <v>174</v>
      </c>
      <c r="B92" s="195" t="s">
        <v>193</v>
      </c>
      <c r="C92" s="196"/>
      <c r="D92" s="191"/>
      <c r="E92" s="191"/>
      <c r="F92" s="80">
        <v>1</v>
      </c>
    </row>
    <row r="93" spans="1:12" ht="24.75" customHeight="1">
      <c r="A93" s="57" t="s">
        <v>177</v>
      </c>
      <c r="B93" s="137" t="s">
        <v>168</v>
      </c>
      <c r="C93" s="138"/>
      <c r="D93" s="139"/>
      <c r="E93" s="140"/>
      <c r="F93" s="80">
        <v>1</v>
      </c>
    </row>
    <row r="94" spans="1:12" ht="21.75" customHeight="1">
      <c r="A94" s="57" t="s">
        <v>179</v>
      </c>
      <c r="B94" s="137" t="s">
        <v>198</v>
      </c>
      <c r="C94" s="138"/>
      <c r="D94" s="139"/>
      <c r="E94" s="140"/>
      <c r="F94" s="80">
        <v>1</v>
      </c>
    </row>
    <row r="95" spans="1:12" ht="33.6" customHeight="1">
      <c r="A95" s="57" t="s">
        <v>180</v>
      </c>
      <c r="B95" s="137" t="s">
        <v>182</v>
      </c>
      <c r="C95" s="138"/>
      <c r="D95" s="191"/>
      <c r="E95" s="191"/>
      <c r="F95" s="80">
        <v>1</v>
      </c>
    </row>
    <row r="96" spans="1:12" ht="35.4" customHeight="1">
      <c r="A96" s="57" t="s">
        <v>181</v>
      </c>
      <c r="B96" s="137" t="s">
        <v>124</v>
      </c>
      <c r="C96" s="138"/>
      <c r="D96" s="191"/>
      <c r="E96" s="191"/>
      <c r="F96" s="80">
        <v>1</v>
      </c>
    </row>
    <row r="97" spans="1:12" ht="23.4" customHeight="1">
      <c r="A97" s="57" t="s">
        <v>200</v>
      </c>
      <c r="B97" s="137" t="s">
        <v>201</v>
      </c>
      <c r="C97" s="138"/>
      <c r="D97" s="139"/>
      <c r="E97" s="140"/>
      <c r="F97" s="80">
        <v>1</v>
      </c>
    </row>
    <row r="98" spans="1:12" s="30" customFormat="1" ht="14.4" customHeight="1">
      <c r="A98" s="165" t="s">
        <v>85</v>
      </c>
      <c r="B98" s="165"/>
      <c r="C98" s="165"/>
      <c r="D98" s="165"/>
      <c r="E98" s="165"/>
      <c r="F98" s="62">
        <v>14</v>
      </c>
      <c r="G98" s="1"/>
      <c r="H98" s="1"/>
      <c r="I98" s="1"/>
      <c r="J98" s="1"/>
      <c r="K98" s="1"/>
      <c r="L98" s="1"/>
    </row>
    <row r="99" spans="1:12" s="30" customFormat="1" ht="15" customHeight="1">
      <c r="A99" s="197"/>
      <c r="B99" s="197"/>
      <c r="C99" s="197"/>
      <c r="D99" s="197"/>
      <c r="E99" s="197"/>
      <c r="F99" s="1"/>
      <c r="G99" s="1"/>
      <c r="H99" s="1"/>
      <c r="I99" s="1"/>
      <c r="J99" s="1"/>
      <c r="K99" s="1"/>
      <c r="L99" s="1"/>
    </row>
    <row r="100" spans="1:12" s="30" customFormat="1" ht="15" customHeight="1">
      <c r="A100" s="61" t="s">
        <v>86</v>
      </c>
      <c r="B100" s="159" t="s">
        <v>87</v>
      </c>
      <c r="C100" s="160"/>
      <c r="D100" s="160"/>
      <c r="E100" s="161"/>
      <c r="F100" s="67" t="s">
        <v>84</v>
      </c>
      <c r="G100" s="1"/>
      <c r="H100" s="1"/>
      <c r="I100" s="1"/>
      <c r="J100" s="1"/>
      <c r="K100" s="1"/>
      <c r="L100" s="1"/>
    </row>
    <row r="101" spans="1:12" s="30" customFormat="1" ht="15" customHeight="1">
      <c r="A101" s="68" t="s">
        <v>88</v>
      </c>
      <c r="B101" s="166" t="s">
        <v>89</v>
      </c>
      <c r="C101" s="167"/>
      <c r="D101" s="167"/>
      <c r="E101" s="168"/>
      <c r="F101" s="69">
        <v>83</v>
      </c>
      <c r="G101" s="1"/>
      <c r="H101" s="1"/>
      <c r="I101" s="1"/>
      <c r="J101" s="1"/>
      <c r="K101" s="1"/>
      <c r="L101" s="1"/>
    </row>
    <row r="102" spans="1:12" s="30" customFormat="1" ht="60.6" customHeight="1">
      <c r="A102" s="162" t="s">
        <v>202</v>
      </c>
      <c r="B102" s="163"/>
      <c r="C102" s="163"/>
      <c r="D102" s="163"/>
      <c r="E102" s="163"/>
      <c r="F102" s="164"/>
      <c r="G102" s="1"/>
      <c r="H102" s="1"/>
      <c r="I102" s="1"/>
      <c r="J102" s="1"/>
      <c r="K102" s="1"/>
      <c r="L102" s="1"/>
    </row>
    <row r="103" spans="1:12" s="30" customFormat="1" ht="13.95" customHeight="1" thickBot="1">
      <c r="A103" s="156" t="s">
        <v>85</v>
      </c>
      <c r="B103" s="157"/>
      <c r="C103" s="157"/>
      <c r="D103" s="157"/>
      <c r="E103" s="158"/>
      <c r="F103" s="70">
        <v>83</v>
      </c>
      <c r="G103" s="1"/>
      <c r="H103" s="1"/>
      <c r="I103" s="1"/>
      <c r="J103" s="1"/>
      <c r="K103" s="1"/>
      <c r="L103" s="1"/>
    </row>
    <row r="104" spans="1:12" s="30" customFormat="1" ht="18.600000000000001" customHeight="1">
      <c r="A104" s="71"/>
      <c r="B104" s="72"/>
      <c r="C104" s="72"/>
      <c r="D104" s="72"/>
      <c r="E104" s="72"/>
      <c r="F104" s="72"/>
      <c r="G104" s="1"/>
      <c r="H104" s="1"/>
      <c r="I104" s="1"/>
      <c r="J104" s="1"/>
      <c r="K104" s="1"/>
      <c r="L104" s="1"/>
    </row>
    <row r="105" spans="1:12" s="30" customFormat="1" ht="23.4" customHeight="1">
      <c r="A105" s="173" t="s">
        <v>90</v>
      </c>
      <c r="B105" s="159" t="s">
        <v>91</v>
      </c>
      <c r="C105" s="160"/>
      <c r="D105" s="160"/>
      <c r="E105" s="161"/>
      <c r="F105" s="171" t="s">
        <v>84</v>
      </c>
      <c r="G105" s="1"/>
      <c r="H105" s="1"/>
      <c r="I105" s="1"/>
      <c r="J105" s="1"/>
      <c r="K105" s="1"/>
      <c r="L105" s="1"/>
    </row>
    <row r="106" spans="1:12" s="30" customFormat="1" ht="37.200000000000003" customHeight="1">
      <c r="A106" s="174"/>
      <c r="B106" s="65"/>
      <c r="C106" s="66"/>
      <c r="D106" s="170" t="s">
        <v>125</v>
      </c>
      <c r="E106" s="170"/>
      <c r="F106" s="172"/>
      <c r="G106" s="1"/>
      <c r="H106" s="1"/>
      <c r="I106" s="1"/>
      <c r="J106" s="1"/>
      <c r="K106" s="1"/>
      <c r="L106" s="1"/>
    </row>
    <row r="107" spans="1:12" s="30" customFormat="1" ht="23.4" customHeight="1">
      <c r="A107" s="73" t="s">
        <v>92</v>
      </c>
      <c r="B107" s="169" t="s">
        <v>126</v>
      </c>
      <c r="C107" s="162"/>
      <c r="D107" s="175"/>
      <c r="E107" s="176"/>
      <c r="F107" s="69">
        <v>3</v>
      </c>
      <c r="G107" s="1"/>
      <c r="H107" s="1"/>
      <c r="I107" s="1"/>
      <c r="J107" s="1"/>
      <c r="K107" s="1"/>
      <c r="L107" s="1"/>
    </row>
    <row r="108" spans="1:12" s="30" customFormat="1" ht="63" customHeight="1">
      <c r="A108" s="162" t="s">
        <v>195</v>
      </c>
      <c r="B108" s="163"/>
      <c r="C108" s="163"/>
      <c r="D108" s="163"/>
      <c r="E108" s="163"/>
      <c r="F108" s="164"/>
      <c r="G108" s="1"/>
      <c r="H108" s="1"/>
      <c r="I108" s="1"/>
      <c r="J108" s="1"/>
      <c r="K108" s="1"/>
      <c r="L108" s="1"/>
    </row>
    <row r="109" spans="1:12" s="30" customFormat="1" ht="13.2" customHeight="1" thickBot="1">
      <c r="A109" s="156" t="s">
        <v>85</v>
      </c>
      <c r="B109" s="157"/>
      <c r="C109" s="157"/>
      <c r="D109" s="157"/>
      <c r="E109" s="158"/>
      <c r="F109" s="70">
        <v>3</v>
      </c>
      <c r="G109" s="1"/>
      <c r="H109" s="1"/>
      <c r="I109" s="1"/>
      <c r="J109" s="1"/>
      <c r="K109" s="1"/>
      <c r="L109" s="1"/>
    </row>
    <row r="110" spans="1:12" s="30" customFormat="1">
      <c r="A110" s="74"/>
      <c r="B110" s="60"/>
      <c r="C110" s="60"/>
      <c r="D110" s="60"/>
      <c r="E110" s="75"/>
      <c r="F110" s="60"/>
      <c r="G110" s="1"/>
      <c r="H110" s="1"/>
      <c r="I110" s="1"/>
      <c r="J110" s="1"/>
      <c r="K110" s="1"/>
      <c r="L110" s="1"/>
    </row>
    <row r="111" spans="1:12" s="30" customFormat="1" ht="14.25" customHeight="1">
      <c r="A111" s="63"/>
      <c r="B111" s="1"/>
      <c r="C111" s="60"/>
      <c r="D111" s="1"/>
      <c r="E111" s="64"/>
      <c r="F111" s="1"/>
      <c r="G111" s="1"/>
      <c r="H111" s="1"/>
      <c r="I111" s="1"/>
      <c r="J111" s="1"/>
      <c r="K111" s="1"/>
      <c r="L111" s="1"/>
    </row>
    <row r="112" spans="1:12" s="30" customFormat="1" ht="29.4" customHeight="1">
      <c r="A112" s="177" t="s">
        <v>93</v>
      </c>
      <c r="B112" s="178"/>
      <c r="C112" s="178"/>
      <c r="D112" s="178"/>
      <c r="E112" s="178"/>
      <c r="F112" s="178"/>
      <c r="G112" s="1"/>
      <c r="H112" s="1"/>
      <c r="I112" s="1"/>
      <c r="J112" s="1"/>
      <c r="K112" s="1"/>
      <c r="L112" s="1"/>
    </row>
    <row r="113" spans="1:12" s="30" customFormat="1">
      <c r="A113" s="63"/>
      <c r="B113" s="1"/>
      <c r="C113" s="60"/>
      <c r="D113" s="1"/>
      <c r="E113" s="64"/>
      <c r="F113" s="1"/>
      <c r="G113" s="1"/>
      <c r="H113" s="1"/>
      <c r="I113" s="1"/>
      <c r="J113" s="1"/>
      <c r="K113" s="1"/>
      <c r="L113" s="1"/>
    </row>
    <row r="114" spans="1:12" s="30" customFormat="1" ht="15" customHeight="1">
      <c r="A114" s="1"/>
      <c r="B114" s="1"/>
      <c r="C114" s="1"/>
      <c r="D114" s="1"/>
      <c r="E114" s="1"/>
      <c r="F114" s="1"/>
      <c r="G114" s="1"/>
      <c r="H114" s="1"/>
      <c r="I114" s="1"/>
      <c r="J114" s="1"/>
      <c r="K114" s="1"/>
      <c r="L114" s="1"/>
    </row>
    <row r="118" spans="1:12">
      <c r="A118" s="26"/>
    </row>
  </sheetData>
  <mergeCells count="83">
    <mergeCell ref="B97:C97"/>
    <mergeCell ref="D97:E97"/>
    <mergeCell ref="D93:E93"/>
    <mergeCell ref="B92:C92"/>
    <mergeCell ref="A99:E99"/>
    <mergeCell ref="A55:B55"/>
    <mergeCell ref="C55:D55"/>
    <mergeCell ref="A56:B56"/>
    <mergeCell ref="C56:D56"/>
    <mergeCell ref="A57:B57"/>
    <mergeCell ref="C57:D57"/>
    <mergeCell ref="B87:C87"/>
    <mergeCell ref="B93:C93"/>
    <mergeCell ref="B95:C95"/>
    <mergeCell ref="B96:C96"/>
    <mergeCell ref="A79:F79"/>
    <mergeCell ref="B84:C84"/>
    <mergeCell ref="D89:E89"/>
    <mergeCell ref="A112:F112"/>
    <mergeCell ref="B81:E82"/>
    <mergeCell ref="B83:C83"/>
    <mergeCell ref="D83:E83"/>
    <mergeCell ref="F81:F83"/>
    <mergeCell ref="A81:A83"/>
    <mergeCell ref="D85:E85"/>
    <mergeCell ref="D86:E86"/>
    <mergeCell ref="D87:E87"/>
    <mergeCell ref="D92:E92"/>
    <mergeCell ref="D95:E95"/>
    <mergeCell ref="D96:E96"/>
    <mergeCell ref="B86:C86"/>
    <mergeCell ref="D84:E84"/>
    <mergeCell ref="B85:C85"/>
    <mergeCell ref="D88:E88"/>
    <mergeCell ref="A103:E103"/>
    <mergeCell ref="B105:E105"/>
    <mergeCell ref="A108:F108"/>
    <mergeCell ref="A109:E109"/>
    <mergeCell ref="A98:E98"/>
    <mergeCell ref="B100:E100"/>
    <mergeCell ref="B101:E101"/>
    <mergeCell ref="A102:F102"/>
    <mergeCell ref="B107:C107"/>
    <mergeCell ref="D106:E106"/>
    <mergeCell ref="F105:F106"/>
    <mergeCell ref="A105:A106"/>
    <mergeCell ref="D107:E107"/>
    <mergeCell ref="D90:E90"/>
    <mergeCell ref="B88:C88"/>
    <mergeCell ref="B89:C89"/>
    <mergeCell ref="B90:C90"/>
    <mergeCell ref="B91:C91"/>
    <mergeCell ref="B94:C94"/>
    <mergeCell ref="D91:E91"/>
    <mergeCell ref="D94:E94"/>
    <mergeCell ref="A10:L10"/>
    <mergeCell ref="B54:D54"/>
    <mergeCell ref="A17:F17"/>
    <mergeCell ref="G17:L17"/>
    <mergeCell ref="B20:L20"/>
    <mergeCell ref="A51:K51"/>
    <mergeCell ref="A52:L52"/>
    <mergeCell ref="B40:L40"/>
    <mergeCell ref="A11:D11"/>
    <mergeCell ref="A12:D12"/>
    <mergeCell ref="A13:D13"/>
    <mergeCell ref="A14:D14"/>
    <mergeCell ref="A15:D15"/>
    <mergeCell ref="A16:D16"/>
    <mergeCell ref="A50:D50"/>
    <mergeCell ref="A2:L2"/>
    <mergeCell ref="A3:L3"/>
    <mergeCell ref="A5:F5"/>
    <mergeCell ref="E6:F6"/>
    <mergeCell ref="G6:H6"/>
    <mergeCell ref="I6:K6"/>
    <mergeCell ref="E7:F7"/>
    <mergeCell ref="G7:H7"/>
    <mergeCell ref="I7:K7"/>
    <mergeCell ref="B8:L8"/>
    <mergeCell ref="E9:F9"/>
    <mergeCell ref="G9:H9"/>
    <mergeCell ref="I9:K9"/>
  </mergeCells>
  <phoneticPr fontId="25" type="noConversion"/>
  <printOptions horizontalCentered="1"/>
  <pageMargins left="0" right="0" top="0.74803149606299213" bottom="0.55118110236220474" header="0.31496062992125984" footer="0.31496062992125984"/>
  <pageSetup paperSize="9" scale="40" orientation="landscape" r:id="rId1"/>
  <ignoredErrors>
    <ignoredError sqref="A2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GALA</vt:lpstr>
      <vt:lpstr>GALA!Drukas_apgabals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Guntis Zarins</dc:creator>
  <cp:lastModifiedBy>Juris Šteinbergs</cp:lastModifiedBy>
  <cp:lastPrinted>2026-01-06T09:25:44Z</cp:lastPrinted>
  <dcterms:created xsi:type="dcterms:W3CDTF">2025-08-26T13:40:06Z</dcterms:created>
  <dcterms:modified xsi:type="dcterms:W3CDTF">2026-04-13T08:25:24Z</dcterms:modified>
</cp:coreProperties>
</file>