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torage\sd\IEPIRKUMI_06.-6.11_6.12_6.13_6.14\Iepirkumi_2026\2026-14_Remonti\"/>
    </mc:Choice>
  </mc:AlternateContent>
  <xr:revisionPtr revIDLastSave="0" documentId="13_ncr:1_{568DB0AD-6D28-4C7B-94B2-9F39991BAC3B}" xr6:coauthVersionLast="47" xr6:coauthVersionMax="47" xr10:uidLastSave="{00000000-0000-0000-0000-000000000000}"/>
  <bookViews>
    <workbookView xWindow="57480" yWindow="-105" windowWidth="29040" windowHeight="15720" tabRatio="963" xr2:uid="{00000000-000D-0000-FFFF-FFFF00000000}"/>
  </bookViews>
  <sheets>
    <sheet name="NSKL" sheetId="149" r:id="rId1"/>
  </sheets>
  <definedNames>
    <definedName name="_xlnm.Print_Area" localSheetId="0">NSKL!$A$3:$O$83</definedName>
    <definedName name="_xlnm.Print_Titles" localSheetId="0">NSKL!$3:$5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2" i="149" l="1"/>
  <c r="D44" i="149"/>
  <c r="D9" i="149"/>
  <c r="Q46" i="149"/>
  <c r="Q11" i="149"/>
  <c r="Q10" i="149"/>
  <c r="Q8" i="149"/>
  <c r="Q7" i="149"/>
</calcChain>
</file>

<file path=xl/sharedStrings.xml><?xml version="1.0" encoding="utf-8"?>
<sst xmlns="http://schemas.openxmlformats.org/spreadsheetml/2006/main" count="284" uniqueCount="166">
  <si>
    <t>Nr.p.k.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</si>
  <si>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</si>
  <si>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</si>
  <si>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</si>
  <si>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</si>
  <si>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</si>
  <si>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</si>
  <si>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Darba samaksas likme (euro/h)</t>
  </si>
  <si>
    <t>Darba alga (euro)</t>
  </si>
  <si>
    <t>Mehānismi (euro)</t>
  </si>
  <si>
    <t>Kopā (euro)</t>
  </si>
  <si>
    <t>Summa (euro)</t>
  </si>
  <si>
    <t>Būvizstrādājumi  (euro)</t>
  </si>
  <si>
    <t>Būvdarbu nosaukums</t>
  </si>
  <si>
    <t>Telpas atbrīvošana no mēbelēm (iznešana, ienešana)</t>
  </si>
  <si>
    <t>gab.</t>
  </si>
  <si>
    <t>m</t>
  </si>
  <si>
    <t>Sienas špaktelēšana slīpēšana</t>
  </si>
  <si>
    <t>kpl</t>
  </si>
  <si>
    <t>gb</t>
  </si>
  <si>
    <t>Telpas Nr. 41 un 42</t>
  </si>
  <si>
    <t xml:space="preserve"> 1.1</t>
  </si>
  <si>
    <t xml:space="preserve"> 1.2</t>
  </si>
  <si>
    <t xml:space="preserve"> 1.3</t>
  </si>
  <si>
    <t xml:space="preserve"> 1.4</t>
  </si>
  <si>
    <t>Durvju ailes aizdarināšana ar reģipsi-nreģipša loksnes 2 kārtās ar izolāciju uz vieglmetāla profiliem</t>
  </si>
  <si>
    <t xml:space="preserve"> 1.5</t>
  </si>
  <si>
    <t xml:space="preserve"> 1.6</t>
  </si>
  <si>
    <t xml:space="preserve"> 1.7</t>
  </si>
  <si>
    <t xml:space="preserve"> 1.8</t>
  </si>
  <si>
    <t xml:space="preserve"> 1.11</t>
  </si>
  <si>
    <t>Durvju demontāža, utilizācija</t>
  </si>
  <si>
    <t>Grīdas demontāža, utilizācija</t>
  </si>
  <si>
    <t>Sienas špaktelēšana, slīpēšana</t>
  </si>
  <si>
    <t>Telpas Nr. 48 un 49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</si>
  <si>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</si>
  <si>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</si>
  <si>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</si>
  <si>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</si>
  <si>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</si>
  <si>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</si>
  <si>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</si>
  <si>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</si>
  <si>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</si>
  <si>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</si>
  <si>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</si>
  <si>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>Apgaismojuma elektroinstalācijas pārslēgšana uz dubulto slēdzi</t>
  </si>
  <si>
    <t>Sienas demontāža, starp telpām Nr. 48-49, utilizācija</t>
  </si>
  <si>
    <t xml:space="preserve"> 3.1</t>
  </si>
  <si>
    <t>Telpas Nr. 82 un 83</t>
  </si>
  <si>
    <t>Elektrokabeļu sakārtošana uz griestiem</t>
  </si>
  <si>
    <t>AC iekārtu demontēšana telpā nr. 89 un montāža telpā 82</t>
  </si>
  <si>
    <t>Durvju demontāža starp telpām Nr. 82 un 83, utilizācija</t>
  </si>
  <si>
    <t xml:space="preserve"> 3.2</t>
  </si>
  <si>
    <t xml:space="preserve"> 3.3</t>
  </si>
  <si>
    <t xml:space="preserve"> 3.4</t>
  </si>
  <si>
    <t xml:space="preserve"> 3.5</t>
  </si>
  <si>
    <t xml:space="preserve"> 3.6</t>
  </si>
  <si>
    <t xml:space="preserve"> 3.7</t>
  </si>
  <si>
    <t xml:space="preserve"> 3.8</t>
  </si>
  <si>
    <t xml:space="preserve"> 3.9</t>
  </si>
  <si>
    <t xml:space="preserve"> 3.10</t>
  </si>
  <si>
    <t xml:space="preserve"> 3.11</t>
  </si>
  <si>
    <t xml:space="preserve"> 3.12</t>
  </si>
  <si>
    <t xml:space="preserve"> 3.13</t>
  </si>
  <si>
    <t xml:space="preserve"> 4.1</t>
  </si>
  <si>
    <t>Telpas Nr. 83 un 84</t>
  </si>
  <si>
    <t xml:space="preserve"> 4.2</t>
  </si>
  <si>
    <t xml:space="preserve"> 4.3</t>
  </si>
  <si>
    <t xml:space="preserve"> 4.4</t>
  </si>
  <si>
    <t xml:space="preserve"> 4.5</t>
  </si>
  <si>
    <t xml:space="preserve"> 4.6</t>
  </si>
  <si>
    <t xml:space="preserve"> 4.7</t>
  </si>
  <si>
    <t xml:space="preserve"> 4.8</t>
  </si>
  <si>
    <t>Sienas demontāža, starp telpām Nr. 83-84, utilizācija</t>
  </si>
  <si>
    <t>Telpas Nr. 86 un 89</t>
  </si>
  <si>
    <t xml:space="preserve"> 5.1</t>
  </si>
  <si>
    <t xml:space="preserve"> 5.2</t>
  </si>
  <si>
    <t xml:space="preserve"> 5.3</t>
  </si>
  <si>
    <t xml:space="preserve"> 5.4</t>
  </si>
  <si>
    <t xml:space="preserve"> 5.5</t>
  </si>
  <si>
    <t xml:space="preserve"> 5.6</t>
  </si>
  <si>
    <t xml:space="preserve"> 5.7</t>
  </si>
  <si>
    <t xml:space="preserve"> 5.8</t>
  </si>
  <si>
    <t xml:space="preserve"> 5.9</t>
  </si>
  <si>
    <t xml:space="preserve"> 5.10</t>
  </si>
  <si>
    <t xml:space="preserve"> 5.11</t>
  </si>
  <si>
    <t xml:space="preserve"> 5.12</t>
  </si>
  <si>
    <t>Durvju demontāža Telpā Nr. 89 un 88, utilizācija</t>
  </si>
  <si>
    <t>Telpas Nr. 53 -55</t>
  </si>
  <si>
    <t>Ugunsdzēsības hidrantu pārvietošana par 1m.</t>
  </si>
  <si>
    <t>Durvju demontāža Telpā Nr. 53, 54 un 55 (uz gaiteni), utilizācija</t>
  </si>
  <si>
    <t>Sienas demontāža, starp telpām Nr. 53-54, 53 -55 un 54-55, utilizācija</t>
  </si>
  <si>
    <t xml:space="preserve"> 1.12</t>
  </si>
  <si>
    <t xml:space="preserve"> 1.13</t>
  </si>
  <si>
    <t xml:space="preserve"> 1.14</t>
  </si>
  <si>
    <t>Starpsienu elektrības vadu demontāža, utilizācija</t>
  </si>
  <si>
    <t>Grīdas seguma demontāža, utilizācija</t>
  </si>
  <si>
    <t>Plauktu konstrukcijas montāža</t>
  </si>
  <si>
    <t xml:space="preserve"> 2.12</t>
  </si>
  <si>
    <t xml:space="preserve"> 2.13</t>
  </si>
  <si>
    <t xml:space="preserve"> 2.14</t>
  </si>
  <si>
    <t xml:space="preserve"> 2.15</t>
  </si>
  <si>
    <t>Griestu krāsošana 2 reizes</t>
  </si>
  <si>
    <t>Sienas demontāža, starp telpām Nr. 89-88 un 86, 87, 88, utilizācija</t>
  </si>
  <si>
    <t xml:space="preserve">Izlietnes pārvietošana no 80 telpas uz 86 telpu ar pievadiem, </t>
  </si>
  <si>
    <t>Gaisa ventilācijas kapes demontāža</t>
  </si>
  <si>
    <t>Ventilācijas šahtas augšējās daļas demontāža, pārbūvējot augšējo daļu par skapīšu novietni 5m garumā .</t>
  </si>
  <si>
    <t>Izlietnes demontāža telpā Nr. 53</t>
  </si>
  <si>
    <t>Demontētās izlietnes pievadu pārlikšana pie telpas Nr. 52 sienas</t>
  </si>
  <si>
    <t>Jaunu elektrības pieslēgumu vietas izveide grīdā, telpas vidū</t>
  </si>
  <si>
    <t>Jaunas grīdas ieklāšana:</t>
  </si>
  <si>
    <t>PVC grīdlīstes montāža</t>
  </si>
  <si>
    <t>Jaunu Amstrong griestu, plākšņu uzstādīšana</t>
  </si>
  <si>
    <t>Plauktu konstrukcijas demontāža</t>
  </si>
  <si>
    <t>Bīdāmo skapja durvju uzstādīšana ailē 1115x2800mm</t>
  </si>
  <si>
    <t>Jaunu koka durvju montāža starp telpām Nr.82 un 92, 800mmx2100mm.</t>
  </si>
  <si>
    <t>Logu stikla aizstāšana ar pildiņu telpā nr 82</t>
  </si>
  <si>
    <t>3. posms ( cokolstāvs)</t>
  </si>
  <si>
    <t xml:space="preserve"> IT rozete ar dubultiem 5.kategorijas vadiem</t>
  </si>
  <si>
    <t>5.posms (cokolstāvs)</t>
  </si>
  <si>
    <t>4.posms (cokolstāvs)</t>
  </si>
  <si>
    <t>Jaunas starpsienas izveidošana ar koka durvīm 800x2100mm, saskaņā ar apstiprināto projektu</t>
  </si>
  <si>
    <t>6. posms(Laboratorijas korpuss, 2.stāvs)</t>
  </si>
  <si>
    <t>Gaismas slēdžu 3x3 grupu un elektrības kabeļu pārvietošana jaunizveidotajā sienā uz gaiteni</t>
  </si>
  <si>
    <t>1.posms (laboratorijas korpuss, 2.stāvs)</t>
  </si>
  <si>
    <t>2.posms(laboratorijas korpuss, 2.stāvs)</t>
  </si>
  <si>
    <t>telpā nr. 42 linolejs ar noturības klasi ne zemāku kā 40</t>
  </si>
  <si>
    <t xml:space="preserve"> 1.9</t>
  </si>
  <si>
    <t xml:space="preserve"> 1.10</t>
  </si>
  <si>
    <t xml:space="preserve"> 1.15</t>
  </si>
  <si>
    <t xml:space="preserve">Sienas krāsošana ar iekšdarbiem paredzēto krāsu 2 reizes </t>
  </si>
  <si>
    <t>Jaunu LED lampu (Jauda ne vairāk kā 40W un krāsu temperatūra no 2000-3500 K, 600x600mm) montāža Telpā nr. 42</t>
  </si>
  <si>
    <t>Radiatoru nomaiņa pret purmo tipa 500mmx1400mm,un veco radiatoru utilizācija</t>
  </si>
  <si>
    <t>Amstrong griestu konstrukciju un plākšņu demontāža, utilizācija</t>
  </si>
  <si>
    <t>Jaunu LED lampu (Jauda ne vairāk kā 40W un krāsu temperatūra no 2000-3500 K, 600x600mm) montāža.</t>
  </si>
  <si>
    <t>Jaunas PVC kājlīstes</t>
  </si>
  <si>
    <t xml:space="preserve"> 2.16</t>
  </si>
  <si>
    <t>Radiatoru nomaiņa pret purmo tipa 500mmx1400mm  un veco radiatoru utilizācija</t>
  </si>
  <si>
    <t xml:space="preserve"> 3.14</t>
  </si>
  <si>
    <t xml:space="preserve"> 3.15</t>
  </si>
  <si>
    <t>Ventilācijas cauruļvadu demontāža telpā nr. 82 noslēgšana un utilizācija</t>
  </si>
  <si>
    <t xml:space="preserve">Esošo LED lampu pērvietošana un montāža no telpas nr. 89 uz nr.82 </t>
  </si>
  <si>
    <t>Jaunu Armstrong griestu konstrukciju un plākšu montāža</t>
  </si>
  <si>
    <t>Jaunas sienas izveidošana ar jaunām trīsdaļīgām stiklotām koka durvīm 800x2100mm, no 55 telpas uz gaiteni Nr. 58, saskaņā ar apstiprināto projektu</t>
  </si>
  <si>
    <t>Jaunu Armstrong griestu konstrukciju un plākšņu montāža</t>
  </si>
  <si>
    <t>Rozešu pārvietošana no demontējamajām sienā 1.2m augstumā</t>
  </si>
  <si>
    <t>Radiatoru nomaiņa pret purmo tipa 500x1400mm, utilizācija</t>
  </si>
  <si>
    <t>telpā Nr. 41 lamināts ne zemāku kā 33 klase, 10mm</t>
  </si>
  <si>
    <r>
      <t>m</t>
    </r>
    <r>
      <rPr>
        <vertAlign val="superscript"/>
        <sz val="10"/>
        <rFont val="Arial"/>
        <family val="2"/>
        <charset val="186"/>
      </rPr>
      <t>2</t>
    </r>
  </si>
  <si>
    <t>Kopā bez PVN</t>
  </si>
  <si>
    <t>Jaunu elektroinstalācijas kabeļu un rozešu uzstādīšana (1,2m augstumā virs no grīdas):</t>
  </si>
  <si>
    <t>Amstrong griestu konstrukcijas un plākšņu demontāža</t>
  </si>
  <si>
    <t>Jaunu durvju aiļu izveidošana uz Telpu nr. 92 (gaitenis), Aile 800X2100mm, būvgružu utilizācija, saskaņā ar apstiprināto projektu</t>
  </si>
  <si>
    <t>Jauns grīdas segums - linolejs ar noturības klasi ne zemāku kā 40</t>
  </si>
  <si>
    <t>Amstrons grieztu plākšņu demontāža un utilizācija</t>
  </si>
  <si>
    <t>Radiatoru pievad cauruļu iestrādāšana sienā</t>
  </si>
  <si>
    <t>Demontēto sienas rozešu pavietošana pie logu sienas starp radiatoriem ( 3 strāvas rozetes 220V un 1 IT rozete ar diviem vadiem).</t>
  </si>
  <si>
    <t xml:space="preserve">Jaunu Armstrong griestu konstrukciju un plākšņu montāža </t>
  </si>
  <si>
    <t>Elektro rozete 220 V</t>
  </si>
  <si>
    <t>Jauna grīdas seguma ierīkošana - linolejs ar uzlocītām malām kājlīstes vietā ar noturības klasi ne zemāku kā 40</t>
  </si>
  <si>
    <t>Jaunu elektrības rozešu izveidošana (4gb 220V rozetes, 1gb IT rozete ar dubultiem 5kat vadiem) ar jauniem vadiem</t>
  </si>
  <si>
    <t>Jaunu elektrības pieslēguma izveide esošo galdu virsmām ( katrā galdā 5gb 220v rozetes, plus 1gb IT rozete)</t>
  </si>
  <si>
    <t>Jaunu laminētu kokskaidu (LKSP) pelēku skapīšu izbūve 800x1000mm, ar divām veramām durvīm un vienu regulējamu plauktu.</t>
  </si>
  <si>
    <t>Apgaismojuma elektroinstalācijas pārslēgšana</t>
  </si>
  <si>
    <t>Gaisa pieplūdes nosūcas sistēmas cauruļvadu pārlikšana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</si>
</sst>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7964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3" fillId="0" borderId="2" xfId="0" applyFont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2" fontId="3" fillId="0" borderId="1" xfId="0" applyNumberFormat="1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2" fontId="3" fillId="0" borderId="7" xfId="0" applyNumberFormat="1" applyFont="1" applyBorder="1" applyAlignment="1">
      <alignment vertical="top"/>
    </xf>
    <xf numFmtId="2" fontId="3" fillId="0" borderId="5" xfId="0" applyNumberFormat="1" applyFont="1" applyBorder="1" applyAlignment="1">
      <alignment vertical="top"/>
    </xf>
    <xf numFmtId="0" fontId="3" fillId="0" borderId="7" xfId="0" applyFont="1" applyBorder="1"/>
    <xf numFmtId="0" fontId="3" fillId="0" borderId="3" xfId="0" applyFont="1" applyBorder="1" applyAlignment="1">
      <alignment vertical="top"/>
    </xf>
    <xf numFmtId="2" fontId="3" fillId="0" borderId="3" xfId="0" applyNumberFormat="1" applyFont="1" applyBorder="1" applyAlignment="1">
      <alignment vertical="top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2" fontId="3" fillId="0" borderId="12" xfId="0" applyNumberFormat="1" applyFont="1" applyBorder="1" applyAlignment="1">
      <alignment horizontal="right" vertical="center"/>
    </xf>
    <xf numFmtId="2" fontId="3" fillId="0" borderId="1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top"/>
    </xf>
    <xf numFmtId="2" fontId="3" fillId="0" borderId="1" xfId="0" applyNumberFormat="1" applyFont="1" applyBorder="1" applyAlignment="1">
      <alignment vertical="top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 wrapText="1" indent="1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0" builtinId="0"/>
    <cellStyle name="Stils 1" xfId="1" xr:uid="{14EBA7CC-20E4-42B9-899B-806DD8EE0638}"/>
    <cellStyle name="Style 1" xfId="2" xr:uid="{6BD7A2EF-E992-44F1-9CD9-D02AFAD8DA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Q112"/>
  <sheetViews>
    <sheetView tabSelected="1" topLeftCell="A105" zoomScaleNormal="100" workbookViewId="0">
      <selection activeCell="B121" sqref="B121"/>
    </sheetView>
  </sheetViews>
  <sheetFormatPr defaultColWidth="9.1796875" defaultRowHeight="12.5" x14ac:dyDescent="0.25"/>
  <cols>
    <col min="1" max="1" width="5.7265625" style="45" customWidth="1"/>
    <col min="2" max="2" width="38.54296875" style="46" customWidth="1"/>
    <col min="3" max="3" width="6" style="47" customWidth="1"/>
    <col min="4" max="4" width="6.81640625" style="45" customWidth="1"/>
    <col min="5" max="5" width="6.26953125" style="45" customWidth="1"/>
    <col min="6" max="6" width="6.54296875" style="48" customWidth="1"/>
    <col min="7" max="7" width="6.453125" style="49" customWidth="1"/>
    <col min="8" max="8" width="8" style="49" customWidth="1"/>
    <col min="9" max="9" width="6.26953125" style="49" customWidth="1"/>
    <col min="10" max="10" width="7.7265625" style="49" customWidth="1"/>
    <col min="11" max="14" width="8.453125" style="49" customWidth="1"/>
    <col min="15" max="15" width="9.453125" style="8" customWidth="1"/>
    <col min="16" max="16" width="9.1796875" style="8"/>
    <col min="17" max="17" width="0" style="8" hidden="1" customWidth="1"/>
    <col min="18" max="16384" width="9.1796875" style="8"/>
  </cols>
  <sheetData>
    <row r="3" spans="1:17" ht="20.25" customHeight="1" x14ac:dyDescent="0.25">
      <c r="A3" s="1" t="s">
        <v>0</v>
      </c>
      <c r="B3" s="2" t="s">
        <v>13</v>
      </c>
      <c r="C3" s="3" t="s">
        <v>1</v>
      </c>
      <c r="D3" s="1" t="s">
        <v>2</v>
      </c>
      <c r="E3" s="4" t="s">
        <v>3</v>
      </c>
      <c r="F3" s="4"/>
      <c r="G3" s="4"/>
      <c r="H3" s="4"/>
      <c r="I3" s="4"/>
      <c r="J3" s="5"/>
      <c r="K3" s="6" t="s">
        <v>6</v>
      </c>
      <c r="L3" s="4"/>
      <c r="M3" s="4"/>
      <c r="N3" s="4"/>
      <c r="O3" s="5"/>
      <c r="P3" s="7"/>
    </row>
    <row r="4" spans="1:17" ht="78.75" customHeight="1" x14ac:dyDescent="0.25">
      <c r="A4" s="9"/>
      <c r="B4" s="10"/>
      <c r="C4" s="11"/>
      <c r="D4" s="9"/>
      <c r="E4" s="12" t="s">
        <v>4</v>
      </c>
      <c r="F4" s="12" t="s">
        <v>7</v>
      </c>
      <c r="G4" s="13" t="s">
        <v>8</v>
      </c>
      <c r="H4" s="13" t="s">
        <v>12</v>
      </c>
      <c r="I4" s="13" t="s">
        <v>9</v>
      </c>
      <c r="J4" s="13" t="s">
        <v>10</v>
      </c>
      <c r="K4" s="13" t="s">
        <v>5</v>
      </c>
      <c r="L4" s="13" t="s">
        <v>8</v>
      </c>
      <c r="M4" s="13" t="s">
        <v>12</v>
      </c>
      <c r="N4" s="13" t="s">
        <v>9</v>
      </c>
      <c r="O4" s="13" t="s">
        <v>11</v>
      </c>
    </row>
    <row r="5" spans="1:17" x14ac:dyDescent="0.25">
      <c r="A5" s="14"/>
      <c r="B5" s="54" t="s">
        <v>125</v>
      </c>
      <c r="C5" s="15"/>
      <c r="D5" s="16"/>
      <c r="E5" s="17"/>
      <c r="F5" s="18"/>
      <c r="G5" s="19"/>
      <c r="H5" s="19"/>
      <c r="I5" s="20"/>
      <c r="J5" s="19"/>
      <c r="K5" s="20"/>
      <c r="L5" s="19"/>
      <c r="M5" s="20"/>
      <c r="N5" s="19"/>
      <c r="O5" s="21"/>
    </row>
    <row r="6" spans="1:17" ht="13" x14ac:dyDescent="0.25">
      <c r="A6" s="14">
        <v>1</v>
      </c>
      <c r="B6" s="55" t="s">
        <v>20</v>
      </c>
      <c r="C6" s="51"/>
      <c r="D6" s="14"/>
      <c r="E6" s="17"/>
      <c r="F6" s="22"/>
      <c r="G6" s="23"/>
      <c r="H6" s="23"/>
      <c r="I6" s="20"/>
      <c r="J6" s="23"/>
      <c r="K6" s="20"/>
      <c r="L6" s="23"/>
      <c r="M6" s="20"/>
      <c r="N6" s="23"/>
      <c r="O6" s="24"/>
    </row>
    <row r="7" spans="1:17" s="7" customFormat="1" ht="25" x14ac:dyDescent="0.25">
      <c r="A7" s="25" t="s">
        <v>21</v>
      </c>
      <c r="B7" s="56" t="s">
        <v>14</v>
      </c>
      <c r="C7" s="52" t="s">
        <v>18</v>
      </c>
      <c r="D7" s="26">
        <v>1</v>
      </c>
      <c r="E7" s="27"/>
      <c r="F7" s="28"/>
      <c r="G7" s="29"/>
      <c r="H7" s="28"/>
      <c r="I7" s="29"/>
      <c r="J7" s="28"/>
      <c r="K7" s="29"/>
      <c r="L7" s="29"/>
      <c r="M7" s="29"/>
      <c r="N7" s="29"/>
      <c r="O7" s="29"/>
      <c r="Q7" s="7">
        <f>D7*0.1</f>
        <v>0.1</v>
      </c>
    </row>
    <row r="8" spans="1:17" s="7" customFormat="1" x14ac:dyDescent="0.25">
      <c r="A8" s="25" t="s">
        <v>22</v>
      </c>
      <c r="B8" s="56" t="s">
        <v>31</v>
      </c>
      <c r="C8" s="30" t="s">
        <v>19</v>
      </c>
      <c r="D8" s="26">
        <v>1</v>
      </c>
      <c r="E8" s="27"/>
      <c r="F8" s="28"/>
      <c r="G8" s="29"/>
      <c r="H8" s="28"/>
      <c r="I8" s="29"/>
      <c r="J8" s="28"/>
      <c r="K8" s="29"/>
      <c r="L8" s="29"/>
      <c r="M8" s="29"/>
      <c r="N8" s="29"/>
      <c r="O8" s="29"/>
      <c r="Q8" s="7">
        <f>D8*0.08</f>
        <v>0.08</v>
      </c>
    </row>
    <row r="9" spans="1:17" s="7" customFormat="1" ht="25" x14ac:dyDescent="0.25">
      <c r="A9" s="25" t="s">
        <v>23</v>
      </c>
      <c r="B9" s="56" t="s">
        <v>155</v>
      </c>
      <c r="C9" s="30" t="s">
        <v>149</v>
      </c>
      <c r="D9" s="26">
        <f>28.7</f>
        <v>28.7</v>
      </c>
      <c r="E9" s="27"/>
      <c r="F9" s="28"/>
      <c r="G9" s="29"/>
      <c r="H9" s="28"/>
      <c r="I9" s="29"/>
      <c r="J9" s="28"/>
      <c r="K9" s="29"/>
      <c r="L9" s="29"/>
      <c r="M9" s="29"/>
      <c r="N9" s="29"/>
      <c r="O9" s="29"/>
    </row>
    <row r="10" spans="1:17" s="7" customFormat="1" ht="14.5" x14ac:dyDescent="0.25">
      <c r="A10" s="25" t="s">
        <v>24</v>
      </c>
      <c r="B10" s="56" t="s">
        <v>32</v>
      </c>
      <c r="C10" s="30" t="s">
        <v>149</v>
      </c>
      <c r="D10" s="26">
        <v>28.7</v>
      </c>
      <c r="E10" s="27"/>
      <c r="F10" s="28"/>
      <c r="G10" s="29"/>
      <c r="H10" s="28"/>
      <c r="I10" s="29"/>
      <c r="J10" s="28"/>
      <c r="K10" s="29"/>
      <c r="L10" s="29"/>
      <c r="M10" s="29"/>
      <c r="N10" s="29"/>
      <c r="O10" s="29"/>
      <c r="Q10" s="7">
        <f>D10*0.08</f>
        <v>2.2959999999999998</v>
      </c>
    </row>
    <row r="11" spans="1:17" s="7" customFormat="1" ht="37.5" x14ac:dyDescent="0.25">
      <c r="A11" s="25" t="s">
        <v>26</v>
      </c>
      <c r="B11" s="56" t="s">
        <v>25</v>
      </c>
      <c r="C11" s="30" t="s">
        <v>149</v>
      </c>
      <c r="D11" s="31">
        <v>1.68</v>
      </c>
      <c r="E11" s="27"/>
      <c r="F11" s="28"/>
      <c r="G11" s="29"/>
      <c r="H11" s="28"/>
      <c r="I11" s="29"/>
      <c r="J11" s="28"/>
      <c r="K11" s="29"/>
      <c r="L11" s="29"/>
      <c r="M11" s="29"/>
      <c r="N11" s="29"/>
      <c r="O11" s="29"/>
      <c r="Q11" s="7">
        <f>D11*0.04</f>
        <v>6.7199999999999996E-2</v>
      </c>
    </row>
    <row r="12" spans="1:17" s="7" customFormat="1" ht="14.5" x14ac:dyDescent="0.25">
      <c r="A12" s="25" t="s">
        <v>27</v>
      </c>
      <c r="B12" s="56" t="s">
        <v>33</v>
      </c>
      <c r="C12" s="30" t="s">
        <v>149</v>
      </c>
      <c r="D12" s="26">
        <v>95.98</v>
      </c>
      <c r="E12" s="27"/>
      <c r="F12" s="28"/>
      <c r="G12" s="29"/>
      <c r="H12" s="28"/>
      <c r="I12" s="29"/>
      <c r="J12" s="28"/>
      <c r="K12" s="29"/>
      <c r="L12" s="29"/>
      <c r="M12" s="29"/>
      <c r="N12" s="29"/>
      <c r="O12" s="29"/>
    </row>
    <row r="13" spans="1:17" s="7" customFormat="1" ht="25" x14ac:dyDescent="0.25">
      <c r="A13" s="25" t="s">
        <v>28</v>
      </c>
      <c r="B13" s="56" t="s">
        <v>131</v>
      </c>
      <c r="C13" s="30" t="s">
        <v>149</v>
      </c>
      <c r="D13" s="26">
        <v>95.98</v>
      </c>
      <c r="E13" s="27"/>
      <c r="F13" s="28"/>
      <c r="G13" s="29"/>
      <c r="H13" s="28"/>
      <c r="I13" s="29"/>
      <c r="J13" s="28"/>
      <c r="K13" s="29"/>
      <c r="L13" s="29"/>
      <c r="M13" s="29"/>
      <c r="N13" s="29"/>
      <c r="O13" s="29"/>
    </row>
    <row r="14" spans="1:17" s="7" customFormat="1" ht="14.5" x14ac:dyDescent="0.25">
      <c r="A14" s="25" t="s">
        <v>29</v>
      </c>
      <c r="B14" s="56" t="s">
        <v>113</v>
      </c>
      <c r="C14" s="30" t="s">
        <v>149</v>
      </c>
      <c r="D14" s="31">
        <v>28.7</v>
      </c>
      <c r="E14" s="27"/>
      <c r="F14" s="28"/>
      <c r="G14" s="29"/>
      <c r="H14" s="28"/>
      <c r="I14" s="29"/>
      <c r="J14" s="28"/>
      <c r="K14" s="29"/>
      <c r="L14" s="29"/>
      <c r="M14" s="29"/>
      <c r="N14" s="29"/>
      <c r="O14" s="29"/>
    </row>
    <row r="15" spans="1:17" s="7" customFormat="1" x14ac:dyDescent="0.25">
      <c r="A15" s="25" t="s">
        <v>128</v>
      </c>
      <c r="B15" s="56" t="s">
        <v>111</v>
      </c>
      <c r="C15" s="52"/>
      <c r="D15" s="31"/>
      <c r="E15" s="32"/>
      <c r="F15" s="28"/>
      <c r="G15" s="29"/>
      <c r="H15" s="29"/>
      <c r="I15" s="29"/>
      <c r="J15" s="29"/>
      <c r="K15" s="29"/>
      <c r="L15" s="29"/>
      <c r="M15" s="29"/>
      <c r="N15" s="29"/>
      <c r="O15" s="29"/>
    </row>
    <row r="16" spans="1:17" s="7" customFormat="1" ht="25" x14ac:dyDescent="0.25">
      <c r="A16" s="25" t="s">
        <v>129</v>
      </c>
      <c r="B16" s="57" t="s">
        <v>148</v>
      </c>
      <c r="C16" s="30" t="s">
        <v>149</v>
      </c>
      <c r="D16" s="31">
        <v>16.5</v>
      </c>
      <c r="E16" s="32"/>
      <c r="F16" s="28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7" customFormat="1" ht="24.5" customHeight="1" x14ac:dyDescent="0.25">
      <c r="A17" s="25" t="s">
        <v>30</v>
      </c>
      <c r="B17" s="57" t="s">
        <v>127</v>
      </c>
      <c r="C17" s="30" t="s">
        <v>149</v>
      </c>
      <c r="D17" s="31">
        <v>12.2</v>
      </c>
      <c r="E17" s="32"/>
      <c r="F17" s="28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7" customFormat="1" x14ac:dyDescent="0.25">
      <c r="A18" s="25" t="s">
        <v>93</v>
      </c>
      <c r="B18" s="56" t="s">
        <v>112</v>
      </c>
      <c r="C18" s="52" t="s">
        <v>16</v>
      </c>
      <c r="D18" s="31">
        <v>33.479999999999997</v>
      </c>
      <c r="E18" s="32"/>
      <c r="F18" s="28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7" customFormat="1" ht="37.5" x14ac:dyDescent="0.25">
      <c r="A19" s="25" t="s">
        <v>94</v>
      </c>
      <c r="B19" s="56" t="s">
        <v>132</v>
      </c>
      <c r="C19" s="52" t="s">
        <v>19</v>
      </c>
      <c r="D19" s="31">
        <v>2</v>
      </c>
      <c r="E19" s="32"/>
      <c r="F19" s="28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7" customFormat="1" x14ac:dyDescent="0.25">
      <c r="A20" s="25" t="s">
        <v>95</v>
      </c>
      <c r="B20" s="56" t="s">
        <v>156</v>
      </c>
      <c r="C20" s="52" t="s">
        <v>19</v>
      </c>
      <c r="D20" s="31">
        <v>2</v>
      </c>
      <c r="E20" s="32"/>
      <c r="F20" s="28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7" customFormat="1" ht="25" x14ac:dyDescent="0.25">
      <c r="A21" s="25" t="s">
        <v>130</v>
      </c>
      <c r="B21" s="56" t="s">
        <v>133</v>
      </c>
      <c r="C21" s="52" t="s">
        <v>19</v>
      </c>
      <c r="D21" s="31">
        <v>2</v>
      </c>
      <c r="E21" s="32"/>
      <c r="F21" s="28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7" customFormat="1" x14ac:dyDescent="0.25">
      <c r="A22" s="25"/>
      <c r="B22" s="54" t="s">
        <v>126</v>
      </c>
      <c r="C22" s="52"/>
      <c r="D22" s="31"/>
      <c r="E22" s="32"/>
      <c r="F22" s="28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7" customFormat="1" ht="13" x14ac:dyDescent="0.25">
      <c r="A23" s="33">
        <v>2</v>
      </c>
      <c r="B23" s="55" t="s">
        <v>34</v>
      </c>
      <c r="C23" s="52"/>
      <c r="D23" s="31"/>
      <c r="E23" s="32"/>
      <c r="F23" s="28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7" customFormat="1" ht="25" x14ac:dyDescent="0.25">
      <c r="A24" s="33" t="s">
        <v>35</v>
      </c>
      <c r="B24" s="56" t="s">
        <v>14</v>
      </c>
      <c r="C24" s="52" t="s">
        <v>18</v>
      </c>
      <c r="D24" s="31">
        <v>1</v>
      </c>
      <c r="E24" s="32"/>
      <c r="F24" s="28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7" customFormat="1" ht="25" x14ac:dyDescent="0.25">
      <c r="A25" s="33" t="s">
        <v>36</v>
      </c>
      <c r="B25" s="56" t="s">
        <v>134</v>
      </c>
      <c r="C25" s="30" t="s">
        <v>149</v>
      </c>
      <c r="D25" s="31">
        <v>15.3</v>
      </c>
      <c r="E25" s="32"/>
      <c r="F25" s="28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7" customFormat="1" ht="25" x14ac:dyDescent="0.25">
      <c r="A26" s="33" t="s">
        <v>37</v>
      </c>
      <c r="B26" s="56" t="s">
        <v>47</v>
      </c>
      <c r="C26" s="30" t="s">
        <v>149</v>
      </c>
      <c r="D26" s="31">
        <v>10.220000000000001</v>
      </c>
      <c r="E26" s="32"/>
      <c r="F26" s="28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7" customFormat="1" ht="14.5" x14ac:dyDescent="0.25">
      <c r="A27" s="33" t="s">
        <v>38</v>
      </c>
      <c r="B27" s="56" t="s">
        <v>97</v>
      </c>
      <c r="C27" s="30" t="s">
        <v>149</v>
      </c>
      <c r="D27" s="31">
        <v>15.3</v>
      </c>
      <c r="E27" s="27"/>
      <c r="F27" s="28"/>
      <c r="G27" s="29"/>
      <c r="H27" s="28"/>
      <c r="I27" s="29"/>
      <c r="J27" s="29"/>
      <c r="K27" s="29"/>
      <c r="L27" s="29"/>
      <c r="M27" s="29"/>
      <c r="N27" s="29"/>
      <c r="O27" s="29"/>
    </row>
    <row r="28" spans="1:15" s="7" customFormat="1" ht="50" x14ac:dyDescent="0.25">
      <c r="A28" s="33" t="s">
        <v>39</v>
      </c>
      <c r="B28" s="56" t="s">
        <v>157</v>
      </c>
      <c r="C28" s="30" t="s">
        <v>19</v>
      </c>
      <c r="D28" s="31">
        <v>2</v>
      </c>
      <c r="E28" s="27"/>
      <c r="F28" s="28"/>
      <c r="G28" s="29"/>
      <c r="H28" s="28"/>
      <c r="I28" s="29"/>
      <c r="J28" s="29"/>
      <c r="K28" s="29"/>
      <c r="L28" s="29"/>
      <c r="M28" s="29"/>
      <c r="N28" s="29"/>
      <c r="O28" s="29"/>
    </row>
    <row r="29" spans="1:15" s="7" customFormat="1" x14ac:dyDescent="0.25">
      <c r="A29" s="33" t="s">
        <v>40</v>
      </c>
      <c r="B29" s="56" t="s">
        <v>114</v>
      </c>
      <c r="C29" s="30" t="s">
        <v>19</v>
      </c>
      <c r="D29" s="31">
        <v>1</v>
      </c>
      <c r="E29" s="27"/>
      <c r="F29" s="28"/>
      <c r="G29" s="29"/>
      <c r="H29" s="28"/>
      <c r="I29" s="29"/>
      <c r="J29" s="29"/>
      <c r="K29" s="29"/>
      <c r="L29" s="29"/>
      <c r="M29" s="29"/>
      <c r="N29" s="29"/>
      <c r="O29" s="29"/>
    </row>
    <row r="30" spans="1:15" s="7" customFormat="1" ht="14.5" x14ac:dyDescent="0.25">
      <c r="A30" s="33" t="s">
        <v>41</v>
      </c>
      <c r="B30" s="56" t="s">
        <v>17</v>
      </c>
      <c r="C30" s="30" t="s">
        <v>149</v>
      </c>
      <c r="D30" s="31">
        <v>45.08</v>
      </c>
      <c r="E30" s="27"/>
      <c r="F30" s="28"/>
      <c r="G30" s="29"/>
      <c r="H30" s="28"/>
      <c r="I30" s="29"/>
      <c r="J30" s="29"/>
      <c r="K30" s="29"/>
      <c r="L30" s="29"/>
      <c r="M30" s="29"/>
      <c r="N30" s="29"/>
      <c r="O30" s="29"/>
    </row>
    <row r="31" spans="1:15" s="7" customFormat="1" ht="25" x14ac:dyDescent="0.25">
      <c r="A31" s="33" t="s">
        <v>42</v>
      </c>
      <c r="B31" s="56" t="s">
        <v>131</v>
      </c>
      <c r="C31" s="30" t="s">
        <v>149</v>
      </c>
      <c r="D31" s="31">
        <v>45.08</v>
      </c>
      <c r="E31" s="27"/>
      <c r="F31" s="28"/>
      <c r="G31" s="29"/>
      <c r="H31" s="28"/>
      <c r="I31" s="29"/>
      <c r="J31" s="29"/>
      <c r="K31" s="29"/>
      <c r="L31" s="29"/>
      <c r="M31" s="29"/>
      <c r="N31" s="29"/>
      <c r="O31" s="29"/>
    </row>
    <row r="32" spans="1:15" s="7" customFormat="1" ht="25" x14ac:dyDescent="0.25">
      <c r="A32" s="33" t="s">
        <v>43</v>
      </c>
      <c r="B32" s="56" t="s">
        <v>158</v>
      </c>
      <c r="C32" s="30" t="s">
        <v>149</v>
      </c>
      <c r="D32" s="31">
        <v>15.3</v>
      </c>
      <c r="E32" s="27"/>
      <c r="F32" s="28"/>
      <c r="G32" s="29"/>
      <c r="H32" s="28"/>
      <c r="I32" s="29"/>
      <c r="J32" s="29"/>
      <c r="K32" s="29"/>
      <c r="L32" s="29"/>
      <c r="M32" s="29"/>
      <c r="N32" s="29"/>
      <c r="O32" s="29"/>
    </row>
    <row r="33" spans="1:17" s="7" customFormat="1" ht="25" x14ac:dyDescent="0.25">
      <c r="A33" s="33" t="s">
        <v>44</v>
      </c>
      <c r="B33" s="56" t="s">
        <v>46</v>
      </c>
      <c r="C33" s="52" t="s">
        <v>19</v>
      </c>
      <c r="D33" s="31">
        <v>1</v>
      </c>
      <c r="E33" s="32"/>
      <c r="F33" s="28"/>
      <c r="G33" s="29"/>
      <c r="H33" s="29"/>
      <c r="I33" s="29"/>
      <c r="J33" s="29"/>
      <c r="K33" s="29"/>
      <c r="L33" s="29"/>
      <c r="M33" s="29"/>
      <c r="N33" s="29"/>
      <c r="O33" s="29"/>
    </row>
    <row r="34" spans="1:17" s="7" customFormat="1" ht="37.5" x14ac:dyDescent="0.25">
      <c r="A34" s="33" t="s">
        <v>45</v>
      </c>
      <c r="B34" s="56" t="s">
        <v>135</v>
      </c>
      <c r="C34" s="52" t="s">
        <v>19</v>
      </c>
      <c r="D34" s="31">
        <v>4</v>
      </c>
      <c r="E34" s="32"/>
      <c r="F34" s="28"/>
      <c r="G34" s="29"/>
      <c r="H34" s="29"/>
      <c r="I34" s="29"/>
      <c r="J34" s="29"/>
      <c r="K34" s="29"/>
      <c r="L34" s="29"/>
      <c r="M34" s="29"/>
      <c r="N34" s="29"/>
      <c r="O34" s="29"/>
    </row>
    <row r="35" spans="1:17" s="7" customFormat="1" ht="25" x14ac:dyDescent="0.25">
      <c r="A35" s="33" t="s">
        <v>99</v>
      </c>
      <c r="B35" s="56" t="s">
        <v>154</v>
      </c>
      <c r="C35" s="30" t="s">
        <v>149</v>
      </c>
      <c r="D35" s="31">
        <v>15.3</v>
      </c>
      <c r="E35" s="32"/>
      <c r="F35" s="28"/>
      <c r="G35" s="29"/>
      <c r="H35" s="29"/>
      <c r="I35" s="29"/>
      <c r="J35" s="29"/>
      <c r="K35" s="29"/>
      <c r="L35" s="29"/>
      <c r="M35" s="29"/>
      <c r="N35" s="29"/>
      <c r="O35" s="29"/>
    </row>
    <row r="36" spans="1:17" s="7" customFormat="1" x14ac:dyDescent="0.25">
      <c r="A36" s="33" t="s">
        <v>100</v>
      </c>
      <c r="B36" s="56" t="s">
        <v>136</v>
      </c>
      <c r="C36" s="30" t="s">
        <v>16</v>
      </c>
      <c r="D36" s="31">
        <v>13.69</v>
      </c>
      <c r="E36" s="32"/>
      <c r="F36" s="28"/>
      <c r="G36" s="29"/>
      <c r="H36" s="29"/>
      <c r="I36" s="29"/>
      <c r="J36" s="29"/>
      <c r="K36" s="29"/>
      <c r="L36" s="29"/>
      <c r="M36" s="29"/>
      <c r="N36" s="29"/>
      <c r="O36" s="29"/>
    </row>
    <row r="37" spans="1:17" s="7" customFormat="1" x14ac:dyDescent="0.25">
      <c r="A37" s="33" t="s">
        <v>101</v>
      </c>
      <c r="B37" s="56" t="s">
        <v>98</v>
      </c>
      <c r="C37" s="30" t="s">
        <v>19</v>
      </c>
      <c r="D37" s="31">
        <v>1</v>
      </c>
      <c r="E37" s="32"/>
      <c r="F37" s="28"/>
      <c r="G37" s="29"/>
      <c r="H37" s="29"/>
      <c r="I37" s="29"/>
      <c r="J37" s="29"/>
      <c r="K37" s="29"/>
      <c r="L37" s="29"/>
      <c r="M37" s="29"/>
      <c r="N37" s="29"/>
      <c r="O37" s="29"/>
    </row>
    <row r="38" spans="1:17" s="7" customFormat="1" ht="25" x14ac:dyDescent="0.25">
      <c r="A38" s="33" t="s">
        <v>102</v>
      </c>
      <c r="B38" s="56" t="s">
        <v>115</v>
      </c>
      <c r="C38" s="52" t="s">
        <v>19</v>
      </c>
      <c r="D38" s="31">
        <v>2</v>
      </c>
      <c r="E38" s="32"/>
      <c r="F38" s="28"/>
      <c r="G38" s="29"/>
      <c r="H38" s="29"/>
      <c r="I38" s="29"/>
      <c r="J38" s="29"/>
      <c r="K38" s="29"/>
      <c r="L38" s="29"/>
      <c r="M38" s="29"/>
      <c r="N38" s="29"/>
      <c r="O38" s="29"/>
    </row>
    <row r="39" spans="1:17" s="7" customFormat="1" ht="25" x14ac:dyDescent="0.25">
      <c r="A39" s="33" t="s">
        <v>137</v>
      </c>
      <c r="B39" s="56" t="s">
        <v>138</v>
      </c>
      <c r="C39" s="52" t="s">
        <v>19</v>
      </c>
      <c r="D39" s="31">
        <v>1</v>
      </c>
      <c r="E39" s="32"/>
      <c r="F39" s="28"/>
      <c r="G39" s="29"/>
      <c r="H39" s="29"/>
      <c r="I39" s="29"/>
      <c r="J39" s="29"/>
      <c r="K39" s="29"/>
      <c r="L39" s="29"/>
      <c r="M39" s="29"/>
      <c r="N39" s="29"/>
      <c r="O39" s="29"/>
    </row>
    <row r="40" spans="1:17" s="7" customFormat="1" x14ac:dyDescent="0.25">
      <c r="A40" s="33"/>
      <c r="B40" s="54" t="s">
        <v>118</v>
      </c>
      <c r="C40" s="52"/>
      <c r="D40" s="31"/>
      <c r="E40" s="32"/>
      <c r="F40" s="28"/>
      <c r="G40" s="29"/>
      <c r="H40" s="29"/>
      <c r="I40" s="29"/>
      <c r="J40" s="29"/>
      <c r="K40" s="29"/>
      <c r="L40" s="29"/>
      <c r="M40" s="29"/>
      <c r="N40" s="29"/>
      <c r="O40" s="29"/>
    </row>
    <row r="41" spans="1:17" s="7" customFormat="1" ht="13" x14ac:dyDescent="0.25">
      <c r="A41" s="33">
        <v>3</v>
      </c>
      <c r="B41" s="55" t="s">
        <v>49</v>
      </c>
      <c r="C41" s="52"/>
      <c r="D41" s="31"/>
      <c r="E41" s="32"/>
      <c r="F41" s="28"/>
      <c r="G41" s="29"/>
      <c r="H41" s="29"/>
      <c r="I41" s="29"/>
      <c r="J41" s="29"/>
      <c r="K41" s="29"/>
      <c r="L41" s="29"/>
      <c r="M41" s="29"/>
      <c r="N41" s="29"/>
      <c r="O41" s="29"/>
    </row>
    <row r="42" spans="1:17" s="7" customFormat="1" ht="25" x14ac:dyDescent="0.25">
      <c r="A42" s="33" t="s">
        <v>48</v>
      </c>
      <c r="B42" s="56" t="s">
        <v>14</v>
      </c>
      <c r="C42" s="52" t="s">
        <v>18</v>
      </c>
      <c r="D42" s="31">
        <v>1</v>
      </c>
      <c r="E42" s="32"/>
      <c r="F42" s="28"/>
      <c r="G42" s="29"/>
      <c r="H42" s="29"/>
      <c r="I42" s="29"/>
      <c r="J42" s="29"/>
      <c r="K42" s="29"/>
      <c r="L42" s="29"/>
      <c r="M42" s="29"/>
      <c r="N42" s="29"/>
      <c r="O42" s="29"/>
    </row>
    <row r="43" spans="1:17" s="7" customFormat="1" ht="25" x14ac:dyDescent="0.25">
      <c r="A43" s="33" t="s">
        <v>53</v>
      </c>
      <c r="B43" s="56" t="s">
        <v>52</v>
      </c>
      <c r="C43" s="52" t="s">
        <v>19</v>
      </c>
      <c r="D43" s="31">
        <v>1</v>
      </c>
      <c r="E43" s="32"/>
      <c r="F43" s="28"/>
      <c r="G43" s="29"/>
      <c r="H43" s="29"/>
      <c r="I43" s="29"/>
      <c r="J43" s="29"/>
      <c r="K43" s="29"/>
      <c r="L43" s="29"/>
      <c r="M43" s="29"/>
      <c r="N43" s="29"/>
      <c r="O43" s="29"/>
    </row>
    <row r="44" spans="1:17" s="7" customFormat="1" ht="25" x14ac:dyDescent="0.25">
      <c r="A44" s="33" t="s">
        <v>54</v>
      </c>
      <c r="B44" s="56" t="s">
        <v>152</v>
      </c>
      <c r="C44" s="30" t="s">
        <v>149</v>
      </c>
      <c r="D44" s="31">
        <f>8.9</f>
        <v>8.9</v>
      </c>
      <c r="E44" s="32"/>
      <c r="F44" s="28"/>
      <c r="G44" s="29"/>
      <c r="H44" s="29"/>
      <c r="I44" s="29"/>
      <c r="J44" s="29"/>
      <c r="K44" s="29"/>
      <c r="L44" s="29"/>
      <c r="M44" s="29"/>
      <c r="N44" s="29"/>
      <c r="O44" s="29"/>
    </row>
    <row r="45" spans="1:17" s="7" customFormat="1" ht="37.5" x14ac:dyDescent="0.25">
      <c r="A45" s="33" t="s">
        <v>55</v>
      </c>
      <c r="B45" s="56" t="s">
        <v>153</v>
      </c>
      <c r="C45" s="52" t="s">
        <v>19</v>
      </c>
      <c r="D45" s="31">
        <v>1</v>
      </c>
      <c r="E45" s="32"/>
      <c r="F45" s="28"/>
      <c r="G45" s="29"/>
      <c r="H45" s="29"/>
      <c r="I45" s="29"/>
      <c r="J45" s="29"/>
      <c r="K45" s="29"/>
      <c r="L45" s="29"/>
      <c r="M45" s="29"/>
      <c r="N45" s="29"/>
      <c r="O45" s="29"/>
    </row>
    <row r="46" spans="1:17" s="7" customFormat="1" ht="37.5" x14ac:dyDescent="0.25">
      <c r="A46" s="33" t="s">
        <v>56</v>
      </c>
      <c r="B46" s="56" t="s">
        <v>25</v>
      </c>
      <c r="C46" s="30" t="s">
        <v>149</v>
      </c>
      <c r="D46" s="31">
        <v>1.68</v>
      </c>
      <c r="E46" s="27"/>
      <c r="F46" s="28"/>
      <c r="G46" s="29"/>
      <c r="H46" s="28"/>
      <c r="I46" s="29"/>
      <c r="J46" s="28"/>
      <c r="K46" s="29"/>
      <c r="L46" s="29"/>
      <c r="M46" s="29"/>
      <c r="N46" s="29"/>
      <c r="O46" s="29"/>
      <c r="Q46" s="7">
        <f>D46*0.04</f>
        <v>6.7199999999999996E-2</v>
      </c>
    </row>
    <row r="47" spans="1:17" s="7" customFormat="1" ht="25" x14ac:dyDescent="0.25">
      <c r="A47" s="33" t="s">
        <v>57</v>
      </c>
      <c r="B47" s="56" t="s">
        <v>116</v>
      </c>
      <c r="C47" s="52" t="s">
        <v>19</v>
      </c>
      <c r="D47" s="31">
        <v>1</v>
      </c>
      <c r="E47" s="32"/>
      <c r="F47" s="28"/>
      <c r="G47" s="29"/>
      <c r="H47" s="29"/>
      <c r="I47" s="29"/>
      <c r="J47" s="29"/>
      <c r="K47" s="29"/>
      <c r="L47" s="29"/>
      <c r="M47" s="29"/>
      <c r="N47" s="29"/>
      <c r="O47" s="29"/>
    </row>
    <row r="48" spans="1:17" s="7" customFormat="1" ht="14.5" x14ac:dyDescent="0.25">
      <c r="A48" s="33" t="s">
        <v>58</v>
      </c>
      <c r="B48" s="56" t="s">
        <v>17</v>
      </c>
      <c r="C48" s="30" t="s">
        <v>149</v>
      </c>
      <c r="D48" s="31">
        <v>38.24</v>
      </c>
      <c r="E48" s="27"/>
      <c r="F48" s="28"/>
      <c r="G48" s="29"/>
      <c r="H48" s="28"/>
      <c r="I48" s="29"/>
      <c r="J48" s="29"/>
      <c r="K48" s="29"/>
      <c r="L48" s="29"/>
      <c r="M48" s="29"/>
      <c r="N48" s="29"/>
      <c r="O48" s="29"/>
    </row>
    <row r="49" spans="1:15" s="7" customFormat="1" ht="25" x14ac:dyDescent="0.25">
      <c r="A49" s="33" t="s">
        <v>59</v>
      </c>
      <c r="B49" s="56" t="s">
        <v>131</v>
      </c>
      <c r="C49" s="30" t="s">
        <v>149</v>
      </c>
      <c r="D49" s="31">
        <v>38.24</v>
      </c>
      <c r="E49" s="27"/>
      <c r="F49" s="28"/>
      <c r="G49" s="29"/>
      <c r="H49" s="28"/>
      <c r="I49" s="29"/>
      <c r="J49" s="29"/>
      <c r="K49" s="29"/>
      <c r="L49" s="29"/>
      <c r="M49" s="29"/>
      <c r="N49" s="29"/>
      <c r="O49" s="29"/>
    </row>
    <row r="50" spans="1:15" s="7" customFormat="1" ht="14.5" x14ac:dyDescent="0.25">
      <c r="A50" s="33" t="s">
        <v>60</v>
      </c>
      <c r="B50" s="56" t="s">
        <v>103</v>
      </c>
      <c r="C50" s="30" t="s">
        <v>149</v>
      </c>
      <c r="D50" s="31">
        <v>8.9</v>
      </c>
      <c r="E50" s="32"/>
      <c r="F50" s="28"/>
      <c r="G50" s="29"/>
      <c r="H50" s="29"/>
      <c r="I50" s="29"/>
      <c r="J50" s="29"/>
      <c r="K50" s="29"/>
      <c r="L50" s="29"/>
      <c r="M50" s="29"/>
      <c r="N50" s="29"/>
      <c r="O50" s="29"/>
    </row>
    <row r="51" spans="1:15" s="7" customFormat="1" x14ac:dyDescent="0.25">
      <c r="A51" s="33" t="s">
        <v>61</v>
      </c>
      <c r="B51" s="56" t="s">
        <v>50</v>
      </c>
      <c r="C51" s="52" t="s">
        <v>19</v>
      </c>
      <c r="D51" s="31">
        <v>1</v>
      </c>
      <c r="E51" s="32"/>
      <c r="F51" s="28"/>
      <c r="G51" s="29"/>
      <c r="H51" s="29"/>
      <c r="I51" s="29"/>
      <c r="J51" s="29"/>
      <c r="K51" s="29"/>
      <c r="L51" s="29"/>
      <c r="M51" s="29"/>
      <c r="N51" s="29"/>
      <c r="O51" s="29"/>
    </row>
    <row r="52" spans="1:15" s="7" customFormat="1" ht="25" x14ac:dyDescent="0.25">
      <c r="A52" s="33" t="s">
        <v>62</v>
      </c>
      <c r="B52" s="56" t="s">
        <v>141</v>
      </c>
      <c r="C52" s="52" t="s">
        <v>19</v>
      </c>
      <c r="D52" s="31">
        <v>2</v>
      </c>
      <c r="E52" s="32"/>
      <c r="F52" s="28"/>
      <c r="G52" s="29"/>
      <c r="H52" s="29"/>
      <c r="I52" s="29"/>
      <c r="J52" s="29"/>
      <c r="K52" s="29"/>
      <c r="L52" s="29"/>
      <c r="M52" s="29"/>
      <c r="N52" s="29"/>
      <c r="O52" s="29"/>
    </row>
    <row r="53" spans="1:15" s="7" customFormat="1" ht="25" x14ac:dyDescent="0.25">
      <c r="A53" s="33" t="s">
        <v>63</v>
      </c>
      <c r="B53" s="56" t="s">
        <v>51</v>
      </c>
      <c r="C53" s="52" t="s">
        <v>19</v>
      </c>
      <c r="D53" s="31">
        <v>1</v>
      </c>
      <c r="E53" s="32"/>
      <c r="F53" s="28"/>
      <c r="G53" s="29"/>
      <c r="H53" s="29"/>
      <c r="I53" s="29"/>
      <c r="J53" s="29"/>
      <c r="K53" s="29"/>
      <c r="L53" s="29"/>
      <c r="M53" s="29"/>
      <c r="N53" s="29"/>
      <c r="O53" s="29"/>
    </row>
    <row r="54" spans="1:15" s="7" customFormat="1" ht="25" x14ac:dyDescent="0.25">
      <c r="A54" s="33" t="s">
        <v>64</v>
      </c>
      <c r="B54" s="56" t="s">
        <v>142</v>
      </c>
      <c r="C54" s="52" t="s">
        <v>19</v>
      </c>
      <c r="D54" s="31">
        <v>2</v>
      </c>
      <c r="E54" s="32"/>
      <c r="F54" s="28"/>
      <c r="G54" s="29"/>
      <c r="H54" s="29"/>
      <c r="I54" s="29"/>
      <c r="J54" s="29"/>
      <c r="K54" s="29"/>
      <c r="L54" s="29"/>
      <c r="M54" s="29"/>
      <c r="N54" s="29"/>
      <c r="O54" s="29"/>
    </row>
    <row r="55" spans="1:15" s="7" customFormat="1" ht="37.5" x14ac:dyDescent="0.25">
      <c r="A55" s="33" t="s">
        <v>139</v>
      </c>
      <c r="B55" s="56" t="s">
        <v>135</v>
      </c>
      <c r="C55" s="52" t="s">
        <v>19</v>
      </c>
      <c r="D55" s="31">
        <v>2</v>
      </c>
      <c r="E55" s="32"/>
      <c r="F55" s="28"/>
      <c r="G55" s="29"/>
      <c r="H55" s="29"/>
      <c r="I55" s="29"/>
      <c r="J55" s="29"/>
      <c r="K55" s="29"/>
      <c r="L55" s="29"/>
      <c r="M55" s="29"/>
      <c r="N55" s="29"/>
      <c r="O55" s="29"/>
    </row>
    <row r="56" spans="1:15" s="7" customFormat="1" x14ac:dyDescent="0.25">
      <c r="A56" s="33" t="s">
        <v>140</v>
      </c>
      <c r="B56" s="56" t="s">
        <v>117</v>
      </c>
      <c r="C56" s="52" t="s">
        <v>19</v>
      </c>
      <c r="D56" s="31">
        <v>1</v>
      </c>
      <c r="E56" s="32"/>
      <c r="F56" s="28"/>
      <c r="G56" s="29"/>
      <c r="H56" s="29"/>
      <c r="I56" s="29"/>
      <c r="J56" s="29"/>
      <c r="K56" s="29"/>
      <c r="L56" s="29"/>
      <c r="M56" s="29"/>
      <c r="N56" s="29"/>
      <c r="O56" s="29"/>
    </row>
    <row r="57" spans="1:15" s="7" customFormat="1" x14ac:dyDescent="0.25">
      <c r="A57" s="33"/>
      <c r="B57" s="54" t="s">
        <v>121</v>
      </c>
      <c r="C57" s="52"/>
      <c r="D57" s="31"/>
      <c r="E57" s="32"/>
      <c r="F57" s="28"/>
      <c r="G57" s="29"/>
      <c r="H57" s="29"/>
      <c r="I57" s="29"/>
      <c r="J57" s="29"/>
      <c r="K57" s="29"/>
      <c r="L57" s="29"/>
      <c r="M57" s="29"/>
      <c r="N57" s="29"/>
      <c r="O57" s="29"/>
    </row>
    <row r="58" spans="1:15" s="7" customFormat="1" ht="13" x14ac:dyDescent="0.25">
      <c r="A58" s="33">
        <v>4</v>
      </c>
      <c r="B58" s="55" t="s">
        <v>66</v>
      </c>
      <c r="C58" s="52"/>
      <c r="D58" s="31"/>
      <c r="E58" s="32"/>
      <c r="F58" s="28"/>
      <c r="G58" s="29"/>
      <c r="H58" s="29"/>
      <c r="I58" s="29"/>
      <c r="J58" s="29"/>
      <c r="K58" s="29"/>
      <c r="L58" s="29"/>
      <c r="M58" s="29"/>
      <c r="N58" s="29"/>
      <c r="O58" s="29"/>
    </row>
    <row r="59" spans="1:15" s="7" customFormat="1" ht="25" x14ac:dyDescent="0.25">
      <c r="A59" s="33" t="s">
        <v>65</v>
      </c>
      <c r="B59" s="56" t="s">
        <v>14</v>
      </c>
      <c r="C59" s="52" t="s">
        <v>18</v>
      </c>
      <c r="D59" s="31">
        <v>1</v>
      </c>
      <c r="E59" s="32"/>
      <c r="F59" s="28"/>
      <c r="G59" s="29"/>
      <c r="H59" s="29"/>
      <c r="I59" s="29"/>
      <c r="J59" s="29"/>
      <c r="K59" s="29"/>
      <c r="L59" s="29"/>
      <c r="M59" s="29"/>
      <c r="N59" s="29"/>
      <c r="O59" s="29"/>
    </row>
    <row r="60" spans="1:15" s="7" customFormat="1" ht="25" x14ac:dyDescent="0.25">
      <c r="A60" s="33" t="s">
        <v>67</v>
      </c>
      <c r="B60" s="56" t="s">
        <v>134</v>
      </c>
      <c r="C60" s="30" t="s">
        <v>149</v>
      </c>
      <c r="D60" s="31">
        <v>40.200000000000003</v>
      </c>
      <c r="E60" s="32"/>
      <c r="F60" s="28"/>
      <c r="G60" s="29"/>
      <c r="H60" s="29"/>
      <c r="I60" s="29"/>
      <c r="J60" s="29"/>
      <c r="K60" s="29"/>
      <c r="L60" s="29"/>
      <c r="M60" s="29"/>
      <c r="N60" s="29"/>
      <c r="O60" s="29"/>
    </row>
    <row r="61" spans="1:15" s="7" customFormat="1" ht="25" x14ac:dyDescent="0.25">
      <c r="A61" s="33" t="s">
        <v>68</v>
      </c>
      <c r="B61" s="56" t="s">
        <v>74</v>
      </c>
      <c r="C61" s="30" t="s">
        <v>149</v>
      </c>
      <c r="D61" s="31">
        <v>14.22</v>
      </c>
      <c r="E61" s="32"/>
      <c r="F61" s="28"/>
      <c r="G61" s="29"/>
      <c r="H61" s="29"/>
      <c r="I61" s="29"/>
      <c r="J61" s="29"/>
      <c r="K61" s="29"/>
      <c r="L61" s="29"/>
      <c r="M61" s="29"/>
      <c r="N61" s="29"/>
      <c r="O61" s="29"/>
    </row>
    <row r="62" spans="1:15" s="7" customFormat="1" ht="14.5" x14ac:dyDescent="0.25">
      <c r="A62" s="33" t="s">
        <v>69</v>
      </c>
      <c r="B62" s="56" t="s">
        <v>17</v>
      </c>
      <c r="C62" s="30" t="s">
        <v>149</v>
      </c>
      <c r="D62" s="31">
        <v>73.069999999999993</v>
      </c>
      <c r="E62" s="27"/>
      <c r="F62" s="28"/>
      <c r="G62" s="29"/>
      <c r="H62" s="28"/>
      <c r="I62" s="29"/>
      <c r="J62" s="29"/>
      <c r="K62" s="29"/>
      <c r="L62" s="29"/>
      <c r="M62" s="29"/>
      <c r="N62" s="29"/>
      <c r="O62" s="29"/>
    </row>
    <row r="63" spans="1:15" s="7" customFormat="1" ht="25" x14ac:dyDescent="0.25">
      <c r="A63" s="33" t="s">
        <v>70</v>
      </c>
      <c r="B63" s="56" t="s">
        <v>131</v>
      </c>
      <c r="C63" s="30" t="s">
        <v>149</v>
      </c>
      <c r="D63" s="31">
        <v>73.069999999999993</v>
      </c>
      <c r="E63" s="27"/>
      <c r="F63" s="28"/>
      <c r="G63" s="29"/>
      <c r="H63" s="28"/>
      <c r="I63" s="29"/>
      <c r="J63" s="29"/>
      <c r="K63" s="29"/>
      <c r="L63" s="29"/>
      <c r="M63" s="29"/>
      <c r="N63" s="29"/>
      <c r="O63" s="29"/>
    </row>
    <row r="64" spans="1:15" s="7" customFormat="1" ht="25" x14ac:dyDescent="0.25">
      <c r="A64" s="33" t="s">
        <v>71</v>
      </c>
      <c r="B64" s="56" t="s">
        <v>151</v>
      </c>
      <c r="C64" s="30"/>
      <c r="D64" s="31"/>
      <c r="E64" s="27"/>
      <c r="F64" s="28"/>
      <c r="G64" s="29"/>
      <c r="H64" s="28"/>
      <c r="I64" s="29"/>
      <c r="J64" s="29"/>
      <c r="K64" s="29"/>
      <c r="L64" s="29"/>
      <c r="M64" s="29"/>
      <c r="N64" s="29"/>
      <c r="O64" s="29"/>
    </row>
    <row r="65" spans="1:15" s="7" customFormat="1" x14ac:dyDescent="0.25">
      <c r="A65" s="33"/>
      <c r="B65" s="57" t="s">
        <v>119</v>
      </c>
      <c r="C65" s="30" t="s">
        <v>19</v>
      </c>
      <c r="D65" s="31">
        <v>1</v>
      </c>
      <c r="E65" s="27"/>
      <c r="F65" s="28"/>
      <c r="G65" s="29"/>
      <c r="H65" s="28"/>
      <c r="I65" s="29"/>
      <c r="J65" s="29"/>
      <c r="K65" s="29"/>
      <c r="L65" s="29"/>
      <c r="M65" s="29"/>
      <c r="N65" s="29"/>
      <c r="O65" s="29"/>
    </row>
    <row r="66" spans="1:15" s="7" customFormat="1" x14ac:dyDescent="0.25">
      <c r="A66" s="33"/>
      <c r="B66" s="57" t="s">
        <v>159</v>
      </c>
      <c r="C66" s="30" t="s">
        <v>19</v>
      </c>
      <c r="D66" s="31">
        <v>4</v>
      </c>
      <c r="E66" s="27"/>
      <c r="F66" s="28"/>
      <c r="G66" s="29"/>
      <c r="H66" s="28"/>
      <c r="I66" s="29"/>
      <c r="J66" s="29"/>
      <c r="K66" s="29"/>
      <c r="L66" s="29"/>
      <c r="M66" s="29"/>
      <c r="N66" s="29"/>
      <c r="O66" s="29"/>
    </row>
    <row r="67" spans="1:15" s="7" customFormat="1" ht="25" x14ac:dyDescent="0.25">
      <c r="A67" s="33" t="s">
        <v>72</v>
      </c>
      <c r="B67" s="56" t="s">
        <v>46</v>
      </c>
      <c r="C67" s="52" t="s">
        <v>19</v>
      </c>
      <c r="D67" s="31">
        <v>2</v>
      </c>
      <c r="E67" s="32"/>
      <c r="F67" s="28"/>
      <c r="G67" s="29"/>
      <c r="H67" s="29"/>
      <c r="I67" s="29"/>
      <c r="J67" s="29"/>
      <c r="K67" s="29"/>
      <c r="L67" s="29"/>
      <c r="M67" s="29"/>
      <c r="N67" s="29"/>
      <c r="O67" s="29"/>
    </row>
    <row r="68" spans="1:15" s="7" customFormat="1" ht="37.5" x14ac:dyDescent="0.25">
      <c r="A68" s="33" t="s">
        <v>73</v>
      </c>
      <c r="B68" s="56" t="s">
        <v>135</v>
      </c>
      <c r="C68" s="52" t="s">
        <v>19</v>
      </c>
      <c r="D68" s="31">
        <v>8</v>
      </c>
      <c r="E68" s="32"/>
      <c r="F68" s="28"/>
      <c r="G68" s="29"/>
      <c r="H68" s="29"/>
      <c r="I68" s="29"/>
      <c r="J68" s="29"/>
      <c r="K68" s="29"/>
      <c r="L68" s="29"/>
      <c r="M68" s="29"/>
      <c r="N68" s="29"/>
      <c r="O68" s="29"/>
    </row>
    <row r="69" spans="1:15" s="7" customFormat="1" ht="37.5" x14ac:dyDescent="0.25">
      <c r="A69" s="33">
        <v>4.9000000000000004</v>
      </c>
      <c r="B69" s="56" t="s">
        <v>160</v>
      </c>
      <c r="C69" s="30" t="s">
        <v>149</v>
      </c>
      <c r="D69" s="31">
        <v>40.200000000000003</v>
      </c>
      <c r="E69" s="32"/>
      <c r="F69" s="28"/>
      <c r="G69" s="29"/>
      <c r="H69" s="29"/>
      <c r="I69" s="29"/>
      <c r="J69" s="29"/>
      <c r="K69" s="29"/>
      <c r="L69" s="29"/>
      <c r="M69" s="29"/>
      <c r="N69" s="29"/>
      <c r="O69" s="29"/>
    </row>
    <row r="70" spans="1:15" s="7" customFormat="1" x14ac:dyDescent="0.25">
      <c r="A70" s="33"/>
      <c r="B70" s="54" t="s">
        <v>120</v>
      </c>
      <c r="C70" s="30"/>
      <c r="D70" s="31"/>
      <c r="E70" s="32"/>
      <c r="F70" s="28"/>
      <c r="G70" s="29"/>
      <c r="H70" s="29"/>
      <c r="I70" s="29"/>
      <c r="J70" s="29"/>
      <c r="K70" s="29"/>
      <c r="L70" s="29"/>
      <c r="M70" s="29"/>
      <c r="N70" s="29"/>
      <c r="O70" s="29"/>
    </row>
    <row r="71" spans="1:15" s="7" customFormat="1" ht="13" x14ac:dyDescent="0.25">
      <c r="A71" s="33">
        <v>5</v>
      </c>
      <c r="B71" s="55" t="s">
        <v>75</v>
      </c>
      <c r="C71" s="52"/>
      <c r="D71" s="31"/>
      <c r="E71" s="32"/>
      <c r="F71" s="28"/>
      <c r="G71" s="29"/>
      <c r="H71" s="29"/>
      <c r="I71" s="29"/>
      <c r="J71" s="29"/>
      <c r="K71" s="29"/>
      <c r="L71" s="29"/>
      <c r="M71" s="29"/>
      <c r="N71" s="29"/>
      <c r="O71" s="29"/>
    </row>
    <row r="72" spans="1:15" s="7" customFormat="1" ht="25" x14ac:dyDescent="0.25">
      <c r="A72" s="33" t="s">
        <v>76</v>
      </c>
      <c r="B72" s="56" t="s">
        <v>14</v>
      </c>
      <c r="C72" s="52" t="s">
        <v>18</v>
      </c>
      <c r="D72" s="31">
        <v>1</v>
      </c>
      <c r="E72" s="32"/>
      <c r="F72" s="28"/>
      <c r="G72" s="29"/>
      <c r="H72" s="29"/>
      <c r="I72" s="29"/>
      <c r="J72" s="29"/>
      <c r="K72" s="29"/>
      <c r="L72" s="29"/>
      <c r="M72" s="29"/>
      <c r="N72" s="29"/>
      <c r="O72" s="29"/>
    </row>
    <row r="73" spans="1:15" s="7" customFormat="1" ht="25" x14ac:dyDescent="0.25">
      <c r="A73" s="33" t="s">
        <v>77</v>
      </c>
      <c r="B73" s="56" t="s">
        <v>134</v>
      </c>
      <c r="C73" s="30" t="s">
        <v>149</v>
      </c>
      <c r="D73" s="31">
        <v>28.8</v>
      </c>
      <c r="E73" s="32"/>
      <c r="F73" s="28"/>
      <c r="G73" s="29"/>
      <c r="H73" s="29"/>
      <c r="I73" s="29"/>
      <c r="J73" s="29"/>
      <c r="K73" s="29"/>
      <c r="L73" s="29"/>
      <c r="M73" s="29"/>
      <c r="N73" s="29"/>
      <c r="O73" s="29"/>
    </row>
    <row r="74" spans="1:15" s="7" customFormat="1" ht="18" customHeight="1" x14ac:dyDescent="0.25">
      <c r="A74" s="33" t="s">
        <v>78</v>
      </c>
      <c r="B74" s="56" t="s">
        <v>88</v>
      </c>
      <c r="C74" s="52" t="s">
        <v>15</v>
      </c>
      <c r="D74" s="31">
        <v>2</v>
      </c>
      <c r="E74" s="32"/>
      <c r="F74" s="28"/>
      <c r="G74" s="29"/>
      <c r="H74" s="29"/>
      <c r="I74" s="29"/>
      <c r="J74" s="29"/>
      <c r="K74" s="29"/>
      <c r="L74" s="29"/>
      <c r="M74" s="29"/>
      <c r="N74" s="29"/>
      <c r="O74" s="29"/>
    </row>
    <row r="75" spans="1:15" s="7" customFormat="1" ht="25" x14ac:dyDescent="0.25">
      <c r="A75" s="33" t="s">
        <v>79</v>
      </c>
      <c r="B75" s="56" t="s">
        <v>104</v>
      </c>
      <c r="C75" s="30" t="s">
        <v>149</v>
      </c>
      <c r="D75" s="31">
        <v>17.05</v>
      </c>
      <c r="E75" s="32"/>
      <c r="F75" s="28"/>
      <c r="G75" s="29"/>
      <c r="H75" s="29"/>
      <c r="I75" s="29"/>
      <c r="J75" s="29"/>
      <c r="K75" s="29"/>
      <c r="L75" s="29"/>
      <c r="M75" s="29"/>
      <c r="N75" s="29"/>
      <c r="O75" s="29"/>
    </row>
    <row r="76" spans="1:15" s="7" customFormat="1" ht="37.5" x14ac:dyDescent="0.25">
      <c r="A76" s="33" t="s">
        <v>80</v>
      </c>
      <c r="B76" s="56" t="s">
        <v>25</v>
      </c>
      <c r="C76" s="52" t="s">
        <v>15</v>
      </c>
      <c r="D76" s="31">
        <v>2</v>
      </c>
      <c r="E76" s="27"/>
      <c r="F76" s="28"/>
      <c r="G76" s="29"/>
      <c r="H76" s="28"/>
      <c r="I76" s="29"/>
      <c r="J76" s="29"/>
      <c r="K76" s="29"/>
      <c r="L76" s="29"/>
      <c r="M76" s="29"/>
      <c r="N76" s="29"/>
      <c r="O76" s="29"/>
    </row>
    <row r="77" spans="1:15" s="7" customFormat="1" ht="14.5" x14ac:dyDescent="0.25">
      <c r="A77" s="33" t="s">
        <v>81</v>
      </c>
      <c r="B77" s="56" t="s">
        <v>17</v>
      </c>
      <c r="C77" s="30" t="s">
        <v>149</v>
      </c>
      <c r="D77" s="31">
        <v>70.489999999999995</v>
      </c>
      <c r="E77" s="27"/>
      <c r="F77" s="28"/>
      <c r="G77" s="29"/>
      <c r="H77" s="28"/>
      <c r="I77" s="29"/>
      <c r="J77" s="29"/>
      <c r="K77" s="29"/>
      <c r="L77" s="29"/>
      <c r="M77" s="29"/>
      <c r="N77" s="29"/>
      <c r="O77" s="29"/>
    </row>
    <row r="78" spans="1:15" s="7" customFormat="1" ht="29.5" customHeight="1" x14ac:dyDescent="0.25">
      <c r="A78" s="33" t="s">
        <v>82</v>
      </c>
      <c r="B78" s="56" t="s">
        <v>122</v>
      </c>
      <c r="C78" s="30" t="s">
        <v>149</v>
      </c>
      <c r="D78" s="31">
        <v>14.22</v>
      </c>
      <c r="E78" s="27"/>
      <c r="F78" s="28"/>
      <c r="G78" s="29"/>
      <c r="H78" s="28"/>
      <c r="I78" s="29"/>
      <c r="J78" s="29"/>
      <c r="K78" s="29"/>
      <c r="L78" s="29"/>
      <c r="M78" s="29"/>
      <c r="N78" s="29"/>
      <c r="O78" s="29"/>
    </row>
    <row r="79" spans="1:15" s="7" customFormat="1" ht="25" x14ac:dyDescent="0.25">
      <c r="A79" s="33" t="s">
        <v>83</v>
      </c>
      <c r="B79" s="56" t="s">
        <v>131</v>
      </c>
      <c r="C79" s="30" t="s">
        <v>149</v>
      </c>
      <c r="D79" s="31">
        <v>98.93</v>
      </c>
      <c r="E79" s="27"/>
      <c r="F79" s="28"/>
      <c r="G79" s="29"/>
      <c r="H79" s="28"/>
      <c r="I79" s="29"/>
      <c r="J79" s="29"/>
      <c r="K79" s="29"/>
      <c r="L79" s="29"/>
      <c r="M79" s="29"/>
      <c r="N79" s="29"/>
      <c r="O79" s="29"/>
    </row>
    <row r="80" spans="1:15" s="7" customFormat="1" ht="25" x14ac:dyDescent="0.25">
      <c r="A80" s="33" t="s">
        <v>84</v>
      </c>
      <c r="B80" s="56" t="s">
        <v>143</v>
      </c>
      <c r="C80" s="30" t="s">
        <v>149</v>
      </c>
      <c r="D80" s="31">
        <v>12.75</v>
      </c>
      <c r="E80" s="27"/>
      <c r="F80" s="28"/>
      <c r="G80" s="29"/>
      <c r="H80" s="28"/>
      <c r="I80" s="29"/>
      <c r="J80" s="29"/>
      <c r="K80" s="29"/>
      <c r="L80" s="29"/>
      <c r="M80" s="29"/>
      <c r="N80" s="29"/>
      <c r="O80" s="29"/>
    </row>
    <row r="81" spans="1:15" s="7" customFormat="1" ht="25" x14ac:dyDescent="0.25">
      <c r="A81" s="33" t="s">
        <v>85</v>
      </c>
      <c r="B81" s="56" t="s">
        <v>46</v>
      </c>
      <c r="C81" s="52" t="s">
        <v>15</v>
      </c>
      <c r="D81" s="31">
        <v>2</v>
      </c>
      <c r="E81" s="32"/>
      <c r="F81" s="28"/>
      <c r="G81" s="29"/>
      <c r="H81" s="29"/>
      <c r="I81" s="29"/>
      <c r="J81" s="29"/>
      <c r="K81" s="29"/>
      <c r="L81" s="29"/>
      <c r="M81" s="29"/>
      <c r="N81" s="29"/>
      <c r="O81" s="29"/>
    </row>
    <row r="82" spans="1:15" s="7" customFormat="1" ht="37.5" x14ac:dyDescent="0.25">
      <c r="A82" s="33" t="s">
        <v>86</v>
      </c>
      <c r="B82" s="56" t="s">
        <v>135</v>
      </c>
      <c r="C82" s="52" t="s">
        <v>15</v>
      </c>
      <c r="D82" s="31">
        <v>2</v>
      </c>
      <c r="E82" s="32"/>
      <c r="F82" s="28"/>
      <c r="G82" s="29"/>
      <c r="H82" s="29"/>
      <c r="I82" s="29"/>
      <c r="J82" s="29"/>
      <c r="K82" s="29"/>
      <c r="L82" s="29"/>
      <c r="M82" s="29"/>
      <c r="N82" s="29"/>
      <c r="O82" s="29"/>
    </row>
    <row r="83" spans="1:15" s="7" customFormat="1" ht="37.5" x14ac:dyDescent="0.25">
      <c r="A83" s="33" t="s">
        <v>87</v>
      </c>
      <c r="B83" s="56" t="s">
        <v>160</v>
      </c>
      <c r="C83" s="30" t="s">
        <v>149</v>
      </c>
      <c r="D83" s="31">
        <v>37.700000000000003</v>
      </c>
      <c r="E83" s="32"/>
      <c r="F83" s="28"/>
      <c r="G83" s="29"/>
      <c r="H83" s="29"/>
      <c r="I83" s="29"/>
      <c r="J83" s="29"/>
      <c r="K83" s="29"/>
      <c r="L83" s="29"/>
      <c r="M83" s="29"/>
      <c r="N83" s="29"/>
      <c r="O83" s="29"/>
    </row>
    <row r="84" spans="1:15" s="7" customFormat="1" ht="25" x14ac:dyDescent="0.25">
      <c r="A84" s="34">
        <v>5.13</v>
      </c>
      <c r="B84" s="56" t="s">
        <v>105</v>
      </c>
      <c r="C84" s="35" t="s">
        <v>19</v>
      </c>
      <c r="D84" s="36">
        <v>1</v>
      </c>
      <c r="E84" s="37"/>
      <c r="F84" s="38"/>
      <c r="G84" s="38"/>
      <c r="H84" s="38"/>
      <c r="I84" s="38"/>
      <c r="J84" s="38"/>
      <c r="K84" s="38"/>
      <c r="L84" s="38"/>
      <c r="M84" s="38"/>
      <c r="N84" s="38"/>
      <c r="O84" s="38"/>
    </row>
    <row r="85" spans="1:15" s="7" customFormat="1" ht="37.5" x14ac:dyDescent="0.25">
      <c r="A85" s="34">
        <v>5.14</v>
      </c>
      <c r="B85" s="56" t="s">
        <v>161</v>
      </c>
      <c r="C85" s="35" t="s">
        <v>19</v>
      </c>
      <c r="D85" s="36">
        <v>3</v>
      </c>
      <c r="E85" s="37"/>
      <c r="F85" s="38"/>
      <c r="G85" s="38"/>
      <c r="H85" s="38"/>
      <c r="I85" s="38"/>
      <c r="J85" s="38"/>
      <c r="K85" s="38"/>
      <c r="L85" s="38"/>
      <c r="M85" s="38"/>
      <c r="N85" s="38"/>
      <c r="O85" s="38"/>
    </row>
    <row r="86" spans="1:15" s="7" customFormat="1" x14ac:dyDescent="0.25">
      <c r="A86" s="34"/>
      <c r="B86" s="54" t="s">
        <v>123</v>
      </c>
      <c r="C86" s="35"/>
      <c r="D86" s="36"/>
      <c r="E86" s="37"/>
      <c r="F86" s="38"/>
      <c r="G86" s="38"/>
      <c r="H86" s="38"/>
      <c r="I86" s="38"/>
      <c r="J86" s="38"/>
      <c r="K86" s="38"/>
      <c r="L86" s="38"/>
      <c r="M86" s="38"/>
      <c r="N86" s="38"/>
      <c r="O86" s="38"/>
    </row>
    <row r="87" spans="1:15" ht="13" x14ac:dyDescent="0.25">
      <c r="A87" s="39">
        <v>6</v>
      </c>
      <c r="B87" s="55" t="s">
        <v>89</v>
      </c>
      <c r="C87" s="53"/>
      <c r="D87" s="40"/>
      <c r="E87" s="39"/>
      <c r="F87" s="41"/>
      <c r="G87" s="42"/>
      <c r="H87" s="42"/>
      <c r="I87" s="42"/>
      <c r="J87" s="42"/>
      <c r="K87" s="42"/>
      <c r="L87" s="42"/>
      <c r="M87" s="42"/>
      <c r="N87" s="42"/>
      <c r="O87" s="43"/>
    </row>
    <row r="88" spans="1:15" ht="25" x14ac:dyDescent="0.25">
      <c r="A88" s="39">
        <v>6.1</v>
      </c>
      <c r="B88" s="56" t="s">
        <v>14</v>
      </c>
      <c r="C88" s="53" t="s">
        <v>18</v>
      </c>
      <c r="D88" s="40">
        <v>1</v>
      </c>
      <c r="E88" s="39"/>
      <c r="F88" s="41"/>
      <c r="G88" s="42"/>
      <c r="H88" s="42"/>
      <c r="I88" s="42"/>
      <c r="J88" s="42"/>
      <c r="K88" s="42"/>
      <c r="L88" s="42"/>
      <c r="M88" s="42"/>
      <c r="N88" s="42"/>
      <c r="O88" s="43"/>
    </row>
    <row r="89" spans="1:15" ht="25" x14ac:dyDescent="0.25">
      <c r="A89" s="39">
        <v>6.2</v>
      </c>
      <c r="B89" s="56" t="s">
        <v>134</v>
      </c>
      <c r="C89" s="53" t="s">
        <v>149</v>
      </c>
      <c r="D89" s="40">
        <v>77</v>
      </c>
      <c r="E89" s="39"/>
      <c r="F89" s="41"/>
      <c r="G89" s="42"/>
      <c r="H89" s="42"/>
      <c r="I89" s="42"/>
      <c r="J89" s="42"/>
      <c r="K89" s="42"/>
      <c r="L89" s="42"/>
      <c r="M89" s="42"/>
      <c r="N89" s="42"/>
      <c r="O89" s="43"/>
    </row>
    <row r="90" spans="1:15" x14ac:dyDescent="0.25">
      <c r="A90" s="39">
        <v>6.3</v>
      </c>
      <c r="B90" s="56" t="s">
        <v>106</v>
      </c>
      <c r="C90" s="53" t="s">
        <v>19</v>
      </c>
      <c r="D90" s="40">
        <v>2</v>
      </c>
      <c r="E90" s="39"/>
      <c r="F90" s="41"/>
      <c r="G90" s="42"/>
      <c r="H90" s="42"/>
      <c r="I90" s="42"/>
      <c r="J90" s="42"/>
      <c r="K90" s="42"/>
      <c r="L90" s="42"/>
      <c r="M90" s="42"/>
      <c r="N90" s="42"/>
      <c r="O90" s="43"/>
    </row>
    <row r="91" spans="1:15" x14ac:dyDescent="0.25">
      <c r="A91" s="39">
        <v>6.4</v>
      </c>
      <c r="B91" s="56" t="s">
        <v>108</v>
      </c>
      <c r="C91" s="53" t="s">
        <v>19</v>
      </c>
      <c r="D91" s="40">
        <v>1</v>
      </c>
      <c r="E91" s="39"/>
      <c r="F91" s="41"/>
      <c r="G91" s="42"/>
      <c r="H91" s="42"/>
      <c r="I91" s="42"/>
      <c r="J91" s="42"/>
      <c r="K91" s="42"/>
      <c r="L91" s="42"/>
      <c r="M91" s="42"/>
      <c r="N91" s="42"/>
      <c r="O91" s="43"/>
    </row>
    <row r="92" spans="1:15" ht="25" x14ac:dyDescent="0.25">
      <c r="A92" s="39">
        <v>6.5</v>
      </c>
      <c r="B92" s="56" t="s">
        <v>109</v>
      </c>
      <c r="C92" s="53" t="s">
        <v>19</v>
      </c>
      <c r="D92" s="40">
        <v>1</v>
      </c>
      <c r="E92" s="39"/>
      <c r="F92" s="41"/>
      <c r="G92" s="42"/>
      <c r="H92" s="42"/>
      <c r="I92" s="42"/>
      <c r="J92" s="42"/>
      <c r="K92" s="42"/>
      <c r="L92" s="42"/>
      <c r="M92" s="42"/>
      <c r="N92" s="42"/>
      <c r="O92" s="43"/>
    </row>
    <row r="93" spans="1:15" ht="25" x14ac:dyDescent="0.25">
      <c r="A93" s="39">
        <v>6.6</v>
      </c>
      <c r="B93" s="56" t="s">
        <v>91</v>
      </c>
      <c r="C93" s="53" t="s">
        <v>19</v>
      </c>
      <c r="D93" s="40">
        <v>3</v>
      </c>
      <c r="E93" s="39"/>
      <c r="F93" s="41"/>
      <c r="G93" s="42"/>
      <c r="H93" s="42"/>
      <c r="I93" s="42"/>
      <c r="J93" s="42"/>
      <c r="K93" s="42"/>
      <c r="L93" s="42"/>
      <c r="M93" s="42"/>
      <c r="N93" s="42"/>
      <c r="O93" s="43"/>
    </row>
    <row r="94" spans="1:15" ht="25" x14ac:dyDescent="0.25">
      <c r="A94" s="39">
        <v>6.7</v>
      </c>
      <c r="B94" s="56" t="s">
        <v>92</v>
      </c>
      <c r="C94" s="53" t="s">
        <v>149</v>
      </c>
      <c r="D94" s="40">
        <v>41.02</v>
      </c>
      <c r="E94" s="39"/>
      <c r="F94" s="41"/>
      <c r="G94" s="42"/>
      <c r="H94" s="42"/>
      <c r="I94" s="42"/>
      <c r="J94" s="42"/>
      <c r="K94" s="42"/>
      <c r="L94" s="42"/>
      <c r="M94" s="42"/>
      <c r="N94" s="42"/>
      <c r="O94" s="43"/>
    </row>
    <row r="95" spans="1:15" ht="50" x14ac:dyDescent="0.25">
      <c r="A95" s="39">
        <v>6.8</v>
      </c>
      <c r="B95" s="56" t="s">
        <v>144</v>
      </c>
      <c r="C95" s="53" t="s">
        <v>149</v>
      </c>
      <c r="D95" s="40">
        <v>8.4</v>
      </c>
      <c r="E95" s="39"/>
      <c r="F95" s="41"/>
      <c r="G95" s="42"/>
      <c r="H95" s="42"/>
      <c r="I95" s="42"/>
      <c r="J95" s="42"/>
      <c r="K95" s="42"/>
      <c r="L95" s="42"/>
      <c r="M95" s="42"/>
      <c r="N95" s="42"/>
      <c r="O95" s="43"/>
    </row>
    <row r="96" spans="1:15" x14ac:dyDescent="0.25">
      <c r="A96" s="44">
        <v>6.1</v>
      </c>
      <c r="B96" s="56" t="s">
        <v>90</v>
      </c>
      <c r="C96" s="53" t="s">
        <v>19</v>
      </c>
      <c r="D96" s="40">
        <v>1</v>
      </c>
      <c r="E96" s="39"/>
      <c r="F96" s="41"/>
      <c r="G96" s="42"/>
      <c r="H96" s="42"/>
      <c r="I96" s="42"/>
      <c r="J96" s="42"/>
      <c r="K96" s="42"/>
      <c r="L96" s="42"/>
      <c r="M96" s="42"/>
      <c r="N96" s="42"/>
      <c r="O96" s="43"/>
    </row>
    <row r="97" spans="1:15" ht="25" x14ac:dyDescent="0.25">
      <c r="A97" s="44">
        <v>6.11</v>
      </c>
      <c r="B97" s="56" t="s">
        <v>96</v>
      </c>
      <c r="C97" s="53" t="s">
        <v>19</v>
      </c>
      <c r="D97" s="40">
        <v>1</v>
      </c>
      <c r="E97" s="39"/>
      <c r="F97" s="41"/>
      <c r="G97" s="42"/>
      <c r="H97" s="42"/>
      <c r="I97" s="42"/>
      <c r="J97" s="42"/>
      <c r="K97" s="42"/>
      <c r="L97" s="42"/>
      <c r="M97" s="42"/>
      <c r="N97" s="42"/>
      <c r="O97" s="43"/>
    </row>
    <row r="98" spans="1:15" ht="32.25" customHeight="1" x14ac:dyDescent="0.25">
      <c r="A98" s="44">
        <v>6.12</v>
      </c>
      <c r="B98" s="56" t="s">
        <v>124</v>
      </c>
      <c r="C98" s="53" t="s">
        <v>19</v>
      </c>
      <c r="D98" s="40">
        <v>1</v>
      </c>
      <c r="E98" s="39"/>
      <c r="F98" s="41"/>
      <c r="G98" s="42"/>
      <c r="H98" s="42"/>
      <c r="I98" s="42"/>
      <c r="J98" s="42"/>
      <c r="K98" s="42"/>
      <c r="L98" s="42"/>
      <c r="M98" s="42"/>
      <c r="N98" s="42"/>
      <c r="O98" s="43"/>
    </row>
    <row r="99" spans="1:15" ht="37.5" x14ac:dyDescent="0.25">
      <c r="A99" s="44">
        <v>6.13</v>
      </c>
      <c r="B99" s="56" t="s">
        <v>107</v>
      </c>
      <c r="C99" s="53" t="s">
        <v>19</v>
      </c>
      <c r="D99" s="40">
        <v>1</v>
      </c>
      <c r="E99" s="39"/>
      <c r="F99" s="41"/>
      <c r="G99" s="42"/>
      <c r="H99" s="42"/>
      <c r="I99" s="42"/>
      <c r="J99" s="42"/>
      <c r="K99" s="42"/>
      <c r="L99" s="42"/>
      <c r="M99" s="42"/>
      <c r="N99" s="42"/>
      <c r="O99" s="43"/>
    </row>
    <row r="100" spans="1:15" ht="37.5" x14ac:dyDescent="0.25">
      <c r="A100" s="44">
        <v>6.14</v>
      </c>
      <c r="B100" s="56" t="s">
        <v>162</v>
      </c>
      <c r="C100" s="53" t="s">
        <v>19</v>
      </c>
      <c r="D100" s="40">
        <v>9</v>
      </c>
      <c r="E100" s="39"/>
      <c r="F100" s="41"/>
      <c r="G100" s="42"/>
      <c r="H100" s="42"/>
      <c r="I100" s="42"/>
      <c r="J100" s="42"/>
      <c r="K100" s="42"/>
      <c r="L100" s="42"/>
      <c r="M100" s="42"/>
      <c r="N100" s="42"/>
      <c r="O100" s="43"/>
    </row>
    <row r="101" spans="1:15" ht="25" x14ac:dyDescent="0.25">
      <c r="A101" s="44">
        <v>6.15</v>
      </c>
      <c r="B101" s="56" t="s">
        <v>110</v>
      </c>
      <c r="C101" s="53" t="s">
        <v>19</v>
      </c>
      <c r="D101" s="40">
        <v>3</v>
      </c>
      <c r="E101" s="39"/>
      <c r="F101" s="41"/>
      <c r="G101" s="42"/>
      <c r="H101" s="42"/>
      <c r="I101" s="42"/>
      <c r="J101" s="42"/>
      <c r="K101" s="42"/>
      <c r="L101" s="42"/>
      <c r="M101" s="42"/>
      <c r="N101" s="42"/>
      <c r="O101" s="43"/>
    </row>
    <row r="102" spans="1:15" ht="37.5" x14ac:dyDescent="0.25">
      <c r="A102" s="44">
        <v>6.16</v>
      </c>
      <c r="B102" s="56" t="s">
        <v>163</v>
      </c>
      <c r="C102" s="53" t="s">
        <v>19</v>
      </c>
      <c r="D102" s="40">
        <v>5</v>
      </c>
      <c r="E102" s="39"/>
      <c r="F102" s="41"/>
      <c r="G102" s="42"/>
      <c r="H102" s="42"/>
      <c r="I102" s="42"/>
      <c r="J102" s="42"/>
      <c r="K102" s="42"/>
      <c r="L102" s="42"/>
      <c r="M102" s="42"/>
      <c r="N102" s="42"/>
      <c r="O102" s="43"/>
    </row>
    <row r="103" spans="1:15" ht="14.5" x14ac:dyDescent="0.25">
      <c r="A103" s="44">
        <v>6.17</v>
      </c>
      <c r="B103" s="56" t="s">
        <v>17</v>
      </c>
      <c r="C103" s="53" t="s">
        <v>149</v>
      </c>
      <c r="D103" s="40">
        <v>108</v>
      </c>
      <c r="E103" s="39"/>
      <c r="F103" s="41"/>
      <c r="G103" s="42"/>
      <c r="H103" s="42"/>
      <c r="I103" s="42"/>
      <c r="J103" s="42"/>
      <c r="K103" s="42"/>
      <c r="L103" s="42"/>
      <c r="M103" s="42"/>
      <c r="N103" s="42"/>
      <c r="O103" s="43"/>
    </row>
    <row r="104" spans="1:15" ht="25" x14ac:dyDescent="0.25">
      <c r="A104" s="44">
        <v>6.1800000000000104</v>
      </c>
      <c r="B104" s="56" t="s">
        <v>131</v>
      </c>
      <c r="C104" s="53" t="s">
        <v>149</v>
      </c>
      <c r="D104" s="40">
        <v>108</v>
      </c>
      <c r="E104" s="39"/>
      <c r="F104" s="41"/>
      <c r="G104" s="42"/>
      <c r="H104" s="42"/>
      <c r="I104" s="42"/>
      <c r="J104" s="42"/>
      <c r="K104" s="42"/>
      <c r="L104" s="42"/>
      <c r="M104" s="42"/>
      <c r="N104" s="42"/>
      <c r="O104" s="43"/>
    </row>
    <row r="105" spans="1:15" ht="25" x14ac:dyDescent="0.25">
      <c r="A105" s="44">
        <v>6.1900000000000102</v>
      </c>
      <c r="B105" s="56" t="s">
        <v>145</v>
      </c>
      <c r="C105" s="53" t="s">
        <v>149</v>
      </c>
      <c r="D105" s="40">
        <v>77</v>
      </c>
      <c r="E105" s="39"/>
      <c r="F105" s="41"/>
      <c r="G105" s="42"/>
      <c r="H105" s="42"/>
      <c r="I105" s="42"/>
      <c r="J105" s="42"/>
      <c r="K105" s="42"/>
      <c r="L105" s="42"/>
      <c r="M105" s="42"/>
      <c r="N105" s="42"/>
      <c r="O105" s="43"/>
    </row>
    <row r="106" spans="1:15" x14ac:dyDescent="0.25">
      <c r="A106" s="44">
        <v>6.2000000000000099</v>
      </c>
      <c r="B106" s="56" t="s">
        <v>164</v>
      </c>
      <c r="C106" s="53" t="s">
        <v>19</v>
      </c>
      <c r="D106" s="40">
        <v>3</v>
      </c>
      <c r="E106" s="39"/>
      <c r="F106" s="41"/>
      <c r="G106" s="42"/>
      <c r="H106" s="42"/>
      <c r="I106" s="42"/>
      <c r="J106" s="42"/>
      <c r="K106" s="42"/>
      <c r="L106" s="42"/>
      <c r="M106" s="42"/>
      <c r="N106" s="42"/>
      <c r="O106" s="43"/>
    </row>
    <row r="107" spans="1:15" ht="25" x14ac:dyDescent="0.25">
      <c r="A107" s="44">
        <v>6.2100000000000097</v>
      </c>
      <c r="B107" s="56" t="s">
        <v>146</v>
      </c>
      <c r="C107" s="53" t="s">
        <v>19</v>
      </c>
      <c r="D107" s="40">
        <v>6</v>
      </c>
      <c r="E107" s="39"/>
      <c r="F107" s="41"/>
      <c r="G107" s="42"/>
      <c r="H107" s="42"/>
      <c r="I107" s="42"/>
      <c r="J107" s="42"/>
      <c r="K107" s="42"/>
      <c r="L107" s="42"/>
      <c r="M107" s="42"/>
      <c r="N107" s="42"/>
      <c r="O107" s="43"/>
    </row>
    <row r="108" spans="1:15" ht="37.5" x14ac:dyDescent="0.25">
      <c r="A108" s="44">
        <v>6.2200000000000104</v>
      </c>
      <c r="B108" s="56" t="s">
        <v>135</v>
      </c>
      <c r="C108" s="53" t="s">
        <v>19</v>
      </c>
      <c r="D108" s="40">
        <v>15</v>
      </c>
      <c r="E108" s="39"/>
      <c r="F108" s="41"/>
      <c r="G108" s="42"/>
      <c r="H108" s="42"/>
      <c r="I108" s="42"/>
      <c r="J108" s="42"/>
      <c r="K108" s="42"/>
      <c r="L108" s="42"/>
      <c r="M108" s="42"/>
      <c r="N108" s="42"/>
      <c r="O108" s="43"/>
    </row>
    <row r="109" spans="1:15" ht="37.5" x14ac:dyDescent="0.25">
      <c r="A109" s="44">
        <v>6.2300000000000102</v>
      </c>
      <c r="B109" s="56" t="s">
        <v>160</v>
      </c>
      <c r="C109" s="53" t="s">
        <v>149</v>
      </c>
      <c r="D109" s="40">
        <v>77</v>
      </c>
      <c r="E109" s="39"/>
      <c r="F109" s="41"/>
      <c r="G109" s="42"/>
      <c r="H109" s="42"/>
      <c r="I109" s="42"/>
      <c r="J109" s="42"/>
      <c r="K109" s="42"/>
      <c r="L109" s="42"/>
      <c r="M109" s="42"/>
      <c r="N109" s="42"/>
      <c r="O109" s="43"/>
    </row>
    <row r="110" spans="1:15" ht="25" x14ac:dyDescent="0.25">
      <c r="A110" s="44">
        <v>6.24000000000001</v>
      </c>
      <c r="B110" s="56" t="s">
        <v>165</v>
      </c>
      <c r="C110" s="53" t="s">
        <v>18</v>
      </c>
      <c r="D110" s="40">
        <v>1</v>
      </c>
      <c r="E110" s="39"/>
      <c r="F110" s="41"/>
      <c r="G110" s="42"/>
      <c r="H110" s="42"/>
      <c r="I110" s="42"/>
      <c r="J110" s="42"/>
      <c r="K110" s="42"/>
      <c r="L110" s="42"/>
      <c r="M110" s="42"/>
      <c r="N110" s="42"/>
      <c r="O110" s="43"/>
    </row>
    <row r="111" spans="1:15" ht="25" x14ac:dyDescent="0.25">
      <c r="A111" s="44">
        <v>6.2500000000000098</v>
      </c>
      <c r="B111" s="56" t="s">
        <v>147</v>
      </c>
      <c r="C111" s="53" t="s">
        <v>19</v>
      </c>
      <c r="D111" s="40">
        <v>6</v>
      </c>
      <c r="E111" s="39"/>
      <c r="F111" s="41"/>
      <c r="G111" s="42"/>
      <c r="H111" s="42"/>
      <c r="I111" s="42"/>
      <c r="J111" s="42"/>
      <c r="K111" s="42"/>
      <c r="L111" s="42"/>
      <c r="M111" s="42"/>
      <c r="N111" s="42"/>
      <c r="O111" s="43"/>
    </row>
    <row r="112" spans="1:15" x14ac:dyDescent="0.25">
      <c r="B112" s="50" t="s">
        <v>150</v>
      </c>
      <c r="O112" s="8">
        <f>SUM(O5:O111)</f>
        <v>0</v>
      </c>
    </row>
  </sheetData>
  <mergeCells count="6">
    <mergeCell ref="K3:O3"/>
    <mergeCell ref="E3:J3"/>
    <mergeCell ref="A3:A4"/>
    <mergeCell ref="C3:C4"/>
    <mergeCell ref="D3:D4"/>
    <mergeCell ref="B3:B4"/>
  </mergeCells>
  <phoneticPr fontId="1" type="noConversion"/>
  <pageMargins left="0.39370078740157483" right="0.35433070866141736" top="1.0236220472440944" bottom="0.39370078740157483" header="0.51181102362204722" footer="0.15748031496062992"/>
  <pageSetup paperSize="9" fitToHeight="0" orientation="landscape" horizontalDpi="4294967292" verticalDpi="360" r:id="rId1"/>
  <headerFooter alignWithMargins="0"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NSKL</vt:lpstr>
      <vt:lpstr>NSKL!Print_Area</vt:lpstr>
      <vt:lpstr>NSKL!Print_Titles</vt:lpstr>
    </vt:vector>
  </TitlesOfParts>
  <Company>Universe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Jūlija Volodina</cp:lastModifiedBy>
  <cp:lastPrinted>2025-12-29T08:46:09Z</cp:lastPrinted>
  <dcterms:created xsi:type="dcterms:W3CDTF">1999-12-06T13:05:42Z</dcterms:created>
  <dcterms:modified xsi:type="dcterms:W3CDTF">2026-08-31T10:34:51Z</dcterms:modified>
</cp:coreProperties>
</file>