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N:\01_OBJEKTI\2024_Šautuve_Stacijas_129\02_IEPIRKUMS_BUVDARBI\03_IEPIRKUMS  BŪVDARBI\01.06.2026\"/>
    </mc:Choice>
  </mc:AlternateContent>
  <xr:revisionPtr revIDLastSave="0" documentId="13_ncr:1_{D3EC632F-AA37-4F3C-B918-ACCE16F9567F}" xr6:coauthVersionLast="47" xr6:coauthVersionMax="47" xr10:uidLastSave="{00000000-0000-0000-0000-000000000000}"/>
  <bookViews>
    <workbookView xWindow="14295" yWindow="0" windowWidth="14610" windowHeight="15585" tabRatio="920" firstSheet="5" activeTab="15" xr2:uid="{00000000-000D-0000-FFFF-FFFF00000000}"/>
  </bookViews>
  <sheets>
    <sheet name="SA" sheetId="27" state="hidden" r:id="rId1"/>
    <sheet name="PKT" sheetId="28" state="hidden" r:id="rId2"/>
    <sheet name="KT" sheetId="3" state="hidden" r:id="rId3"/>
    <sheet name="KA" sheetId="2" state="hidden" r:id="rId4"/>
    <sheet name="Koptāme" sheetId="37" r:id="rId5"/>
    <sheet name="Kopsavilkums" sheetId="36" r:id="rId6"/>
    <sheet name="1-1" sheetId="13" r:id="rId7"/>
    <sheet name="1-2" sheetId="12" r:id="rId8"/>
    <sheet name="1-3" sheetId="10" r:id="rId9"/>
    <sheet name="1-4" sheetId="11" r:id="rId10"/>
    <sheet name="1-5" sheetId="8" r:id="rId11"/>
    <sheet name="1-6" sheetId="6" r:id="rId12"/>
    <sheet name="1-7" sheetId="7" r:id="rId13"/>
    <sheet name="1-8" sheetId="14" r:id="rId14"/>
    <sheet name="1-9" sheetId="9" r:id="rId15"/>
    <sheet name="1-10" sheetId="4" r:id="rId16"/>
    <sheet name="1-11" sheetId="5" r:id="rId17"/>
    <sheet name="2-1" sheetId="20" r:id="rId18"/>
    <sheet name="2-2" sheetId="21" r:id="rId19"/>
    <sheet name="2-3" sheetId="22" r:id="rId20"/>
    <sheet name="2-4" sheetId="23" r:id="rId21"/>
    <sheet name="2-5" sheetId="26" r:id="rId22"/>
    <sheet name="2-6" sheetId="30" r:id="rId23"/>
    <sheet name="2-7" sheetId="31" r:id="rId24"/>
    <sheet name="2-8" sheetId="33" r:id="rId25"/>
    <sheet name="2-9" sheetId="34" r:id="rId26"/>
    <sheet name="2-10" sheetId="35" r:id="rId27"/>
    <sheet name="3-1" sheetId="24" r:id="rId28"/>
    <sheet name="3-2" sheetId="15" r:id="rId29"/>
    <sheet name="3-3" sheetId="29" r:id="rId30"/>
    <sheet name="3-4" sheetId="32" r:id="rId31"/>
    <sheet name="4-1" sheetId="16" r:id="rId32"/>
    <sheet name="4-2" sheetId="17" r:id="rId33"/>
    <sheet name="4-3" sheetId="18" r:id="rId34"/>
  </sheets>
  <externalReferences>
    <externalReference r:id="rId35"/>
    <externalReference r:id="rId36"/>
  </externalReferences>
  <definedNames>
    <definedName name="datums">[1]KA!$K$45</definedName>
    <definedName name="likme" localSheetId="1">PKT!$E$30</definedName>
    <definedName name="likme">KT!$E$22</definedName>
    <definedName name="parb">[1]KA!$K$43</definedName>
    <definedName name="_xlnm.Print_Area" localSheetId="15">'1-10'!$A$1:$D$89</definedName>
    <definedName name="_xlnm.Print_Area" localSheetId="16">'1-11'!$A$1:$D$33</definedName>
    <definedName name="_xlnm.Print_Area" localSheetId="11">'1-6'!$A$1:$D$72</definedName>
    <definedName name="_xlnm.Print_Area" localSheetId="13">'1-8'!$A$1:$D$24</definedName>
    <definedName name="_xlnm.Print_Area" localSheetId="14">'1-9'!$A$1:$D$84</definedName>
    <definedName name="_xlnm.Print_Area" localSheetId="17">'2-1'!$A$1:$D$88</definedName>
    <definedName name="_xlnm.Print_Area" localSheetId="26">'2-10'!$A$1:$D$56</definedName>
    <definedName name="_xlnm.Print_Area" localSheetId="18">'2-2'!$A$1:$D$72</definedName>
    <definedName name="_xlnm.Print_Area" localSheetId="19">'2-3'!$A$1:$D$80</definedName>
    <definedName name="_xlnm.Print_Area" localSheetId="20">'2-4'!$A$1:$D$130</definedName>
    <definedName name="_xlnm.Print_Area" localSheetId="21">'2-5'!$A$1:$D$95</definedName>
    <definedName name="_xlnm.Print_Area" localSheetId="22">'2-6'!$A$1:$D$41</definedName>
    <definedName name="_xlnm.Print_Area" localSheetId="23">'2-7'!$A$1:$D$38</definedName>
    <definedName name="_xlnm.Print_Area" localSheetId="24">'2-8'!$A$1:$D$64</definedName>
    <definedName name="_xlnm.Print_Area" localSheetId="25">'2-9'!$A$1:$D$29</definedName>
    <definedName name="_xlnm.Print_Area" localSheetId="27">'3-1'!$A$1:$D$24</definedName>
    <definedName name="_xlnm.Print_Area" localSheetId="28">'3-2'!$A$1:$D$31</definedName>
    <definedName name="_xlnm.Print_Area" localSheetId="29">'3-3'!$A$1:$D$49</definedName>
    <definedName name="_xlnm.Print_Area" localSheetId="30">'3-4'!$A$1:$D$58</definedName>
    <definedName name="_xlnm.Print_Area" localSheetId="31">'4-1'!$A$1:$D$47</definedName>
    <definedName name="_xlnm.Print_Area" localSheetId="32">'4-2'!$A$1:$D$27</definedName>
    <definedName name="_xlnm.Print_Area" localSheetId="33">'4-3'!$A$1:$D$18</definedName>
    <definedName name="_xlnm.Print_Area" localSheetId="3">KA!$A$1:$I$59</definedName>
    <definedName name="_xlnm.Print_Area" localSheetId="2">KT!$A$1:$C$29</definedName>
    <definedName name="_xlnm.Print_Area" localSheetId="1">PKT!$A$1:$C$37</definedName>
    <definedName name="_xlnm.Print_Area" localSheetId="0">SA!$A$1:$I$29</definedName>
    <definedName name="procenti">#REF!</definedName>
    <definedName name="sast">[1]KA!$K$42</definedName>
    <definedName name="sertif">[1]KA!$K$44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36" l="1" a="1"/>
  <c r="C16" i="36"/>
  <c r="C18" i="36" a="1"/>
  <c r="C18" i="36"/>
  <c r="C19" i="36" a="1"/>
  <c r="C19" i="36" s="1"/>
  <c r="C20" i="36" a="1"/>
  <c r="C20" i="36" s="1"/>
  <c r="C21" i="36" a="1"/>
  <c r="C21" i="36" s="1"/>
  <c r="C22" i="36" a="1"/>
  <c r="C22" i="36" s="1"/>
  <c r="C24" i="36" a="1"/>
  <c r="C24" i="36" s="1"/>
  <c r="C25" i="36" a="1"/>
  <c r="C25" i="36" s="1"/>
  <c r="C26" i="36" a="1"/>
  <c r="C26" i="36" s="1"/>
  <c r="C27" i="36" a="1"/>
  <c r="C27" i="36" s="1"/>
  <c r="C29" i="36" a="1"/>
  <c r="C29" i="36" s="1"/>
  <c r="C30" i="36" a="1"/>
  <c r="C30" i="36" s="1"/>
  <c r="C31" i="36" a="1"/>
  <c r="C31" i="36" s="1"/>
  <c r="C32" i="36" a="1"/>
  <c r="C32" i="36" s="1"/>
  <c r="C33" i="36" a="1"/>
  <c r="C33" i="36" s="1"/>
  <c r="C34" i="36" a="1"/>
  <c r="C34" i="36" s="1"/>
  <c r="C35" i="36" a="1"/>
  <c r="C35" i="36" s="1"/>
  <c r="C36" i="36" a="1"/>
  <c r="C36" i="36" s="1"/>
  <c r="C37" i="36" a="1"/>
  <c r="C37" i="36" s="1"/>
  <c r="C38" i="36" a="1"/>
  <c r="C38" i="36"/>
  <c r="C40" i="36" a="1"/>
  <c r="C40" i="36"/>
  <c r="C41" i="36" a="1"/>
  <c r="C41" i="36" s="1"/>
  <c r="C42" i="36" a="1"/>
  <c r="C42" i="36" s="1"/>
  <c r="C43" i="36" a="1"/>
  <c r="C43" i="36"/>
  <c r="C45" i="36" a="1"/>
  <c r="C45" i="36"/>
  <c r="C46" i="36" a="1"/>
  <c r="C46" i="36" s="1"/>
  <c r="C47" i="36" a="1"/>
  <c r="C47" i="36" s="1"/>
  <c r="B11" i="37"/>
  <c r="A27" i="3"/>
  <c r="A37" i="28"/>
  <c r="A29" i="3" s="1"/>
  <c r="A35" i="28"/>
  <c r="A2" i="35"/>
  <c r="A2" i="34"/>
  <c r="A2" i="33"/>
  <c r="A2" i="32"/>
  <c r="D40" i="6"/>
  <c r="D71" i="4"/>
  <c r="D70" i="4"/>
  <c r="D69" i="4"/>
  <c r="D68" i="4"/>
  <c r="A2" i="31"/>
  <c r="A2" i="30"/>
  <c r="A2" i="29"/>
  <c r="C35" i="28"/>
  <c r="C31" i="28" s="1"/>
  <c r="A33" i="28"/>
  <c r="A24" i="27" s="1"/>
  <c r="A31" i="28"/>
  <c r="A22" i="27" s="1"/>
  <c r="A36" i="28"/>
  <c r="A27" i="27" s="1"/>
  <c r="A32" i="28"/>
  <c r="A23" i="27" s="1"/>
  <c r="A2" i="26"/>
  <c r="A2" i="15"/>
  <c r="A2" i="24"/>
  <c r="A2" i="23"/>
  <c r="A2" i="22"/>
  <c r="A2" i="21"/>
  <c r="A2" i="20"/>
  <c r="A2" i="18"/>
  <c r="A2" i="17"/>
  <c r="A2" i="16"/>
  <c r="A2" i="9"/>
  <c r="A2" i="5"/>
  <c r="A2" i="14"/>
  <c r="A2" i="13"/>
  <c r="A2" i="12"/>
  <c r="A2" i="11"/>
  <c r="A2" i="10"/>
  <c r="A2" i="8"/>
  <c r="A2" i="7"/>
  <c r="A2" i="6"/>
  <c r="A2" i="4"/>
  <c r="C9" i="2"/>
  <c r="E11" i="2"/>
  <c r="A55" i="2"/>
  <c r="A53" i="2"/>
  <c r="C7" i="2"/>
  <c r="C8" i="2"/>
  <c r="C6" i="2"/>
  <c r="A3" i="2" s="1"/>
  <c r="E57" i="2"/>
  <c r="E53" i="2"/>
  <c r="B15" i="3"/>
  <c r="B15" i="28" s="1"/>
  <c r="C23" i="3"/>
  <c r="E10" i="2"/>
  <c r="C23" i="36" l="1" a="1"/>
  <c r="C23" i="36" s="1"/>
  <c r="A57" i="2"/>
  <c r="A59" i="2"/>
  <c r="G26" i="27"/>
  <c r="G22" i="2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<sst xmlns="http://schemas.openxmlformats.org/spreadsheetml/2006/main" count="2968" uniqueCount="1220">
  <si>
    <t xml:space="preserve">Objekta adrese: </t>
  </si>
  <si>
    <t>Pasūtījuma nr.:</t>
  </si>
  <si>
    <t>Mērvienība</t>
  </si>
  <si>
    <t>Daudzums</t>
  </si>
  <si>
    <t>Darbietilpība (c/h)</t>
  </si>
  <si>
    <t>Kopā</t>
  </si>
  <si>
    <t>(paraksts un tā atšifrējums, datums)</t>
  </si>
  <si>
    <t xml:space="preserve">Objekta nosaukums: </t>
  </si>
  <si>
    <t>Būves nosaukums:</t>
  </si>
  <si>
    <t>Būvdarbu nosaukums</t>
  </si>
  <si>
    <t>Būvizstrādājumi</t>
  </si>
  <si>
    <t>Par kopējo summu (euro)</t>
  </si>
  <si>
    <t>Kopējā darbietilpība (c/h)</t>
  </si>
  <si>
    <t>Nr.p.k.</t>
  </si>
  <si>
    <t>kods, tāmes nr.</t>
  </si>
  <si>
    <t>Būvdarbu veids vai konstruktīvā elementa nosaukums</t>
  </si>
  <si>
    <t>Tāmes izmaksas</t>
  </si>
  <si>
    <t>Tai skaitā</t>
  </si>
  <si>
    <t>Darba alga</t>
  </si>
  <si>
    <t>Mehānismi</t>
  </si>
  <si>
    <t>t.sk. Darba aizsardzība</t>
  </si>
  <si>
    <t>Pavisam kopā</t>
  </si>
  <si>
    <t>APSTIPRINU_________________________________</t>
  </si>
  <si>
    <t>(pasūtītāja paraksts un tā atšifrējums)</t>
  </si>
  <si>
    <t>Z.V.</t>
  </si>
  <si>
    <t>___.gada ___.______________</t>
  </si>
  <si>
    <t>Būvniecības koptāme</t>
  </si>
  <si>
    <t>Objekta nosaukums</t>
  </si>
  <si>
    <t>Objekta izmaksas (euro)</t>
  </si>
  <si>
    <t>PVN (21%)</t>
  </si>
  <si>
    <t xml:space="preserve">                          (paraksts un tā atšifrējums, datums)</t>
  </si>
  <si>
    <t xml:space="preserve">                           (paraksts un tā atšifrējums, datums)</t>
  </si>
  <si>
    <t xml:space="preserve">Virsizdevumi </t>
  </si>
  <si>
    <t>Peļņa</t>
  </si>
  <si>
    <t>Likme</t>
  </si>
  <si>
    <t>(būvdarbu veids vai konstruktīvā elementa nosaukums)</t>
  </si>
  <si>
    <t>Šautuves sporta ēkas jaunbūve Stacijas ielā 129A, Daugavpilī un teritorijā esošo ēku demontāža</t>
  </si>
  <si>
    <t>Šautuves sporta ēka</t>
  </si>
  <si>
    <t>Stacijas ielā 129A, Daugavpilī</t>
  </si>
  <si>
    <t>__</t>
  </si>
  <si>
    <t>2021. gada 5.novembrī</t>
  </si>
  <si>
    <t>Kopsavilkuma aprēķins nr.1</t>
  </si>
  <si>
    <t>Demontāžas darbi</t>
  </si>
  <si>
    <t>Zemes darbi</t>
  </si>
  <si>
    <t>Pamatu izbūve</t>
  </si>
  <si>
    <t>Nesošās konstrukcijas</t>
  </si>
  <si>
    <t>Jumts</t>
  </si>
  <si>
    <t>Sienas</t>
  </si>
  <si>
    <t>Grīdas</t>
  </si>
  <si>
    <t>Griesti</t>
  </si>
  <si>
    <t>Logi un durvis</t>
  </si>
  <si>
    <t>Vispārīgie būvdarbi</t>
  </si>
  <si>
    <t>Ārējie apdares darbi</t>
  </si>
  <si>
    <t>Iekšējie tīkli, sistēmas</t>
  </si>
  <si>
    <t>Ārējie tīkli, sistēmas</t>
  </si>
  <si>
    <t>Teritorija</t>
  </si>
  <si>
    <t>Cokols C-1 (Monolīta dzelzsbetona cokols ar dekoratīvo silikona apmetumu 420mm)</t>
  </si>
  <si>
    <t>m2</t>
  </si>
  <si>
    <t>Gruntēt virsmu ar zemapmetuma grunti Sakret PG vai ekvivalents.</t>
  </si>
  <si>
    <t>Cokols C-3 (Monolīta dzelzsbetona cokols ar  dekoratīvo apmetumu 402mm)</t>
  </si>
  <si>
    <t>Fasāde Sa-2 (Dzelzsbetona ārsiena ķieģeļflīzes apdari 613 mm)</t>
  </si>
  <si>
    <t>Fasāde Sa-3 (Dzelzsbetona ārsiena ķieģeļflīzes apdari 558 mm)</t>
  </si>
  <si>
    <t>Fasāde Sa-4 (Dzelzsbetona ārsiena ķieģeļflīzes apdari 515 mm)</t>
  </si>
  <si>
    <t>Montēt alumīnija fasādes konstrukcijas apakškarkasu no Alumīnija tērauda kronšteina, 180x40x3mm, s=600mm, alumīnija  T-veida profils 120x50x1.8mm. Ieskaitot visus stiprinājumus un palīgmateriālus.</t>
  </si>
  <si>
    <t>Fasāde Sa-6 (Dzelzsbetona ārsiena ar cementšķiedru plākšņu apdari 646 mm)</t>
  </si>
  <si>
    <t>Apmest virsmu ar masā tonētu gatavo dekoratīvo apmetumu Sakret SIP B vai ekvivalents. Biezpientipa, frakcija 2.0mm. Toni skatīt fasādes krāsu pasē</t>
  </si>
  <si>
    <t>Fasāde Sa-7 (Dzelzsbetona ārsiena ar cementšķiedru plākšņu apdari 593 mm)</t>
  </si>
  <si>
    <t>Montēt alumīnija fasādes konstrukcijas apakškarkasu no Alumīnija tērauda kronšteina, 80x40x3mm, s=600mm, alumīnija  T-veida profils 120x50x1.8mm. Ieskaitot visus stiprinājumus un palīgmateriālus.</t>
  </si>
  <si>
    <t>Siena Sa-2</t>
  </si>
  <si>
    <t xml:space="preserve">Montēt vertikālas koka latas 25x50mm. Ieskaitot visus stiprinājumus un palīgmateriālus.     </t>
  </si>
  <si>
    <t xml:space="preserve">Stiprināt saplāksni 22mm uz koka latām.  Ieskaitot visus stiprinājumus un palīgmateriālus.     </t>
  </si>
  <si>
    <t>Siena Sa-3</t>
  </si>
  <si>
    <t xml:space="preserve">Montēt vertikālas koka latas 30x30mm. Ieskaitot visus stiprinājumus un palīgmateriālus.     </t>
  </si>
  <si>
    <t>Siena Sa-6</t>
  </si>
  <si>
    <t xml:space="preserve">Uzstādīt balistiskās rikošetes metāla plāksnes AR500 9,5mm vai ekvivalents. Ieskaitot visus stiprinājumus un palīgmateriālus.          </t>
  </si>
  <si>
    <t>Siena Sa-7</t>
  </si>
  <si>
    <t>m3</t>
  </si>
  <si>
    <t>Siena Sa-1</t>
  </si>
  <si>
    <t>Siena Sa-5</t>
  </si>
  <si>
    <t>Starpsiena Si-6 (Dzelzsbetona siena  300 mm)</t>
  </si>
  <si>
    <t>Starpsiena Si-7 (Dzelzsbetona siena  300 mm)</t>
  </si>
  <si>
    <t>Starpsiena Si-8 (Dzelzsbetona siena  300 mm)</t>
  </si>
  <si>
    <t>Grīda G-1</t>
  </si>
  <si>
    <t>Ieklāt blietētu šķembu kārtu 100mm biezumā ar 30-45mm frakcijas šķembām</t>
  </si>
  <si>
    <t xml:space="preserve">Ieklāt betona izlīdzinošo slāni 80-92mm biezumā ar C25/30 klases betonu, padodot iestrādes vietā ar sūkni. Stiegrot grīdu ar B500B/10/10/150/150 tērauda sietu. Ieskaitot visus stiprinājumus un palīgmateriālus.      </t>
  </si>
  <si>
    <t>Grīda G-2</t>
  </si>
  <si>
    <t xml:space="preserve">Ieklāt betona izlīdzinošo slāni 92mm biezumā ar C25/30 klases betonu, padodot iestrādes vietā ar sūkni. Stiegrot grīdu ar B500B/10/10/150/150 tērauda sietu. Ieskaitot visus stiprinājumus un palīgmateriālus.      </t>
  </si>
  <si>
    <t>Grīda P-1</t>
  </si>
  <si>
    <t>Ieklāt norobežojošu filtraudumu vai plēvi 0,2mm</t>
  </si>
  <si>
    <t xml:space="preserve">Ieklāt betona izlīdzinošo slāni 90-102mm biezumā ar C20/25 klases betonu, padodot iestrādes vietā ar sūkni. Stiegrot grīdu ar B500B/6/6/150/150 tērauda sietu. Ieskaitot visus stiprinājumus un palīgmateriālus.      </t>
  </si>
  <si>
    <t>Grīda P-2</t>
  </si>
  <si>
    <t xml:space="preserve">Ieklāt betona izlīdzinošo slāni ar betona virsmas cietinātāju 102mm biezumā ar C25/30 klases betonu, padodot iestrādes vietā ar sūkni. Stiegrot grīdu ar B500B/6/6/150/150 tērauda sietu. Ieskaitot visus stiprinājumus un palīgmateriālus.      </t>
  </si>
  <si>
    <t>Grīda P-3</t>
  </si>
  <si>
    <t>Pārsegums P-3</t>
  </si>
  <si>
    <t>Pārsegums P-4</t>
  </si>
  <si>
    <t>Grīda P-4</t>
  </si>
  <si>
    <t xml:space="preserve">Ieklāt betona izlīdzinošo slāni ar betona virsmas cietinātāju 90-102mm biezumā ar C25/30 klases betonu, padodot iestrādes vietā ar sūkni. Stiegrot grīdu ar B500B/6/6/150/150 tērauda sietu. Ieskaitot visus stiprinājumus un palīgmateriālus.      </t>
  </si>
  <si>
    <t>Jumts J-1</t>
  </si>
  <si>
    <t>Jumts J-2</t>
  </si>
  <si>
    <t>Jumts J-3</t>
  </si>
  <si>
    <t>Mezgls 1</t>
  </si>
  <si>
    <t>m</t>
  </si>
  <si>
    <t xml:space="preserve">Montēt koka latas 100x50mm stiprinot ar leņķiem. Ieskaitot visus stiprinājumus un palīgmateriālus.     </t>
  </si>
  <si>
    <t xml:space="preserve">Montēt koka latas 100x20mm. Ieskaitot visus stiprinājumus un palīgmateriālus.     </t>
  </si>
  <si>
    <t xml:space="preserve">Stiprināt mitrumizturīgu OSB plāksni uz koka latām ar izmēriem 450x18mm .  Ieskaitot visus stiprinājumus un palīgmateriālus.     </t>
  </si>
  <si>
    <t xml:space="preserve">Uzstādīt skārda lāseni parapetam 950mm platumā. Toni skatīt fasādes krāsu pasē.  Ieskaitot visus stiprinājumus un palīgmateriālus.     </t>
  </si>
  <si>
    <t>Mezgls 2 uz ass1</t>
  </si>
  <si>
    <t>Mezgls 2 uz ass 14</t>
  </si>
  <si>
    <t>Mezgls 2 uz ass A</t>
  </si>
  <si>
    <t>Mezgls 2 uz ass G</t>
  </si>
  <si>
    <t>Mezgls M-3</t>
  </si>
  <si>
    <t>Ieklāt Riņķa elektrodu pa jumta perimetru. Ieskaitot visus stiprinājumus un palīgmateriālus.</t>
  </si>
  <si>
    <t>Ieklāt skārda profilu 50x50x1.4mm. Ieskaitot visus stiprinājumus un palīgmateriālus.</t>
  </si>
  <si>
    <t xml:space="preserve">Ieklāt skārda profilu 300mm platumā. Ieskaitot visus stiprinājumus un palīgmateriālus.     </t>
  </si>
  <si>
    <t xml:space="preserve">Stiprināt metāla apdares plāsni.  Ieskaitot visus stiprinājumus un palīgmateriālus.      </t>
  </si>
  <si>
    <t xml:space="preserve">Stiprināt L-veida leņķi. Ieskaitot visus stiprinājumus un palīgmateriālus.      </t>
  </si>
  <si>
    <t>Mezgls M-5</t>
  </si>
  <si>
    <t xml:space="preserve">Betonēt grīdas plātnes malas pastiprinājumu
ailu vietās 90mm biezumā ar C20/25 klases betonu, padodot iestrādes vietā ar sūkni. Stiegrot grīdu ar B500B/4/4/100/100 tērauda sietu. Ieskaitot visus stiprinājumus un palīgmateriālus.      </t>
  </si>
  <si>
    <t>Mezgls M-7</t>
  </si>
  <si>
    <t>Ārdurvis</t>
  </si>
  <si>
    <t>gb</t>
  </si>
  <si>
    <t>Uzstādīt tvaika izolācijas lenti ieskaitot visus stiprinājumus un palīgmateriālus.</t>
  </si>
  <si>
    <t>Uzstādīt hidroizolācijas lenti ieskaitot visus stiprinājumus un palīgmateriālus.</t>
  </si>
  <si>
    <t>Veikt durvju iekšējo aiļu apdari atbilstoši sienas apdares tipam ieskaitot visus stiprinājumus un palīgmateriālus.</t>
  </si>
  <si>
    <t>Cits</t>
  </si>
  <si>
    <t>Veikt durvju ārējo aiļu apdari atbilstoši sienas apdares tipam ieskaitot visus stiprinājumus un palīgmateriālus.</t>
  </si>
  <si>
    <t>Iekšdurvis</t>
  </si>
  <si>
    <t>Ārējie logi</t>
  </si>
  <si>
    <t>Veikt iekšējo aiļu apdari atbilstoši sienas apdares tipam ieskaitot visus stiprinājumus un palīgmateriālus.</t>
  </si>
  <si>
    <t>Veikt ārējo aiļu apdari atbilstoši sienas apdares tipam ieskaitot visus stiprinājumus un palīgmateriālus.</t>
  </si>
  <si>
    <t>Jumta lūka</t>
  </si>
  <si>
    <t>Ārējā vitrīna</t>
  </si>
  <si>
    <t>Iekšējā vitrīna</t>
  </si>
  <si>
    <t>Iekšējais logs</t>
  </si>
  <si>
    <t>Uzstādīt ārējo skārda palodzi 300mm platumā ieskaitot visus stiprinājumus un palīgmateriālus.</t>
  </si>
  <si>
    <t>Uzstādīt iekšējo palodzi 250mm platumā ieskaitot visus stiprinājumus un palīgmateriālus.</t>
  </si>
  <si>
    <t>Revīzijas lūka</t>
  </si>
  <si>
    <t>Stikla jumtiņš</t>
  </si>
  <si>
    <t>Dūmu lūka</t>
  </si>
  <si>
    <t>Metāla kāpnes</t>
  </si>
  <si>
    <t>Kājslauķis</t>
  </si>
  <si>
    <t>Žalūzijas</t>
  </si>
  <si>
    <t>Uzstādīt žalūzijas W-2 5580x2100mm uz vitrīnas Vi-8 5580x2100mm.
Iebūvējamā  metāla ruļļu žalūzija;
-Sistēma RE100;
-Maksimālie pieļaujamie izmēri 
-RE100 profils
-Alumīnija profils ar ribojumu
Tonis- 
-Svars - 7,5 kg/m2.
-Ruļļu žalūzijas aprīkot ar 
automātisko pacelšanās mehānismu.</t>
  </si>
  <si>
    <t>Veikt pārbaudes proves pāļiem.
Pārbaudes programmu saskaņot ar projekta autoriem.</t>
  </si>
  <si>
    <t>Veikt pāļu galu nociršanu un hidroizolēšanu</t>
  </si>
  <si>
    <t>Pāļi</t>
  </si>
  <si>
    <t>Režģogs MR1</t>
  </si>
  <si>
    <t>Režģogs LR1</t>
  </si>
  <si>
    <t>Režģogs LR2</t>
  </si>
  <si>
    <t>Betonēt grīdu 150mm biezumā ar C30/37 klases betonu un stiegrojot ar 10x200x200 B500B terauda sietu (17t).  Ieskaitot visus stiprinājumus un palīgmateriālus.</t>
  </si>
  <si>
    <t>Izveidot deformācijas šuves betona grīdai.  Ieskaitot visus stiprinājumus un palīgmateriālus.</t>
  </si>
  <si>
    <t>Betonēt grīdu 100mm biezumā ar C30/37 klases betonu un stiegrojot ar 10x200x200 B500B terauda sietu (5t).  Ieskaitot visus stiprinājumus un palīgmateriālus.</t>
  </si>
  <si>
    <t>Betonēt veidņos režģoga pamatojumu ar C8/10 klases betonu. Ieskaitot visus stiprinājumus un palīgmateriālus.</t>
  </si>
  <si>
    <t>Kolonna BK1.1</t>
  </si>
  <si>
    <t>Kolonna BK1.2</t>
  </si>
  <si>
    <t>Kolonna BK1.2a</t>
  </si>
  <si>
    <t>Uzstādīt ieliekamo detaļu MM1</t>
  </si>
  <si>
    <t>Kolonna BK1.3</t>
  </si>
  <si>
    <t>Kolonna BK1.4</t>
  </si>
  <si>
    <t>Kolonna BK1.6</t>
  </si>
  <si>
    <t>Kolonna BK1.5</t>
  </si>
  <si>
    <t>Kolonna BK1.7</t>
  </si>
  <si>
    <t>Kolonna BK1.8</t>
  </si>
  <si>
    <t>Kolonna BK1.9</t>
  </si>
  <si>
    <t>Kolonna BK1.10</t>
  </si>
  <si>
    <t>Kolonna BK1.11</t>
  </si>
  <si>
    <t>Kolonna BK1.12</t>
  </si>
  <si>
    <t>Kolonna BK1.13</t>
  </si>
  <si>
    <t>Kolonna BK1.15</t>
  </si>
  <si>
    <t>Kolonna BK1.16</t>
  </si>
  <si>
    <t>Kolonna BK1.17</t>
  </si>
  <si>
    <t>Kolonna BK1.18</t>
  </si>
  <si>
    <t>Kolonna BK1.14</t>
  </si>
  <si>
    <t>Kolonna BK1.19</t>
  </si>
  <si>
    <t>Kolonna BK1.20</t>
  </si>
  <si>
    <t>Kolonna BK1.21</t>
  </si>
  <si>
    <t>Kolonna BK1.28</t>
  </si>
  <si>
    <t>Kolonna BK1.22</t>
  </si>
  <si>
    <t>Kolonna BK1.23</t>
  </si>
  <si>
    <t>Kolonna BK1.24</t>
  </si>
  <si>
    <t>Kolonna BK1.25</t>
  </si>
  <si>
    <t>Kolonna BK1.26</t>
  </si>
  <si>
    <t>Kolonna BK1.27</t>
  </si>
  <si>
    <t>Kolonna BK1.29</t>
  </si>
  <si>
    <t>Kolonna BK1.30</t>
  </si>
  <si>
    <t>Kolonna BK1.31</t>
  </si>
  <si>
    <t>Kolonna BK1.33</t>
  </si>
  <si>
    <t>Kolonna BK1.32</t>
  </si>
  <si>
    <t>Kolonna BK1.34</t>
  </si>
  <si>
    <t xml:space="preserve">Uzstādīt ieliekamo detaļu MM1 </t>
  </si>
  <si>
    <t xml:space="preserve">Uzstādīt ieliekamo detaļu MM2 </t>
  </si>
  <si>
    <t>Kolonna BK1.35</t>
  </si>
  <si>
    <t>Kolonna BK1.36</t>
  </si>
  <si>
    <t>Kolonna BK1.38</t>
  </si>
  <si>
    <t>Kolonna BK1.37</t>
  </si>
  <si>
    <t>Kolonna BK1.39</t>
  </si>
  <si>
    <t>Dzelzsbetona siena</t>
  </si>
  <si>
    <t>Betonēt veidņos kolonnu ar C30/37 klases betonu un stiegrojot ar B500B terauda stiegrojumu (200kg).  Ieskaitot visus stiprinājumus un palīgmateriālus.</t>
  </si>
  <si>
    <t>Betonēt veidņos kolonnu ar C30/37 klases betonu un stiegrojot ar B500B terauda stiegrojumu (165kg).  Ieskaitot visus stiprinājumus un palīgmateriālus.</t>
  </si>
  <si>
    <t>Betonēt veidņos kolonnu ar C30/37 klases betonu un stiegrojot ar B500B terauda stiegrojumu (185kg).  Ieskaitot visus stiprinājumus un palīgmateriālus.</t>
  </si>
  <si>
    <t>Betonēt veidņos kolonnu ar C30/37 klases betonu un stiegrojot ar B500B terauda stiegrojumu (90kg).  Ieskaitot visus stiprinājumus un palīgmateriālus.</t>
  </si>
  <si>
    <t>Monolītā josla</t>
  </si>
  <si>
    <t>Betonēt veidņos sienu ar C30/37 klases betonu un stiegrojot ar B500B terauda stiegrojumu (63t).  Ieskaitot visus stiprinājumus un palīgmateriālus.</t>
  </si>
  <si>
    <t>Betonēt veidņos monolīto joslu ar C30/37 klases betonu un stiegrojot ar B500B terauda stiegrojumu.  Ieskaitot visus stiprinājumus un palīgmateriālus.</t>
  </si>
  <si>
    <t>Dzelzsbetona pārsegums</t>
  </si>
  <si>
    <t>Betonēt veidņos pārsegum PP2 ar C30/37 klases betonu un stiegrojot ar B500B terauda stiegrojumu (12t).  Ieskaitot visus stiprinājumus un palīgmateriālus.</t>
  </si>
  <si>
    <t>Betonēt veidņos pārsegum PP1 ar C30/37 klases betonu un stiegrojot ar B500B terauda stiegrojumu (23t).  Ieskaitot visus stiprinājumus un palīgmateriālus.</t>
  </si>
  <si>
    <t>Betonēt veidņos pārsegum PP3 ar C30/37 klases betonu un stiegrojot ar B500B terauda stiegrojumu (15,9t).  Ieskaitot visus stiprinājumus un palīgmateriālus.</t>
  </si>
  <si>
    <t>Pārsedzes</t>
  </si>
  <si>
    <t>Uzstādīt keramzītbetona pārsedzi 1490x300x185h uz mūrjavas kārtas</t>
  </si>
  <si>
    <t>Uzstādīt keramzītbetona pārsedzi 1790x250x185h uz mūrjavas kārtas</t>
  </si>
  <si>
    <t>Uzstādīt keramzītbetona pārsedzi 2090x300x185h uz mūrjavas kārtas</t>
  </si>
  <si>
    <t>Uzstādīt 2xUPE200 S275 tērauda pārsedzes. Ieskaitot visus stiprinājumus un palīgmateriālus.</t>
  </si>
  <si>
    <t>Uzstādīt L250x17 S235 tērauda pārsedzes. Ieskaitot visus stiprinājumus un palīgmateriālus.</t>
  </si>
  <si>
    <t>Kāpnes KPN1</t>
  </si>
  <si>
    <t>kg</t>
  </si>
  <si>
    <t>Betonēt veidņos kāpņu laukumu C30/37 klases betonu un stiegrojot ar B500B terauda stiegrojumu.  Ieskaitot visus stiprinājumus un palīgmateriālus.</t>
  </si>
  <si>
    <t>Kāpnes KPN2-spoguļattēlojums</t>
  </si>
  <si>
    <t>Kāpnes KPN3</t>
  </si>
  <si>
    <t>Betonēt veidņos kāpņu pamatojumu ar C8/10 klases betonu. Ieskaitot visus stiprinājumus un palīgmateriālus.</t>
  </si>
  <si>
    <t>Betonēt veidņos kāpņu pamatu ar C30/37 F100,W8 klases betonu un stiegrojot ar B500B terauda stiegrojumu (100kg).  Ieskaitot visus stiprinājumus un palīgmateriālus.</t>
  </si>
  <si>
    <t>Uzstādīt nerūsējošā tērauda kāpņu konstrukciju. Ieskaitot visus stiprinājumus un palīgmateriālus.</t>
  </si>
  <si>
    <t>Uzstādīt nerūsējošā tērauda kāpņu podestu Frelok 34x75/30x3 vai ekvivalents. Ieskaitot visus stiprinājumus un palīgmateriālus.</t>
  </si>
  <si>
    <t>Uzstādīt nerūsējošā tērauda kāpņu pakāpienus Frelok 1200x300mm vai ekvivalents. Ieskaitot visus stiprinājumus un palīgmateriālus.</t>
  </si>
  <si>
    <t>Tērauda konstrukcijas</t>
  </si>
  <si>
    <t>Uzstādīt tērauda konstrukcijas atbilstoši BK 411-001. Izstrādāt projekta MKD. Ieskaitot visus stiprinājumus un palīgmateriālus.</t>
  </si>
  <si>
    <t>Uzstādīt nesošās tērauda loksnes T153-40L-840, t=1.0mm. Ieskaitot visus stiprinājumus un palīgmateriālus.</t>
  </si>
  <si>
    <t>Pārklāt tērauda konstrukcijas ar ugunsdrošo krāsu</t>
  </si>
  <si>
    <t>t</t>
  </si>
  <si>
    <t>Rakt būvbedri un novietot grunti atbērtnē atpakaļatbēršanai</t>
  </si>
  <si>
    <t>Aizbērt būvbedri ar esošo grunti</t>
  </si>
  <si>
    <t>Izvest lieko grunti utilizācijai</t>
  </si>
  <si>
    <t>Demontēt ēkas un utilizēt.
Kad.apz.05000100203002
Kad.apz.05000100203005
Kad.apz.05000100203006
Kad.apz.05000100203009</t>
  </si>
  <si>
    <t>Citi</t>
  </si>
  <si>
    <t>Grīdas apdare</t>
  </si>
  <si>
    <t>Slīpēt betona grīdu un pārklāt ar pretputekļu pārklājumu</t>
  </si>
  <si>
    <t>Ieklāt 10cm platu brīdinošu joslu uz pirmā un pēdējā
pakāpiena;</t>
  </si>
  <si>
    <t>Ieklāt brīdinājuma joslas uz visiem pakāpieniem (pretslīdes līmlenta), b=20mm;</t>
  </si>
  <si>
    <t>Ieklāt taktilās linoleja flīzes, b=120mm; uz līmes kārtas, ieskaitot visus stiprinājumus un palīgmateriālus.</t>
  </si>
  <si>
    <t>Sienu apdare</t>
  </si>
  <si>
    <t>WC aprīkojums</t>
  </si>
  <si>
    <t xml:space="preserve">Margas </t>
  </si>
  <si>
    <t>Labiekārtošanas darbi</t>
  </si>
  <si>
    <t>Norakt grunti teritorijas labiekārtošanas darbiem</t>
  </si>
  <si>
    <t>Betona bruģakmens segums ietvēm 1.tips</t>
  </si>
  <si>
    <t>Ieklāt izlīdzinošo kārtu no šķembu izsijas 2-5mm, h=3cm</t>
  </si>
  <si>
    <t>Ieklāt salizturīgo kārtu,h=30cm</t>
  </si>
  <si>
    <t>Karstā asfalta segums 2.tips</t>
  </si>
  <si>
    <t>Karstā asfalta dilumkārta AC11/surf, h=4 cm</t>
  </si>
  <si>
    <t xml:space="preserve">Karstā asfalta apakškārta AC22/base, h=6cm </t>
  </si>
  <si>
    <t>Ieklāt salizturīgo kārtu,h=35cm</t>
  </si>
  <si>
    <t>Zāliens 3.tips</t>
  </si>
  <si>
    <t>Iesēt zālāju pievedot auglīgo augsni, h=10cm</t>
  </si>
  <si>
    <t>Apmales</t>
  </si>
  <si>
    <t>Uzstādīt ielas apmali 100x30x15cm uz C30/37 betona kārtas un nesaistīta minerālmateriāla pamatojuma</t>
  </si>
  <si>
    <t>Uzstādīt ielas apmali 100x20x8cm uz C30/37 betona kārtas un nesaistīta minerālmateriāla pamatojuma</t>
  </si>
  <si>
    <t>Uzstādīt ielas apmali 100x22x15cm uz C30/37 betona kārtas un nesaistīta minerālmateriāla pamatojuma</t>
  </si>
  <si>
    <t>Uzstādīt ielas apmali 100x22-30x15cm uz C30/37 betona kārtas un nesaistīta minerālmateriāla pamatojuma</t>
  </si>
  <si>
    <t>Ceļa apzīmējumi</t>
  </si>
  <si>
    <t>Izveidot stāvvietu līniju apzīmējumus</t>
  </si>
  <si>
    <t>Izveidot invalīdu stāvvietu apzīmējumus</t>
  </si>
  <si>
    <t>Apzaļumošana</t>
  </si>
  <si>
    <t>Dekoratīvie augi</t>
  </si>
  <si>
    <t>Iestādīt augu iepriekš sagatavotā dobē.
Latīniskais nosaukums Luzula nivea 'Lucius'
Latviskais nosaukums Sniegbaltāzemzālīte
Auga augstums  0.20-0.35
Sakņu sistēma augstums/ apkārtmērs(m/mm)  C5
Stādīšanas attālums  
Ziedu laiks  VI-VII
Ziedi/ lapojums balti, pūkveida/mūžzaļš, lapu maliņas smalki iešķeltas</t>
  </si>
  <si>
    <t>Iestādīt augu iepriekš sagatavotā dobē.
Latīniskais nosaukums Nepeta nervosa 'Pink Cat'
Latviskais nosaukums Dzīslainākaķumētra
Auga augstums  0.3-0.4
Sakņu sistēma augstums/ apkārtmērs(m/mm)  C5
Stādīšanas attālums  
Ziedu laiks  VI-VII
Ziedi/ lapojums rozā/zaļš</t>
  </si>
  <si>
    <t>Iestādīt augu iepriekš sagatavotā dobē.
Latīniskais nosaukums Pennisetum alopecuroides
Latviskais nosaukums Lapsastu spalvzāle
Auga augstums  0.60-0.80
Sakņu sistēma augstums/ apkārtmērs(m/mm)  C5
Stādīšanas attālums  
Ziedu laiks  VIII-X
Ziedi/ lapojums sudrabaini balta, kupla vārpa/zaļš</t>
  </si>
  <si>
    <t>Iestādīt augu iepriekš sagatavotā dobē.
Latīniskais nosaukums Calamagrostis brachytricha
Latviskais nosaukums Īsmatiņu ciesa (Dimanta zāle)
Auga augstums  0.6-1.0
Sakņu sistēma augstums/ apkārtmērs(m/mm)  C5
Stādīšanas attālums  
Ziedu laiks  VIII-X
Ziedi/ lapojums purpursarkani/ šauras lapas</t>
  </si>
  <si>
    <t>Iestādīt augu iepriekš sagatavotā dobē.
Latīniskais nosaukums Sanguisorba officinalis 'Tanna'
Latviskais nosaukums Ārstnieciskā brūnvālīte
Auga augstums  0,8
Sakņu sistēma augstums/ apkārtmērs(m/mm)  C5
Stādīšanas attālums  
Ziedu laiks  VI-VIII
Ziedi/ lapojums vīnsarkani, ziedkopās/ zaļš</t>
  </si>
  <si>
    <t xml:space="preserve">Iestādīt augu iepriekš sagatavotā dobē.
Latīniskais nosaukums Veronica longifolia 'Marietta'
Latviskais nosaukums Garlapu veronika
Auga augstums  0,8
Sakņu sistēma augstums/ apkārtmērs(m/mm)  C5
Stādīšanas attālums  
Ziedu laiks  VII-VIII
Ziedi/ lapojums </t>
  </si>
  <si>
    <t>Esošo koku apdobes risināt pēc jau pilsētā īstenotā apdobes piemēra</t>
  </si>
  <si>
    <t>Labiekārtojuma elementi</t>
  </si>
  <si>
    <t>Augi dobēm</t>
  </si>
  <si>
    <t>Mēbeles</t>
  </si>
  <si>
    <t>Apkure</t>
  </si>
  <si>
    <t xml:space="preserve">Stiprinājumi un palīgmateriāli  </t>
  </si>
  <si>
    <t xml:space="preserve">Montāžas komplekts  </t>
  </si>
  <si>
    <t xml:space="preserve">Ugunsdrošais blīvējums   </t>
  </si>
  <si>
    <t>kpl</t>
  </si>
  <si>
    <t>Ventilācija</t>
  </si>
  <si>
    <t>Siltummezgls</t>
  </si>
  <si>
    <t>Ūdensapgāde un kanalizācija</t>
  </si>
  <si>
    <t xml:space="preserve">Balansēšanas vārsts karstam ūdenim 15 </t>
  </si>
  <si>
    <t>Lodveida ventilis t=110˚; P=8 bar 15 Fe</t>
  </si>
  <si>
    <t>Lodveida ventilis t=110˚; P=8 bar 20 Fe</t>
  </si>
  <si>
    <t>Lodveida ventilis t=110˚; P=8 bar 25 Fe</t>
  </si>
  <si>
    <t>Lodveida ventilis t=110˚; P=8 bar 32 Fe</t>
  </si>
  <si>
    <t>Lodveida ventilis t=110˚; P=8 bar 40 Fe</t>
  </si>
  <si>
    <t>Vienvirziena vārsts 50 Fe</t>
  </si>
  <si>
    <t xml:space="preserve">Ūdens skaitītāja mezgls: 2 lodveida ventiļi (Dn32), filtrs Zenner tipa aukstā ūdens skaitītājs Dn32, montāža ēkas iekšpusē pie sienas  </t>
  </si>
  <si>
    <t xml:space="preserve">Dušas maisītājs ar klausuli un noslēgarmatūru  </t>
  </si>
  <si>
    <t xml:space="preserve">Laistīšanas krāns ar noslēgarmatūru  </t>
  </si>
  <si>
    <t xml:space="preserve">Klozetpoda ūdens pievienojums ar noslēgarmatūru  </t>
  </si>
  <si>
    <t xml:space="preserve">Ūdens maisītājs virtuves mazgātnei ar noslēgarmatūru  </t>
  </si>
  <si>
    <t xml:space="preserve">Ūdens maisītājs roku mazgātnei ar noslēgarmatūru  </t>
  </si>
  <si>
    <t xml:space="preserve">Ūdens maisītājs trauku mazgātnei ar noslēgarmatūru  </t>
  </si>
  <si>
    <t xml:space="preserve">Montāžas stiprinājumu kronšteini, skrūves u.tml.  </t>
  </si>
  <si>
    <t>Cinkotā tērauda ūdensvada caurule Dn50, montāža Dn50 50 Fe</t>
  </si>
  <si>
    <t>Cinkota tērauda  līkums 900 50 Fe</t>
  </si>
  <si>
    <t>Cinkota tērauda T-gabals 900 50 Fe</t>
  </si>
  <si>
    <t xml:space="preserve">Cinkotās tērauda ūdensvada caurules Dn50 montāžas stiprinājumu kronšteini komplektā ar aploci, skrūvēm, montāža  </t>
  </si>
  <si>
    <t xml:space="preserve">Universālais savienojumsa Dn50 - PE/Tērauds  </t>
  </si>
  <si>
    <t xml:space="preserve">Iekšējā ugunsdzēsības ūdensvada krāna kaste, komplektā  d.51 mm ugusdzēsības šļūteni L=20 m,  ugunsdzēsības stobru d.51 mm, stobra izplūdes d.13 mm, kompakta strūkla  </t>
  </si>
  <si>
    <t>Elektroaizbīdnis  50 Fe</t>
  </si>
  <si>
    <t xml:space="preserve">Līkumi, savienojumi, diametru pārejas, blīvējums u.c.  </t>
  </si>
  <si>
    <t>PP kanalizācijas caurule 50 PP</t>
  </si>
  <si>
    <t>PP kanalizācijas caurule 110 PP</t>
  </si>
  <si>
    <t>PP kanalizācijas  līkums 900 50 PP</t>
  </si>
  <si>
    <t>PP kanalizācijas  līkums 900 110 PP</t>
  </si>
  <si>
    <t>PP kanalizācijas T-gabals 900 50/50 PP</t>
  </si>
  <si>
    <t>PP kanalizācijas T-gabals 900 110/110/50 PP</t>
  </si>
  <si>
    <t>PP kanalizācijas T-gabals 900 110/110 PP</t>
  </si>
  <si>
    <t>PP kanalizācijas pāreja 110/50 PP</t>
  </si>
  <si>
    <t xml:space="preserve">Klozetpods  </t>
  </si>
  <si>
    <t xml:space="preserve">Roku mazgātne  </t>
  </si>
  <si>
    <t xml:space="preserve">Trauku mazgātne  </t>
  </si>
  <si>
    <t xml:space="preserve">Grīdas traps Dn50  </t>
  </si>
  <si>
    <t xml:space="preserve">Tīrīšanas lūka/ revīzija  </t>
  </si>
  <si>
    <t xml:space="preserve">Ugunsdrošības manžetes starpstāvu pārsegumos 110 </t>
  </si>
  <si>
    <t xml:space="preserve">Tīrīšanas lūka/ revīzija 110 </t>
  </si>
  <si>
    <t xml:space="preserve">Ugunsdrošības manžetes starpstāvu pārsegumos  </t>
  </si>
  <si>
    <t xml:space="preserve">HL jumta noteka DN100 (apsilde+bit+lapu ķēr.)  </t>
  </si>
  <si>
    <t xml:space="preserve">Trokšņu slāpējoša izolācija 110/30 </t>
  </si>
  <si>
    <t>PP kanalizācijas caurule 63 PP</t>
  </si>
  <si>
    <t xml:space="preserve">  Aukstais, karstais un cirkulācijas ūdens</t>
  </si>
  <si>
    <t xml:space="preserve">  Ugunsdzēsības ūdens</t>
  </si>
  <si>
    <t xml:space="preserve">  Sadzīves kanalizācija</t>
  </si>
  <si>
    <t xml:space="preserve">  Lietus kanalizācija</t>
  </si>
  <si>
    <t xml:space="preserve">  Kanalizācija</t>
  </si>
  <si>
    <t>Lietus kanalizācija</t>
  </si>
  <si>
    <t>Elektroapgāde</t>
  </si>
  <si>
    <t>Demontēt esošu betona žogu H=2,5m un utilizēt</t>
  </si>
  <si>
    <t xml:space="preserve">Ieklāt tvaika izolāciju ar folija slāni. Ieskaitot visus stiprinājumus un palīgmateriālus.      </t>
  </si>
  <si>
    <t>EKONOMISKĀ DAĻA
SKAIDROJOŠS APRAKSTS</t>
  </si>
  <si>
    <t>Būvdarbu apjomi ir noteikti būvprojekta daļās grafiskajos risinājumos, aprakstošajā daļā un apkopoti ekonomiskajā daļā.</t>
  </si>
  <si>
    <t>Gadījumā, ja projekta daļās ir savstarpējas neprecizitātes , risināt autoruzraudzības kārtībā, katru gadījumu atsevišķi kopā ar būvprojekta autoru.</t>
  </si>
  <si>
    <t>1. Būvdarbu izpildes un visu apstākļu (tai skaitā apgrūtinošo) raksturojums.</t>
  </si>
  <si>
    <t>Būvdarbu izpildes un apstākļu raksturojumus skatīt, katra būvprojekta sadaļās.</t>
  </si>
  <si>
    <t>2. Būvdarbu organizācijas īss apraksts.</t>
  </si>
  <si>
    <t>Skatīt būvprojekta skaidrojošo aprakstu sadaļā "Darbu organizācijas apraksts". Kā arī katru būprojekta sadaļu aprakstus.</t>
  </si>
  <si>
    <t>3. Būvdarbu darbietilpība.</t>
  </si>
  <si>
    <t xml:space="preserve">Kopumā, būvobjekta būvniecībai no būvlaukuma iekārtošanas līdz objekta nodošanai, </t>
  </si>
  <si>
    <t xml:space="preserve">būvniecības darbu darbietilpība ir </t>
  </si>
  <si>
    <t>c/h.</t>
  </si>
  <si>
    <t xml:space="preserve">Aprēķinātā darbietilpība sadalāma plānotajā būvniecības darbu laika grafikā . </t>
  </si>
  <si>
    <t>Laika grafiku saskaņot ar pasūtītāju.</t>
  </si>
  <si>
    <t>4. Tāmes ekonomiskās bāzes nosacījumu norādes.</t>
  </si>
  <si>
    <t>Darba samaksas likme -</t>
  </si>
  <si>
    <t>EUR/h, tai skaitā Darba dēvēja sociālais nodoklis</t>
  </si>
  <si>
    <t>Virsizdevumi -</t>
  </si>
  <si>
    <t>,tai skaitā objekta uzsākšanas, vadības un nodošanas izmaksas.</t>
  </si>
  <si>
    <t>Paredzamās līgumcenas koptāme</t>
  </si>
  <si>
    <t>Finanšu rezerve neparedzētiem darbiem (5%)</t>
  </si>
  <si>
    <t>Pavisam būvniecības izmaksas</t>
  </si>
  <si>
    <t>Ar būvniecību saistītie pārējie izdevumi:</t>
  </si>
  <si>
    <t>būvuzraudzība</t>
  </si>
  <si>
    <t>būvprojekta autoruzraudzība</t>
  </si>
  <si>
    <t>izpētes un projektēšanas darbi</t>
  </si>
  <si>
    <t>būvprojekta ekspertīze</t>
  </si>
  <si>
    <t>Sastādīja: Mikus Laksbergs</t>
  </si>
  <si>
    <t>Sertifikāta Nr.: 4-05310</t>
  </si>
  <si>
    <t>Iestādīt augu iepriekš sagatavotā dobē. 
Latīniskais nosaukums Spiraea densiflora 
Latviskais nosaukums Daudzziedu spireja 
Auga augstums m 0,4 
Sakņu sistēma augstums/ apkārtmērs(m/mm) C5 Stādīšanas attālums m 0,7 
Ziedu laiks VI-VII 
Ziedi/ lapojums Rozā/zaļš</t>
  </si>
  <si>
    <t>Iestādīt augu iepriekš sagatavotā dobē. 
Latīniskais nosaukums Physocarpus opulifolius 'Dart's Gold' 
Latviskais nosaukums lrbeņlapu fizokarps 
Auga augstums m 0.4/0.6 
Sakņu sistēma augstums/ apkārtmērs(m/mm) C5 Stādīšanas attālums m 1,5 
Ziedu laiks VI 
Ziedi/ lapojums Balti/dzeltens, izcili dekoratīvs</t>
  </si>
  <si>
    <t>Iestādīt augu iepriekš sagatavotā dobē. 
Latīniskais nosaukums Philadelphus coronarius 'Aureus' Latviskais nosaukums Parastais filadelfs 
Auga augstums m 0,5 
Sakņu sistēma augstums/ apkārtmērs(m/mm) C5 Stādīšanas attālums m 1
Ziedu laiks  VI
Ziedi/ lapojums Balti/zaļš</t>
  </si>
  <si>
    <t>SM (Siltummehānika)</t>
  </si>
  <si>
    <t xml:space="preserve">Montāžas palīgmateriāli  </t>
  </si>
  <si>
    <t>Siltumapgādes ārējie tīkli</t>
  </si>
  <si>
    <t>Ārējie siltumtīkli starp punktiem 1-2. D139</t>
  </si>
  <si>
    <t>Siltumtrases tranšejas rakšana h(vid)=1,3m</t>
  </si>
  <si>
    <t>Cauruļu signalizācijas kabeļu montēšana, pārbaude</t>
  </si>
  <si>
    <t>Aizsargčaula-termonosēdošā uzmava d-250</t>
  </si>
  <si>
    <t>Gala noslēgi, ēkas ievadā d-250</t>
  </si>
  <si>
    <t>Divkomponenšu putu paku komplekts</t>
  </si>
  <si>
    <t>Amortizācijas spilveni trases pagriezienos</t>
  </si>
  <si>
    <t>Hidrauliskā pārbaude</t>
  </si>
  <si>
    <t>Esošo siltumapgādes cauruļu DN125 demontāža</t>
  </si>
  <si>
    <t xml:space="preserve">Centrāle un komponentes  </t>
  </si>
  <si>
    <t xml:space="preserve">Detektori  </t>
  </si>
  <si>
    <t xml:space="preserve">Sirēnas  </t>
  </si>
  <si>
    <t xml:space="preserve">Kabelis  </t>
  </si>
  <si>
    <t xml:space="preserve">Montāžas materiāli  </t>
  </si>
  <si>
    <t>Ugunsgrēka atklāšanas un trauksmes signalizācijas sistēma</t>
  </si>
  <si>
    <t>Apsardzes signalizācija</t>
  </si>
  <si>
    <t>Uzstādīt stikla jumtiņu Js-1 1050x6075mm.
Rūpnieciski ražots stikla jumtiņš
- Rūdīts stikls 8mm, 4 stiprinājumi vietas stiklā;
- Visas ieejas jumtiņa detaļas no nerūsējošā tērauda;
- Izbūvēt un stiprināt saskaņā ar konkrētā ražotāja dotās tehnoloģijas ( SIA Winlat vai ekvivalents).
- Ķīmiskos enkurus iestrādāt saskaņā ar ražotāja montāžas instrukcijām.</t>
  </si>
  <si>
    <t>Urbt zemē pāļus FDP ar izmēriem d360mm, L=6000mm.
Betons C30/37, W8, F50
Stiegrojums B500B. 
Ieskaitot visus stiprinājumus un palīgmateriālus.</t>
  </si>
  <si>
    <t>Režģogs MR2</t>
  </si>
  <si>
    <t>Grīda GP2 (560m2)</t>
  </si>
  <si>
    <t>Grīda GP1 (1050m2)</t>
  </si>
  <si>
    <t>Betonēt veidņos režģogu ar C30/37 XC2 W8 klases betonu un stiegrojot ar B500B terauda stiegrojumu (4914kg).  Ieskaitot visus stiprinājumus un palīgmateriālus.</t>
  </si>
  <si>
    <t>Betonēt veidņos režģogu ar C30/37 XC2 W8 klases betonu un stiegrojot ar B500B terauda stiegrojumu (4356kg).  Ieskaitot visus stiprinājumus un palīgmateriālus.</t>
  </si>
  <si>
    <t>Betonēt veidņos režģogu ar C30/37 XC2 W8 klases betonu un stiegrojot ar B500B terauda stiegrojumu (14,9t).  Ieskaitot visus stiprinājumus un palīgmateriālus.</t>
  </si>
  <si>
    <t>Betonēt veidņos režģogu ar C30/37 XC2 W8 klases betonu un stiegrojot ar B500B terauda stiegrojumu (2,8t).  Ieskaitot visus stiprinājumus un palīgmateriālus.</t>
  </si>
  <si>
    <t>Kolonna BK1.40</t>
  </si>
  <si>
    <t>Uzstādīt 200x100x8 S355 tērauda kāpņu konstrukciju ar 10x210x1300 kāpņu balstiem. Ieskaitot visus stiprinājumus un palīgmateriālus. (iekļauts tērauda konstrukciju kopējā svarā)</t>
  </si>
  <si>
    <t>Montēt saliekamos betona pakāpienus 1300x250x80mm. Ieskaitot visus stiprinājumus un palīgmateriālus.</t>
  </si>
  <si>
    <t>Betonēt veidņos kolonnu ar C40/50 klases betonu un stiegrojot ar B500B terauda stiegrojumu (3456kg).  Ieskaitot visus stiprinājumus un palīgmateriālus.</t>
  </si>
  <si>
    <t>Betonēt veidņos kolonnu ar C40/50 klases betonu un stiegrojot ar B500B terauda stiegrojumu (2688kg).  Ieskaitot visus stiprinājumus un palīgmateriālus.</t>
  </si>
  <si>
    <t>Betonēt veidņos kolonnu ar C40/50 klases betonu un stiegrojot ar B500B terauda stiegrojumu (768kg).  Ieskaitot visus stiprinājumus un palīgmateriālus.</t>
  </si>
  <si>
    <t>Betonēt veidņos kolonnu ar C30/37 klases betonu un stiegrojot ar B500B terauda stiegrojumu (330kg).  Ieskaitot visus stiprinājumus un palīgmateriālus.</t>
  </si>
  <si>
    <t>Montēt un demontēt fasādes sastatnes pa ēkas perimetru, norobežojot ar aizsargsietu. Ieskaitot visus stiprinājumus un palīgmateriālus. Iekļaut nomas izmaksas.</t>
  </si>
  <si>
    <t>Margas</t>
  </si>
  <si>
    <t>Uzstādīt parapeta drošības margas,
h-600mm.</t>
  </si>
  <si>
    <t xml:space="preserve">Mūrēt keramzītbetona bloku sienu 300mm biezumā uz mūrjavas. Stiegrot atbilstoši tehnoloģijai. Ieskaitot visus stiprinājumus un palīgmateriālus.      </t>
  </si>
  <si>
    <t>Siena C-2</t>
  </si>
  <si>
    <t>Fasāde Sa-8 (Monolīta dzelzsbetona kolonna ar cementšķiedru plākšņu apdari 376 mm) no abām pusēm</t>
  </si>
  <si>
    <t>Starpsiena Si-5 (Dzelzsbetona siena  300 mm) no abām pusēm</t>
  </si>
  <si>
    <t>Mezgls M-10</t>
  </si>
  <si>
    <t>Montēt rombveida režģu klāju no vilktas metāla
loksnes ar acs izmēru 220x320mm.
Stiprināt uz sliedēm 34x33x3mm. Ieskaitot visus stiprinājumus un palīgmateriālus.</t>
  </si>
  <si>
    <t xml:space="preserve">Kolektoru un silto grīdu apkures sistēma  </t>
  </si>
  <si>
    <t xml:space="preserve">Kolektoru skapis, komplektā ar 2 gb zemgrīdas apkures sadales kolektoriem ar 16 kontūriem  </t>
  </si>
  <si>
    <t xml:space="preserve">Kolektoru skapis, komplektā ar 2 gb zemgrīdas apkures sadales kolektors ar 15 kontūriem  </t>
  </si>
  <si>
    <t xml:space="preserve">Kolektoru skapis, komplektā ar 2 gb zemgrīdas apkures sadales kolektors ar 12 kontūriem  </t>
  </si>
  <si>
    <t xml:space="preserve">Kolektoru skapis, komplektā ar 2 gb zemgrīdas apkures sadales kolektors ar 10 kontūriem  </t>
  </si>
  <si>
    <t xml:space="preserve">Kolektoru skapis, komplektā ar 2 gb zemgrīdas apkures sadales kolektors ar 11 kontūriem  </t>
  </si>
  <si>
    <t xml:space="preserve">Kolektoru skapis, komplektā ar 2 gb zemgrīdas apkures sadales kolektors ar 6 kontūriem  </t>
  </si>
  <si>
    <t xml:space="preserve">Kolektoru skapis, komplektā ar 2 gb zemgrīdas apkures sadales kolektors ar 13 kontūriem  </t>
  </si>
  <si>
    <t xml:space="preserve">Kolektoru skapis, komplektā ar 2 gb zemgrīdas apkures sadales kolektors ar 14 kontūriem  </t>
  </si>
  <si>
    <t xml:space="preserve">Automātiskais atgaisotājs, komplektā ar vītnes pagarinājumu un lodveida ventili (DN15)  </t>
  </si>
  <si>
    <t xml:space="preserve">Lodveida ventilis siltajām grīdām, DN15, komplektā ar pāreju uz silto grīdu caurulēm ∅16x2  </t>
  </si>
  <si>
    <t xml:space="preserve">Balansējošais ventilis siltajām grīdām, DN15, komplektā ar pāreju uz silto grīdu caurulēm ∅16x2  </t>
  </si>
  <si>
    <t xml:space="preserve">Aizbīdnis DN25  </t>
  </si>
  <si>
    <t>Divvirzienu vārsts RA-C DN20 vai ekvivalents (Divvirzienu vārsts DN20) Danfoss vai ekvivalents</t>
  </si>
  <si>
    <t xml:space="preserve">Termostats ar disances sensoru, silto grīdu apkures sistēmām  </t>
  </si>
  <si>
    <t xml:space="preserve">Izplešanās šuve b=10mm betona termiskajām svārstībām, 50m rullis  </t>
  </si>
  <si>
    <t xml:space="preserve">Termometrs 0..120⁰C, DN15  </t>
  </si>
  <si>
    <t xml:space="preserve">Cauruļvadu apkures sistēma no siltummezgla līdz apkures kolektoriem  </t>
  </si>
  <si>
    <t xml:space="preserve">Automātiskais atgaisotājs, komplektā ar vītnes pagarinājumu, pāreju un lodveida ventili (DN15)  </t>
  </si>
  <si>
    <t xml:space="preserve">Aizbīdnis, DN20  </t>
  </si>
  <si>
    <t xml:space="preserve">Aizbīdnis, DN25  </t>
  </si>
  <si>
    <t xml:space="preserve">Aizbīdnis, DN32  </t>
  </si>
  <si>
    <t xml:space="preserve">Aizbīdnis, DN40  </t>
  </si>
  <si>
    <t xml:space="preserve">Cauruļu stiprinājumu komplekts, DN20-DN50  </t>
  </si>
  <si>
    <t xml:space="preserve">Lodveida ventiļu komplekts- atgaisošanai (2gb lodveida ventilis DN20, 2gb daudzslāņu cauruļu veidgabalu komplekts (pāreja, trejgabals)  </t>
  </si>
  <si>
    <t>Siltumizolācijas čaulas b=30mm, d iekšējais=25-28mm Paroc vai ekvivalents</t>
  </si>
  <si>
    <t>Siltumizolācijas čaulas b=30mm, d iekšējais=40-43mm Paroc vai ekvivalents</t>
  </si>
  <si>
    <t>Siltumizolācijas čaulas b=30mm, d iekšējais=63-67mm Paroc vai ekvivalents</t>
  </si>
  <si>
    <t xml:space="preserve">Kompensators DN25 i-i vītnes  </t>
  </si>
  <si>
    <t xml:space="preserve">Kompensators DN32 i-i vītnes  </t>
  </si>
  <si>
    <t xml:space="preserve">Kompensators DN40 i-i vītnes  </t>
  </si>
  <si>
    <t xml:space="preserve">Ugunsdrošie hermetizējošie materiāli  </t>
  </si>
  <si>
    <t xml:space="preserve">Cauruļvadu apkures sistēma no siltummezgla līdz ventagregātam  </t>
  </si>
  <si>
    <t xml:space="preserve">Vienvirziena vārsts DN25  </t>
  </si>
  <si>
    <t xml:space="preserve">Regulējošais 3 ceļu vārsts DN25, komplektā ar reg.galvu  </t>
  </si>
  <si>
    <t>Apkures sistēma</t>
  </si>
  <si>
    <t xml:space="preserve">Gaisa vads 100 Zn </t>
  </si>
  <si>
    <t xml:space="preserve">Gaisa vads 125 Zn </t>
  </si>
  <si>
    <t xml:space="preserve">Gaisa vads 160 Zn </t>
  </si>
  <si>
    <t xml:space="preserve">Gaisa vads 200 Zn </t>
  </si>
  <si>
    <t xml:space="preserve">Gaisa vads 250 Zn </t>
  </si>
  <si>
    <t xml:space="preserve">Gaisa vads 315 Zn </t>
  </si>
  <si>
    <t xml:space="preserve">Gaisa vads 400 Zn </t>
  </si>
  <si>
    <t xml:space="preserve">Gaisa vads 500 Zn </t>
  </si>
  <si>
    <t xml:space="preserve">Gaisa vads 1000 Zn </t>
  </si>
  <si>
    <t xml:space="preserve">Līkums-90 100 Zn </t>
  </si>
  <si>
    <t xml:space="preserve">Līkums-90 125 Zn </t>
  </si>
  <si>
    <t xml:space="preserve">Līkums-90 400 Zn </t>
  </si>
  <si>
    <t xml:space="preserve">Līkums-90 500 Zn </t>
  </si>
  <si>
    <t xml:space="preserve">Līkums-90 1000 Zn </t>
  </si>
  <si>
    <t xml:space="preserve">Pāreja 160/100 Zn </t>
  </si>
  <si>
    <t xml:space="preserve">Pāreja 200/315 Zn </t>
  </si>
  <si>
    <t xml:space="preserve">Pāreja 315/100 Zn </t>
  </si>
  <si>
    <t xml:space="preserve">Pāreja 315/400 Zn </t>
  </si>
  <si>
    <t xml:space="preserve">Pāreja 315/160 Zn </t>
  </si>
  <si>
    <t xml:space="preserve">Pāreja 400/1000 Zn </t>
  </si>
  <si>
    <t xml:space="preserve">Pāreja 500/1000 Zn </t>
  </si>
  <si>
    <t xml:space="preserve">Pāreja 250/500 Zn </t>
  </si>
  <si>
    <t xml:space="preserve">Pāreja 315/500 Zn </t>
  </si>
  <si>
    <t>Pieplūdes difuzors 100 KTI-100 vai ekvivalents</t>
  </si>
  <si>
    <t>Pieplūdes difuzors 160 KTI-160 vai ekvivalents</t>
  </si>
  <si>
    <t>Pieplūdes difuzors 200 KTI-200 vai ekvivalents</t>
  </si>
  <si>
    <t>Pieplūdes difuzors 315 KTI-315 vai ekvivalents</t>
  </si>
  <si>
    <t>Nosūces difuzors 100 KSO-100 vai ekvivalents</t>
  </si>
  <si>
    <t>Nosūces difuzors 160 KSO-160 vai ekvivalents</t>
  </si>
  <si>
    <t>Nosūces difuzors 200 KSO-200 vai ekvivalents</t>
  </si>
  <si>
    <t>Nosūces difuzors 250 KSO-250 vai ekvivalents</t>
  </si>
  <si>
    <t>Nosūces difuzors 400 KSO-400 vai ekvivalents</t>
  </si>
  <si>
    <t xml:space="preserve">Regulējošais vārsts 100  </t>
  </si>
  <si>
    <t xml:space="preserve">Regulējošais vārsts 125  </t>
  </si>
  <si>
    <t xml:space="preserve">Regulējošais vārsts 160  </t>
  </si>
  <si>
    <t xml:space="preserve">Regulējošais vārsts 200  </t>
  </si>
  <si>
    <t xml:space="preserve">Regulējošais vārsts 250  </t>
  </si>
  <si>
    <t xml:space="preserve">Regulējošais vārsts 315  </t>
  </si>
  <si>
    <t xml:space="preserve">Regulējošais vārsts 400  </t>
  </si>
  <si>
    <t xml:space="preserve">Ugunsdrošais vārsts EI60 UVA60M -800  </t>
  </si>
  <si>
    <t xml:space="preserve">Ugunsdrošais vārsts EI60 UVA60M -1000  </t>
  </si>
  <si>
    <t xml:space="preserve">Izolācija  b=100mm   </t>
  </si>
  <si>
    <t xml:space="preserve">Jumta pārsegs, kas paredzēts ārgaisa ieņemšanai -800  </t>
  </si>
  <si>
    <t xml:space="preserve">Jumta pārsegs, kas paredzēts ārgaisa ieņemšanai -1000  </t>
  </si>
  <si>
    <t xml:space="preserve">Stiprinājumi un palīgmateriāli   </t>
  </si>
  <si>
    <t xml:space="preserve">Montāžas komplekts   </t>
  </si>
  <si>
    <t xml:space="preserve">Sistēmas palaišanu un ieregulēšanu   </t>
  </si>
  <si>
    <t xml:space="preserve">Marķēšana   </t>
  </si>
  <si>
    <t xml:space="preserve">Pārplūdes elementi   </t>
  </si>
  <si>
    <t xml:space="preserve">Gaisa vadu tīrīšanas lūkas   </t>
  </si>
  <si>
    <t xml:space="preserve">Šautuves sporta ēkas jaunbūves siltummezgls  </t>
  </si>
  <si>
    <t xml:space="preserve">Lodveida ventilis, metināmais DN125  </t>
  </si>
  <si>
    <t xml:space="preserve">Lodveida ventilis, metināmais DN65  </t>
  </si>
  <si>
    <t xml:space="preserve">Lodveida ventilis, metināmais DN50  </t>
  </si>
  <si>
    <t xml:space="preserve">Lodveida ventilis, metināmais DN40  </t>
  </si>
  <si>
    <t xml:space="preserve">Lodveida ventilis DN32  </t>
  </si>
  <si>
    <t xml:space="preserve">Lodveida ventilis DN25  </t>
  </si>
  <si>
    <t xml:space="preserve">Lodveida ventilis DN15  </t>
  </si>
  <si>
    <t xml:space="preserve">Atgaisotājs vertikālais 1/2'', komplektā ar metināmu īsvītni 1/2''  </t>
  </si>
  <si>
    <t xml:space="preserve">Termometrs 0..120⁰C, komplektā ar metināmu īsvītni 1/2''  </t>
  </si>
  <si>
    <t xml:space="preserve">Ultraskaņas siltuma skaitītājs DN65; Qnom=25 kb.m./h;, komplektā ar vadības bloku  </t>
  </si>
  <si>
    <t xml:space="preserve">Regulējošais vārsts DN25 (kvs=10), komplektā ar reg.galvu  </t>
  </si>
  <si>
    <t xml:space="preserve">Gružu filtrs, DN80  </t>
  </si>
  <si>
    <t xml:space="preserve">Gružu filtrs, DN15  </t>
  </si>
  <si>
    <t xml:space="preserve">Gružu filtrs, DN25  </t>
  </si>
  <si>
    <t xml:space="preserve">Gružu filtrs, DN50  </t>
  </si>
  <si>
    <t xml:space="preserve">Gružu filtrs, DN65  </t>
  </si>
  <si>
    <t xml:space="preserve">Manometrs 0..10bar, komplektā ar manometra nopūtējkrānu DN15  </t>
  </si>
  <si>
    <t xml:space="preserve">Vienvirziena vārsts DN15  </t>
  </si>
  <si>
    <t xml:space="preserve">Aukstā ūdens skaitītājs DN25, komplektā ar saskrūvēm, blīvēm  </t>
  </si>
  <si>
    <t xml:space="preserve">Karstā ūdens skaitītājs DN15, komplektā ar saskrūvēm, blīvēm  </t>
  </si>
  <si>
    <t xml:space="preserve">Drošības vārsts DN15 10bar, komplektā ar metināmu īsvītni 1/2''  </t>
  </si>
  <si>
    <t xml:space="preserve">Spiediena reduktors DN25  </t>
  </si>
  <si>
    <t xml:space="preserve">Spiediena reduktors DN15  </t>
  </si>
  <si>
    <t xml:space="preserve">Izplešanās trauks karstā ūdens apgādei DN25 V=35L  </t>
  </si>
  <si>
    <t xml:space="preserve">Izplešanās trauks apkurei DN25 V=100L  </t>
  </si>
  <si>
    <t xml:space="preserve">Izplešanās trauks apkurei DN25 V=50L  </t>
  </si>
  <si>
    <t xml:space="preserve">Cirkulācijas sūknis uz karstā ūdens apgādes sistēmu 2700kg/h; 2.5m, kompl. ar saskrūvēm  </t>
  </si>
  <si>
    <t xml:space="preserve">Tērauda gāzapgādes caurule ∅22, DN15  </t>
  </si>
  <si>
    <t xml:space="preserve">Tērauda gāzapgādes caurule ∅34, DN25  </t>
  </si>
  <si>
    <t xml:space="preserve">Tērauda gāzapgādes caurule ∅43, DN32  </t>
  </si>
  <si>
    <t xml:space="preserve">Tērauda gāzapgādes caurule ∅49, DN40  </t>
  </si>
  <si>
    <t xml:space="preserve">Tērauda gāzapgādes caurule ∅60, DN50  </t>
  </si>
  <si>
    <t xml:space="preserve">Tērauda gāzapgādes caurule ∅76, DN65  </t>
  </si>
  <si>
    <t xml:space="preserve">Tērauda gāzapgādes caurule ∅89, DN80  </t>
  </si>
  <si>
    <t xml:space="preserve">Tērauda gāzapgādes caurule ∅133, DN125  </t>
  </si>
  <si>
    <t xml:space="preserve">Tērauda veidgabalu DN15-DN125 (īsvītnes, pagarinājumi, līkumi, trejgabali utml) komplekts  </t>
  </si>
  <si>
    <t xml:space="preserve">Siltumizolācijas čaula b=30mm, d iekšējais=20-23mm  </t>
  </si>
  <si>
    <t xml:space="preserve">Siltumizolācijas čaula b=30mm, d iekšējais=32-35mm  </t>
  </si>
  <si>
    <t xml:space="preserve">Siltumizolācijas čaula b=30mm, d iekšējais=42-45mm  </t>
  </si>
  <si>
    <t xml:space="preserve">Siltumizolācijas čaula b=30mm, d iekšējais=45-53mm  </t>
  </si>
  <si>
    <t xml:space="preserve">Siltumizolācijas čaula b=30mm, d iekšējais=55-62mm  </t>
  </si>
  <si>
    <t xml:space="preserve">Siltumizolācijas čaula b=30mm, d iekšējais=75-80mm  </t>
  </si>
  <si>
    <t xml:space="preserve">Siltumizolācijas čaula b=30mm, d iekšējais=87-92mm  </t>
  </si>
  <si>
    <t xml:space="preserve">Siltumizolācijas čaula b=30mm, d iekšējais=130- 140mm  </t>
  </si>
  <si>
    <t xml:space="preserve">Pretkorozijas griuntskrāsa, 4.9L  </t>
  </si>
  <si>
    <t xml:space="preserve">Siltumnesējs etilēnglikols 40% 20L  </t>
  </si>
  <si>
    <t xml:space="preserve">Sporta aktivitāšu ēkas (Skeitparka ēkas) siltummezgls  </t>
  </si>
  <si>
    <t xml:space="preserve">Lodveida ventilis DN80  </t>
  </si>
  <si>
    <t xml:space="preserve">Tērauda gāzapgādes caurule ∅88.9x3.6, DN80  </t>
  </si>
  <si>
    <t xml:space="preserve">Siltumizolācijas čaula b=30mm, d iekšējais=85-90mm  </t>
  </si>
  <si>
    <t xml:space="preserve">Tērauda veidgabalu DN80 (īsvītnes, pagarinājumi, līkumi, trejgabali utml) komplekts  </t>
  </si>
  <si>
    <t xml:space="preserve">Pilnā komplektācijā saglabāts esošais sporta aktivitāšu ēkas (Skeitparka ēkas) siltummezgls, kas pirms rekonstrukcijas atradās Garāžas ēkā. Montāža  </t>
  </si>
  <si>
    <t xml:space="preserve">Asfalta ceļa seguma nojaukšana un atjaunošana  </t>
  </si>
  <si>
    <t xml:space="preserve">Šķērsojumi ar esošiem komunikācijas ar to aizsardzību  </t>
  </si>
  <si>
    <t xml:space="preserve">Caurules OD200 skalošana un CCTV inspekcija  </t>
  </si>
  <si>
    <t>Ūdensvads</t>
  </si>
  <si>
    <t xml:space="preserve">Pazemes tipa ķeta aizbīdnis PN10 ar teleskopisku pagarinātajkātu, Dn 50, montāža "B" tipa gruntī dziļumā līdz 2,0 m 50 </t>
  </si>
  <si>
    <t xml:space="preserve">Asfalta ceļa seguma demontāža un atjaunošana  </t>
  </si>
  <si>
    <t xml:space="preserve">Caurules OD63 hidrauliskā pārbaude  </t>
  </si>
  <si>
    <t xml:space="preserve">Caurules OD63 skalošana un dezinfekcija  </t>
  </si>
  <si>
    <t xml:space="preserve">Pieslēgšanas pie esošam ūdensvadam D200  </t>
  </si>
  <si>
    <t xml:space="preserve">Pieslēgšanas pie esošai kanalizācijai D500  </t>
  </si>
  <si>
    <t>Interneta un videonovērošanas tīkli</t>
  </si>
  <si>
    <t>Dūmu aizsardzība</t>
  </si>
  <si>
    <t xml:space="preserve">Ugunsdrošs kabelis JE-H(St)H E30 4x2x0.8 </t>
  </si>
  <si>
    <t xml:space="preserve">Ugunsdrošs kabelis NHXCH E30 4x10 </t>
  </si>
  <si>
    <t xml:space="preserve">Signāldevēju iekārtu marķējums </t>
  </si>
  <si>
    <t>Sistēmas programmēšana, testēšana, konfigurēšana, palaišana</t>
  </si>
  <si>
    <t>Sistēmas sasaiste ar kopējo UATS tīklu</t>
  </si>
  <si>
    <t>Dūmu novadīšana</t>
  </si>
  <si>
    <t xml:space="preserve">Cinkota tērauda perforēts U-profils 21x41x21 L=3m  </t>
  </si>
  <si>
    <t>Dūmu vārsts ar piedziņu SEDS 500x500  vai ekvivalents</t>
  </si>
  <si>
    <t>Dūmu vārsts ar piedziņu SEDS 800x800  vai ekvivalents</t>
  </si>
  <si>
    <t xml:space="preserve">Dūmu nosūces reste (siets) 400x400  </t>
  </si>
  <si>
    <t xml:space="preserve">Dūmu nosūces reste (siets) 500x500  </t>
  </si>
  <si>
    <t xml:space="preserve">Čaula no cinkotā skārda gaisa vadiem ārā 500x500 H=2m  </t>
  </si>
  <si>
    <t xml:space="preserve">Čaula no cinkotā skārda gaisa vadiem ārā 800x800 H=2m  </t>
  </si>
  <si>
    <t xml:space="preserve">GK1-3 - Gaisa kompensācija   </t>
  </si>
  <si>
    <t xml:space="preserve">Gaisa kompensācijas vārsts ar piedziņu 1000x1000  </t>
  </si>
  <si>
    <t xml:space="preserve">Palīgmateriāli   </t>
  </si>
  <si>
    <t xml:space="preserve">Montāžas komplekts, palīgmateriāli -  </t>
  </si>
  <si>
    <t xml:space="preserve">Dūmu nosūces vadu blīvuma pārbaude -  </t>
  </si>
  <si>
    <t xml:space="preserve">Iekārtu ieregulēšana un palaišana -  </t>
  </si>
  <si>
    <t>DN1-4 - Dūmu nosūces sistēmas</t>
  </si>
  <si>
    <t xml:space="preserve">Misiņa enkuri Ø8 (100 gb)  </t>
  </si>
  <si>
    <t xml:space="preserve">Cinkoti uzgriežņi Ø8 (100 gb)  </t>
  </si>
  <si>
    <t xml:space="preserve">Cinkotas paplāksnes Ø8 (200 gb)  </t>
  </si>
  <si>
    <t xml:space="preserve">Vītņoti savienotāji Ø8 (100 gb)  </t>
  </si>
  <si>
    <t xml:space="preserve">Vītņoti stieņi Ø8 L=1m (50 gb)  </t>
  </si>
  <si>
    <t xml:space="preserve">Skrūves VBA Ø5mm L=50 (200 gb)  </t>
  </si>
  <si>
    <t xml:space="preserve">Skrūves VBA Ø5mm L=80 (200 gb)  </t>
  </si>
  <si>
    <t>Sistēmu marķēšana</t>
  </si>
  <si>
    <t>Ieklāt nesaistošu minerālmateriālu pamata nesošo kārtu,h=15cm (s.n.&gt;=110 Mpa)</t>
  </si>
  <si>
    <t>Ieklāt nesaistošu minerālmateriālu pamata nesošo virskārtu, h=10cm (s.n.&gt;=180Mpa)</t>
  </si>
  <si>
    <t>Ieklāt nesaistošu minerālmateriālu pamata nesošo virskārtu, h=15cm (s.n.&gt;=180Mpa)</t>
  </si>
  <si>
    <t>Ceļa aprīkojums</t>
  </si>
  <si>
    <t>Ceļa zīmju stabs</t>
  </si>
  <si>
    <t xml:space="preserve">Ceļa zīme Nr. 535 </t>
  </si>
  <si>
    <t>Ceļa zīme Nr. 536</t>
  </si>
  <si>
    <t>Ceļa zīme Nr. 537</t>
  </si>
  <si>
    <t>Ceļa zīme Nr. 844</t>
  </si>
  <si>
    <t>Ceļa zīme Nr. 805</t>
  </si>
  <si>
    <t>Ceļa zīme Nr. 821</t>
  </si>
  <si>
    <t>Ceļa zīme Nr. 206</t>
  </si>
  <si>
    <t xml:space="preserve">Pāreja 160/200 Zn </t>
  </si>
  <si>
    <t>PN1 VVS020s-R-FPVH/VVS020s-L-FPV_cd;
Lp= 2180 m3//h; H=350Pa; Ln=2180m3//h; Q=14,6kW; N= 1,52kW; 230V/1~ 2045x490x1650mm
362 kg   (vai ekvivalents)</t>
  </si>
  <si>
    <t>PN2 VVS020s-R-FPVH/VVS020s-L-FPV_cd;
Lp= 2160 m3//h; H=350Pa; Ln=2160m3/h; Q=14,5kW; N= 1,52kW; 230V/1~ 2045x490x1650mm
362 kg   (vai ekvivalents)</t>
  </si>
  <si>
    <t>PN3 VVS150c-R-FPVH/VVS150c-L-FPV_cd; Lp= 15800 m3//h; H=350Pa; Ln=15800m3/h; Q=65,3kW; N= 14,0kW; 230V/1~ 3710x2242x2091mm
1453 kg   (vai ekvivalents)</t>
  </si>
  <si>
    <t>PN4 VVS150c-R-FPVH/VVS150c-L-FPV_cd; Lp= 13580 m3//h; H=350Pa; Ln=13580m3/h; Q=54,3kW; N= 12,6kW; 230V/1~ 3710x2242x2091mm
1435 kg   (vai ekvivalents)</t>
  </si>
  <si>
    <t>Līkums 90º 800x800</t>
  </si>
  <si>
    <t>Līkums 90º 500x500</t>
  </si>
  <si>
    <t>ES vadītājs Aleksejs Doroņins</t>
  </si>
  <si>
    <t>Sertifikāta Nr.: 4-04384</t>
  </si>
  <si>
    <t>Melno īsvītņu, līkumu, trejgabalu, pāreju komplekts DN20-DN32</t>
  </si>
  <si>
    <t>Tērauda caurule, ∅42.2x2.8, DN32</t>
  </si>
  <si>
    <t>Tērauda caurule, ∅33.7x2.8, DN25</t>
  </si>
  <si>
    <t>Tērauda caurule, ∅26.9x2.8, DN20</t>
  </si>
  <si>
    <t>Siltās grīdas caurules ∅16x2</t>
  </si>
  <si>
    <t>Daudzslāņu caurules, PE-RT/Al/PE-RT DN20, ∅25</t>
  </si>
  <si>
    <t>Daudzslāņu caurules, PE-RT/Al/PE-RT DN25, ∅32</t>
  </si>
  <si>
    <t>Daudzslāņu caurules, PE-RT/Al/PE-RT DN32, ∅40</t>
  </si>
  <si>
    <t>Daudzslāņu caurules, PE-RT/Al/PE-RT DN40, ∅50</t>
  </si>
  <si>
    <t>Daudzslāņu caurules, PE-RT/Al/PE-RT DN50, ∅63</t>
  </si>
  <si>
    <t>Daudzslāņu cauruļu pāreju, līkumu, trejgabalu, u.c. veidgabalu komplekts DN20</t>
  </si>
  <si>
    <t>Daudzslāņu cauruļu pāreju, līkumu, trejgabalu, u.c. veidgabalu komplekts DN32</t>
  </si>
  <si>
    <t>Daudzslāņu cauruļu pāreju, līkumu, trejgabalu, u.c. veidgabalu komplekts DN40</t>
  </si>
  <si>
    <t>Daudzslāņu cauruļu pāreju, līkumu, trejgabalu, u.c. veidgabalu komplekts DN50</t>
  </si>
  <si>
    <t>Cauruļu stiprinājumu komplekts, DN20, DN32, DN40 un DN50</t>
  </si>
  <si>
    <t>Siltumizolācijas čaulas b=30mm, d iekšējais=50-53mm Paroc vai ekvivalents</t>
  </si>
  <si>
    <t>Aizbīdnis, DN20</t>
  </si>
  <si>
    <t>Cirkulācijas sūknis 2000kg/h; 3.0m, kompl. ar saskrūvēm</t>
  </si>
  <si>
    <t>Vienvirziena vārsts DN32</t>
  </si>
  <si>
    <t>Melno īsvītņu, līkumu, trejgabalu, pāreju komplekts DN32</t>
  </si>
  <si>
    <t>Pieplūdes difuzors 400 KTI-400 vai ekvivalents</t>
  </si>
  <si>
    <t>Ugunsdrošais vārsts EI60 UVA60M - 100</t>
  </si>
  <si>
    <t>Lodveida ventilis, metināmais DN80</t>
  </si>
  <si>
    <t>Spiediena starpības regulators, DN32, kvs=15m3/h</t>
  </si>
  <si>
    <t>Drošības vārsts DN15 6bar, komplektā ar metināmu
īsvītni 1/2''</t>
  </si>
  <si>
    <t xml:space="preserve">Cirkulācijas sūknis uz kaloriferiem 4700kg/h; 3.6m, kompl. ar saskrūvēm  </t>
  </si>
  <si>
    <t>Cirkulācijas sūknis uz kaloriferiem 6500kg/h; 4.8m,
kompl. ar saskrūvēm</t>
  </si>
  <si>
    <t xml:space="preserve">Montāžas  izstrādājumi   </t>
  </si>
  <si>
    <t>1. El.sadalnes skapji</t>
  </si>
  <si>
    <t xml:space="preserve">El.sadalnes skapis GS  sk.shēmu </t>
  </si>
  <si>
    <t xml:space="preserve">El.sadalnes skapis SS1  sk.shēmu </t>
  </si>
  <si>
    <t xml:space="preserve">El.sadalnes skapis SS1-2  sk.shēmu </t>
  </si>
  <si>
    <t xml:space="preserve">El.sadalnes skapis SS1-3  sk.shēmu </t>
  </si>
  <si>
    <t xml:space="preserve">El.sadalnes skapis SS1-4  sk.shēmu </t>
  </si>
  <si>
    <t xml:space="preserve">El.sadalnes skapis SS2-1  sk.shēmu </t>
  </si>
  <si>
    <t xml:space="preserve">El.sadalnes skapis SS2-2  sk.shēmu </t>
  </si>
  <si>
    <t xml:space="preserve">Montāžas vadi, kabeļu uzgali   </t>
  </si>
  <si>
    <t>2. Gaismekļi</t>
  </si>
  <si>
    <t>3. Kabeļi</t>
  </si>
  <si>
    <t xml:space="preserve">Kabelis NHXH-J FE180 E30 5x2.5   </t>
  </si>
  <si>
    <t xml:space="preserve">Kabelis  NHXH-FE180/E30-3x2.5   </t>
  </si>
  <si>
    <t xml:space="preserve">Kabelis  NHXH-FE180/E30-3x1.5   </t>
  </si>
  <si>
    <t xml:space="preserve">Ugunsdrošie stiprinājumi atsevišķi instal.kabeļiem   </t>
  </si>
  <si>
    <t>4. Metālkonstrukcijas un caurules</t>
  </si>
  <si>
    <t xml:space="preserve">PVC caurule d=32mm kpl ar stiprinājumiem un pagriezieniem   </t>
  </si>
  <si>
    <t xml:space="preserve">PVC caurule d=25mm kpl ar stiprinājumiem un pagriezieniem   </t>
  </si>
  <si>
    <t xml:space="preserve">PVC caurule d=20mm kpl ar stiprinājumiem un pagriezieniem   </t>
  </si>
  <si>
    <t xml:space="preserve">PVC caurule d=25mm,UV izturīga kpl ar stiprinājumiem un pagriezieniem   </t>
  </si>
  <si>
    <t xml:space="preserve">PVC caurule d=25mm grīdā   </t>
  </si>
  <si>
    <t>5. Instalācijas materiāli</t>
  </si>
  <si>
    <t xml:space="preserve">Kontaktligzda 230V, IP20, z/a kpl ar rāmīti   </t>
  </si>
  <si>
    <t xml:space="preserve">Kontaktligzda 230V, IP44, z/a kpl ar rāmīti   </t>
  </si>
  <si>
    <t xml:space="preserve">Kontaktligzda 230V, IP44, v/a   </t>
  </si>
  <si>
    <t xml:space="preserve">El.iekārtu  pieslēgums   </t>
  </si>
  <si>
    <t xml:space="preserve">Slēdzis 10A, 230V, IP20, z/a kpl ar rāmīti   </t>
  </si>
  <si>
    <t xml:space="preserve">Slēdzis 10A, 230V, IP44, z/a kpl ar rāmīti   </t>
  </si>
  <si>
    <t xml:space="preserve">Slēdzis 10A, 230V, IP44, v/a   </t>
  </si>
  <si>
    <t xml:space="preserve">Dubultslēdzis 10A, 230V, IP20, z/a kpl ar rāmīti   </t>
  </si>
  <si>
    <t xml:space="preserve">Klātbūtnes sensors 360gr., v/a, IP20   </t>
  </si>
  <si>
    <t xml:space="preserve">Nozarkārba v/a   </t>
  </si>
  <si>
    <t xml:space="preserve">Uzstādīšanas kārba z/a   </t>
  </si>
  <si>
    <t xml:space="preserve">Rievu kalšana grīdā   </t>
  </si>
  <si>
    <t>6. Zibens aizsardzība un zemējums</t>
  </si>
  <si>
    <t>7. Dīzeļģenerators</t>
  </si>
  <si>
    <t xml:space="preserve">Datoru tīkli  </t>
  </si>
  <si>
    <t xml:space="preserve">Komunikāciju sadales skapis uz grīdas 19", 22U, stikla durvis  </t>
  </si>
  <si>
    <t xml:space="preserve">19" panelis ar 4 venrilātoriem  </t>
  </si>
  <si>
    <t xml:space="preserve">Termostats ventilātoru panelim  </t>
  </si>
  <si>
    <t xml:space="preserve">Zemējuma pieslēguma klemme 19" skapim ar pieslēguma kabeli  </t>
  </si>
  <si>
    <t xml:space="preserve">19", el. barošanas panelis ar 8 standarta pieslēguma vietām + parsprieguma aizsardzība  </t>
  </si>
  <si>
    <t xml:space="preserve">Horizontālais kabeļu organzators 1U  </t>
  </si>
  <si>
    <t xml:space="preserve">Komutācijas panelis, 1U, 19", 24xRJ45,cat.6.  </t>
  </si>
  <si>
    <t xml:space="preserve">Optiskais patch panelis 24xSC Duplex SM 1U, 19"  </t>
  </si>
  <si>
    <t xml:space="preserve">Komutācijas kabeļi  </t>
  </si>
  <si>
    <t xml:space="preserve">Pārējie izdevumi (skrūves, stiprinājumi, adapteri)  </t>
  </si>
  <si>
    <t xml:space="preserve">Datoru rozete 1х2RJ-45, Cat.6, z/a, IP20 kpl ar rāmīti  </t>
  </si>
  <si>
    <t xml:space="preserve">Datoru rozete 1х1RJ-45, Cat.6, v/a, IP20  </t>
  </si>
  <si>
    <t xml:space="preserve">Datoru rozete 1х2RJ-45, Cat.6, v/a, IP20  </t>
  </si>
  <si>
    <t xml:space="preserve">Uzstādīšanas kārba sienā z/a  </t>
  </si>
  <si>
    <t xml:space="preserve">Datoru rozete 1х2RJ-45, Cat.6 grīdas rozešu blokā  </t>
  </si>
  <si>
    <t xml:space="preserve">Kabelis UTP cat.6 4x2x0,5  </t>
  </si>
  <si>
    <t xml:space="preserve">HDMI kabelis L=10m  </t>
  </si>
  <si>
    <t xml:space="preserve">Nosegvāks izvadam no sienas HDMI kabelim  </t>
  </si>
  <si>
    <t xml:space="preserve">PVC caurule d20mm kpl ar stiprinājumiem  </t>
  </si>
  <si>
    <t xml:space="preserve">PVC caurule grīdā 450N d25mm  </t>
  </si>
  <si>
    <t xml:space="preserve">Rievu kalšana grīdā  </t>
  </si>
  <si>
    <t xml:space="preserve">RJ45 cat.6 konektori Wifi iekārtam  </t>
  </si>
  <si>
    <t xml:space="preserve">Testēšana  </t>
  </si>
  <si>
    <t xml:space="preserve">Regulēšana, palaišana  </t>
  </si>
  <si>
    <t xml:space="preserve">Marķējums  </t>
  </si>
  <si>
    <t xml:space="preserve">Montāžas materiāli, stiprinājumi u.c.materiāli  </t>
  </si>
  <si>
    <t xml:space="preserve">Videonovērošanas sistēma  </t>
  </si>
  <si>
    <t xml:space="preserve">RJ-45, cat.6 konektors videokameram  </t>
  </si>
  <si>
    <t xml:space="preserve">Audio sarunas iekārta  </t>
  </si>
  <si>
    <t xml:space="preserve">Montāžas kārba barošanas blokam  </t>
  </si>
  <si>
    <t>Elektroinstalācijas materiālu komplekts -  precizē EL
daļā</t>
  </si>
  <si>
    <t>Aprīkot telpas atbilstoši UPP</t>
  </si>
  <si>
    <t>UPP</t>
  </si>
  <si>
    <t>Intelektuālais ugunsgrēka trauksmes panelis, Ethernet tīkls, sert. EN54 iRIS4 vai ekvivalents</t>
  </si>
  <si>
    <t>Cilpu paplašinātājs. Ierīces vienā cilpā (maks.) TTE 250 iRIS8 TTE Loop vai ekvivalents</t>
  </si>
  <si>
    <t xml:space="preserve">Akumulators 12V/18Ah  </t>
  </si>
  <si>
    <t>Barošanas bloks metāla kastē IRIS PS72 vai ekvivalents</t>
  </si>
  <si>
    <t>Iznesamāis LED indikātors RI-31 vai ekvivalents</t>
  </si>
  <si>
    <t xml:space="preserve">Kabelis 1x2x1 30 min ugunsizturīgs JE-H(ST)FE180/E30  </t>
  </si>
  <si>
    <t xml:space="preserve">PVC caurule cieta d16 mm   </t>
  </si>
  <si>
    <t xml:space="preserve">PVC caurule gofrēta d16 mm   </t>
  </si>
  <si>
    <t xml:space="preserve">Ugunsdrošie stiprinājumi  </t>
  </si>
  <si>
    <t>Iestādīt augu iepriekš sagatavotā dobē. 
Latīniskais nosaukums Acer negundo ‘Aureomarginatum’ Latviskais nosaukums Ošlapu kļava šķ. 
Auga augstums m 2 
Sakņu sistēma augstums/ apkārtmērs(m/mm) - 
Stādīšanas attālums m 7 
Ziedu laiks IV  nokarenos ķekaros/lapu malas krēma dzeltenraibas</t>
  </si>
  <si>
    <t>Špaktelēt un krāsot ģipškartona griestus.
Ūdens dispersijas akrila krāsa iekšdarbiem</t>
  </si>
  <si>
    <t>Izsaukuma sistēma invalīdu tualetēm</t>
  </si>
  <si>
    <t xml:space="preserve">Kabelis J-Y(St)Y-2x2x0,8 </t>
  </si>
  <si>
    <t xml:space="preserve">Uzlīmes (5.gab iepakojumā) </t>
  </si>
  <si>
    <t xml:space="preserve">Palīgmateriāli </t>
  </si>
  <si>
    <t xml:space="preserve">Apsardzes signalizācija </t>
  </si>
  <si>
    <t xml:space="preserve">Kabelis CQR 6x0,22 </t>
  </si>
  <si>
    <t>Paplašinātājs PC108 vai ekvivalents</t>
  </si>
  <si>
    <t>Klaviatūra RFK-5500 vai ekvivalents</t>
  </si>
  <si>
    <t xml:space="preserve">Griestu PIR detekotors 360° ar stikla izsišanas detektoru </t>
  </si>
  <si>
    <t xml:space="preserve">Kustības signāldetektors ar stikla izsišanas detektoru </t>
  </si>
  <si>
    <t xml:space="preserve">Kustības detektors </t>
  </si>
  <si>
    <t xml:space="preserve">Magnētiskais kontakts </t>
  </si>
  <si>
    <t xml:space="preserve">Kronšteins kustības detektoram </t>
  </si>
  <si>
    <t xml:space="preserve">Akumulators 12V 7Ah </t>
  </si>
  <si>
    <t xml:space="preserve">Tramsformators 40W 17V </t>
  </si>
  <si>
    <t xml:space="preserve">Sirēna 12V </t>
  </si>
  <si>
    <t xml:space="preserve">Metāla kārba </t>
  </si>
  <si>
    <t xml:space="preserve">Caurule 16mm kpl ar stiprinājumiem </t>
  </si>
  <si>
    <t>Apjomi sastādīti, pamatojoties uz būvprojekta rasējumiem</t>
  </si>
  <si>
    <t>Ģeneratora pieslēgšana</t>
  </si>
  <si>
    <t>Ekspluatācijā esoša v/spr kabeļa aizsardzība ar saliekamo caur. - zem sprieguma</t>
  </si>
  <si>
    <t>Ekspluatācijā esoša z/spr kabeļa aizsardzība ar saliekamo caur. - zem sprieguma</t>
  </si>
  <si>
    <t>Ēkas Stacijas 129A uz projektējamiem kabeļiem pārslēgšanas darbi</t>
  </si>
  <si>
    <t>Lietotāja kabeļu demontāža no TP-225</t>
  </si>
  <si>
    <t>Tranšeja - bedre kabeļa vai citu apakšzemes komunikāciju apsekošanai (šurfēšana)</t>
  </si>
  <si>
    <t>Tranšejas rakšana un aizbēršana viena līdz divu kabeļu (caurules) guldīšanai 0.7m dziļumā</t>
  </si>
  <si>
    <t>Tranšejas rakšana un aizbēršana trīs līdz četru kabeļu (caurules) gūldīšanai 0.7m dziļumā</t>
  </si>
  <si>
    <t>Tranšejas rakšana un aizbēršana viena līdz divu kabeļu (caurules) guldīšanai 1m dziļumā ar rokām</t>
  </si>
  <si>
    <t>Kabeļu aizsargcaurules d=līdz 110 mm ieguldīšana gatavā tranšejā</t>
  </si>
  <si>
    <t>Visu spriegumu  plastm. vai papīra izolācijas kabeļu gala uzgaļi</t>
  </si>
  <si>
    <t>Teritorijas labiekārtošana</t>
  </si>
  <si>
    <t>ZS kabeļa 185 mm2 un lielāka ievēršana caurulē</t>
  </si>
  <si>
    <t>ZS kabeļa 185 mm2 un lielāka montāža uz plauktiem, kabeļu tuneļos, kanālos</t>
  </si>
  <si>
    <t xml:space="preserve">ZS plastmasas izolācijas kabeļa līdz 35 mm2 gala apdare </t>
  </si>
  <si>
    <t>ZS plastmasas izolācijas kabeļa 185 mm2  un lielāka gala apdare</t>
  </si>
  <si>
    <t>ZS kabeļlīnijas pievienošana (atvienošana) TP-225</t>
  </si>
  <si>
    <t>ZS kabeļu elektro izolējošo gala hermetisko uzgaļu-kapes montāža</t>
  </si>
  <si>
    <t>Horizontālā zemētāja montāža tranšejā</t>
  </si>
  <si>
    <t>Vertikālā zemētāja dziļumā  līdz 5 m montāža</t>
  </si>
  <si>
    <t>Zemēšanas kontūra pretestības mērīšana</t>
  </si>
  <si>
    <t>Kabeļu ievada kanāla paplašināšana mūra TP pamatos</t>
  </si>
  <si>
    <t>Caurules montāža ēkas pamatos, sienā</t>
  </si>
  <si>
    <t>Darbu izmaksas</t>
  </si>
  <si>
    <t>Materiālu izmaksas</t>
  </si>
  <si>
    <t>Plakandzelzs StZn 30x3,5</t>
  </si>
  <si>
    <t>Stienis d16 cinkots</t>
  </si>
  <si>
    <t>A-spice stienim</t>
  </si>
  <si>
    <t>Savienojuma spaile Plakandzelzs/Stienis</t>
  </si>
  <si>
    <t>Pretkorozijas smēre</t>
  </si>
  <si>
    <t>Kabeļa 240mm2 kurpe</t>
  </si>
  <si>
    <t>Kab. signāllente 125mm</t>
  </si>
  <si>
    <t>Kabeļa hermetizējoša kape</t>
  </si>
  <si>
    <t>Citi darbi</t>
  </si>
  <si>
    <t>EPL vai sarkanās līnijas nospraušana</t>
  </si>
  <si>
    <t>km</t>
  </si>
  <si>
    <t>EPL digitālā uzmērīšana</t>
  </si>
  <si>
    <t>Esošo pievienojuma vietu atšurfēšana(roku darbs),
vid.1,5m garumā, līdz 1,5m dziļumā un 1,5m platumā</t>
  </si>
  <si>
    <t>Rūpnieciski izolēti, 2.klases izolācijas metāla
cauruļu vertikālie līkumi un to montēšana D139/250.
Plecs 1.5x1.5m</t>
  </si>
  <si>
    <t>Rūpnieciski izolēti, 2.klases izolācijas metāla cauruļu
līkumi un to montēšana 90° D139/250. Plecs 1x1m</t>
  </si>
  <si>
    <t>Elastīga ievada montāža, šķērsojot ēkas pamatu, aizdare
ar ruberoīda apvalku, aizbetonējot izsisto aili</t>
  </si>
  <si>
    <t>Ārējie siltumtīkli starp punktiem 3-4. D114</t>
  </si>
  <si>
    <t>Rūpnieciski izolētas, 2.sērijas izolācijas metāla
caurules un to montēšana DN100 (D114/225) L=12m</t>
  </si>
  <si>
    <t>Rūpnieciski izolēti, 2.klases izolācijas metāla
cauruļu vertikālie līkumi un to montēšana D114/225.
Plecs 1.5x1.5m</t>
  </si>
  <si>
    <t>Rūpnieciski izolēti, 2.klases izolācijas metāla cauruļu
līkumi un to montēšana 90° D114/225. Plecs 1x1m</t>
  </si>
  <si>
    <t>Aizsargčaula-termonosēdošā uzmava d-225</t>
  </si>
  <si>
    <t>Gala noslēgi, ēkas ievadā d-225</t>
  </si>
  <si>
    <t>Brīdinājuma lentes uzstādīšana virs siltumtīkla</t>
  </si>
  <si>
    <t>Esošo siltumapgādes cauruļu DN100 demontāža</t>
  </si>
  <si>
    <t>Esošo SAT tīklu demontāža, d159</t>
  </si>
  <si>
    <t>Turp- un atpakaļgaitas SAT cauruļu demontāžas darbi, d159</t>
  </si>
  <si>
    <t>Montāžas palīgmateriāli</t>
  </si>
  <si>
    <t>Pieslēgšanas pie esošai kanalizācijai D400</t>
  </si>
  <si>
    <t>Esoša lietus kanalizācijas D200 demontāža</t>
  </si>
  <si>
    <t>Rūpnieciski izolētas, 2.sērijas izolācijas metāla
caurules un to montēšana DN125 (D139/250) L=12m</t>
  </si>
  <si>
    <r>
      <rPr>
        <b/>
        <sz val="11"/>
        <rFont val="Arial"/>
        <family val="2"/>
      </rPr>
      <t>Piezīme:</t>
    </r>
    <r>
      <rPr>
        <sz val="11"/>
        <rFont val="Arial"/>
        <family val="2"/>
      </rPr>
      <t xml:space="preserve"> Būvuzņēmējam jāievērtē darbu daudzuma sarakstā minēto darbu veikšanai nepieciešamie materiāli un papildus darbi, kas nav minēti šajā sarakstā, bet bez kuriem nebūtu iespējama būvdarbu tehnoloģiski pareiza un spēkā esošajiem normatīviem atbilstoša veikšana pilnā apmērā. Darbu apjomu sarakstu skatīt kopā ar rasējumiem un specifikācijām. Sniegtās norādes uz izmantojamo būvmateriālu, iekārtu un ražotāju zīmoliem nes informatīvu raksturu un var būt aizvietoti ar materialiem un izstrādājumiem ar analoģiskiem tehniskiem raksturojumiem.       </t>
    </r>
  </si>
  <si>
    <t>Objekta nosaukums: Šautuves sporta ēkas jaunbūve Stacijas ielā 129A, Daugavpilī un teritorijā esošo ēku demontāža</t>
  </si>
  <si>
    <t>Būves nosaukums: Šautuves sporta ēka</t>
  </si>
  <si>
    <t>Objekta adrese: Stacijas ielā 129A, Daugavpilī</t>
  </si>
  <si>
    <t>Nr. p.k.</t>
  </si>
  <si>
    <t>Uzstādīt ieliekamo detaļu WS200x300-280 vai ekvivalents</t>
  </si>
  <si>
    <t>Uzstādīt ieliekamo detaļu 100x150-70 vai ekvivalents</t>
  </si>
  <si>
    <t>Uzstādīt ieliekamo detaļu WS300x500-280 vai ekvivalents</t>
  </si>
  <si>
    <t>Uzstādīt ieliekamo detaļu 300x300-165 vai ekvivalents</t>
  </si>
  <si>
    <t>Uzstādīt ieliekamo detaļu  300x300-165 vai ekvivalents</t>
  </si>
  <si>
    <t>Uzstādīt ieliekamo detaļu WS300x300-165 vai ekvivalents</t>
  </si>
  <si>
    <t>Uzstādīt ieliekamo detaļu  300x300 vai ekvivalents</t>
  </si>
  <si>
    <t>Uzstādīt ieliekamo detaļu 300x300 vai ekvivalents</t>
  </si>
  <si>
    <t xml:space="preserve">Ieklāt tvaika barjeru 0,2mm </t>
  </si>
  <si>
    <t>Izveidot keramzīta izlīdzinošu kārtu 10-295mm biezumā ar frakciju 10-20</t>
  </si>
  <si>
    <t xml:space="preserve">Siltināt jumta konstrukciju ar akmens vati 300mm biezumā, ne vairāk kā λ= 0,036 W/mK </t>
  </si>
  <si>
    <t xml:space="preserve">Siltināt jumta konstrukciju ar akmens vati 30mm biezumā, ne vairāk kā λ=0,038 W/mK. Ieskaitot visus stiprinājumus un palīgmateriālus.      </t>
  </si>
  <si>
    <t xml:space="preserve">Izveidot hidroizolācijas uzraudzības sistēmu ar ģeotekstilu 0.2mm.  Ieskaitot visus stiprinājumus un palīgmateriālus.      </t>
  </si>
  <si>
    <t xml:space="preserve">Ieklāt PVC hidroizolācijas membrānu 1.5mm, sd=37.5m (vai ekvivalents).  Ieskaitot visus stiprinājumus un palīgmateriālus.      </t>
  </si>
  <si>
    <t xml:space="preserve">Izveidot slīpumu veidojošo slāni, ne vairāk kā λ= 0,042W/mK, izlīdzinoša kārta 10-315mm biezumā.  </t>
  </si>
  <si>
    <t xml:space="preserve">Siltināt jumta konstrukciju ar akmens vati 300mm biezumā, ne vairāk kā λ= 0,036 W/mK  </t>
  </si>
  <si>
    <t xml:space="preserve">Stiprināt siltumizolāciju ar nedegošas akmens vates ugunsaizsardzības plāksnēm, ne vairāk kā λ=0,038 W/mK pie metāla loksnes ar pašgriezošām skrūvēm 4,8x70 ar metāla plāksnēm, 6gb/plāksne (vai ekvivalents).  Ieskaitot visus stiprinājumus un palīgmateriālus.      </t>
  </si>
  <si>
    <t>Izveidot keramzīta izlīdzinošu kārtu 10-190mm biezumā ar frakciju 10-20</t>
  </si>
  <si>
    <t xml:space="preserve">Gruntēt virsmu ar virsmas saķeres kvarca grunti </t>
  </si>
  <si>
    <t>Siltināt virsmu ar fasādes akmens vati 180mm biezumā uz līmjavas, ne vairāk kā λ= 0,036 W/mK, stiprinot ar Termo dībeli 260mm U8, ar skrūvi TS U8/40  vai ekvivalents. Ieskaitot visus stiprinājumus un palīgmateriālus.</t>
  </si>
  <si>
    <t>Siltināt virsmu ar fasādes akmens vati 50mm biezumā uz līmjavas, ne vairāk kā λ= 0,036 W/mK, stiprinot ar Termo dībeli U8, ar skrūvi TS U8/40 vai ekvivalents. Ieskaitot visus stiprinājumus un palīgmateriālus.</t>
  </si>
  <si>
    <t>Gruntēt virsmu ar virsmas saķeres kvarca grunti.</t>
  </si>
  <si>
    <t xml:space="preserve">Ieklāt PVC hidroizolācijas membrānu 1.5mm (vai ekvivalents).  Ieskaitot visus stiprinājumus un palīgmateriālus.      </t>
  </si>
  <si>
    <t xml:space="preserve">Stiprināt  akmens vati b=30mm, ne vairāk kā λ=0,038 W/mK (vai ekvivalents). Ieskaitot visus stiprinājumus un palīgmateriālus.      </t>
  </si>
  <si>
    <t>Uzstādīt metāla kāpnes KM-1 13,22m.
Ugunsdzēsības cinkotas kāpnes  uz jumtu ar aizsargbarjeru vai ekvivalents; Aprīkotu ar resti ar slēdzeni barjeras apakšējā daļā;                                             Stiprinātas pie fasādes sienas ar  nerūsējoša tērauda profiliem;               
 Tonis - pelēks (slate grey)</t>
  </si>
  <si>
    <t>Uzstādīt metāla margas M1 4,61m.
  -Margas no vilkta nerūsējoša rombveida tērauda lokšņu   režģu klāja, h-900mm; 
Acs izmērs 100x150mm;
Tonis - pelēks (slate grey).</t>
  </si>
  <si>
    <t>Uzstādīt metāla margas M2 4,56m.
  -Margas no vilkta nerūsējoša rombveida tērauda lokšņu   režģu klāja, h-900mm; 
Acs izmērs 100x150mm;
Tonis - pelēks (slate grey).</t>
  </si>
  <si>
    <t>Uzstādīt metāla margas M3 1,2m.
   -Margas no vilkta nerūsējoša rombveida tērauda lokšņu   režģu klāja, h-900mm; 
Acs izmērs 100x150mm;
Tonis - pelēks (slate grey).</t>
  </si>
  <si>
    <t>Uzstādīt metāla margas M4 1,24m.
   -Margas no vilkta nerūsējoša rombveida tērauda lokšņu   režģu klāja, h-900mm; 
Acs izmērs 100x150mm;
Tonis - pelēks (slate grey).</t>
  </si>
  <si>
    <t>Uzstādīt metāla margas M5 4,56m.
  -Margas no vilkta nerūsējoša rombveida tērauda lokšņu   režģu klāja, h-900mm; 
Acs izmērs 100x150mm;
Tonis - pelēks (slate grey).</t>
  </si>
  <si>
    <t>Uzstādīt metāla margas M6 0,21m.
   -Margas no vilkta nerūsējoša rombveida tērauda lokšņu   režģu klāja, h-900mm; 
Acs izmērs 100x150mm;
Tonis - pelēks (slate grey).</t>
  </si>
  <si>
    <t>Uzstādīt metāla margas M7 1,54m.
  -Margas no vilkta nerūsējoša rombveida tērauda lokšņu   režģu klāja, h-900mm; 
Acs izmērs 100x150mm;
Tonis - pelēks (slate grey).</t>
  </si>
  <si>
    <t>Uzstādīt metāla margas M8 0,27m.
  -Margas no vilkta nerūsējoša rombveida tērauda lokšņu   režģu klāja, h-900mm; 
Acs izmērs 100x150mm;
Tonis - pelēks (slate grey).</t>
  </si>
  <si>
    <t>Starpsiena Si-1 (Metāla karkasa starpsiena sausām un mitrām sienām 150-400mm)</t>
  </si>
  <si>
    <t>Starpsiena Si-2 (Metāla karkasa starpsiena mitrām sienām 150-400mm)</t>
  </si>
  <si>
    <t>Starpsiena Si-3 (Gāzbetona starpsiena 150mm)</t>
  </si>
  <si>
    <t>Starpsiena Si-4 (Keramisko bloku siena 300 mm)</t>
  </si>
  <si>
    <t xml:space="preserve">Mūrēt keramisko bloku sienu 300mm biezumā uz mūrjavas. Stiegrot atbilstoši tehnoloģijai. Ieskaitot visus stiprinājumus un palīgmateriālus.      </t>
  </si>
  <si>
    <t>Starpsiena Si-9 (Gāzbetona starpsiena 150mm)</t>
  </si>
  <si>
    <t xml:space="preserve">Montēt ģipškartona sienu uz 50mm metāla karkasa, apšujot no vienas puses ar ugunsdrošo ģipškatona plāksni vienā kārtā 30mm. Karkasu pildīt ar akmens vati 38mm, ne vairāk kā λ= 0,035 W/mK. Veikt šuvju apdari.   Ieskaitot visus stiprinājumus un palīgmateriālus.      </t>
  </si>
  <si>
    <t xml:space="preserve">Špaktelēt un krāsot sienas.
Ūdens dispersijas akrila krāsa iekšdarbiem, pusmatēta, Tonis - pelēks; Blīvums ne mazāk kā 1,30-1,35 g/cm3 </t>
  </si>
  <si>
    <t xml:space="preserve">Ieklāt flīžu segumu uz līmes kārtas, ieskaitot visus stiprinājumus un palīgmateriālus.
Keramiskās sienas flīzes 200x200x6mm, light grey, 
Ugunsreakcijas klase- A1; </t>
  </si>
  <si>
    <t xml:space="preserve">Ieklāt flīžu segumu uz līmes kārtas, ieskaitot visus stiprinājumus un palīgmateriālus.
Keramiskās sienas flīzes 200x200x6mm, orange-red, 
Ugunsreakcijas klase- A1; </t>
  </si>
  <si>
    <t xml:space="preserve">Špaktelēt un krāsot sienas.
Krāsa mitrām telpām, Tonis - gaiši pelēks, Sausais atlikums- 54%, blīvums ne mazāk kā 1,28- 1,32 g/cm3 </t>
  </si>
  <si>
    <t xml:space="preserve">Špaktelēt un krāsot sienas.
Ūdens dispersijas akrila krāsa iekšdarbiem, pusmatēta, Tonis -pelēks; Blīvums ne mazāk kā 1,30-1,35 g/cm3 </t>
  </si>
  <si>
    <t xml:space="preserve">Špaktelēt un krāsot sienas.
Ūdens dispersijas akrila krāsa iekšdarbiem, pusmatēta, Tonis - tumši pelēks, Blīvums ne mazāk kā 1,30-1,35 g/cm3 </t>
  </si>
  <si>
    <t>Špaktelēt un krāsot sienas.
Ūdens dispersijas akrila krāsa iekšdarbiem, pusmatēta, Tonis -oranža; Blīvums ne mazāk kā 1,30-1,35 g/cm3</t>
  </si>
  <si>
    <t>Špaktelēt un krāsot sienas.
Ūdens dispersijas akrila krāsa iekšdarbiem, pusmatēta, Tonis -melna, m2; Blīvums ne mazāk kā  1,30-1,35g/cm3</t>
  </si>
  <si>
    <t xml:space="preserve">Stiprināt fibrolīta plāksnes uz sienas, ieskaitot visus stiprinājumus un palīgmateriālus.
Fibrolīta plāksnes, 1200x600x25 mm,
Tonis - oranža, Ugunsreakcijasklase: vismaz B-s1, d0;
Siltumvadītspēja ne vairāk kā λ=0.069W/mK </t>
  </si>
  <si>
    <t xml:space="preserve">Stiprināt fibrolīta plāksnes uz sienas, ieskaitot visus stiprinājumus un palīgmateriālus.
Fibrolīta plāksnes, 1200x600x25 mm,
Tonis - tumši pelēka, Ugunsreakcijas klase: vismaz B-s1, d0; Siltumvadītspēja ne vairāk kā λ=0.069W/mK </t>
  </si>
  <si>
    <t xml:space="preserve">Stiprināt fibrolīta plāksnes uz sienas, ieskaitot visus stiprinājumus un palīgmateriālus.
Fibrolīta plāksnes, 1200x600x25 mm,
Tonis - melns, Ugunsreakcijas klase: vismaz B-s1, d0;
Siltumvadītspēja ne mazāk kā λ=0.069W/mK </t>
  </si>
  <si>
    <t>Stiprināt paneļus uz sienas, ieskaitot visus stiprinājumus un palīgmateriālus.
Balistiskās gumjas paneļi, 610x610x51 mm vai ekvivalents</t>
  </si>
  <si>
    <t xml:space="preserve">Gruntēt sienas ar grunts koncentrātu pirms hidroizolācijas, Blīvums ne mazāk kā 1,0g/cm3 </t>
  </si>
  <si>
    <t>Ieklāt hidroizolāciju; Sausais
atlikums, 65±1% vai ekvivalents</t>
  </si>
  <si>
    <t>Ieklāt Tvaika izolācijas plēvi, Sd, m: &gt; 100 m, b=0,2mm (vai ekvivalents)</t>
  </si>
  <si>
    <t>Ieklāt Tvaika izolācijas plēvi Sd, m: &gt; 100 m, b=0,2mm (vai ekvivalents)</t>
  </si>
  <si>
    <t xml:space="preserve">Ieklāt skaņas izolāciju 30mm biezumā, ne vairāk kā  λ=0.035 W/mK  </t>
  </si>
  <si>
    <t xml:space="preserve">Ieklāt skaņas izolāciju 30mm biezumā, ne vairāk kā λ=0.035 W/mK  </t>
  </si>
  <si>
    <t>Uzstādīt kājslauķi KS-1 1000x1300mm.
 -Cinkots presēts metāla režģa kājslauķis; 
-PR ar acs izmēru 22x22mm;    
-Gružu savākšanas kaste 80 mm;   
- Lietus kanalizācijas izlaide vai ekvivalents</t>
  </si>
  <si>
    <t>Uzstādīt kājslauķi KS-2 1000x1300mm.
 -Kājslauķi - tepiķis + birste; 
-Iebūves dziļums 17mm.</t>
  </si>
  <si>
    <t xml:space="preserve">Ieklāt flīžu grīdas segumu uz līmes kārtas, ieskaitot visus stiprinājumus un palīgmateriālus.
Akmens masas flīzes 300x300x9 mm, tonis - dark grey,  Pretslīdes klase R10; </t>
  </si>
  <si>
    <t>Ieklāt grīdas linoleju uz līmes kārtas, ieskaitot visus stiprinājumus un palīgmateriālus.                                       Pretslīdes vinila grīdas segums b=2mm, Nodilumslāņa biezums 0.7mm, krāsa oranža, Pretslīdes klase R10; 34.klase, ugunsdrošības klase ne mazāka ka Bfl-s1 vai ekvivalents</t>
  </si>
  <si>
    <t>Ieklāt grīdas linoleju uz līmes kārtas, ieskaitot visus stiprinājumus un palīgmateriālus.                                       Pretslīdes vinila grīdas segums b=2mm, Nodilumslāņa biezums 0.7mm, krāsa tumši pelēka, Pretslīdes klase R10; 34.klase, ugunsdrošības klase ne mazāka ka Bfl-s1  vai ekvivalents</t>
  </si>
  <si>
    <t>Ieklāt grīdas linoleju uz līmes kārtas, ieskaitot visus stiprinājumus un palīgmateriālus.                                       Pretslīdes vinila grīdas segums b=2mm, Nodilumslāņa biezums 0.7mm, krāsa pelēka, Pretslīdes klase R10; 34.klase, ugunsdrošības klase ne mazāka ka Bfl-s1 vai ekvivalents</t>
  </si>
  <si>
    <t>Ieklāt epoksīda grīdas segumu, ieskaitot visus stiprinājumus un palīgmateriālus.
Epoksīda pārklājums; Tonis - oranža</t>
  </si>
  <si>
    <t>Uzstādīt grīdlīstes, ieskaitot visus stiprinājumus un palīgmateriālus., H=10cm. Pretslīdes vinila grīdas segums b=2mm, Nodilumslāņa biezums 0.7mm, krāsa oranža, Pretslīdes klase R10; 34.klase, ugunsdrošības klase ne mazāka ka Bfl-s1 vai ekvivalents</t>
  </si>
  <si>
    <t>Uzstādīt grīdlīstes, ieskaitot visus stiprinājumus un palīgmateriālus., H=10cm. Pretslīdes vinila grīdas segums b=2mm, Nodilumslāņa biezums 0.7mm, krāsa pelēka, Pretslīdes klase R10; 34.klase, ugunsdrošības klase ne mazāka ka Bfl-s1 vai ekvivalents</t>
  </si>
  <si>
    <t>Uzstādīt grīdlīstes, ieskaitot visus stiprinājumus un palīgmateriālus., H=10cm. Pretslīdes vinila grīdas segums b=2mm, Nodilumslāņa biezums 0.7mm, krāsa tumši pelēka, Pretslīdes klase R10; 34.klase, ugunsdrošības klase ne mazāka ka Bfl-s1 vai ekvivalents</t>
  </si>
  <si>
    <t>Ieklāt elastīgo hidroizolācijas slāni</t>
  </si>
  <si>
    <t>Uzstādīt piekārtos griestus, ieskaitot visus stiprinājumus un palīgmateriālus.
Alumīnija režģveida piekaramie griesti vai ekvivalents;
Krāsa melna, matēts;
Profila platums- 10mm;
Profila augstums- 40mm;
Režģis 10x10 mm
Ugunsreakcijas klase – vismaz A1</t>
  </si>
  <si>
    <t>Uzstādīt piekārtos griestus, ieskaitot visus stiprinājumus un palīgmateriālus.
Fibrolīta piekaramie griesti, 600x600mm; vai ekvivalents; Krāsa melna;
Siltumvadītspēja ne vairāk kā λ = 0,069 W/m·K;
Skaidas platums 1mm; Plātnes biezums 15mm; Ugunsreakcijas klase vismaz B-s1, d0;</t>
  </si>
  <si>
    <t>Uzstādīt piekārtos griestus, ieskaitot visus stiprinājumus un palīgmateriālus.
Akustiskās griestu flīzes Action target ar augstu skaņu spalēšanu (vai ekvivalents)
Krāsa balta; Flīzes biezums 15mm;</t>
  </si>
  <si>
    <t>Uzstādīt piekārtos griestus, ieskaitot visus stiprinājumus un palīgmateriālus.
(GKBI) mitrumizturīgs reģipsis, Plātnes biezums 2x12,5mm; Ugunsreakcijas klase A2-s1,d0</t>
  </si>
  <si>
    <t xml:space="preserve">Uzstādīt piekārtos griestus, ieskaitot visus stiprinājumus un palīgmateriālus.
(GKB) reģipsis, Plātnes biezums 2x12,5mm;
Ugunsreakcijas klase A2-s1,d0 </t>
  </si>
  <si>
    <t>Špaktelēt un krāsot griestus.
Ūdens dispersijas akrila krāsa iekšdarbiem
pusmatēta, Tonis - melna, Blīvums ne mazāk kā  1,30-1,35 g/cm3</t>
  </si>
  <si>
    <t>Uzstādīt metāla ārdurvis Da-1 1060x2100mm.
-Siltumvad. k. durvju bloka kopējai konstrukcijai -  1.1W/(m²K);
-Eņģes: regulējamas – 3 gab.;
-Slieksnis: metāla, biezums &lt;25 mm;
-Blīvgumija: iestrādāta vērtnē; 
-Tonis - pelēka;
-Furnitūra: atbilstoši prasībām;     
-Aprīkotas ar pašaizvēršanās mehānismu; 
-Durvīm jābūt aprīkotām ar durvju rokturi (matēts melns);                                                                      -Brīvais atvērums &gt;900mm.
-Rokturi, eņģes - alumīnija 
drošības klase -  RC3 (atbilstoši DIN V ENV 1627 vai ekvivalents);       - Furnitūra atbilst EN 179 vai ekvivalents; evakuācijas virzienā atveramas bez atslēgas.
Ieskaitot visus stiprinājumus un palīgmateriālus.</t>
  </si>
  <si>
    <t>Uzstādīt metāla ārdurvis Da-2 1060x2100mm.
-Vērtne sastāv no kombinētas konstrukcijas – režģis, tērauda loksne, atkal režģis. Akmensvates 3 cm biezās kārtas tērauda loksnēm no abām pusēm;                                   
-Siltumvad. k. durvju bloka kopējai konstrukcijai -  1.1W/(m²K);                  
-Drošības līmenis - FB4;
-Skaņas caurlaidības koeficents- 45dB;
-Eņģes: regulējamas – 3 gab.;
-Slieksnis: metāla, biezums &lt;25 mm;
-Blīvgumija: iestrādāta vērtnē;                                 
-Tonis - pelēka;
-Furnitūra: atbilstoši prasībām;     
-Aprīkotas ar pašaizvēršanās mehānismu;  
-4. drošības klase (WK4) saskaņā ar ENV 1627 standartu vai ekvivalents;
-7. klases drošības slēdzenes;
-Brīvais atvērums &gt;900mm.
-Rokturis- antipanikas rokturis
-Rokturi, eņģes - alumīnija 
drošības klase -  RC3 (atbilstoši DIN V ENV 1627 vai ekvivalents);       -Furnitūra atbilst EN 179 vai ekvivalents; evakuācijas virzienā atveramas bez atslēgas.
Ieskaitot visus stiprinājumus un palīgmateriālus.</t>
  </si>
  <si>
    <t>Uzstādīt iekšdurvis Di-4 1060x2100mm.
- Režģis ar mehānisku slēdzeni;
- Tērauda stienis 16mm diametrā;
- Šūnas izmērs 150x150mm;
- Tonis- pelēks; 
- Brīvais atvērums &gt;900mm.
-Atbilstoši MK noteikumiem Nr.210 "Noteikumi par ieroču un munīcijas apriti".</t>
  </si>
  <si>
    <t>Uzstādīt iekšdurvis Di-5 1060x2100mm.
- Metāla durvis ar divām slēdzenēm (viena – ar zirnekļveida aizbīdņiem);
- Tērauda biezums 3.0 mm.;
- Tonis- pelēks;   
- Brīvais atvērums &gt;900mm.
-Atbilstoši MK noteikumiem Nr.210 "Noteikumi par ieroču un munīcijas apriti".</t>
  </si>
  <si>
    <t>Uzstādīt iekšdurvis Di-6 EI-30 1060x2100mm.
Ugunsdrošās metāla durvis EI-30
-Durvju vērtnes biezums 50mm;
-Durvju vērtne sastāv no divām cinkota tērauda loksnēm ar  ugunsdrošas akmens vates pildījumu;
-Durvju komplektācijā ietilpst: durvju vērtne, slēdzenes komplekts ar atslēgu,  evukuācijas rokturi, blīves(2 kompl.);
-Durvis aprīkotas ar pašaizvēršanās mmehānismu;
-Tonis- pelēks;
-Dūmu necaurlaidība- C5Sa, C5S200;
-Vērtnes svars-34 kg / m²;
-Brīvais atvērums &gt;900mm
-Durvju skaņas caurlaidības koeficents-42dB.
-Rokturi, eņģes - alumīnija 
drošības klase -  RC3 (atbilstoši DIN V ENV 1627 vai ekvivalents);       -Furnitūra atbilst EN 179 vai ekvivalents; evakuācijas virzienā atveramas bez atslēgas;
-Atbilstoši EN 16034:2014 vai ekvivalents.</t>
  </si>
  <si>
    <t>Uzstādīt iekšdurvis Di-8 EI-30 1800x2100mm.
Ugunsdrošās metāla durvis EI-30
-Durvju vērtnes biezums 50mm;
-Durvju vērtne sastāv no divām cinkota tērauda loksnēm ar  ugunsdrošas akmens vates pildījumu;
-Durvju komplektācijā ietilpst: durvju vērtne, slēdzenes komplekts ar atslēgu,  evukuācijas rokturi, blīves(2 kompl.);
-Durvis aprīkotas ar pašaizvēršanās mmehānismu;
-Tonis- pelēks;
-Dūmu necaurlaidība- C5Sa, C5S200;
-Vērtnes svars-34 kg / m²;
-Brīvais atvērums &gt;900mm
-Durvju skaņas caurlaidības koeficents-42dB.
-Rokturi, eņģes - alumīnija 
drošības klase -  RC3 (atbilstoši DIN V ENV 1627 vai ekvivalents);       -Furnitūra atbilst EN 179 vai ekvivalents; evakuācijas virzienā atveramas bez atslēgas;
-Atbilstoši EN 16034:2014. vai ekvivalents</t>
  </si>
  <si>
    <t>Uzstādīt iekšdurvis Di-9 EI-30 1060x2100mm.
Ugunsdrošās metāla durvis EI-30
-Durvju vērtnes biezums 50mm;
-Durvju vērtne sastāv no divām cinkota tērauda loksnēm ar  ugunsdrošas akmens vates pildījumu;
-Durvju komplektācijā ietilpst: durvju vērtne, slēdzenes komplekts ar atslēgu,  evukuācijas rokturi, blīves(2 kompl.);
-Durvis aprīkotas ar pašaizvēršanās mmehānismu;
-Tonis- pelēks;
-Dūmu necaurlaidība- C5Sa, C5S200;
-Vērtnes svars-34 kg / m²;
-Brīvais atvērums &gt;900mm
-Durvju skaņas caurlaidības koeficents-42dB.
-Rokturi, eņģes - alumīnija 
drošības klase -  RC3 (atbilstoši DIN V ENV 1627 vai ekvivalents);       -Furnitūra atbilst EN 179 vai ekvivalents; evakuācijas virzienā atveramas bez atslēgas;
-Atbilstoši EN 16034:2014 vai ekvivalents</t>
  </si>
  <si>
    <t>Uzstādīt lūku LR-1 EI30 600x600mm.
Ugunsdroša revīzijas lūka                                        
-Cinkota metāla rāmis ar baltu ugunsdrošas
pulverkrāsas pārklājumu - balts;
-Skaņas izolācija Rw=22,7dB;
-Vēršanās virziens - kreisais;
-Durtiņās iegremdēta slēdzene ar atslēgām;
-Revīzijas lūkas shēma dota skatā no ārpuses.</t>
  </si>
  <si>
    <t xml:space="preserve">Uzstādīt vitrīnu Va-1 6200x12520mm.                      Fasāžu sistēmas ar iebūvētām divviru durvīm;
- Durvis paredzēt ar secīgās aizvēršanās mehānismu;
-Durvīm jābūt aprīkotām ar visām blīvgumijām;
-Tonis  - iekšējā  pelēks;  
              - ārējā pelēks;
-Stikls  - trīskārša rūdītā stikla aizpildījumu pakete;
-Caurredzamā stikla fasādes daļa ar atstarojošu pārklājumu;
-Siltumvad. k. vitrīnas bloka kopējai konstrukcijai -   1.1W/(m²K);
-Skaņas izol. - stikla pakete - 35dB / rāmis - 38dB;
-Tonis durvis, logi - iekšējā pelēka - ārējā pelēka;                                                                    -Drošības joslas - pelēkas plēves joslas, tonis - gaiši pelēks;                    -Durvju brīvais atvērums &gt;1000mm; 
-Furnitūra atbilst EN 179 vai ekvivalents; evakuācijas virzienā atveramas bez atslēgas.       
*BA - Brīvais atvērums (m²)                </t>
  </si>
  <si>
    <t>Uzstādīt lūku Lj-1 EI60 600x800mm.
Jumta ugunsdrošā lūka 
-Augsta noturība pret triecieniem un nelabvēlīgiem laika apstākļiem; 
-Jumta lūkām paredzēt metāla kāpnes 600mm platumā  ar atvēršanās un aizvēršanās mehānismu un platiem pakāpieniem ar rievām, kuras pasargā no slīdēšanas; Siltuma caurlaidības koeﬁcients U=0.35 W/m²K (EN 12567-2 vai ekvivalents);
-Jumta lūkām jābūt aprīkotām ar visām blīvgumijām; 
Komplektā paredzēt slēdzenes; 
-Jumta lūkas shēma dota skatā no ārpuses.</t>
  </si>
  <si>
    <t xml:space="preserve">Uzstādīt vitrīnu Vi-1 EI60 4100x2100mm.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-Durvis aprīkotas ar evakuācijas rokturi (EI-60) un ar automātisko pašaizvēršanās mehānismu;
-Durvju brīvais atvēruma platums 900mm;
-Ugunsdrošā stiklu pakete ,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</si>
  <si>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Vi-2 EI60 4400x2100mm.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-Durvis aprīkotas ar evakuācijas rokturi (EI-60) un ar automātisko pašaizvēršanās mehānismu;
-Durvju brīvais atvēruma platums 900mm;
-Ugunsdrošā stiklu pakete ,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</si>
  <si>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Vi-3 EI60 3850x2100mm.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-Durvis aprīkotas ar evakuācijas rokturi (EI-60) un ar automātisko pašaizvēršanās mehānismu;
-Durvju brīvais atvēruma platums 900mm;
-Ugunsdrošā stiklu pakete ,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</si>
  <si>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Vi-4 2650x2100mm.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</si>
  <si>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Vi-5 1750x2100mm.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-Aprīkoktas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</si>
  <si>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Vi-6 EI60 6700x2100mm.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-Durvis EI-60. Durvis aprīkotas ar evakuācijas rokturi (EI-60) un ar automātisko pašaizvēršanās mehānismu. Durvju brīvais atvēruma platums 900mm. Ugunsdrošā stiklu pakete ,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</si>
  <si>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Vi-7 3200x2100mm.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-Aprīkoktas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</si>
  <si>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Vi-8 5580x2100mm.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-Aprīkoktas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</si>
  <si>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Vi-9 4200x2100mm.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-Aprīkoktas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</si>
  <si>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žalūzijas W-1 1000x1900mm uz loga L-1 1000x1900mm.
Pretsaulesstāru aizsardzība, tonis - pelēks;
Auduma biezums - 0.50 mm; Auduma svars 405 g/m2;
Auduma blīvums - 3%;
Gaismas atstarošana - 60 %;
Gaismas caurlaidība - 14%;
Gaismas absorbācija - 26%;
PVC ķēdīte, - tonis - pelēks;
Augšējā truba - alumīnija, bez pulverkrāsojuma , ∅40 mm;
Apakšējais profils - alumīnijs, ovālas formas 15x26 mm,
pulverkrāsojums, tonis - pelēks.
Profila galu aizsegas PVC, tonis - pelēks,
Vadība - manuāla, ( vai ekvivalents).  </t>
  </si>
  <si>
    <t>Siltināt virsmu ar augstas cietības izolāciju 100mm biezumā uz līmjavas, stiprinot ar Termo dībeli 260mm U8, ar skrūvi TS U8/40 vai ekvivalents. Ieskaitot visus stiprinājumus un palīgmateriālus.</t>
  </si>
  <si>
    <t>Armēt virsmu divās kārtās ar Universālo līmjavu ar šķiedrām un iestrādāt stiklaškiedras sietu vai ekvivalents. Ieskaitot visus stiprinājumus un palīgmateriālus.</t>
  </si>
  <si>
    <t>Ieklāt Tvaika izolācijas plēvi SD-100m 0,2mm (vai ekvivalents)</t>
  </si>
  <si>
    <t>Siltināt virsmu ar ekstrudēto putupolistirolu 40mm, vai ekvivalents. Ieskaitot visus stiprinājumus un palīgmateriālus.</t>
  </si>
  <si>
    <t>Gruntēt virsmu ar virsmas saķeres kvarca grunti vai ekvivalents.</t>
  </si>
  <si>
    <t>Gruntēt virsmu ar zemapmetuma grunti vai ekvivalents.</t>
  </si>
  <si>
    <t>Armēt virsmu ar armēšanas javu un iestrādāt stiklaškiedras sietu 160 g/m² vai ekvivalents. Ieskaitot visus stiprinājumus un palīgmateriālus.</t>
  </si>
  <si>
    <t>Apmest virsmu ar masā tonētu gatavo silikona dekoratīvo apmetumu vai ekvivalents. Biezpientipa, frakcija 2.0mm. Toni skatīt fasādes krāsu pasē</t>
  </si>
  <si>
    <t>Pārklāt virsmu ar hidroizolējošo bituma pārklājumu-līmjava  vai ekvivalents</t>
  </si>
  <si>
    <t>Izolēt virsmu ar hidroizolējošo bituma emulsiju vai ekvivalents</t>
  </si>
  <si>
    <t>Siltināt virsmu ar ekstrudēto putupolistirolu 100mm biezumā, ne vairāk kā λ= 0,035 W/mK vai ekvivalents. Ieskaitot visus stiprinājumus un palīgmateriālus.</t>
  </si>
  <si>
    <t>Armēt virsmu divās kārtās ar Universālo līmjavu ar šķiedrām un iestrādāt stiklaškiedras sietu divās kārtās vai ekvivalents. Ieskaitot visus stiprinājumus un palīgmateriālus.</t>
  </si>
  <si>
    <t>Apmest virsmu ar dekoratīvo silikona apmetumu 2mm vai ekvivalents.  Toni skatīt fasādes krāsu pasē</t>
  </si>
  <si>
    <t>Siltināt virsmu ar ekstrudēto putupolistirolu 100mm biezumā, ne vairāk λ= 0,035 W/mK  vai ekvivalents. Ieskaitot visus stiprinājumus un palīgmateriālus.</t>
  </si>
  <si>
    <t>Pārklāt virsmu ar hidroizolējošo bituma pārklājumu-līmjava vai ekvivalents</t>
  </si>
  <si>
    <t>Siltināt virsmu ar fasādes akmens vati 180mm biezumā uz līmjavas, ne vairāk kā λ= 0,036 W/mK , stiprinot ar Termo dībeli 260mm U8, ar skrūvi TS U8/40 vai ekvivalents. Ieskaitot visus stiprinājumus un palīgmateriālus.</t>
  </si>
  <si>
    <t>Armēt virsmu ar Kaļķa-cementa apmetums  un iestrādāt masā sārmizturīgu armējošu sietu 5mm biezumā vai ekvivalents. Ieskaitot visus stiprinājumus un palīgmateriālus.</t>
  </si>
  <si>
    <t>Gruntēt virsmu ar universālo grunti 1:3 ar ūdeni vai ekvivalents.</t>
  </si>
  <si>
    <t>Gruntēt virsmu ar zemapmetuma grunti ar kvarca smiltīm vai ekvivalents.</t>
  </si>
  <si>
    <t>Armēt virsmu ar Kaļķa-cementa apmetums un iestrādāt masā sārmizturīgu armējošu sietu 5mm biezumā vai ekvivalents. Ieskaitot visus stiprinājumus un palīgmateriālus.</t>
  </si>
  <si>
    <t>Flīzēt fasādi ar fasādes apdares ķieģeļflīzēm 208x63x12mm Cambridge (Raksts- ķieģelis, Tonis - Cambridge 4) uz elastīgās flīžu līmes 8mm biezumā vai ekvivalents. Veikt šuvju apdari. Ieskaitot visus stiprinājumus un palīgmateriālus.</t>
  </si>
  <si>
    <t>Siltināt virsmu ar fasādes akmens vati 180mm biezumā uz līmjavas, ne vairāk λ= 0,036 W/mK , stiprinot ar Termo dībeli 260mm U8, ar skrūvi TS U8/40 vai ekvivalents. Ieskaitot visus stiprinājumus un palīgmateriālus.</t>
  </si>
  <si>
    <t xml:space="preserve">Siltināt virsmu ar  akmens vates plāksnēm 150mm biezumā, ne vairāk kā λ= 0,035 W/mK (vai ekvivalents) </t>
  </si>
  <si>
    <t>Ieklāt pretveja izolācijas plāksnes, ne vairāk kā λ= 0,033 W/mK 30mm biezumā un nolīmēt šuves ar šuvju līmlentu, balta. Stiprināt pretvēja plāksnes ar Termo dībelis 260mm U8, ar skrūvi TS U8/40 vai ekvivalents. Ieskaitot visus stiprinājumus un palīgmateriālus.</t>
  </si>
  <si>
    <t xml:space="preserve">Stiprināt fasādes cementšķiedras plāksnes 8x1192x2500mm -Ugunsdrošības klase A2 - s1, d0 un ieklāt EPDM 0,2mm apakšklāju vai ekvivalents. Toni skatīt fasādes krāsu pasē. Ieskaitot visus stiprinājumus un palīgmateriālus.             </t>
  </si>
  <si>
    <t xml:space="preserve">Siltināt virsmu ar  akmens vates plāksnēm 150mm biezumā, ne vairāk kā λ= 0,035 W/mK  (vai ekvivalents)   </t>
  </si>
  <si>
    <t>Ieklāt pretveja izolācijas plāksnes, λ= 0,033 W/mK 30mm biezumā un nolīmēt šuves ar šuvju līmlentu, balta. Stiprināt pretvēja plāksnes ar Termo dībelis 260mm U8, ar skrūvi TS U8/40 vai ekvivalents. Ieskaitot visus stiprinājumus un palīgmateriālus.</t>
  </si>
  <si>
    <t xml:space="preserve">Stiprināt fasādes cementšķiedras plāksnes  8x1192x2500mm -Ugunsdrošības klase A2 - s1, d0 un ieklāt EPDM 0,2mm apakšklāju vai ekvivalents. Toni skatīt fasādes krāsu pasē. Ieskaitot visus stiprinājumus un palīgmateriālus.             </t>
  </si>
  <si>
    <t>Ieklāt pretveja izolācijas plāksnes, ne vairāk kā λ= 0,033 W/mK 30mm biezumā un nolīmēt šuves ar  šuvju līmlentu, balta. Stiprināt pretvēja plāksnes ar Termo dībelis 260mm U8, ar skrūvi TS U8/40 vai ekvivalents. Ieskaitot visus stiprinājumus un palīgmateriālus.</t>
  </si>
  <si>
    <t xml:space="preserve">Siltināt virsmu ar akmens vates plāksnēm 50mm biezumā, ne vairāk kā λ= 0,035 W/mK (vai ekvivalents)  </t>
  </si>
  <si>
    <t>Siltināt virsmu ar fasādes akmens vati 180mm biezumā uz līmjavas, ne vairāk kā λ= 0,036 W/mK  , stiprinot ar Termo dībeli 260mm U8, ar skrūvi TS U8/40 vai ekvivalents. Ieskaitot visus stiprinājumus un palīgmateriālus.</t>
  </si>
  <si>
    <t>Siltināt virsmu ar fasādes akmens vati 180mm biezumā uz līmjavas, ne vairāk kā λ= 0,036 W/mK, stiprinot ar Termo dībeli 260mm U8, ar skrūvi TS U8/40 vai ekvivalents. Ieskaitot visus stiprinājumus un palīgmateriālus.</t>
  </si>
  <si>
    <t>Armēt virsmu ar armēšanas javu un iestrādāt stiklaškiedras sietu 160g/m2 vai ekvivalents. Ieskaitot visus stiprinājumus un palīgmateriālus.</t>
  </si>
  <si>
    <t>Montēt sēdekli atlokāms vai ekvivalents, spīdīgs, ieskaitot visus stiprinājumus un palīgmateriālus.</t>
  </si>
  <si>
    <t>Montēt vannas rokt.ar ziepju trauku, hromēts misiņš, D25mm, ieskaitot visus stiprinājumus un palīgmateriālus.</t>
  </si>
  <si>
    <t>Cirkulācijas sūknis 25-80 vai ekvivalents (apkures cirkulācijas sūknis ar Q=2000 l/h; H=7.7m, komplektā ar saskrūvēm, blīvēm) vai ekvivalents</t>
  </si>
  <si>
    <t xml:space="preserve">Siltumizolācijas čaulas b=30mm, d iekšējais=25-28mm </t>
  </si>
  <si>
    <t xml:space="preserve">Siltumizolācijas čaulas b=30mm, d iekšējais=32-35mm </t>
  </si>
  <si>
    <t xml:space="preserve">Siltumizolācijas čaulas b=30mm, d iekšējais=40-43mm </t>
  </si>
  <si>
    <t xml:space="preserve">Siltumizolācijas čaulas b=30mm, d iekšējais=50-55mm </t>
  </si>
  <si>
    <t xml:space="preserve">Siltumizolācijas čaulas b=30mm, d iekšējais=63-67mm </t>
  </si>
  <si>
    <t xml:space="preserve">Daudzslāņu caurule - ūdenim 16 </t>
  </si>
  <si>
    <t xml:space="preserve">Daudzslāņu caurule - ūdenim 20 </t>
  </si>
  <si>
    <t>Daudzslāņu caurule - ūdenim 25</t>
  </si>
  <si>
    <t xml:space="preserve">Daudzslāņu caurule - ūdenim 32 </t>
  </si>
  <si>
    <t xml:space="preserve">Daudzslāņu caurule - ūdenim 40 </t>
  </si>
  <si>
    <t xml:space="preserve">Daudzslāņu caurule - ūdenim 50 </t>
  </si>
  <si>
    <t xml:space="preserve">Daudzslāņu caurule - ūdenim 63 </t>
  </si>
  <si>
    <t xml:space="preserve">Līkums 900 16 </t>
  </si>
  <si>
    <t xml:space="preserve">Līkums 900 20 </t>
  </si>
  <si>
    <t xml:space="preserve">Līkums 900 25 </t>
  </si>
  <si>
    <t xml:space="preserve">Līkums 900 32 </t>
  </si>
  <si>
    <t xml:space="preserve">Līkums 900 40 </t>
  </si>
  <si>
    <t xml:space="preserve">Līkums 900 50 </t>
  </si>
  <si>
    <t xml:space="preserve">T-gabals 900 16/16 </t>
  </si>
  <si>
    <t xml:space="preserve">T-gabals 900 16/16/25 </t>
  </si>
  <si>
    <t xml:space="preserve">T-gabals 900 20/20 </t>
  </si>
  <si>
    <t xml:space="preserve">T-gabals 900 25/25/16 </t>
  </si>
  <si>
    <t xml:space="preserve">T-gabals 900 25/25/20 </t>
  </si>
  <si>
    <t xml:space="preserve">T-gabals 900 25/25 </t>
  </si>
  <si>
    <t xml:space="preserve">T-gabals 900 32/32/16 </t>
  </si>
  <si>
    <t xml:space="preserve">T-gabals 900 32/32/20 </t>
  </si>
  <si>
    <t xml:space="preserve">T-gabals 900 32/32/25 </t>
  </si>
  <si>
    <t xml:space="preserve">T-gabals 900 32/32 </t>
  </si>
  <si>
    <t xml:space="preserve">T-gabals 900 32/32/40 </t>
  </si>
  <si>
    <t xml:space="preserve">T-gabals 900 40/40/16 </t>
  </si>
  <si>
    <t xml:space="preserve">T-gabals 900 40/40/20 </t>
  </si>
  <si>
    <t xml:space="preserve">T-gabals 900 40/40/25 </t>
  </si>
  <si>
    <t xml:space="preserve">T-gabals 900 40/40/32 </t>
  </si>
  <si>
    <t xml:space="preserve">T-gabals 900 40/40/50 </t>
  </si>
  <si>
    <t xml:space="preserve">T-gabals 900 50/50/20 </t>
  </si>
  <si>
    <t xml:space="preserve">T-gabals 900 50/50/40 </t>
  </si>
  <si>
    <t xml:space="preserve">T-gabals 900 50/50 </t>
  </si>
  <si>
    <t xml:space="preserve">X-gabals 900 32/32/20/20 </t>
  </si>
  <si>
    <t xml:space="preserve">Pāreja 20/16 </t>
  </si>
  <si>
    <t xml:space="preserve">Pāreja 25/16 </t>
  </si>
  <si>
    <t xml:space="preserve">Pāreja 32/16 </t>
  </si>
  <si>
    <t xml:space="preserve">Pāreja 32/20 </t>
  </si>
  <si>
    <t xml:space="preserve">Pāreja 32/25 </t>
  </si>
  <si>
    <t xml:space="preserve">Pāreja 40/32 </t>
  </si>
  <si>
    <t xml:space="preserve">Pāreja 50/32 </t>
  </si>
  <si>
    <t xml:space="preserve">Pāreja 50/40 </t>
  </si>
  <si>
    <t>Dīzeļģenerators 33kVA  vai ekvivalents</t>
  </si>
  <si>
    <t>Uztveršanas stienis 101 VL 1500, kpl ar betona pamatni    F- FIX-16   vai ekvivalents</t>
  </si>
  <si>
    <t>Uztveršanas stienis 101 VL 3000, kpl ar betona pamatni 2xF- FIX-16   vai ekvivalents</t>
  </si>
  <si>
    <t>Uztveršanas stienis 101 VL 4000, kpl ar 2x ISO-A-800   vai ekvivalents</t>
  </si>
  <si>
    <t>Vads H07V-K 1x16mm² lokans dzeltenzaļš   vai ekvivalents</t>
  </si>
  <si>
    <t>Vads H07V-K 1x10mm² lokans dzeltenzaļš   vai ekvivalents</t>
  </si>
  <si>
    <t>Vads H07V-K 1x6mm² lokans dzeltenzaļš   vai ekvivalents</t>
  </si>
  <si>
    <t>Potenciālu izlīdzināšanas kopne iekštelpām 1801   vai ekvivalents</t>
  </si>
  <si>
    <t xml:space="preserve">Kabelis  vara 5x16   </t>
  </si>
  <si>
    <t xml:space="preserve">Kabelis  vara 5x4   </t>
  </si>
  <si>
    <t xml:space="preserve">Kabelis  vara 5x2.5   </t>
  </si>
  <si>
    <t xml:space="preserve">Kabelis  vara 5x1.5   </t>
  </si>
  <si>
    <t xml:space="preserve">Kabelis  vara 4x1.5   </t>
  </si>
  <si>
    <t xml:space="preserve">Kabelis  vara 3x2.5   </t>
  </si>
  <si>
    <t xml:space="preserve">Kabelis  vara 3x1.5   </t>
  </si>
  <si>
    <t xml:space="preserve">Kabelis vara NYY-J-5x6   </t>
  </si>
  <si>
    <t xml:space="preserve">Kabeļu gala apd. (4mm2-35mm2)   </t>
  </si>
  <si>
    <t xml:space="preserve">Kabeu plaukts perforēts, 60x200mm kpl ar stiprinājumiem </t>
  </si>
  <si>
    <t xml:space="preserve">Grīdas kontaktligzdu kārba 6-viet., komplektā: 230V - 4.gb </t>
  </si>
  <si>
    <t>Ugunsdrošs blīvējums. 60min</t>
  </si>
  <si>
    <t xml:space="preserve">Apaļdzelza jumta stiprinājums </t>
  </si>
  <si>
    <t>Apaļdzelzs RD 8</t>
  </si>
  <si>
    <t xml:space="preserve">Apaļdzelza stiprinājums pie sienas </t>
  </si>
  <si>
    <t xml:space="preserve">Kompensators 172/AR ALU  </t>
  </si>
  <si>
    <t xml:space="preserve">Vario ātrais savienotājs 249 8-10 ST </t>
  </si>
  <si>
    <t xml:space="preserve">Ugunsizturīga puta </t>
  </si>
  <si>
    <t xml:space="preserve">Montāžas palīgmateriāli E30 (skavas E30, stiprinājumi E30, kabeļu apdare E30) 100gb/iepak </t>
  </si>
  <si>
    <t>PP kanalizācijas caurule SN8 kl. 200 vai analogs (ieskaitot zemes darbus)</t>
  </si>
  <si>
    <t>PP kanalizācijas akas DN1000 1000  vai analogs (ieskaitot zemes darbus)</t>
  </si>
  <si>
    <t>PP kanalizācijas akas DN400/315 400/315  vai analogs (ieskaitot zemes darbus)</t>
  </si>
  <si>
    <t>PP gludsienu gūlijas 560/315 ar integrētu sifonu, gludsienu šahtu un 150l nosēddaļu montāžā «B» tipa gruntī dziļumā līdz 1,5 m montāža Restei jābūt kantainai, slodzes kl. 40 tn 560/315  vai analogs (ieskaitot zemes darbus)</t>
  </si>
  <si>
    <t>Naftas produktu atdalītājs NS10,  Qmax=50l/s, V=1.08m3 montāža (ieskaitot zemes darbus)</t>
  </si>
  <si>
    <t xml:space="preserve">Spiediena caurules SDR17 PE 100 OD 63 montāža 63 </t>
  </si>
  <si>
    <t xml:space="preserve">EM sedlu pieslēgšanās uzlikas OD 200/63 montāža 200/63 </t>
  </si>
  <si>
    <t xml:space="preserve">EM līkums 90 montāža 63 </t>
  </si>
  <si>
    <t>PP kanalizācijas caurule SN8 kl. 200 (ieskaitot zemes darbus)</t>
  </si>
  <si>
    <t>PP kanalizācijas akas DN1000 1000 (ieskaitot zemes darbus)</t>
  </si>
  <si>
    <t>Smilšu seguma bērums zem un virs caurules 0,10 / 0,10m biezumā</t>
  </si>
  <si>
    <t xml:space="preserve">Gala apdare </t>
  </si>
  <si>
    <t>Caurule, gofrēta, 450N, d110</t>
  </si>
  <si>
    <t>Caurule, gofrēta 750N, d=110</t>
  </si>
  <si>
    <t>Caurule, 750N, d=110, dalīta</t>
  </si>
  <si>
    <t>Kabelis 1kV  vara 5x1.5</t>
  </si>
  <si>
    <t>Kabelis 1kV  alumīnija -4x240</t>
  </si>
  <si>
    <t>Caurule, 750N, d=125, dalīta</t>
  </si>
  <si>
    <t>Kabeļa izolējoša kape vara 5x1,5</t>
  </si>
  <si>
    <t>Ieklāt betona bruģakmens segumu 60mm biezumā.
Betona bruģakmens, h=6cm
(Zils-10%,Pelēls-60%, Melns-40%)</t>
  </si>
  <si>
    <t xml:space="preserve">Iebūvēts piekārtos griestos apaļš alumīnija LED gaismeklis, balts, ne mazāk kā  IP44, vismaz IK04, vismaz 1537lm, ne vairāk kā 18W, 3000K, vismaz F klase  </t>
  </si>
  <si>
    <t xml:space="preserve">Prožektors, LED, ne vairāk kā 10W, vismaz IP20, vismaz F klase   </t>
  </si>
  <si>
    <t xml:space="preserve">Iebūvēts piekārtos griestos apaļš alumīnija LED gaismeklis, vismaz IP44, vismaz  IK04, vismaz 1537lm, ne vairāk kā 18W, 4000K, vismaz F klase   </t>
  </si>
  <si>
    <t xml:space="preserve">Griestu apaļš LED gaismeklis, vismaz IP54, vismaz 2780lm, ne vairāk kā 24W, 4000K,  vismaz F klase  </t>
  </si>
  <si>
    <t>Evakuācijas ceļu norādes gaismekļis virsapmetuma, cb1: ta -25°C ÷ +55°C, ne mazmāk kā IP65, akum.bloks-60.min, komplektā ar norādi "Izeja", deg nepārtraukti</t>
  </si>
  <si>
    <t xml:space="preserve">Evakuācijas ceļu norādes gaismekļis virsapmetuma, cb1: ta -25°C ÷ +55°C, ne mazāk ka IP65, akum.bloks-60.min, komplektā ar virzienu norādem, deg nepārtraukti </t>
  </si>
  <si>
    <t>Avārijas gaismeklis virsapmetuma, ne vairāk kā 2W, cb1:ta -25°C ÷ +55°C, ne mazāk kā IP65, akum.bloks-60.min, vismaz 244lm</t>
  </si>
  <si>
    <t>Avārijas gaismeklis virsapmetuma, ne vairāk kā 2W, cb1:ta -25°C ÷ +55°C, ne mazāk kā IP65, akum.bloks-60.min, vismaz 270lm</t>
  </si>
  <si>
    <t>Avārijas gaismeklis virsapmetuma, ne vairāk ka 1W, cb1:ta -25°C ÷ +55°C, IP65, akum.bloks-60.min</t>
  </si>
  <si>
    <t xml:space="preserve">Evakuācijas gaismeklis virs izejas durvīm, ne vairāk kā 2W, cb1: ta -25°C ÷ +55°C, vismaz IP65, akum.bloks-60.min, deg nepārtraukti </t>
  </si>
  <si>
    <t xml:space="preserve">Siltināt grīdu ar siltumizolāciju 100mm biezumā, ne vairāk kā λ=0,037 W/mK  </t>
  </si>
  <si>
    <t xml:space="preserve">Iebūvēts piekārtos griestos kvadrāta LED gaismeklis, balts, ne mazāk kā IP44, vismaz 1167lm, ne vairāk kā 10,7W, 4000K, vismaz F klase </t>
  </si>
  <si>
    <t xml:space="preserve">Iebūvēts piekārtos griestos kvadrāta LED gaismeklis, vismaz IP40, vismaz IK02, UGR≤19, vismaz 3650lm, ne vairāk kā 36W, 4000K, vismaz F klase   </t>
  </si>
  <si>
    <t xml:space="preserve">Pie griestiem astiprināms garens LED gaismeklis, vismaz 5348lm, ne mazāk kā IP66, ne mazāk kā IK10, ne vairāk kā 36.7W, 4000K, vismaz F klase   </t>
  </si>
  <si>
    <t>Objekta  nosaukums:</t>
  </si>
  <si>
    <t>Objekta adrese:</t>
  </si>
  <si>
    <t>Stacijas iela 129A, Daugavpils</t>
  </si>
  <si>
    <t xml:space="preserve">Pasūtījuma Nr.:  </t>
  </si>
  <si>
    <t>Objekta   nosaukums</t>
  </si>
  <si>
    <t xml:space="preserve"> </t>
  </si>
  <si>
    <t>KOPĀ:</t>
  </si>
  <si>
    <t>PVN  21%:</t>
  </si>
  <si>
    <t> PAVISAM BŪVNIECĪBAS IZMAKSAS:</t>
  </si>
  <si>
    <t>Sastādīja ___________________________________________________________________</t>
  </si>
  <si>
    <t>(paraksts un tā atšifrējums,datums)</t>
  </si>
  <si>
    <t xml:space="preserve">Tāme sastādīta </t>
  </si>
  <si>
    <t>Pārbaudīja __________________________________________________________________</t>
  </si>
  <si>
    <t xml:space="preserve">Kopsavilkuma aprēķins </t>
  </si>
  <si>
    <t xml:space="preserve">Vispārējie būvdarbi. </t>
  </si>
  <si>
    <t>(darba veids vai konstruktīvā elementa nosaukums)</t>
  </si>
  <si>
    <r>
      <t>Pasūtījuma Nr. :</t>
    </r>
    <r>
      <rPr>
        <b/>
        <sz val="10"/>
        <rFont val="Arial"/>
        <family val="2"/>
        <charset val="186"/>
      </rPr>
      <t xml:space="preserve"> </t>
    </r>
  </si>
  <si>
    <t>Par kopējo summu, euro</t>
  </si>
  <si>
    <t xml:space="preserve">Kopējā darbietilpība, c/h </t>
  </si>
  <si>
    <t>Kods, tāmes Nr.</t>
  </si>
  <si>
    <t>Tāmes izmaksas (euro)</t>
  </si>
  <si>
    <t>darba alga (euro)</t>
  </si>
  <si>
    <t>būvizstrādājumi (euro)</t>
  </si>
  <si>
    <t>mehānismi (euro)</t>
  </si>
  <si>
    <t>Kopā :</t>
  </si>
  <si>
    <t xml:space="preserve">Virsizdevumi - </t>
  </si>
  <si>
    <t>t.sk.darba aizsardzība</t>
  </si>
  <si>
    <t xml:space="preserve">Peļņa - </t>
  </si>
  <si>
    <t>Pavisam kopā bez PVN:</t>
  </si>
  <si>
    <t>1-1</t>
  </si>
  <si>
    <t>Vispārējie būvdarbi</t>
  </si>
  <si>
    <t>2-1</t>
  </si>
  <si>
    <t>2-2</t>
  </si>
  <si>
    <t>2-3</t>
  </si>
  <si>
    <t>1-2</t>
  </si>
  <si>
    <t>1-3</t>
  </si>
  <si>
    <t>1-4</t>
  </si>
  <si>
    <t>1-5</t>
  </si>
  <si>
    <t>1-6</t>
  </si>
  <si>
    <t>1-7</t>
  </si>
  <si>
    <t>1-8</t>
  </si>
  <si>
    <t>1-9</t>
  </si>
  <si>
    <t>1-10</t>
  </si>
  <si>
    <t>1-11</t>
  </si>
  <si>
    <t>Inženiertīkli</t>
  </si>
  <si>
    <t>2-4</t>
  </si>
  <si>
    <t>2-5</t>
  </si>
  <si>
    <t>2-6</t>
  </si>
  <si>
    <t>2-7</t>
  </si>
  <si>
    <t>2-8</t>
  </si>
  <si>
    <t>2-9</t>
  </si>
  <si>
    <t>2-10</t>
  </si>
  <si>
    <t>Ārējie inženiertīkli</t>
  </si>
  <si>
    <t>3-1</t>
  </si>
  <si>
    <t>3-2</t>
  </si>
  <si>
    <t>3-3</t>
  </si>
  <si>
    <t>3-4</t>
  </si>
  <si>
    <t>Labiekārtošana</t>
  </si>
  <si>
    <t>4-1</t>
  </si>
  <si>
    <t>4-2</t>
  </si>
  <si>
    <t>4-3</t>
  </si>
  <si>
    <t>Būvdarbu apjomu saraksts Nr.1-2</t>
  </si>
  <si>
    <t>Būvdarbu apjomu saraksts Nr.1-1</t>
  </si>
  <si>
    <t>Būvdarbu apjomu saraksts Nr.1-3</t>
  </si>
  <si>
    <t>Būvdarbu apjomu saraksts Nr.1-4</t>
  </si>
  <si>
    <t>Būvdarbu apjomu saraksts Nr.1-5</t>
  </si>
  <si>
    <t>Būvdarbu apjomu saraksts Nr.1-6</t>
  </si>
  <si>
    <t>Būvdarbu apjomu saraksts Nr.1-7</t>
  </si>
  <si>
    <t>Būvdarbu apjomu saraksts Nr.1-8</t>
  </si>
  <si>
    <t>Būvdarbu apjomu saraksts Nr.1-9</t>
  </si>
  <si>
    <t>Būvdarbu apjomu saraksts Nr.1-10</t>
  </si>
  <si>
    <t>Būvdarbu apjomu saraksts Nr.1-11</t>
  </si>
  <si>
    <t>Būvdarbu apjomu saraksts Nr.2-1</t>
  </si>
  <si>
    <t>Būvdarbu apjomu saraksts Nr.2-2</t>
  </si>
  <si>
    <t>Būvdarbu apjomu saraksts Nr.2-3</t>
  </si>
  <si>
    <t>Būvdarbu apjomu saraksts Nr.2-4</t>
  </si>
  <si>
    <t>Būvdarbu apjomu saraksts Nr.2-5</t>
  </si>
  <si>
    <t>Būvdarbu apjomu saraksts Nr.2-6</t>
  </si>
  <si>
    <t>Būvdarbu apjomu saraksts Nr.2-7</t>
  </si>
  <si>
    <t>Būvdarbu apjomu saraksts Nr.2-8</t>
  </si>
  <si>
    <t>Būvdarbu apjomu saraksts Nr.2-9</t>
  </si>
  <si>
    <t>Būvdarbu apjomu saraksts Nr.2-10</t>
  </si>
  <si>
    <t>Būvdarbu apjomu saraksts Nr.3-1</t>
  </si>
  <si>
    <t>Būvdarbu apjomu saraksts Nr.3-2</t>
  </si>
  <si>
    <t>Būvdarbu apjomu saraksts Nr.3-3</t>
  </si>
  <si>
    <t>Būvdarbu apjomu saraksts Nr.3-4</t>
  </si>
  <si>
    <t>Būvdarbu apjomu saraksts Nr.4-1</t>
  </si>
  <si>
    <t>Būvdarbu apjomu saraksts Nr.4-2</t>
  </si>
  <si>
    <t>Būvdarbu apjomu saraksts Nr.4-3</t>
  </si>
  <si>
    <t xml:space="preserve">Apšūt gāzbetona sienu ar ģipškartona plāksnēm (GKFI) 12,5mm divās kārtās uz 50mm metāla karkasa. Karkasu pildīt ar 50mm akmens vati, ne vairāk kā λ= 0,035 W/mK. Veikt šuvju apdari. Ieskaitot visus stiprinājumus un palīgmateriālus.      </t>
  </si>
  <si>
    <t xml:space="preserve">Uzstādīt lūku DL-1 1800x1800 mm jumta dūmu lūka;
Taisnas pamatnes augstums - 500 mm;
Stiklojums - polikarbonāta loksne 25mm;
Pamatne izolēta ar akmensvati, W/mK,d=0,04 m;
Siltumvad. k. - 1.1W/(m²K);
Pretestība - B300;
Aerodinamiskā zona - 2.61 m²;
Ar elektrisko piedziņu 230V;
Norādītais izmērs ir lūkas brīvais laukums ( vai ekvivalents).  </t>
  </si>
  <si>
    <t xml:space="preserve">Uzstādīt lūku DL-2 1200x1800 mm jumta dūmu lūka;
Taisnas pamatnes augstums - 500 mm;
Stiklojums - polikarbonāta loksne 25mm;
Pamatne izolēta ar akmensvati W/mK,d=0,04 m;
Siltumvad. k. - 1.1W/(m²K);
Pretestība - B300;
Aerodinamiskā zona - 1.73 m²;
Ar elektrisko piedziņu 230V;
Norādītais izmērs ir lūkas brīvais laukums ( vai ekvivalents).  </t>
  </si>
  <si>
    <t>Programmējams divu neatkarīgu apkures kontūru kontrolieris ar laikapstākļu kompensāciju, komplektā ar nepieciešamajiem temperatūras sensoriem un elektroinstalācijas pieslēgumiem, paredzēts nodrošināt 2 apkures lokus vai EKVIVALENTS (Apkures sistēmas vadības bloks - programmējams 2 kontūru kontrolieris)</t>
  </si>
  <si>
    <t xml:space="preserve">Programmējams apkures kontrolieris ar āra temperatūras kompensācijas funkciju, komplektā ar elektovadiem un sensoriem, paredzēts nodrošināt 2 apkures un 1 karstā ūdens lokus vai EKVIVALENTS (Apkures sistēmas vadības bloks - programmējams 3 kontūru kontrolieris) </t>
  </si>
  <si>
    <t>Kaučuka izolācija  - malas biezums 19mm 114/19mm  vai ekvivalents</t>
  </si>
  <si>
    <t>Kaučuka izolācija- malas biezums 19mm 18/19mm  vai ekvivalents</t>
  </si>
  <si>
    <t>Kaučuka izolācija - malas biezums 19mm 22/19mm  vai ekvivalents</t>
  </si>
  <si>
    <t>Kaučuka izolācija - malas biezums 19mm 28/19mm  vai ekvivalents</t>
  </si>
  <si>
    <t>Kaučuka izolācija- malas biezums 19mm 35/19mm  vai ekvivalents</t>
  </si>
  <si>
    <t>Kaučuka izolācija - malas biezums 19mm 42/19mm  vai ekvivalents</t>
  </si>
  <si>
    <t>Kaučuka izolācija - malas biezums 19mm 54/19mm  vai ekvivalents</t>
  </si>
  <si>
    <t xml:space="preserve">Kabeļu plaukts perforēts, 60x600mm kpl ar stiprinājumiem </t>
  </si>
  <si>
    <t>Adresējams optiskais dūmu detektors ar integrētu īssavienojuma izolatoru, saderīgs ar 250 adrešu cilpām, nodrošina ātru reaģēšanu, automātisko adresāciju, pašdiagnostiku un vizuālo indikāciju.</t>
  </si>
  <si>
    <t>Adresējams termiskais detektors (temperatūras izmaiņu), klase A1R, IP30 aizsardzības pakāpe, izmēri 103x42 mm, savietojams ar adresējamām ugunsgrēka signalizācijas cilpām</t>
  </si>
  <si>
    <t>Adresējama detektoru un sirēnu bāze</t>
  </si>
  <si>
    <t>Adresējams manuālais ugunsgrēka trauksmes poga, IP40 aizsardzības klase, integrēts īssavienojuma izolators, LED indikācija, saderīga ar adresējamām ugunsgrēka signalizācijas sistēmām</t>
  </si>
  <si>
    <t>Adresējams ieejas/izejas modulis ar integrētu īssavienojuma izolatoru, 2 uzraudzītās ieejas un 2 releja izejas, paredzēts darbībai adresējamās ugunsgrēka signalizācijas sistēmās</t>
  </si>
  <si>
    <t>Adresējams releja izejas modulis augstsprieguma (240 V) ķēžu vadībai, integrēts īssavienojuma izolators, paredzēts darbībai adresējamās ugunsgrēka signalizācijas sistēmās</t>
  </si>
  <si>
    <t>Adresējama sienas montāžas ugunsgrēka trauksmes sirēna, 32 izvēles trauksmes toņi, divi regulējami skaļuma līmeņi, paredzēta darbībai adresējamās ugunsgrēka signalizācijas sistēmās</t>
  </si>
  <si>
    <t>Adresējama sienas montāžas ugunsgrēka trauksmes sirēna ar strobu (zibšņa indikatoru) un integrētu īssavienojuma izolatoru, 32 izvēles trauksmes toņi, divi regulējami skaļuma līmeņi, paredzēta darbībai adresējamās ugunsgrēka signalizācijas sistēmās</t>
  </si>
  <si>
    <t>Konvencionāla ārējā ugunsgrēka trauksmes sirēna ar strobu (zibšņa indikatoru), paredzēta uzstādīšanai āra apstākļos, darba spriegums 24V DC, augsts skaņas spiediena līmenis un pret laikapstākļiem aizsargāts korpuss</t>
  </si>
  <si>
    <t>PC-1864 Apsardzes panelis 8-65 zonas 8 rajoni vai ekvivalents</t>
  </si>
  <si>
    <t>Avārijas palīdzības izsaukumu sistēmas vadības kontrolieris ar integrētu rezerves barošanas bloku un 230V AC elektrobarošanu, nodrošina pastāvīgu pieslēguma ķēžu integritātes uzraudzību (pārrāvums/īssavienojums), aprīkots ar iebūvētu LED vizuālo un akustisko indikāciju, releju izejām trauksmes un bojājumu signālu tālākai pārraidei, kā arī integrētu sistēmas testēšanas un atiestatīšanas funkciju, piemērots virsapmetuma vai zemapmetuma montāžai</t>
  </si>
  <si>
    <t>Apvienots vizuālās un akustiskās trauksmes signalizācijas paziņotājs (virs-durvju indikators) avārijas palīdzības izsaukumu sistēmām</t>
  </si>
  <si>
    <t>Avārijas palīdzības izsaukumu sistēmas lokālā atiestatīšanas (atsaukuma) poga, paredzēta aktīvā trauksmes signāla izslēgšanai tieši izsaukuma vietā</t>
  </si>
  <si>
    <t>Iekšējās saziņas domofona (interkoma) sistēmas klausule līdz 12 abonentiem ar selektīvā izsaukuma, vispārējā paziņojuma un durvju slēdzenes vadības funkcijām, komplektā ar nepieciešamajiem komutācijas elementiem un barošanas bloku vai ekvivalents</t>
  </si>
  <si>
    <t>Domofonu / interkoma sistēmas 1-pogas audio izsaukuma stacija (āra panelis) virsapmetuma montāžai, savietojama ar 4-vadu maģistrālo iekšējās saziņas sistēmu, nodrošinot selektīvo izsaukumu un abpusēju audio sakarus vai ekvivalents</t>
  </si>
  <si>
    <t>Stabilizēts līdzstrāvas barošanas bloks domofonu un interkoma sistēmām, 12V DC / min. 1A, ar integrētu aizsardzību pret īsslēgumu un pārslodzi vai ekvivalents</t>
  </si>
  <si>
    <t>Modulāras dūmu aizsardzības un automatizācijas sistēmas centrālais vadības modulis ar integrētu procesoru signālu apstrādei, perifērijas moduļu vadībai un kopnes (Bus) komunikācijas atbalstam vai ekvivalents</t>
  </si>
  <si>
    <t>Modulāras vadības un dūmu aizsardzības sistēmas sensoru interfeisa modulis ārējo detektoru, trauksmes pogu un vadības ierīču pieslēgšanai un signālu integrācijai sistēmas kopnē (Bus) vai ekvivalents</t>
  </si>
  <si>
    <t>Modulāras vadības sistēmas paplašināšanas releju modulis signālu pārraidei uz ārējām sistēmām, ar bezpotenciāla pārslēdzējkontaktiem (komutācija līdz min. 42V AC/DC, 0.5A) vai ekvivalents</t>
  </si>
  <si>
    <t>Modulāras dūmu izvadīšanas un automatizācijas sistēmas piedziņu vadības modulis (spēka modulis) 24V DC elektromotoru kontrolei ar maksimālo izejas strāvu līdz min. 10A un integrētu līniju uzraudzību vai ekvivalents</t>
  </si>
  <si>
    <t>Modulāras dūmu izvadīšanas un automatizācijas sistēmas stabilizēts barošanas bloka modulis, 24V DC ar integrētu akumulatoru lādētāju un avārijas elektroapgādes (UPS) vadību vai ekvivalents</t>
  </si>
  <si>
    <t>Metāla iekārtu montāžas skapis 600x600x250mm vai ekvivalents</t>
  </si>
  <si>
    <t>Logu piedziņas modulis slimchain 24V/1.0A, IP40, 22W  vai ekvivalents</t>
  </si>
  <si>
    <t>Trauksmes palaišanas/izslēgšanas signāldevējs FT 4 A  vai ekvivalents</t>
  </si>
  <si>
    <t>Ventilācijas slēdzis LTA-24-AZ vai ekvivalents</t>
  </si>
  <si>
    <t>Centrbēdzes jumta dūmu nosūces ventilators ar horizontālu gaisa izmetu, ugunsizturības klase F400 (400°C/120min), komplektā ar aizsargresti pret putniem un svešķermeņiem, montāžas piederumiem vai ekvivalents</t>
  </si>
  <si>
    <t>Paaugstinātas jaudas centrbēdzes jumta dūmu nosūces ventilators ar horizontālu gaisa izmetu, ugunsizturības klase F400 (400°C/120min), komplektā ar aizsargresti pret putniem un svešķermeņiem, montāžas piederumiem vai ekvivalents</t>
  </si>
  <si>
    <t>Centrbēdzes jumta dūmu nosūces ventilators ar vertikālu gaisa izmetu, ugunsizturības klase F400 (400°C/120min), komplektā ar montāžas piederumiem vai ekvivalents</t>
  </si>
  <si>
    <t>Ugunsizturīga kalcija silikāta plāksne dūmu izvadīšanas un ventilācijas kanālu izbūvei/izolācijai, ugunsizturības klase EI60, biezums 30 mm, izmēri 450x1000 mm vai ekvivalents</t>
  </si>
  <si>
    <t>Ugunsizturīga kalcija silikāta plāksne dūmu izvadīšanas un ventilācijas kanālu izbūvei/izolācijai, ugunsizturības klase EI60, biezums 30 mm, izmēri 400x1000 mm vai ekvivalents</t>
  </si>
  <si>
    <t>Ugunsizturīga kalcija silikāta plāksne dūmu izvadīšanas un ventilācijas kanālu izbūvei/izolācijai, ugunsizturības klase EI60, biezums 30 mm, izmēri 550x1000 mm vai ekvivalents</t>
  </si>
  <si>
    <t>Ugunsizturīga kalcija silikāta plāksne dūmu izvadīšanas un ventilācijas kanālu izbūvei/izolācijai, ugunsizturības klase EI60, biezums 30 mm, izmēri 500x1000 mm vai ekvivalents</t>
  </si>
  <si>
    <t>Ugunsizturīga kalcija silikāta plāksne dūmu izvadīšanas un ventilācijas kanālu izbūvei/izolācijai, ugunsizturības klase EI60, biezums 30 mm, izmēri 850x1000 mm vai ekvivalents</t>
  </si>
  <si>
    <t>Ugunsizturīga kalcija silikāta plāksne dūmu izvadīšanas un ventilācijas kanālu izbūvei/izolācijai, ugunsizturības klase EI60, biezums 30 mm, izmēri 800x1000 mm vai ekvivalents</t>
  </si>
  <si>
    <t>Ugunsizturīga kalcija silikāta plāksne dūmu izvadīšanas un ventilācijas kanālu izbūvei/izolācijai, ugunsizturības klase EI60, biezums 30 mm, izmēri 1050x1000 mm vai ekvivalents</t>
  </si>
  <si>
    <t>Ugunsizturīga kalcija silikāta plāksne dūmu izvadīšanas un ventilācijas kanālu izbūvei/izolācijai, ugunsizturības klase EI60, biezums 30 mm, izmēri 600x1000 mm vai ekvivalents</t>
  </si>
  <si>
    <t>Rūpnieciski izgatavots U-veida ugunsizturīgs elements (profils) komunikāciju kanālu vai būvkonstrukciju izolācijai, ugunsizturības klase EI60, izmēri 410x210 mm, garums L=1.0 m vai ekvivalents</t>
  </si>
  <si>
    <t>Rūpnieciski izgatavotas ugunsizturīgas pusčaulas (1/2 cilindra) apaļu ventilācijas gaisa vadu vai cauruļvadu izolācijai, ugunsizturības klase EI60, iekšējais diametrs Ø90 mm, garums L=1.0 m vai ekvivalents</t>
  </si>
  <si>
    <t>Ugunsizturīga stiprinājuma un salaiduma plāksne (balsta sloksne) dūmu izvadīšanas kanālu montāžai, ugunsizturības klase EI60, biezums 30 mm, izmēri 200x1000 mm vai ekvivalents</t>
  </si>
  <si>
    <t>Ugunsizturīga un augstas temperatūras izturīga līmjava ugunsdrošo plākšņu un dūmu nosūces kanālu montāžai/hermetizācijai, 25 kg</t>
  </si>
  <si>
    <t>Laikapstākļu izturīga gaisa kompensācijas āra reste ar lietus aizsardzības žalūzijām un aizsargrežģi pret svešķermeņiem, izmēri 1000x1000 mm, sienas vai kanāla montāžai vai ekvivalents</t>
  </si>
  <si>
    <r>
      <t>Uzstādīt atkritumu urnu atbilstoši ražotāja rekomendācijām.
Gabarīti: L – 0,28m</t>
    </r>
    <r>
      <rPr>
        <sz val="12"/>
        <rFont val="Aptos Narrow"/>
        <family val="2"/>
      </rPr>
      <t>±</t>
    </r>
    <r>
      <rPr>
        <sz val="10.199999999999999"/>
        <rFont val="Times New Roman"/>
        <family val="1"/>
      </rPr>
      <t>10cm</t>
    </r>
    <r>
      <rPr>
        <sz val="12"/>
        <rFont val="Times New Roman"/>
        <family val="1"/>
      </rPr>
      <t xml:space="preserve"> x B - 0,57m ±10cmx H – 0.85m ±10cm
vai ekvivalents</t>
    </r>
  </si>
  <si>
    <t>Uzstādīt velosipēda novietnes atbilstoši ražotāja rekomendācijām.
Velosipēdu  novietnes. 
Gabarīti: L – 0,65m ±10cm x B - 0,06m ±10cm x H – 0,90m ±10cm
vai ekvivalents</t>
  </si>
  <si>
    <t>Uzstādīt atkritumu konteineri atbilstoši ražotāja rekomendācijām.
Nojume atkritumu konteineriem.
Gabarīti: L – 3,70m ±10cm x B - 2,60m ±10cm x H – 2,60m ±10cm
vai ekvivalents</t>
  </si>
  <si>
    <r>
      <t>Uzstādīt solu atbilstoši ražotāja rekomendācijām.
Iekšējais diametrs: 135 cm ±10cm Ārējais diametrs:180 cm ±10cm
Augstums:</t>
    </r>
    <r>
      <rPr>
        <b/>
        <u/>
        <sz val="12"/>
        <rFont val="Times New Roman"/>
        <family val="1"/>
        <charset val="186"/>
      </rPr>
      <t xml:space="preserve"> </t>
    </r>
    <r>
      <rPr>
        <sz val="12"/>
        <rFont val="Times New Roman"/>
        <family val="1"/>
        <charset val="186"/>
      </rPr>
      <t>45 cm</t>
    </r>
    <r>
      <rPr>
        <sz val="12"/>
        <rFont val="Times New Roman"/>
        <family val="1"/>
      </rPr>
      <t xml:space="preserve"> vai ekvivalents</t>
    </r>
  </si>
  <si>
    <r>
      <t xml:space="preserve">Kabeļu trepe 200mm, kpl ar stiprinājumiem </t>
    </r>
    <r>
      <rPr>
        <b/>
        <sz val="11"/>
        <color rgb="FFFF0000"/>
        <rFont val="Arial"/>
        <family val="2"/>
        <charset val="186"/>
      </rPr>
      <t xml:space="preserve">"Obo bettermann" </t>
    </r>
    <r>
      <rPr>
        <sz val="11"/>
        <rFont val="Arial"/>
        <family val="2"/>
      </rPr>
      <t>vai ekvivalents</t>
    </r>
  </si>
  <si>
    <r>
      <t xml:space="preserve">Ugunsizturīgs blīvējuma materiāls 60min </t>
    </r>
    <r>
      <rPr>
        <b/>
        <sz val="11"/>
        <color rgb="FFFF0000"/>
        <rFont val="Arial"/>
        <family val="2"/>
        <charset val="186"/>
      </rPr>
      <t>Hilti</t>
    </r>
    <r>
      <rPr>
        <sz val="11"/>
        <rFont val="Arial"/>
        <family val="2"/>
      </rPr>
      <t xml:space="preserve"> vai ekvivalents</t>
    </r>
  </si>
  <si>
    <t xml:space="preserve">License </t>
  </si>
  <si>
    <t>Karstā ūdens sagatavošanas lodētais siltummainis
B28Hx64/1P, izolācijā vai ekvivalents (t1 (trase)=65°C,
t2 (trase)=30°C, t3 (uz karsto ūdeni)=55°C, t4 (no
ūdensvada)=5°C, spiediena zudumi - prim.kont.
max.10kPa, sek.kont. max10kPa)</t>
  </si>
  <si>
    <t>Silto grīdu kolektoru lodētais siltummainis
B10THx56/1P, izolācijā vai ekvivalents (t1
(trase)=95°C, t2 (trase)=65°C, t3 (uz
kolektoriem)=80°C, t4 (no kolektoriem)=50°C,
spiediena zudumi - prim.kont. max.20kPa, sek.kont.
max20kPa)</t>
  </si>
  <si>
    <t>Kaloriferu apkures lodētais siltummainis
B28Hx126/1P, izolācijā vai ekvivalents (t1
(trase)=95°C, t2 (trase)=65°C, t3 (uz
kaloriferiem)=70°C, t4 (no kaloriferiem)=50°C,
spiediena zudumi - prim.kont. max.10kPa, sek.kont.
max10kPa)</t>
  </si>
  <si>
    <t>Montēt nerūsējošā tērauda tualetes papīra turētāju , matēts, slēdzams ar atslēgu, ieskaitot visus stiprinājumus un palīgmateriālus.</t>
  </si>
  <si>
    <t>Montēt nerūsējošā tērauda atkritumu tverti , pulēta, ieskaitot visus stiprinājumus un palīgmateriālus.</t>
  </si>
  <si>
    <t>Montēt nerūsējošā tērauda ziepju dozatoru, matēts, slēdzams ar atslēgu, ieskaitot visus stiprinājumus un palīgmateriālus.</t>
  </si>
  <si>
    <t>Montēt nerūsējošā tērauda tualetes birsti , matēta, ieskaitot visus stiprinājumus un palīgmateriālus.</t>
  </si>
  <si>
    <r>
      <t>Montēt spoguli ar rāmi, regulējams, 600x450</t>
    </r>
    <r>
      <rPr>
        <sz val="11"/>
        <rFont val="Aptos Narrow"/>
        <family val="2"/>
      </rPr>
      <t>±</t>
    </r>
    <r>
      <rPr>
        <sz val="9.35"/>
        <rFont val="Arial"/>
        <family val="2"/>
      </rPr>
      <t>10</t>
    </r>
    <r>
      <rPr>
        <sz val="11"/>
        <rFont val="Arial"/>
        <family val="2"/>
      </rPr>
      <t>mm, ieskaitot visus stiprinājumus un palīgmateriālus.</t>
    </r>
  </si>
  <si>
    <t>Montēt invalīdu rokturi paceļams  NT satīns, ieskaitot visus stiprinājumus un palīgmateriālus.</t>
  </si>
  <si>
    <r>
      <t xml:space="preserve">Montēt </t>
    </r>
    <r>
      <rPr>
        <sz val="11"/>
        <rFont val="Arial"/>
        <family val="2"/>
        <charset val="186"/>
      </rPr>
      <t>rokturi atbalstam, paceļams, satīns</t>
    </r>
    <r>
      <rPr>
        <sz val="11"/>
        <rFont val="Arial"/>
        <family val="2"/>
      </rPr>
      <t>, ieskaitot visus stiprinājumus un palīgmateriālus.</t>
    </r>
  </si>
  <si>
    <t>Montēt nerūsējošā tērauda margas kāpnēm KPN1 , ieskaitot visus stiprinājumus un palīgmateriālus (saskaņā ar MK noteikumiem Nr. 693 "Būvju vispārīgo prasību būvnormatīvs LBN 200-21" ).
- Margas no nerūsējoša tērauda;
- Statnis h-885mm;
- Lentera turētājs h-50mm;
- Lenteris ∅45mm;
- Tonis - pelēks.
Uz kāpņu margām pie pirmā un pēdējā pakāpiena iestrādāt stāva numuru Braila rakstā</t>
  </si>
  <si>
    <t>Montēt nerūsējošā tērauda margas kāpnēm KPN1, ieskaitot visus stiprinājumus un palīgmateriālus  (saskaņā ar MK noteikumiem Nr. 693 "Būvju vispārīgo prasību būvnormatīvs LBN 200-21" ).
- Margas no nerūsējoša tērauda;
- Statnis h-885mm;
- Lentera turētājs h-50mm;
- Lenteris ∅45mm;
- Tonis - pelēks.
Uz kāpņu margām pie pirmā un pēdējā pakāpiena iestrādāt stāva numuru Braila rakstā</t>
  </si>
  <si>
    <t>Fasāde Sa-1 (porizēto keramisko bloku ārsiena ar ķieģeļflīzes apdari 505 mm)</t>
  </si>
  <si>
    <t>Griestu montāžas trauksmes izsaukuma auklas mehānisms (vājstrāvas, 12V/24V) invalīdu/pieejamības sanmezgliem. Aprīkots ar iebūvētu LED gaismas indikāciju (trauksmes apstiprinājumam) un divu līmeņu sarkanu vilkšanas auklu (ar cilpām ~10cm un ~90cm augstumā no grīdas līmeņa), nodrošinot atbilstību vides pieejamības un lietošanas drošības prasībām. Komplektā ar montāžas piederumiem un pieslēgšanu sistēmai</t>
  </si>
  <si>
    <r>
      <t>Flīzēt fasādi ar fasādes apdares ķieģeļflīzēm 208</t>
    </r>
    <r>
      <rPr>
        <sz val="11"/>
        <rFont val="Aptos Narrow"/>
        <family val="2"/>
      </rPr>
      <t>±</t>
    </r>
    <r>
      <rPr>
        <sz val="9.35"/>
        <rFont val="Arial"/>
        <family val="2"/>
      </rPr>
      <t>5</t>
    </r>
    <r>
      <rPr>
        <sz val="11"/>
        <rFont val="Arial"/>
        <family val="2"/>
      </rPr>
      <t>x63±5x12mm (Raksts- ķieģelis, Tonis - Cambridge 4) uz elastīgās flīžu līmes 8mm biezumā vai ekvivalents. Veikt šuvju apdari. Ieskaitot visus stiprinājumus un palīgmateriālus.</t>
    </r>
  </si>
  <si>
    <t>Flīzēt fasādi ar fasādes apdares ķieģeļflīzēm 208±5x63±5x12mm Cambridge (Raksts- ķieģelis, Tonis - Cambridge 4) uz elastīgās flīžu līmes 8mm biezumā vai ekvivalents. Veikt šuvju apdari. Ieskaitot visus stiprinājumus un palīgmateriālus.</t>
  </si>
  <si>
    <t xml:space="preserve">Stiprināt fasādes cementšķiedras plāksnes 8x1192±10x2500±10mm -Ugunsdrošības klase A2 - s1, d0 un ieklāt EPDM 0,2mm apakšklāju vai ekvivalents. Toni skatīt fasādes krāsu pasē. Ieskaitot visus stiprinājumus un palīgmateriālus.             </t>
  </si>
  <si>
    <t xml:space="preserve">Stiprināt fibrolīta plāksnes uz sienas, ieskaitot visus stiprinājumus un palīgmateriālus.
Fibrolīta plāksnes, 1200x600x25 mm,
Tonis - gaiši pelēka, Ugunsreakcijas klase: vismaz B-s1, d0; Siltumvadītspēja ne vairāk kā λ=0.069W/mK </t>
  </si>
  <si>
    <t xml:space="preserve">Mūrēt gāzbetona sienu 150mm biezumā uz līmjavas, ne vairāk kā λ= 0,11 W/mK. Ugunsreakcijas klase ‑ ne mazāk kā A1. Skaņas izolācijas indekss vismaz RW (dB)= 41.  Ugunsdrošība ne mazāk kā EI‑30. Stiegrot atbilstoši tehnoloģijai. Ieskaitot visus stiprinājumus un palīgmateriālus.      </t>
  </si>
  <si>
    <t xml:space="preserve">Mūrēt gāzbetona sienu 150mm biezumā uz līmjavas, ne vairāk kā λ= 0,11 W/mK. Ugunsreakcijas klase ‑ ne mazāk kā A1. Skaņas izolācijas indekss vismaz RW (dB)= 41. Stiegrot atbilstoši tehnoloģijai. Ieskaitot visus stiprinājumus un palīgmateriālus.      </t>
  </si>
  <si>
    <t xml:space="preserve">Montēt ģipškartona starpsienu uz 100mm metāla karkasa, apšujot no abām pusēm ar (GKBI) 12,5mm  ģipškatona plāksnēm divās kārtās. Karkasu pildīt ar akmens vati 100mm, ne vairāk kā λ= 0,035 W/mK. Ugunsdrošība ne mazāk kā EI‑30. Skaņas izolācijas indekss vismaz R'w=60dB. Veikt šuvju apdari.   Ieskaitot visus stiprinājumus un palīgmateriālus.      </t>
  </si>
  <si>
    <t xml:space="preserve">Montēt ģipškartona starpsienu uz 100mm metāla karkasa, apšujot no abām pusēm ar (GKB) 12,5mm  ģipškatona plāksnēm divās kārtās. Karkasu pildīt ar akmens vati 100mm, ne vairāk kā λ= 0,035 W/mK. Ugunsdrošība ne mazāk kā EI‑30. Skaņas izolācijas indekss vismaz R'w=60dB. Veikt šuvju apdari.   Ieskaitot visus stiprinājumus un palīgmateriālus.      </t>
  </si>
  <si>
    <t>Uzstādīt logu L-1 1800x900mm.
-Rāmis - PVC profils, verams, atgāžams;
-Tonis  - RAL 7015;
-Palodzes  - iekšējā - laminēta koksk. plāksne, matēta, balta;
  - ārējā alumīnija palodze 0.7mm, tonis - tumsi pelēks;
-Siltumvad. k. loga bloka kopējai konstrukcijai - 1.1W/(m²K);
-Skaņas izol.  stikla pakete - 35dB/rāmis - 48dB;
-Logiem jābūt aprīkotām ar visām blīvgumijām;
-Loga shēma dota skatā no ārpuses.
*BA - Brīvā atvēruma laukums (m²)
-Rokturi, eņģes - alumīnija 
drošības klase -  RC3 (atbilstoši DIN V ENV 1627 vai ekvivalents)</t>
  </si>
  <si>
    <r>
      <t xml:space="preserve">Uzstādīt iekšdurvis Di-11 1750x2100mm.
-Alumīnija rāmja konstrukcijas stiklotas durvis
-Eņģes: regulējamas – 2 gab.;
-Durvīm paredzams &lt;25mm;                                                      
-Tonis - tumši pelēks;
-Skaņas caurlaidības koeficents – 33 dB;
</t>
    </r>
    <r>
      <rPr>
        <sz val="12"/>
        <rFont val="Times New Roman"/>
        <family val="1"/>
        <charset val="186"/>
      </rPr>
      <t xml:space="preserve">-Durvīm jābūt aprīkotām ar durvju rokturi uz zema profila kvadrātveida pamatnes (nolikas), izgatavots no augstas izturības krāsainā metāla sakausējuma ar nodilumizturīgu pārklājumu, aprīkots ar integrētu pozīcijas atgriezējmehānismu un slēptu caurejošo fiksāciju intensīvas slodzes režīmam;
</t>
    </r>
    <r>
      <rPr>
        <sz val="12"/>
        <rFont val="Times New Roman"/>
        <family val="1"/>
      </rPr>
      <t>-Stikoljumam augstumā 0.35m, 1.4m un 1.6m veikt matētas aizsargplēves uzklāšanu 10 cm platumā;
-Durvīm jābūt aprīkotām ar visām blīvgumijām;
-Aprīkotas ar secīgās aizvēršanās mehānismu.
-Rokturi, eņģes - alumīnija 
drošības klase -  RC3 (atbilstoši DIN V ENV 1627 vai ekvivalents);       -Furnitūra atbilst EN 179 vai ekvivalents; evakuācijas virzienā atveramas bez atslēgas.</t>
    </r>
  </si>
  <si>
    <t>Uzstādīt iekšdurvis Di-10 1060x2100mm.
Metāla  durvis ar stiklu 
-Drošības līmenis - FB4;
-Skaņas caurlaidības koeficents- 45dB;
-Eņģes: regulējamas – 2 gab.;
-Slieksnis: metāla, biezums &lt;25 mm;
-Blīvgumija: iestrādāta vērtnē;                                 
-Tonis - gaiši pelēks; 
-Aprīkotas ar pašaizvēršanās mehānismu;  
-Ložu necauršaijams stikls BR7;
-Durvīm jābūt aprīkotām ar durvju rokturi, kas paredzēts intensīvai slodzei, nodilumizturīga metāla durvju rokturis uz pamatnes (nolikas) ar integrētu atgriezējmehānismu un slēptu caurejošo fiksāciju.;
-Durvīm jābūt aprīkotām ar durvju slēdzeni, augstas drošības un pretuzlaušanas klases mehāniskais slēdzenes korpuss, kas saderīgs ar Eiropas (DIN) standarta cilindriem un sertificēts intensīvai ekspluatācijai;
-Stikoljumam augstumā 0.35m, 1.4m un 1.6m veikt matētas aizsargplēves uzklāšanu 10 cm platumā;
-Brīvais atvērums &gt;900mm;
-Atbilstoši Eiropas kvalitātes standartiem EN 16034:2014. vai ekvivalents
-Furnitūra atbilst EN 179 vai ekvivalents; evakuācijas virzienā atveramas bez atslēgas.</t>
  </si>
  <si>
    <t>Uzstādīt logu Li-1 13000x1500mm.
- Sistēma- Paaugstinātas drošības un augstas energoefektivitātes alumīnija trīskameru profilu sistēma ar montāžas dziļumu no 77 mm, termisko ieliktņu izolāciju un integrētu pretuzlaušanas/triecienizturības aizsardzību;  
- Rāmis -  128mm, alumīnija, neverams;
- Stikla biezums 47mm;
- Siltumvad. k. loga bloka kopējai konstrukcijai - 1.1W/(m²K);
- Skaņas caurlaidības koeficents- 42dB;
- Pretuzlaušanas aizsardzības klase- WK3;
-Gaisa caurlaidības klase- 3 (600Pa)
- Tonis  - iekšējā pelēks;
               - ārējā pelēks.
-Pretestības klases pēc DIN EN 1627-1630 vai ekvivalents
-Gaisa caurlaidību saskaņā ar LVS EN 12207 vai ekvivalents</t>
  </si>
  <si>
    <t>Uzstādīt iekšdurvis Di-7 1060x2100mm.
Gludās iekšdurvis - Mitrumizturīgas MDF durvis;
-Vērtne- gluda- 40mm bieza vērtne bez pārfalces, 
-Ailas apdare - krāsots MDF;
-Eņģes: regulējamas – 2 gab.;
-Slieksnis: MDF, biezums &lt;25 mm;
-Durvīm jābūt aprīkotām ar durvju rokturi, uzlikām;
-Durvju slēdzene ;     
-Durvju skaņas caurlaidības koeficents- 30dB;
-Tonis - pelēks,                                                          -Durvis aprīkotas ar gaisa kompensācijas resti durvju apakšējā daļā. Restes izmērs 400x100mm.
-Rokturi, eņģes - alumīnija 
drošības klase -  RC3 (atbilstoši DIN V ENV 1627 vai ekvivalents);       -Furnitūra atbilst EN 179 vai ekvivalents; evakuācijas virzienā atveramas bez atslēgas.</t>
  </si>
  <si>
    <t>Uzstādīt iekšdurvis Di-3/3* 860x2100mm.
Gludās iekšdurvis -Mitrumizturīgas MDF durvis;
-Vērtne- gluda- 40mm bieza vērtne bez pārfalces, 
-Ailas apdare - krāsots MDF;
-Eņģes: regulējamas – 2 gab.;
-Slieksnis: MDF, biezums &lt;25 mm;
-Durvīm jābūt aprīkotām ar durvju rokturi, kas paredzēts intensīvai slodzei, nodilumizturīga metāla durvju rokturis uz pamatnes (nolikas) ar integrētu atgriezējmehānismu un slēptu caurejošo fiksāciju.;
-Durvīm jābūt aprīkotām ar durvju slēdzeni, augstas drošības un pretuzlaušanas klases mehāniskais slēdzenes korpuss, kas saderīgs ar Eiropas (DIN) standarta cilindriem un sertificēts intensīvai ekspluatācijai;
-Durvju skaņas caurlaidības koeficents- 30dB;
-Tonis -pelēks;                                                                      -Durvis aprīkotas ar gaisa kompensācijas resti durvju apakšējā daļā. Restes izmērs 400x100mm;
-Alumīnija WC zīmes : WC, Sieviete, Vīrietis, Cilvēks ratiņkrēslā;
-*(Aprīkotas ar pašaizvēršanās mehānismu).
-Rokturi, eņģes - alumīnija 
drošības klase -  RC3 (atbilstoši DIN V ENV 1627 vai ekvivalents);       -Furnitūra atbilst EN 179 vai ekvivalents; evakuācijas virzienā atveramas bez atslēgas.</t>
  </si>
  <si>
    <t>Uzstādīt iekšdurvis Di-2 1060x2100mm.
Gludās iekšdurvis -Mitrumizturīgas MDF;
-Vērtne- gluda- 40mm bieza vērtne bez pārfalces, 
-Ailas apdare - krāsots MDF;
-Eņģes: regulējamas – 2 gab.;
-Slieksnis: MDF, biezums &lt;25 mm;
-Durvīm jābūt aprīkotām ar durvju rokturi, kas paredzēts intensīvai slodzei, nodilumizturīga metāla durvju rokturis uz pamatnes (nolikas) ar integrētu atgriezējmehānismu un slēptu caurejošo fiksāciju.;
-Durvīm jābūt aprīkotām ar durvju slēdzeni, augstas drošības un pretuzlaušanas klases mehāniskais slēdzenes korpuss, kas saderīgs ar Eiropas (DIN) standarta cilindriem un sertificēts intensīvai ekspluatācijai;
-Durvju skaņas caurlaidības koeficents- 30dB;
-Tonis - pelēks; 
 -Durvis aprīkotas ar gaisa kompensācijas resti durvju apakšējā daļā. Restes izmērs 400x100mm;
-Alumīnija WC zīmes : WC, Sieviete, Vīrietis, Cilvēks ratiņkrēslā;
-*(Aprīkotas ar pašaizvēršanās mehānismu).
-Rokturi, eņģes - alumīnija 
drošības klase -  RC3 (atbilstoši DIN V ENV 1627 vai ekvivalents);       -Furnitūra atbilst EN 179 vai ekvivalents; evakuācijas virzienā atveramas bez atslēgas.</t>
  </si>
  <si>
    <t>Uzstādīt iekšdurvis Di-1 1060x2100mm.
Gludās iekšdurvis MDF;
-Vērtne- gluda- 40mm bieza vērtne bez pārfalces, 
-Ailas apdare - krāsots MDF;
-Eņģes: regulējamas – 2 gab.;
-Slieksnis: MDF, biezums &lt;25 mm;
-Durvīm jābūt aprīkotām ar durvju rokturi, kas paredzēts intensīvai slodzei, nodilumizturīga metāla durvju rokturis uz pamatnes (nolikas) ar integrētu atgriezējmehānismu un slēptu caurejošo fiksāciju.;
-Durvīm jābūt aprīkotām ar durvju slēdzeni, augstas drošības un pretuzlaušanas klases mehāniskais slēdzenes korpuss, kas saderīgs ar Eiropas (DIN) standarta cilindriem un sertificēts intensīvai ekspluatācijai;
-Durvju skaņas caurlaidības koeficents- 30dB;
-Tonis - pelēks;    
-Aprīkotas ar pašaizvēršanās mehānismu;  
Brīvais atvērums &gt;900mm.
-Rokturi, eņģes - alumīnija 
drošības klase -  RC3 (atbilstoši DIN V ENV 1627 vai ekvivalents);       -Furnitūra atbilst EN 179 vai ekvivalents; evakuācijas virzienā atveramas bez atslēgas.</t>
  </si>
  <si>
    <t>Uzstādīt alumīnija ārdurvis Da-3 1750x2100mm.
-Trīs kameru durvju sistēma ar siltumizolāciju;
-Siltumvad. k. durvju bloka kopējai konstrukcijai -  1.5W/(m²K); 
-Eņģes: regulējamas – 3 gab.;
-Durvīm paredzams &lt;25mm;                                                      
-Aprīkotas ar secīgās aizvēršanās mehānismu;                                                             -Tonis - tumši pelēks;
-Skaņas caurlaidības koeficents – 33 dB;
-Stikoljumam augstumā 0.35m, 1.4m un 1.6m veikt matētas aizsargplēves uzklāšanu 10 cm platumā;
-Durvīm jābūt aprīkotām ar durvju rokturi un slēdzeni .
-Rokturi, eņģes - alumīnija 
drošības klase -  RC3 (atbilstoši DIN V ENV 1627 vai ekvivalents);       -Furnitūra atbilst EN 179 vai ekvivalents; evakuācijas virzienā atveramas bez atslēgas.
Ieskaitot visus stiprinājumus un palīgmateriālus.</t>
  </si>
  <si>
    <t>Cokols C-2 (porizēto keramisko bloku cokols ar  dekoratīvo apmetumu 402mm)</t>
  </si>
  <si>
    <t>Fasāde Sa-5 (porizēto keramisko bloku ārsiena ar cementšķiedru plākšņu apdari 548 mm)</t>
  </si>
  <si>
    <t>Montēt roku žāvētāju, 394x234x100±10mm, ieskaitot visus stiprinājumus un palīgmateriālus.</t>
  </si>
  <si>
    <t>Montēt spoguli bez rāmja, ar faseti 4mm, 600x1450±10 mm, ieskaitot visus stiprinājumus un palīgmateriālus.</t>
  </si>
  <si>
    <t>Montēt spoguli bez rāmja, ar faseti 4mm, 600x2100±10 mm, ieskaitot visus stiprinājumus un palīgmateriālus.</t>
  </si>
  <si>
    <t>Montēt spoguli bez rāmja, ar faseti 4mm, 680x700±10mm, ieskaitot visus stiprinājumus un palīgmateriālus.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</si>
</sst>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 _€_-;\-* #,##0.00\ _€_-;_-* &quot;-&quot;??\ _€_-;_-@_-"/>
    <numFmt numFmtId="165" formatCode="_-* #,##0_-;\-* #,##0_-;_-* &quot;-&quot;??_-;_-@_-"/>
    <numFmt numFmtId="166" formatCode="_-* #,##0\ _€_-;\-* #,##0\ _€_-;_-* &quot;-&quot;??\ _€_-;_-@_-"/>
    <numFmt numFmtId="167" formatCode="_(* #,##0.00_);_(* \(#,##0.00\);_(* \-??_);_(@_)"/>
    <numFmt numFmtId="168" formatCode="_-* #,##0.00&quot;$&quot;_-;\-* #,##0.00&quot;$&quot;_-;_-* &quot;-&quot;??&quot;$&quot;_-;_-@_-"/>
    <numFmt numFmtId="169" formatCode="0.0"/>
  </numFmts>
  <fonts count="78" x14ac:knownFonts="1">
    <font>
      <sz val="11"/>
      <color theme="1"/>
      <name val="Calibri"/>
      <family val="2"/>
      <charset val="186"/>
      <scheme val="minor"/>
    </font>
    <font>
      <sz val="10"/>
      <name val="Arial"/>
      <family val="2"/>
      <charset val="186"/>
    </font>
    <font>
      <sz val="12"/>
      <color theme="1"/>
      <name val="Times New Roman"/>
      <family val="1"/>
      <charset val="186"/>
    </font>
    <font>
      <b/>
      <sz val="12"/>
      <color theme="1"/>
      <name val="Times New Roman"/>
      <family val="1"/>
      <charset val="186"/>
    </font>
    <font>
      <sz val="11"/>
      <color theme="1"/>
      <name val="Calibri"/>
      <family val="2"/>
      <charset val="186"/>
      <scheme val="minor"/>
    </font>
    <font>
      <b/>
      <sz val="12"/>
      <color theme="1"/>
      <name val="Times New Roman"/>
      <family val="1"/>
      <charset val="204"/>
    </font>
    <font>
      <sz val="12"/>
      <color theme="1"/>
      <name val="Times New Roman"/>
      <family val="1"/>
      <charset val="204"/>
    </font>
    <font>
      <b/>
      <sz val="16"/>
      <color theme="1"/>
      <name val="Times New Roman"/>
      <family val="1"/>
      <charset val="204"/>
    </font>
    <font>
      <sz val="11"/>
      <name val="Times"/>
      <family val="1"/>
    </font>
    <font>
      <sz val="10"/>
      <color theme="1"/>
      <name val="Times New Roman"/>
      <family val="1"/>
      <charset val="204"/>
    </font>
    <font>
      <sz val="9"/>
      <color theme="1"/>
      <name val="Calibri"/>
      <family val="2"/>
      <charset val="186"/>
      <scheme val="minor"/>
    </font>
    <font>
      <sz val="10"/>
      <color theme="1"/>
      <name val="Times New Roman"/>
      <family val="1"/>
      <charset val="186"/>
    </font>
    <font>
      <sz val="12"/>
      <name val="Times New Roman"/>
      <family val="1"/>
    </font>
    <font>
      <sz val="12"/>
      <color theme="1"/>
      <name val="Times New Roman"/>
      <family val="1"/>
    </font>
    <font>
      <sz val="10"/>
      <name val="Arial"/>
      <family val="2"/>
    </font>
    <font>
      <sz val="10"/>
      <name val="Helv"/>
    </font>
    <font>
      <b/>
      <sz val="12"/>
      <name val="Times New Roman"/>
      <family val="1"/>
    </font>
    <font>
      <b/>
      <sz val="12"/>
      <color theme="1"/>
      <name val="Times New Roman"/>
      <family val="1"/>
    </font>
    <font>
      <sz val="10"/>
      <color theme="1"/>
      <name val="Times New Roman"/>
      <family val="1"/>
    </font>
    <font>
      <sz val="10"/>
      <name val="Arial"/>
      <family val="2"/>
    </font>
    <font>
      <sz val="11"/>
      <color rgb="FF3F3F76"/>
      <name val="Calibri"/>
      <family val="2"/>
      <charset val="186"/>
      <scheme val="minor"/>
    </font>
    <font>
      <sz val="11"/>
      <color theme="0"/>
      <name val="Calibri"/>
      <family val="2"/>
      <charset val="186"/>
      <scheme val="minor"/>
    </font>
    <font>
      <b/>
      <sz val="18"/>
      <color theme="3"/>
      <name val="Cambria"/>
      <family val="2"/>
      <charset val="186"/>
      <scheme val="major"/>
    </font>
    <font>
      <sz val="11"/>
      <color rgb="FF9C6500"/>
      <name val="Calibri"/>
      <family val="2"/>
      <charset val="186"/>
      <scheme val="minor"/>
    </font>
    <font>
      <sz val="11"/>
      <color theme="1"/>
      <name val="Times New Roman"/>
      <family val="1"/>
    </font>
    <font>
      <sz val="11"/>
      <color indexed="8"/>
      <name val="Calibri"/>
      <family val="2"/>
      <charset val="186"/>
    </font>
    <font>
      <sz val="10"/>
      <name val="Arial"/>
      <family val="2"/>
      <charset val="204"/>
    </font>
    <font>
      <sz val="10"/>
      <name val="Times"/>
      <family val="1"/>
    </font>
    <font>
      <sz val="10"/>
      <name val="Arial"/>
      <family val="2"/>
    </font>
    <font>
      <sz val="11"/>
      <color indexed="8"/>
      <name val="Calibri"/>
      <family val="2"/>
      <charset val="204"/>
    </font>
    <font>
      <sz val="11"/>
      <color indexed="9"/>
      <name val="Calibri"/>
      <family val="2"/>
      <charset val="204"/>
    </font>
    <font>
      <sz val="11"/>
      <color indexed="8"/>
      <name val="Calibri"/>
      <family val="2"/>
    </font>
    <font>
      <sz val="10"/>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2"/>
      <color indexed="8"/>
      <name val="Times New Roman"/>
      <family val="1"/>
    </font>
    <font>
      <sz val="12"/>
      <color indexed="8"/>
      <name val="Times New Roman"/>
      <family val="1"/>
    </font>
    <font>
      <sz val="11"/>
      <color theme="1"/>
      <name val="Calibri"/>
      <family val="2"/>
      <scheme val="minor"/>
    </font>
    <font>
      <sz val="11"/>
      <name val="Arial"/>
      <family val="2"/>
    </font>
    <font>
      <b/>
      <sz val="11"/>
      <name val="Arial"/>
      <family val="2"/>
    </font>
    <font>
      <sz val="11"/>
      <color theme="1"/>
      <name val="Arial"/>
      <family val="2"/>
    </font>
    <font>
      <b/>
      <sz val="11"/>
      <color theme="1"/>
      <name val="Arial"/>
      <family val="2"/>
    </font>
    <font>
      <sz val="9"/>
      <color rgb="FF000000"/>
      <name val="Arial"/>
      <family val="2"/>
      <charset val="186"/>
    </font>
    <font>
      <b/>
      <sz val="11"/>
      <color rgb="FF000000"/>
      <name val="Arial"/>
      <family val="2"/>
      <charset val="186"/>
    </font>
    <font>
      <b/>
      <sz val="10"/>
      <name val="Arial"/>
      <family val="2"/>
      <charset val="186"/>
    </font>
    <font>
      <sz val="10"/>
      <color rgb="FF000000"/>
      <name val="Arial"/>
      <family val="2"/>
      <charset val="186"/>
    </font>
    <font>
      <b/>
      <sz val="10"/>
      <color rgb="FF000000"/>
      <name val="Arial"/>
      <family val="2"/>
      <charset val="186"/>
    </font>
    <font>
      <i/>
      <sz val="9"/>
      <color rgb="FF000000"/>
      <name val="Arial"/>
      <family val="2"/>
      <charset val="186"/>
    </font>
    <font>
      <sz val="10"/>
      <color indexed="8"/>
      <name val="Arial"/>
      <family val="2"/>
      <charset val="186"/>
    </font>
    <font>
      <b/>
      <sz val="11"/>
      <name val="Arial"/>
      <family val="2"/>
      <charset val="186"/>
    </font>
    <font>
      <sz val="10"/>
      <color theme="1"/>
      <name val="Arial"/>
      <family val="2"/>
      <charset val="186"/>
    </font>
    <font>
      <b/>
      <sz val="10"/>
      <color theme="1"/>
      <name val="Arial"/>
      <family val="2"/>
      <charset val="186"/>
    </font>
    <font>
      <sz val="8"/>
      <name val="Calibri"/>
      <family val="2"/>
      <charset val="186"/>
      <scheme val="minor"/>
    </font>
    <font>
      <sz val="11"/>
      <color theme="1"/>
      <name val="Arial"/>
      <family val="2"/>
      <charset val="186"/>
    </font>
    <font>
      <b/>
      <sz val="11"/>
      <color theme="1"/>
      <name val="Arial"/>
      <family val="2"/>
      <charset val="186"/>
    </font>
    <font>
      <i/>
      <sz val="10"/>
      <name val="Arial"/>
      <family val="2"/>
      <charset val="186"/>
    </font>
    <font>
      <sz val="11"/>
      <color indexed="8"/>
      <name val="Arial"/>
      <family val="2"/>
      <charset val="186"/>
    </font>
    <font>
      <b/>
      <sz val="11"/>
      <color rgb="FFFF0000"/>
      <name val="Arial"/>
      <family val="2"/>
      <charset val="186"/>
    </font>
    <font>
      <sz val="11"/>
      <name val="Arial"/>
      <family val="2"/>
      <charset val="186"/>
    </font>
    <font>
      <sz val="12"/>
      <name val="Aptos Narrow"/>
      <family val="2"/>
    </font>
    <font>
      <sz val="10.199999999999999"/>
      <name val="Times New Roman"/>
      <family val="1"/>
    </font>
    <font>
      <b/>
      <u/>
      <sz val="12"/>
      <name val="Times New Roman"/>
      <family val="1"/>
      <charset val="186"/>
    </font>
    <font>
      <sz val="12"/>
      <name val="Times New Roman"/>
      <family val="1"/>
      <charset val="186"/>
    </font>
    <font>
      <sz val="11"/>
      <name val="Aptos Narrow"/>
      <family val="2"/>
    </font>
    <font>
      <sz val="9.35"/>
      <name val="Arial"/>
      <family val="2"/>
    </font>
  </fonts>
  <fills count="46">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FFCC99"/>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54"/>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FFFFFF"/>
        <bgColor rgb="FFFFFFCC"/>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thick">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s>
  <cellStyleXfs count="112">
    <xf numFmtId="0" fontId="0" fillId="0" borderId="0"/>
    <xf numFmtId="0" fontId="1"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10" fillId="0" borderId="0"/>
    <xf numFmtId="0" fontId="14" fillId="0" borderId="0"/>
    <xf numFmtId="0" fontId="15" fillId="0" borderId="0"/>
    <xf numFmtId="0" fontId="15" fillId="0" borderId="0"/>
    <xf numFmtId="43" fontId="4" fillId="0" borderId="0" applyFont="0" applyFill="0" applyBorder="0" applyAlignment="0" applyProtection="0"/>
    <xf numFmtId="0" fontId="19" fillId="0" borderId="0"/>
    <xf numFmtId="0" fontId="19" fillId="0" borderId="0"/>
    <xf numFmtId="0" fontId="20" fillId="4" borderId="12" applyNumberFormat="0" applyAlignment="0" applyProtection="0"/>
    <xf numFmtId="0" fontId="4" fillId="5" borderId="0" applyNumberFormat="0" applyBorder="0" applyAlignment="0" applyProtection="0"/>
    <xf numFmtId="0" fontId="4" fillId="6"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21" fillId="7"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2" borderId="0" applyNumberFormat="0" applyBorder="0" applyAlignment="0" applyProtection="0"/>
    <xf numFmtId="0" fontId="22" fillId="0" borderId="0" applyNumberFormat="0" applyFill="0" applyBorder="0" applyAlignment="0" applyProtection="0"/>
    <xf numFmtId="0" fontId="23" fillId="3" borderId="0" applyNumberFormat="0" applyBorder="0" applyAlignment="0" applyProtection="0"/>
    <xf numFmtId="0" fontId="25" fillId="0" borderId="0"/>
    <xf numFmtId="0" fontId="26" fillId="0" borderId="0"/>
    <xf numFmtId="0" fontId="15" fillId="0" borderId="0"/>
    <xf numFmtId="43" fontId="4" fillId="0" borderId="0" applyFont="0" applyFill="0" applyBorder="0" applyAlignment="0" applyProtection="0"/>
    <xf numFmtId="43" fontId="4" fillId="0" borderId="0" applyFont="0" applyFill="0" applyBorder="0" applyAlignment="0" applyProtection="0"/>
    <xf numFmtId="0" fontId="1" fillId="0" borderId="0"/>
    <xf numFmtId="0" fontId="4" fillId="0" borderId="0"/>
    <xf numFmtId="0" fontId="25" fillId="0" borderId="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2" borderId="0" applyNumberFormat="0" applyBorder="0" applyAlignment="0" applyProtection="0"/>
    <xf numFmtId="0" fontId="30" fillId="33"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31" fillId="0" borderId="0"/>
    <xf numFmtId="0" fontId="32" fillId="0" borderId="0"/>
    <xf numFmtId="0" fontId="14" fillId="0" borderId="0"/>
    <xf numFmtId="0" fontId="28" fillId="0" borderId="0"/>
    <xf numFmtId="0" fontId="30" fillId="37"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40" borderId="0" applyNumberFormat="0" applyBorder="0" applyAlignment="0" applyProtection="0"/>
    <xf numFmtId="0" fontId="33" fillId="28" borderId="13" applyNumberFormat="0" applyAlignment="0" applyProtection="0"/>
    <xf numFmtId="0" fontId="34" fillId="41" borderId="14" applyNumberFormat="0" applyAlignment="0" applyProtection="0"/>
    <xf numFmtId="0" fontId="35" fillId="41" borderId="13" applyNumberFormat="0" applyAlignment="0" applyProtection="0"/>
    <xf numFmtId="0" fontId="36" fillId="0" borderId="15" applyNumberFormat="0" applyFill="0" applyAlignment="0" applyProtection="0"/>
    <xf numFmtId="0" fontId="37" fillId="0" borderId="16" applyNumberFormat="0" applyFill="0" applyAlignment="0" applyProtection="0"/>
    <xf numFmtId="0" fontId="38" fillId="0" borderId="17" applyNumberFormat="0" applyFill="0" applyAlignment="0" applyProtection="0"/>
    <xf numFmtId="0" fontId="38" fillId="0" borderId="0" applyNumberFormat="0" applyFill="0" applyBorder="0" applyAlignment="0" applyProtection="0"/>
    <xf numFmtId="0" fontId="39" fillId="0" borderId="18" applyNumberFormat="0" applyFill="0" applyAlignment="0" applyProtection="0"/>
    <xf numFmtId="0" fontId="40" fillId="42" borderId="19" applyNumberFormat="0" applyAlignment="0" applyProtection="0"/>
    <xf numFmtId="0" fontId="41" fillId="0" borderId="0" applyNumberFormat="0" applyFill="0" applyBorder="0" applyAlignment="0" applyProtection="0"/>
    <xf numFmtId="0" fontId="42" fillId="43" borderId="0" applyNumberFormat="0" applyBorder="0" applyAlignment="0" applyProtection="0"/>
    <xf numFmtId="0" fontId="26" fillId="0" borderId="0"/>
    <xf numFmtId="0" fontId="43" fillId="24" borderId="0" applyNumberFormat="0" applyBorder="0" applyAlignment="0" applyProtection="0"/>
    <xf numFmtId="0" fontId="44" fillId="0" borderId="0" applyNumberFormat="0" applyFill="0" applyBorder="0" applyAlignment="0" applyProtection="0"/>
    <xf numFmtId="0" fontId="26" fillId="44" borderId="20" applyNumberFormat="0" applyAlignment="0" applyProtection="0"/>
    <xf numFmtId="0" fontId="45" fillId="0" borderId="21" applyNumberFormat="0" applyFill="0" applyAlignment="0" applyProtection="0"/>
    <xf numFmtId="0" fontId="46" fillId="0" borderId="0" applyNumberFormat="0" applyFill="0" applyBorder="0" applyAlignment="0" applyProtection="0"/>
    <xf numFmtId="0" fontId="47" fillId="25" borderId="0" applyNumberFormat="0" applyBorder="0" applyAlignment="0" applyProtection="0"/>
    <xf numFmtId="0" fontId="29" fillId="0" borderId="0"/>
    <xf numFmtId="168" fontId="50" fillId="0" borderId="0" applyFont="0" applyFill="0" applyBorder="0" applyAlignment="0" applyProtection="0"/>
    <xf numFmtId="167" fontId="1" fillId="0" borderId="0" applyFill="0" applyBorder="0" applyAlignment="0" applyProtection="0"/>
    <xf numFmtId="0" fontId="25" fillId="0" borderId="0"/>
    <xf numFmtId="0" fontId="31" fillId="0" borderId="0"/>
    <xf numFmtId="0" fontId="31" fillId="0" borderId="0"/>
    <xf numFmtId="0" fontId="31" fillId="0" borderId="0"/>
    <xf numFmtId="0" fontId="31" fillId="0" borderId="0"/>
    <xf numFmtId="0" fontId="1" fillId="0" borderId="0"/>
    <xf numFmtId="0" fontId="26" fillId="0" borderId="0"/>
    <xf numFmtId="0" fontId="26" fillId="0" borderId="0"/>
    <xf numFmtId="0" fontId="26" fillId="0" borderId="0"/>
    <xf numFmtId="0" fontId="1" fillId="0" borderId="0"/>
    <xf numFmtId="0" fontId="4" fillId="0" borderId="0"/>
    <xf numFmtId="0" fontId="50" fillId="0" borderId="0"/>
    <xf numFmtId="0" fontId="1" fillId="0" borderId="0">
      <alignment vertical="center"/>
    </xf>
    <xf numFmtId="0" fontId="15" fillId="0" borderId="0"/>
    <xf numFmtId="0" fontId="1" fillId="0" borderId="0">
      <alignment vertical="center" wrapText="1"/>
    </xf>
    <xf numFmtId="0" fontId="1" fillId="0" borderId="0"/>
    <xf numFmtId="0" fontId="26" fillId="0" borderId="0"/>
    <xf numFmtId="0" fontId="15" fillId="0" borderId="0"/>
    <xf numFmtId="0" fontId="26" fillId="0" borderId="0"/>
    <xf numFmtId="0" fontId="1" fillId="0" borderId="0"/>
    <xf numFmtId="0" fontId="1" fillId="0" borderId="0"/>
    <xf numFmtId="0" fontId="14" fillId="0" borderId="0"/>
  </cellStyleXfs>
  <cellXfs count="264">
    <xf numFmtId="0" fontId="0" fillId="0" borderId="0" xfId="0"/>
    <xf numFmtId="0" fontId="5" fillId="0" borderId="1" xfId="0" applyFont="1" applyBorder="1" applyAlignment="1">
      <alignment horizontal="right"/>
    </xf>
    <xf numFmtId="0" fontId="13" fillId="0" borderId="0" xfId="0" applyFont="1" applyAlignment="1">
      <alignment horizontal="left" wrapText="1"/>
    </xf>
    <xf numFmtId="0" fontId="2" fillId="0" borderId="0" xfId="0" applyFont="1"/>
    <xf numFmtId="0" fontId="6" fillId="0" borderId="0" xfId="0" applyFont="1"/>
    <xf numFmtId="0" fontId="5" fillId="0" borderId="0" xfId="0" applyFont="1"/>
    <xf numFmtId="0" fontId="6" fillId="0" borderId="0" xfId="0" applyFont="1" applyAlignment="1">
      <alignment horizontal="center"/>
    </xf>
    <xf numFmtId="0" fontId="6" fillId="0" borderId="3" xfId="0" applyFont="1" applyBorder="1"/>
    <xf numFmtId="0" fontId="6" fillId="0" borderId="2" xfId="0" applyFont="1" applyBorder="1"/>
    <xf numFmtId="0" fontId="6" fillId="0" borderId="1" xfId="0" applyFont="1" applyBorder="1" applyAlignment="1">
      <alignment horizontal="center" vertical="center" wrapText="1"/>
    </xf>
    <xf numFmtId="0" fontId="6" fillId="0" borderId="1" xfId="0" applyFont="1" applyBorder="1"/>
    <xf numFmtId="0" fontId="6" fillId="0" borderId="0" xfId="0" applyFont="1" applyAlignment="1">
      <alignment horizontal="right"/>
    </xf>
    <xf numFmtId="43" fontId="6" fillId="0" borderId="1" xfId="2" applyFont="1" applyBorder="1"/>
    <xf numFmtId="43" fontId="5" fillId="0" borderId="1" xfId="2" applyFont="1" applyBorder="1"/>
    <xf numFmtId="43" fontId="6" fillId="0" borderId="1" xfId="0" applyNumberFormat="1" applyFont="1" applyBorder="1"/>
    <xf numFmtId="43" fontId="5" fillId="0" borderId="1" xfId="0" applyNumberFormat="1" applyFont="1" applyBorder="1"/>
    <xf numFmtId="0" fontId="8" fillId="0" borderId="0" xfId="4" applyFont="1" applyAlignment="1">
      <alignment horizontal="left" vertical="center"/>
    </xf>
    <xf numFmtId="0" fontId="9" fillId="0" borderId="0" xfId="0" applyFont="1"/>
    <xf numFmtId="0" fontId="8" fillId="0" borderId="0" xfId="4" applyFont="1" applyAlignment="1">
      <alignment horizontal="center" vertical="center"/>
    </xf>
    <xf numFmtId="0" fontId="8" fillId="0" borderId="0" xfId="5" applyFont="1" applyAlignment="1">
      <alignment horizontal="center" vertical="center"/>
    </xf>
    <xf numFmtId="0" fontId="8" fillId="0" borderId="0" xfId="4" applyFont="1" applyAlignment="1">
      <alignment vertical="center"/>
    </xf>
    <xf numFmtId="0" fontId="11" fillId="0" borderId="0" xfId="0" applyFont="1"/>
    <xf numFmtId="0" fontId="6" fillId="0" borderId="1" xfId="0" applyFont="1" applyBorder="1" applyAlignment="1">
      <alignment horizontal="center" vertical="center"/>
    </xf>
    <xf numFmtId="43" fontId="6" fillId="0" borderId="0" xfId="0" applyNumberFormat="1" applyFont="1"/>
    <xf numFmtId="9" fontId="6" fillId="0" borderId="0" xfId="3" applyFont="1"/>
    <xf numFmtId="0" fontId="5" fillId="0" borderId="7" xfId="0" applyFont="1" applyBorder="1" applyAlignment="1">
      <alignment horizontal="right"/>
    </xf>
    <xf numFmtId="165" fontId="6" fillId="0" borderId="1" xfId="2" applyNumberFormat="1" applyFont="1" applyBorder="1"/>
    <xf numFmtId="0" fontId="6" fillId="0" borderId="1" xfId="0" applyFont="1" applyBorder="1" applyAlignment="1">
      <alignment wrapText="1"/>
    </xf>
    <xf numFmtId="0" fontId="6" fillId="0" borderId="1" xfId="0" applyFont="1" applyBorder="1" applyAlignment="1">
      <alignment horizont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5" fillId="0" borderId="10" xfId="0" applyFont="1" applyBorder="1" applyAlignment="1">
      <alignment horizontal="right"/>
    </xf>
    <xf numFmtId="43" fontId="5" fillId="0" borderId="11" xfId="2" applyFont="1" applyBorder="1"/>
    <xf numFmtId="43" fontId="12" fillId="2" borderId="1" xfId="2" applyFont="1" applyFill="1" applyBorder="1" applyAlignment="1">
      <alignment horizontal="right" vertical="center"/>
    </xf>
    <xf numFmtId="0" fontId="6" fillId="0" borderId="7" xfId="0" applyFont="1" applyBorder="1"/>
    <xf numFmtId="0" fontId="6" fillId="0" borderId="5" xfId="0" applyFont="1" applyBorder="1"/>
    <xf numFmtId="0" fontId="12" fillId="2" borderId="1" xfId="0" applyFont="1" applyFill="1" applyBorder="1" applyAlignment="1">
      <alignment vertical="top" wrapText="1"/>
    </xf>
    <xf numFmtId="0" fontId="18" fillId="0" borderId="0" xfId="0" applyFont="1"/>
    <xf numFmtId="0" fontId="6" fillId="0" borderId="0" xfId="0" applyFont="1" applyAlignment="1">
      <alignment vertical="center"/>
    </xf>
    <xf numFmtId="9" fontId="13" fillId="0" borderId="7" xfId="3" applyFont="1" applyBorder="1" applyAlignment="1">
      <alignment horizontal="right"/>
    </xf>
    <xf numFmtId="43" fontId="13" fillId="0" borderId="1" xfId="2" applyFont="1" applyBorder="1"/>
    <xf numFmtId="165" fontId="6" fillId="0" borderId="0" xfId="0" applyNumberFormat="1" applyFont="1"/>
    <xf numFmtId="0" fontId="17" fillId="0" borderId="5" xfId="0" applyFont="1" applyBorder="1" applyAlignment="1">
      <alignment horizontal="center"/>
    </xf>
    <xf numFmtId="0" fontId="2" fillId="0" borderId="0" xfId="0" applyFont="1" applyAlignment="1">
      <alignment horizontal="center" vertical="center"/>
    </xf>
    <xf numFmtId="0" fontId="17" fillId="0" borderId="5" xfId="0" applyFont="1" applyBorder="1" applyAlignment="1">
      <alignment horizontal="center" vertical="center" wrapText="1"/>
    </xf>
    <xf numFmtId="43" fontId="12" fillId="2" borderId="1" xfId="2" applyFont="1" applyFill="1" applyBorder="1" applyAlignment="1">
      <alignment horizontal="center" vertical="center"/>
    </xf>
    <xf numFmtId="0" fontId="3" fillId="0" borderId="0" xfId="0" applyFont="1" applyAlignment="1">
      <alignment horizontal="right"/>
    </xf>
    <xf numFmtId="0" fontId="2" fillId="0" borderId="0" xfId="0" applyFont="1" applyAlignment="1">
      <alignment horizontal="center"/>
    </xf>
    <xf numFmtId="0" fontId="13" fillId="0" borderId="0" xfId="0" applyFont="1"/>
    <xf numFmtId="0" fontId="13" fillId="0" borderId="0" xfId="0" applyFont="1" applyAlignment="1">
      <alignment horizontal="center"/>
    </xf>
    <xf numFmtId="0" fontId="17" fillId="0" borderId="0" xfId="0" applyFont="1" applyAlignment="1">
      <alignment horizontal="right"/>
    </xf>
    <xf numFmtId="0" fontId="2" fillId="0" borderId="0" xfId="0" applyFont="1" applyAlignment="1">
      <alignment vertical="center"/>
    </xf>
    <xf numFmtId="0" fontId="3" fillId="0" borderId="0" xfId="0" applyFont="1" applyAlignment="1">
      <alignment horizontal="right" vertical="center"/>
    </xf>
    <xf numFmtId="0" fontId="9" fillId="0" borderId="0" xfId="0" applyFont="1" applyAlignment="1">
      <alignment vertical="center"/>
    </xf>
    <xf numFmtId="164" fontId="2" fillId="0" borderId="0" xfId="0" applyNumberFormat="1" applyFont="1"/>
    <xf numFmtId="43" fontId="12" fillId="0" borderId="1" xfId="2" applyFont="1" applyFill="1" applyBorder="1" applyAlignment="1">
      <alignment horizontal="right" vertical="center"/>
    </xf>
    <xf numFmtId="164" fontId="6" fillId="0" borderId="0" xfId="0" applyNumberFormat="1" applyFont="1"/>
    <xf numFmtId="0" fontId="13" fillId="0" borderId="0" xfId="0" applyFont="1" applyAlignment="1">
      <alignment horizontal="left"/>
    </xf>
    <xf numFmtId="166" fontId="13" fillId="0" borderId="0" xfId="0" applyNumberFormat="1" applyFont="1"/>
    <xf numFmtId="165" fontId="13" fillId="0" borderId="0" xfId="0" applyNumberFormat="1" applyFont="1" applyAlignment="1">
      <alignment horizontal="left" wrapText="1"/>
    </xf>
    <xf numFmtId="43" fontId="13" fillId="0" borderId="0" xfId="2" applyFont="1"/>
    <xf numFmtId="10" fontId="13" fillId="0" borderId="0" xfId="3" applyNumberFormat="1" applyFont="1"/>
    <xf numFmtId="9" fontId="13" fillId="0" borderId="0" xfId="0" applyNumberFormat="1" applyFont="1"/>
    <xf numFmtId="0" fontId="12" fillId="0" borderId="0" xfId="4" applyFont="1" applyAlignment="1">
      <alignment horizontal="left" vertical="center"/>
    </xf>
    <xf numFmtId="0" fontId="24" fillId="0" borderId="0" xfId="0" applyFont="1"/>
    <xf numFmtId="0" fontId="12" fillId="0" borderId="0" xfId="4" applyFont="1" applyAlignment="1">
      <alignment horizontal="center" vertical="center"/>
    </xf>
    <xf numFmtId="43" fontId="17" fillId="0" borderId="1" xfId="2" applyFont="1" applyBorder="1"/>
    <xf numFmtId="43" fontId="6" fillId="0" borderId="0" xfId="2" applyFont="1"/>
    <xf numFmtId="0" fontId="12" fillId="0" borderId="1" xfId="0" applyFont="1" applyBorder="1" applyAlignment="1">
      <alignment horizontal="center" vertical="center" wrapText="1"/>
    </xf>
    <xf numFmtId="0" fontId="6" fillId="0" borderId="5" xfId="0" applyFont="1" applyBorder="1" applyAlignment="1">
      <alignment wrapText="1"/>
    </xf>
    <xf numFmtId="2" fontId="6" fillId="0" borderId="1" xfId="0" applyNumberFormat="1" applyFont="1" applyBorder="1" applyAlignment="1">
      <alignment horizontal="center" vertical="center"/>
    </xf>
    <xf numFmtId="0" fontId="27" fillId="0" borderId="0" xfId="4" applyFont="1" applyAlignment="1">
      <alignment vertical="center"/>
    </xf>
    <xf numFmtId="0" fontId="12" fillId="0" borderId="1" xfId="0" applyFont="1" applyBorder="1" applyAlignment="1">
      <alignment horizontal="center" vertical="center"/>
    </xf>
    <xf numFmtId="43" fontId="12" fillId="0" borderId="1" xfId="2" applyFont="1" applyFill="1" applyBorder="1" applyAlignment="1">
      <alignment horizontal="center" vertical="center"/>
    </xf>
    <xf numFmtId="0" fontId="16" fillId="0" borderId="1" xfId="0" applyFont="1" applyBorder="1" applyAlignment="1">
      <alignment horizontal="center" vertical="top" wrapText="1"/>
    </xf>
    <xf numFmtId="0" fontId="12" fillId="0" borderId="1" xfId="0" applyFont="1" applyBorder="1" applyAlignment="1">
      <alignment vertical="center" wrapText="1"/>
    </xf>
    <xf numFmtId="0" fontId="12" fillId="0" borderId="1" xfId="7" applyFont="1" applyBorder="1" applyAlignment="1">
      <alignment vertical="center" wrapText="1"/>
    </xf>
    <xf numFmtId="0" fontId="16" fillId="0" borderId="1" xfId="7" applyFont="1" applyBorder="1" applyAlignment="1">
      <alignment horizontal="center" vertical="center" wrapText="1"/>
    </xf>
    <xf numFmtId="0" fontId="48" fillId="0" borderId="1" xfId="0" applyFont="1" applyBorder="1" applyAlignment="1">
      <alignment horizontal="left" vertical="top" wrapText="1"/>
    </xf>
    <xf numFmtId="0" fontId="49" fillId="0" borderId="1" xfId="0" applyFont="1" applyBorder="1" applyAlignment="1">
      <alignment horizontal="left" vertical="top" wrapText="1"/>
    </xf>
    <xf numFmtId="0" fontId="49" fillId="0" borderId="1" xfId="0" applyFont="1" applyBorder="1" applyAlignment="1">
      <alignment horizontal="center" vertical="center" wrapText="1"/>
    </xf>
    <xf numFmtId="43" fontId="2" fillId="0" borderId="0" xfId="2" applyFont="1" applyAlignment="1">
      <alignment vertical="center"/>
    </xf>
    <xf numFmtId="43" fontId="12" fillId="0" borderId="1" xfId="2" applyFont="1" applyBorder="1" applyAlignment="1">
      <alignment vertical="center" wrapText="1"/>
    </xf>
    <xf numFmtId="43" fontId="49" fillId="0" borderId="1" xfId="2" applyFont="1" applyBorder="1" applyAlignment="1">
      <alignment vertical="center" wrapText="1"/>
    </xf>
    <xf numFmtId="0" fontId="51" fillId="0" borderId="0" xfId="4" applyFont="1" applyAlignment="1">
      <alignment vertical="center"/>
    </xf>
    <xf numFmtId="0" fontId="53" fillId="0" borderId="0" xfId="0" applyFont="1" applyAlignment="1">
      <alignment horizontal="center"/>
    </xf>
    <xf numFmtId="0" fontId="53" fillId="0" borderId="0" xfId="0" applyFont="1"/>
    <xf numFmtId="0" fontId="53" fillId="0" borderId="0" xfId="0" applyFont="1" applyAlignment="1">
      <alignment horizontal="center" vertical="center"/>
    </xf>
    <xf numFmtId="0" fontId="53" fillId="0" borderId="0" xfId="0" applyFont="1" applyAlignment="1">
      <alignment vertical="center"/>
    </xf>
    <xf numFmtId="0" fontId="51" fillId="2" borderId="1" xfId="0" applyFont="1" applyFill="1" applyBorder="1" applyAlignment="1">
      <alignment horizontal="center" vertical="center"/>
    </xf>
    <xf numFmtId="3" fontId="51" fillId="2" borderId="1" xfId="0" applyNumberFormat="1" applyFont="1" applyFill="1" applyBorder="1" applyAlignment="1">
      <alignment vertical="top" wrapText="1"/>
    </xf>
    <xf numFmtId="0" fontId="51" fillId="2" borderId="1" xfId="0" applyFont="1" applyFill="1" applyBorder="1" applyAlignment="1">
      <alignment horizontal="center" vertical="center" wrapText="1"/>
    </xf>
    <xf numFmtId="43" fontId="51" fillId="2" borderId="1" xfId="2" applyFont="1" applyFill="1" applyBorder="1" applyAlignment="1">
      <alignment horizontal="center" vertical="center"/>
    </xf>
    <xf numFmtId="0" fontId="51" fillId="2" borderId="1" xfId="7" applyFont="1" applyFill="1" applyBorder="1" applyAlignment="1">
      <alignment vertical="center" wrapText="1"/>
    </xf>
    <xf numFmtId="43" fontId="51" fillId="2" borderId="1" xfId="2" applyFont="1" applyFill="1" applyBorder="1" applyAlignment="1">
      <alignment horizontal="right" vertical="center"/>
    </xf>
    <xf numFmtId="0" fontId="52" fillId="0" borderId="1" xfId="0" applyFont="1" applyBorder="1" applyAlignment="1">
      <alignment horizontal="center" vertical="center" wrapText="1"/>
    </xf>
    <xf numFmtId="0" fontId="51" fillId="0" borderId="0" xfId="4" applyFont="1" applyAlignment="1">
      <alignment horizontal="left" vertical="center"/>
    </xf>
    <xf numFmtId="0" fontId="51" fillId="0" borderId="0" xfId="4" applyFont="1" applyAlignment="1">
      <alignment horizontal="center" vertical="center"/>
    </xf>
    <xf numFmtId="0" fontId="51" fillId="2" borderId="1" xfId="0" applyFont="1" applyFill="1" applyBorder="1" applyAlignment="1">
      <alignment vertical="top" wrapText="1"/>
    </xf>
    <xf numFmtId="0" fontId="51" fillId="2" borderId="1" xfId="7" applyFont="1" applyFill="1" applyBorder="1" applyAlignment="1">
      <alignment horizontal="left" vertical="center" wrapText="1"/>
    </xf>
    <xf numFmtId="0" fontId="54" fillId="0" borderId="0" xfId="0" applyFont="1" applyAlignment="1">
      <alignment horizontal="right"/>
    </xf>
    <xf numFmtId="0" fontId="54" fillId="0" borderId="0" xfId="0" applyFont="1" applyAlignment="1">
      <alignment horizontal="center" vertical="center"/>
    </xf>
    <xf numFmtId="164" fontId="53" fillId="0" borderId="0" xfId="0" applyNumberFormat="1" applyFont="1"/>
    <xf numFmtId="0" fontId="52" fillId="2" borderId="1" xfId="0" applyFont="1" applyFill="1" applyBorder="1" applyAlignment="1">
      <alignment horizontal="center" vertical="top" wrapText="1"/>
    </xf>
    <xf numFmtId="0" fontId="51" fillId="2" borderId="1" xfId="0" applyFont="1" applyFill="1" applyBorder="1" applyAlignment="1">
      <alignment vertical="center" wrapText="1"/>
    </xf>
    <xf numFmtId="16" fontId="53" fillId="0" borderId="0" xfId="0" applyNumberFormat="1" applyFont="1"/>
    <xf numFmtId="0" fontId="52" fillId="2" borderId="1" xfId="7" applyFont="1" applyFill="1" applyBorder="1" applyAlignment="1">
      <alignment horizontal="center" vertical="center" wrapText="1"/>
    </xf>
    <xf numFmtId="0" fontId="54" fillId="0" borderId="0" xfId="0" applyFont="1"/>
    <xf numFmtId="43" fontId="53" fillId="0" borderId="0" xfId="0" applyNumberFormat="1" applyFont="1"/>
    <xf numFmtId="0" fontId="54" fillId="0" borderId="0" xfId="0" applyFont="1" applyAlignment="1">
      <alignment horizontal="right" vertical="center"/>
    </xf>
    <xf numFmtId="43" fontId="53" fillId="0" borderId="0" xfId="2" applyFont="1" applyFill="1" applyBorder="1" applyAlignment="1">
      <alignment vertical="center"/>
    </xf>
    <xf numFmtId="0" fontId="51" fillId="0" borderId="1" xfId="0" applyFont="1" applyBorder="1" applyAlignment="1">
      <alignment horizontal="center" vertical="center"/>
    </xf>
    <xf numFmtId="0" fontId="52" fillId="0" borderId="1" xfId="0" applyFont="1" applyBorder="1" applyAlignment="1">
      <alignment horizontal="center" vertical="top" wrapText="1"/>
    </xf>
    <xf numFmtId="0" fontId="51" fillId="0" borderId="1" xfId="0" applyFont="1" applyBorder="1" applyAlignment="1">
      <alignment horizontal="center" vertical="center" wrapText="1"/>
    </xf>
    <xf numFmtId="43" fontId="51" fillId="0" borderId="1" xfId="2" applyFont="1" applyFill="1" applyBorder="1" applyAlignment="1">
      <alignment vertical="center"/>
    </xf>
    <xf numFmtId="0" fontId="51" fillId="0" borderId="1" xfId="7" applyFont="1" applyBorder="1" applyAlignment="1">
      <alignment vertical="center" wrapText="1"/>
    </xf>
    <xf numFmtId="43" fontId="51" fillId="0" borderId="1" xfId="2" applyFont="1" applyFill="1" applyBorder="1" applyAlignment="1">
      <alignment vertical="center" wrapText="1"/>
    </xf>
    <xf numFmtId="0" fontId="51" fillId="0" borderId="1" xfId="0" applyFont="1" applyBorder="1" applyAlignment="1">
      <alignment vertical="center" wrapText="1"/>
    </xf>
    <xf numFmtId="43" fontId="53" fillId="0" borderId="0" xfId="2" applyFont="1" applyFill="1" applyAlignment="1">
      <alignment vertical="center"/>
    </xf>
    <xf numFmtId="43" fontId="51" fillId="0" borderId="1" xfId="2" applyFont="1" applyFill="1" applyBorder="1" applyAlignment="1">
      <alignment horizontal="center" vertical="center"/>
    </xf>
    <xf numFmtId="43" fontId="51" fillId="0" borderId="1" xfId="2" applyFont="1" applyFill="1" applyBorder="1" applyAlignment="1">
      <alignment horizontal="right" vertical="center"/>
    </xf>
    <xf numFmtId="0" fontId="52" fillId="0" borderId="1" xfId="7" applyFont="1" applyBorder="1" applyAlignment="1">
      <alignment horizontal="center" vertical="center" wrapText="1"/>
    </xf>
    <xf numFmtId="0" fontId="51" fillId="0" borderId="1" xfId="0" applyFont="1" applyBorder="1" applyAlignment="1">
      <alignment vertical="top" wrapText="1"/>
    </xf>
    <xf numFmtId="0" fontId="53" fillId="0" borderId="1" xfId="0" applyFont="1" applyBorder="1" applyAlignment="1">
      <alignment horizontal="center" vertical="center"/>
    </xf>
    <xf numFmtId="0" fontId="54" fillId="0" borderId="1" xfId="0" applyFont="1" applyBorder="1" applyAlignment="1">
      <alignment horizontal="left"/>
    </xf>
    <xf numFmtId="43" fontId="53" fillId="0" borderId="1" xfId="2" applyFont="1" applyFill="1" applyBorder="1" applyAlignment="1">
      <alignment horizontal="center" vertical="center"/>
    </xf>
    <xf numFmtId="0" fontId="51" fillId="2" borderId="0" xfId="0" applyFont="1" applyFill="1" applyAlignment="1">
      <alignment horizontal="center" vertical="center"/>
    </xf>
    <xf numFmtId="0" fontId="51" fillId="2" borderId="0" xfId="7" applyFont="1" applyFill="1" applyAlignment="1">
      <alignment vertical="center" wrapText="1"/>
    </xf>
    <xf numFmtId="0" fontId="51" fillId="2" borderId="0" xfId="0" applyFont="1" applyFill="1" applyAlignment="1">
      <alignment horizontal="center" vertical="center" wrapText="1"/>
    </xf>
    <xf numFmtId="43" fontId="51" fillId="2" borderId="0" xfId="2" applyFont="1" applyFill="1" applyBorder="1" applyAlignment="1">
      <alignment horizontal="right" vertical="center"/>
    </xf>
    <xf numFmtId="0" fontId="52" fillId="2" borderId="1" xfId="0" applyFont="1" applyFill="1" applyBorder="1" applyAlignment="1">
      <alignment horizontal="left" vertical="top" wrapText="1"/>
    </xf>
    <xf numFmtId="0" fontId="51" fillId="2" borderId="1" xfId="0" applyFont="1" applyFill="1" applyBorder="1" applyAlignment="1">
      <alignment horizontal="left" vertical="top" wrapText="1"/>
    </xf>
    <xf numFmtId="0" fontId="52" fillId="2" borderId="1" xfId="0" applyFont="1" applyFill="1" applyBorder="1" applyAlignment="1">
      <alignment vertical="center" wrapText="1"/>
    </xf>
    <xf numFmtId="0" fontId="52" fillId="2" borderId="1" xfId="7" applyFont="1" applyFill="1" applyBorder="1" applyAlignment="1">
      <alignment vertical="center" wrapText="1"/>
    </xf>
    <xf numFmtId="43" fontId="51" fillId="2" borderId="1" xfId="2" applyFont="1" applyFill="1" applyBorder="1" applyAlignment="1">
      <alignment horizontal="center" vertical="top"/>
    </xf>
    <xf numFmtId="0" fontId="52" fillId="2" borderId="1" xfId="0" applyFont="1" applyFill="1" applyBorder="1" applyAlignment="1">
      <alignment horizontal="center" vertical="center" wrapText="1"/>
    </xf>
    <xf numFmtId="0" fontId="54" fillId="0" borderId="1" xfId="0" applyFont="1" applyBorder="1" applyAlignment="1">
      <alignment wrapText="1"/>
    </xf>
    <xf numFmtId="0" fontId="53" fillId="0" borderId="1" xfId="0" applyFont="1" applyBorder="1" applyAlignment="1">
      <alignment wrapText="1"/>
    </xf>
    <xf numFmtId="0" fontId="52" fillId="0" borderId="1" xfId="0" applyFont="1" applyBorder="1" applyAlignment="1">
      <alignment wrapText="1"/>
    </xf>
    <xf numFmtId="43" fontId="52" fillId="2" borderId="1" xfId="2" applyFont="1" applyFill="1" applyBorder="1" applyAlignment="1">
      <alignment horizontal="center" vertical="top"/>
    </xf>
    <xf numFmtId="0" fontId="51" fillId="0" borderId="1" xfId="0" applyFont="1" applyBorder="1" applyAlignment="1">
      <alignment wrapText="1"/>
    </xf>
    <xf numFmtId="1" fontId="51" fillId="0" borderId="1" xfId="0" applyNumberFormat="1" applyFont="1" applyBorder="1" applyAlignment="1">
      <alignment horizontal="center" vertical="center" wrapText="1"/>
    </xf>
    <xf numFmtId="1" fontId="51" fillId="2" borderId="1" xfId="0" applyNumberFormat="1" applyFont="1" applyFill="1" applyBorder="1" applyAlignment="1">
      <alignment horizontal="center" vertical="center" wrapText="1"/>
    </xf>
    <xf numFmtId="43" fontId="52" fillId="2" borderId="1" xfId="2" applyFont="1" applyFill="1" applyBorder="1" applyAlignment="1">
      <alignment horizontal="center" vertical="top" wrapText="1"/>
    </xf>
    <xf numFmtId="43" fontId="51" fillId="2" borderId="1" xfId="2" applyFont="1" applyFill="1" applyBorder="1" applyAlignment="1">
      <alignment horizontal="center" vertical="top" wrapText="1"/>
    </xf>
    <xf numFmtId="0" fontId="51" fillId="2" borderId="1" xfId="0" applyFont="1" applyFill="1" applyBorder="1" applyAlignment="1">
      <alignment horizontal="left" vertical="center" wrapText="1"/>
    </xf>
    <xf numFmtId="0" fontId="53" fillId="0" borderId="1" xfId="0" applyFont="1" applyBorder="1" applyAlignment="1">
      <alignment vertical="center" wrapText="1"/>
    </xf>
    <xf numFmtId="0" fontId="55" fillId="45" borderId="0" xfId="0" applyFont="1" applyFill="1"/>
    <xf numFmtId="0" fontId="56" fillId="45" borderId="0" xfId="0" applyFont="1" applyFill="1" applyAlignment="1">
      <alignment horizontal="center"/>
    </xf>
    <xf numFmtId="0" fontId="57" fillId="45" borderId="0" xfId="0" applyFont="1" applyFill="1"/>
    <xf numFmtId="0" fontId="1" fillId="45" borderId="0" xfId="0" applyFont="1" applyFill="1"/>
    <xf numFmtId="0" fontId="58" fillId="45" borderId="0" xfId="0" applyFont="1" applyFill="1" applyAlignment="1">
      <alignment wrapText="1"/>
    </xf>
    <xf numFmtId="0" fontId="59" fillId="45" borderId="0" xfId="0" applyFont="1" applyFill="1" applyAlignment="1">
      <alignment wrapText="1"/>
    </xf>
    <xf numFmtId="0" fontId="58" fillId="0" borderId="0" xfId="0" applyFont="1"/>
    <xf numFmtId="0" fontId="58" fillId="0" borderId="1" xfId="0" applyFont="1" applyBorder="1" applyAlignment="1">
      <alignment horizontal="center" vertical="center"/>
    </xf>
    <xf numFmtId="0" fontId="1" fillId="0" borderId="1" xfId="0" applyFont="1" applyBorder="1" applyAlignment="1">
      <alignment horizontal="left" vertical="center" wrapText="1"/>
    </xf>
    <xf numFmtId="4" fontId="58" fillId="0" borderId="1" xfId="0" applyNumberFormat="1" applyFont="1" applyBorder="1" applyAlignment="1">
      <alignment horizontal="center" vertical="center" wrapText="1"/>
    </xf>
    <xf numFmtId="0" fontId="58" fillId="45" borderId="0" xfId="0" applyFont="1" applyFill="1" applyAlignment="1">
      <alignment vertical="center"/>
    </xf>
    <xf numFmtId="0" fontId="59" fillId="0" borderId="1" xfId="0" applyFont="1" applyBorder="1" applyAlignment="1">
      <alignment horizontal="right" vertical="center" wrapText="1"/>
    </xf>
    <xf numFmtId="4" fontId="59" fillId="0" borderId="1" xfId="0" applyNumberFormat="1" applyFont="1" applyBorder="1" applyAlignment="1">
      <alignment horizontal="center" vertical="center" wrapText="1"/>
    </xf>
    <xf numFmtId="0" fontId="60" fillId="45" borderId="0" xfId="0" applyFont="1" applyFill="1"/>
    <xf numFmtId="0" fontId="55" fillId="45" borderId="0" xfId="0" applyFont="1" applyFill="1" applyAlignment="1">
      <alignment vertical="center"/>
    </xf>
    <xf numFmtId="0" fontId="61" fillId="0" borderId="0" xfId="33" applyFont="1"/>
    <xf numFmtId="0" fontId="61" fillId="0" borderId="0" xfId="33" applyFont="1" applyAlignment="1">
      <alignment horizontal="center"/>
    </xf>
    <xf numFmtId="0" fontId="55" fillId="0" borderId="0" xfId="0" applyFont="1"/>
    <xf numFmtId="0" fontId="61" fillId="0" borderId="0" xfId="33" applyFont="1" applyAlignment="1">
      <alignment horizontal="center" wrapText="1"/>
    </xf>
    <xf numFmtId="0" fontId="1" fillId="45" borderId="0" xfId="0" applyFont="1" applyFill="1" applyAlignment="1">
      <alignment horizontal="left" vertical="center"/>
    </xf>
    <xf numFmtId="0" fontId="63" fillId="0" borderId="0" xfId="33" applyFont="1" applyAlignment="1">
      <alignment vertical="center"/>
    </xf>
    <xf numFmtId="0" fontId="63" fillId="0" borderId="0" xfId="33" applyFont="1" applyAlignment="1">
      <alignment horizontal="center"/>
    </xf>
    <xf numFmtId="0" fontId="1" fillId="0" borderId="0" xfId="33" applyFont="1" applyAlignment="1">
      <alignment vertical="center" wrapText="1"/>
    </xf>
    <xf numFmtId="0" fontId="1" fillId="0" borderId="0" xfId="33" applyFont="1" applyAlignment="1">
      <alignment vertical="center"/>
    </xf>
    <xf numFmtId="0" fontId="1" fillId="0" borderId="0" xfId="33" applyFont="1"/>
    <xf numFmtId="0" fontId="63" fillId="0" borderId="0" xfId="33" applyFont="1"/>
    <xf numFmtId="0" fontId="1" fillId="0" borderId="0" xfId="33" applyFont="1" applyAlignment="1">
      <alignment horizontal="right"/>
    </xf>
    <xf numFmtId="2" fontId="64" fillId="0" borderId="0" xfId="33" applyNumberFormat="1" applyFont="1" applyAlignment="1">
      <alignment horizontal="center"/>
    </xf>
    <xf numFmtId="0" fontId="57" fillId="0" borderId="0" xfId="33" applyFont="1"/>
    <xf numFmtId="0" fontId="63" fillId="0" borderId="11" xfId="33" applyFont="1" applyBorder="1" applyAlignment="1">
      <alignment horizontal="center" vertical="center"/>
    </xf>
    <xf numFmtId="0" fontId="63" fillId="0" borderId="11" xfId="33" applyFont="1" applyBorder="1" applyAlignment="1">
      <alignment horizontal="center" vertical="center" wrapText="1"/>
    </xf>
    <xf numFmtId="0" fontId="63" fillId="0" borderId="1" xfId="33" applyFont="1" applyBorder="1" applyAlignment="1">
      <alignment horizontal="center" vertical="center" wrapText="1"/>
    </xf>
    <xf numFmtId="0" fontId="64" fillId="0" borderId="11" xfId="33" applyFont="1" applyBorder="1" applyAlignment="1">
      <alignment horizontal="center" vertical="center" wrapText="1"/>
    </xf>
    <xf numFmtId="0" fontId="63" fillId="0" borderId="11" xfId="33" applyFont="1" applyBorder="1" applyAlignment="1">
      <alignment horizontal="left" vertical="center" wrapText="1"/>
    </xf>
    <xf numFmtId="0" fontId="63" fillId="0" borderId="1" xfId="33" applyFont="1" applyBorder="1" applyAlignment="1">
      <alignment horizontal="center" vertical="center"/>
    </xf>
    <xf numFmtId="0" fontId="57" fillId="0" borderId="1" xfId="33" applyFont="1" applyBorder="1" applyAlignment="1">
      <alignment horizontal="right" vertical="center"/>
    </xf>
    <xf numFmtId="2" fontId="64" fillId="0" borderId="11" xfId="33" applyNumberFormat="1" applyFont="1" applyBorder="1" applyAlignment="1">
      <alignment horizontal="center" vertical="center" wrapText="1"/>
    </xf>
    <xf numFmtId="2" fontId="64" fillId="0" borderId="1" xfId="33" applyNumberFormat="1" applyFont="1" applyBorder="1" applyAlignment="1">
      <alignment horizontal="center" vertical="center"/>
    </xf>
    <xf numFmtId="0" fontId="63" fillId="0" borderId="1" xfId="33" applyFont="1" applyBorder="1" applyAlignment="1">
      <alignment horizontal="center"/>
    </xf>
    <xf numFmtId="0" fontId="63" fillId="0" borderId="1" xfId="33" applyFont="1" applyBorder="1" applyAlignment="1">
      <alignment vertical="center"/>
    </xf>
    <xf numFmtId="0" fontId="63" fillId="0" borderId="1" xfId="33" applyFont="1" applyBorder="1"/>
    <xf numFmtId="169" fontId="63" fillId="0" borderId="0" xfId="33" applyNumberFormat="1" applyFont="1" applyAlignment="1">
      <alignment vertical="center"/>
    </xf>
    <xf numFmtId="2" fontId="57" fillId="0" borderId="1" xfId="33" applyNumberFormat="1" applyFont="1" applyBorder="1" applyAlignment="1">
      <alignment horizontal="center" vertical="center"/>
    </xf>
    <xf numFmtId="2" fontId="63" fillId="0" borderId="0" xfId="33" applyNumberFormat="1" applyFont="1" applyAlignment="1">
      <alignment vertical="center"/>
    </xf>
    <xf numFmtId="0" fontId="57" fillId="0" borderId="0" xfId="33" applyFont="1" applyAlignment="1">
      <alignment vertical="center"/>
    </xf>
    <xf numFmtId="2" fontId="57" fillId="0" borderId="0" xfId="33" applyNumberFormat="1" applyFont="1" applyAlignment="1">
      <alignment horizontal="center" vertical="center"/>
    </xf>
    <xf numFmtId="49" fontId="63" fillId="0" borderId="11" xfId="33" applyNumberFormat="1" applyFont="1" applyBorder="1" applyAlignment="1">
      <alignment horizontal="center" vertical="center" wrapText="1"/>
    </xf>
    <xf numFmtId="0" fontId="66" fillId="0" borderId="0" xfId="0" applyFont="1"/>
    <xf numFmtId="0" fontId="1" fillId="0" borderId="1" xfId="33" applyFont="1" applyBorder="1" applyAlignment="1">
      <alignment horizontal="right" vertical="center"/>
    </xf>
    <xf numFmtId="2" fontId="1" fillId="0" borderId="1" xfId="33" applyNumberFormat="1" applyFont="1" applyBorder="1" applyAlignment="1">
      <alignment horizontal="center" vertical="center"/>
    </xf>
    <xf numFmtId="0" fontId="68" fillId="0" borderId="1" xfId="33" applyFont="1" applyBorder="1" applyAlignment="1">
      <alignment horizontal="right" vertical="center"/>
    </xf>
    <xf numFmtId="2" fontId="63" fillId="0" borderId="1" xfId="33" applyNumberFormat="1" applyFont="1" applyBorder="1" applyAlignment="1">
      <alignment horizontal="center" vertical="center"/>
    </xf>
    <xf numFmtId="0" fontId="69" fillId="0" borderId="0" xfId="33" applyFont="1"/>
    <xf numFmtId="0" fontId="71" fillId="2" borderId="1" xfId="0" applyFont="1" applyFill="1" applyBorder="1" applyAlignment="1">
      <alignment horizontal="left" vertical="top" wrapText="1"/>
    </xf>
    <xf numFmtId="0" fontId="71" fillId="2" borderId="1" xfId="7" applyFont="1" applyFill="1" applyBorder="1" applyAlignment="1">
      <alignment vertical="center" wrapText="1"/>
    </xf>
    <xf numFmtId="0" fontId="71" fillId="0" borderId="1" xfId="0" applyFont="1" applyBorder="1" applyAlignment="1">
      <alignment wrapText="1"/>
    </xf>
    <xf numFmtId="0" fontId="71" fillId="0" borderId="1" xfId="7" applyFont="1" applyBorder="1" applyAlignment="1">
      <alignment vertical="center" wrapText="1"/>
    </xf>
    <xf numFmtId="0" fontId="71" fillId="0" borderId="1" xfId="0" applyFont="1" applyBorder="1" applyAlignment="1">
      <alignment vertical="top" wrapText="1"/>
    </xf>
    <xf numFmtId="0" fontId="75" fillId="0" borderId="1" xfId="7" applyFont="1" applyBorder="1" applyAlignment="1">
      <alignment vertical="center" wrapText="1"/>
    </xf>
    <xf numFmtId="0" fontId="53" fillId="0" borderId="1" xfId="0" applyFont="1" applyBorder="1" applyAlignment="1">
      <alignment horizontal="center"/>
    </xf>
    <xf numFmtId="0" fontId="51" fillId="0" borderId="0" xfId="95" applyFont="1" applyAlignment="1">
      <alignment horizontal="left" vertical="top" wrapText="1"/>
    </xf>
    <xf numFmtId="0" fontId="53" fillId="0" borderId="0" xfId="0" applyFont="1" applyAlignment="1">
      <alignment horizontal="center"/>
    </xf>
    <xf numFmtId="0" fontId="54" fillId="0" borderId="3" xfId="0" applyFont="1" applyBorder="1" applyAlignment="1">
      <alignment horizontal="center"/>
    </xf>
    <xf numFmtId="0" fontId="53" fillId="0" borderId="0" xfId="0" applyFont="1" applyAlignment="1">
      <alignment horizontal="left" wrapText="1"/>
    </xf>
    <xf numFmtId="0" fontId="52" fillId="0" borderId="1" xfId="0" applyFont="1" applyBorder="1" applyAlignment="1">
      <alignment horizontal="center" vertical="center" wrapText="1"/>
    </xf>
    <xf numFmtId="2" fontId="52" fillId="0" borderId="1" xfId="0" applyNumberFormat="1" applyFont="1" applyBorder="1" applyAlignment="1">
      <alignment horizontal="center" vertical="center" wrapText="1"/>
    </xf>
    <xf numFmtId="0" fontId="13" fillId="2" borderId="0" xfId="0" applyFont="1" applyFill="1" applyAlignment="1">
      <alignment horizontal="left" wrapText="1"/>
    </xf>
    <xf numFmtId="0" fontId="13" fillId="0" borderId="0" xfId="0" applyFont="1" applyAlignment="1">
      <alignment horizontal="left" wrapText="1"/>
    </xf>
    <xf numFmtId="0" fontId="17" fillId="0" borderId="0" xfId="0" applyFont="1" applyAlignment="1">
      <alignment horizontal="center" wrapText="1"/>
    </xf>
    <xf numFmtId="0" fontId="13" fillId="0" borderId="0" xfId="0" applyFont="1" applyAlignment="1">
      <alignment wrapText="1"/>
    </xf>
    <xf numFmtId="0" fontId="6" fillId="0" borderId="5" xfId="0" applyFont="1" applyBorder="1" applyAlignment="1">
      <alignment horizontal="left"/>
    </xf>
    <xf numFmtId="0" fontId="6" fillId="0" borderId="7" xfId="0" applyFont="1" applyBorder="1" applyAlignment="1">
      <alignment horizontal="left"/>
    </xf>
    <xf numFmtId="0" fontId="7" fillId="0" borderId="0" xfId="0" applyFont="1" applyAlignment="1">
      <alignment horizontal="center"/>
    </xf>
    <xf numFmtId="0" fontId="6" fillId="0" borderId="3" xfId="0" applyFont="1" applyBorder="1" applyAlignment="1">
      <alignment horizontal="left" vertical="center" wrapText="1"/>
    </xf>
    <xf numFmtId="0" fontId="6" fillId="0" borderId="3" xfId="0" applyFont="1" applyBorder="1" applyAlignment="1">
      <alignment horizontal="left" vertical="center"/>
    </xf>
    <xf numFmtId="0" fontId="6" fillId="0" borderId="5" xfId="0" applyFont="1" applyBorder="1" applyAlignment="1">
      <alignment horizontal="left" indent="3"/>
    </xf>
    <xf numFmtId="0" fontId="6" fillId="0" borderId="7" xfId="0" applyFont="1" applyBorder="1" applyAlignment="1">
      <alignment horizontal="left" indent="3"/>
    </xf>
    <xf numFmtId="0" fontId="17" fillId="0" borderId="5" xfId="0" applyFont="1" applyBorder="1" applyAlignment="1">
      <alignment horizontal="right"/>
    </xf>
    <xf numFmtId="0" fontId="17" fillId="0" borderId="7" xfId="0" applyFont="1" applyBorder="1" applyAlignment="1">
      <alignment horizontal="right"/>
    </xf>
    <xf numFmtId="0" fontId="5" fillId="0" borderId="1" xfId="0" applyFont="1" applyBorder="1" applyAlignment="1">
      <alignment horizontal="right"/>
    </xf>
    <xf numFmtId="0" fontId="5" fillId="0" borderId="5" xfId="0" applyFont="1" applyBorder="1" applyAlignment="1">
      <alignment horizontal="right"/>
    </xf>
    <xf numFmtId="0" fontId="5" fillId="0" borderId="3" xfId="0" applyFont="1" applyBorder="1" applyAlignment="1">
      <alignment horizontal="center"/>
    </xf>
    <xf numFmtId="0" fontId="6" fillId="0" borderId="4" xfId="0" applyFont="1" applyBorder="1" applyAlignment="1">
      <alignment horizontal="center"/>
    </xf>
    <xf numFmtId="0" fontId="5" fillId="0" borderId="11" xfId="0" applyFont="1" applyBorder="1" applyAlignment="1">
      <alignment horizontal="right"/>
    </xf>
    <xf numFmtId="0" fontId="5" fillId="0" borderId="9" xfId="0" applyFont="1" applyBorder="1" applyAlignment="1">
      <alignment horizontal="right"/>
    </xf>
    <xf numFmtId="0" fontId="13" fillId="0" borderId="1" xfId="0" applyFont="1" applyBorder="1" applyAlignment="1">
      <alignment horizontal="right"/>
    </xf>
    <xf numFmtId="0" fontId="13" fillId="0" borderId="5" xfId="0" applyFont="1" applyBorder="1" applyAlignment="1">
      <alignment horizontal="right"/>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59" fillId="0" borderId="1" xfId="0" applyFont="1" applyBorder="1" applyAlignment="1">
      <alignment horizontal="right" vertical="center" wrapText="1"/>
    </xf>
    <xf numFmtId="0" fontId="61" fillId="0" borderId="0" xfId="33" applyFont="1" applyAlignment="1">
      <alignment horizontal="center"/>
    </xf>
    <xf numFmtId="0" fontId="57" fillId="45" borderId="0" xfId="0" applyFont="1" applyFill="1" applyAlignment="1">
      <alignment horizontal="left" vertical="center" wrapText="1"/>
    </xf>
    <xf numFmtId="0" fontId="56" fillId="45" borderId="0" xfId="0" applyFont="1" applyFill="1" applyAlignment="1">
      <alignment horizontal="center"/>
    </xf>
    <xf numFmtId="0" fontId="58" fillId="45" borderId="0" xfId="0" applyFont="1" applyFill="1" applyAlignment="1">
      <alignment wrapText="1"/>
    </xf>
    <xf numFmtId="0" fontId="59" fillId="45" borderId="0" xfId="0" applyFont="1" applyFill="1" applyAlignment="1">
      <alignment wrapText="1"/>
    </xf>
    <xf numFmtId="0" fontId="58" fillId="0" borderId="1" xfId="0" applyFont="1" applyBorder="1" applyAlignment="1">
      <alignment horizontal="center" vertical="center" wrapText="1"/>
    </xf>
    <xf numFmtId="0" fontId="63" fillId="0" borderId="22" xfId="33" applyFont="1" applyBorder="1" applyAlignment="1">
      <alignment horizontal="center" vertical="center" wrapText="1"/>
    </xf>
    <xf numFmtId="0" fontId="63" fillId="0" borderId="11" xfId="33" applyFont="1" applyBorder="1" applyAlignment="1">
      <alignment horizontal="center" vertical="center" wrapText="1"/>
    </xf>
    <xf numFmtId="0" fontId="58" fillId="45" borderId="0" xfId="0" applyFont="1" applyFill="1" applyAlignment="1">
      <alignment horizontal="left" wrapText="1"/>
    </xf>
    <xf numFmtId="0" fontId="63" fillId="0" borderId="22" xfId="33" applyFont="1" applyBorder="1" applyAlignment="1">
      <alignment horizontal="center" vertical="center"/>
    </xf>
    <xf numFmtId="0" fontId="63" fillId="0" borderId="11" xfId="33" applyFont="1" applyBorder="1" applyAlignment="1">
      <alignment horizontal="center" vertical="center"/>
    </xf>
    <xf numFmtId="0" fontId="63" fillId="0" borderId="5" xfId="33" applyFont="1" applyBorder="1" applyAlignment="1">
      <alignment horizontal="center" vertical="center"/>
    </xf>
    <xf numFmtId="0" fontId="63" fillId="0" borderId="2" xfId="33" applyFont="1" applyBorder="1" applyAlignment="1">
      <alignment horizontal="center" vertical="center"/>
    </xf>
    <xf numFmtId="0" fontId="63" fillId="0" borderId="7" xfId="33" applyFont="1" applyBorder="1" applyAlignment="1">
      <alignment horizontal="center" vertical="center"/>
    </xf>
    <xf numFmtId="0" fontId="1" fillId="45" borderId="0" xfId="0" applyFont="1" applyFill="1" applyAlignment="1">
      <alignment horizontal="left"/>
    </xf>
    <xf numFmtId="0" fontId="62" fillId="0" borderId="0" xfId="33" applyFont="1" applyAlignment="1">
      <alignment horizontal="center" vertical="center"/>
    </xf>
    <xf numFmtId="0" fontId="67" fillId="0" borderId="0" xfId="33" applyFont="1" applyAlignment="1">
      <alignment horizontal="center" vertical="center" wrapText="1"/>
    </xf>
    <xf numFmtId="0" fontId="63" fillId="0" borderId="0" xfId="33" applyFont="1" applyAlignment="1">
      <alignment horizontal="center" vertical="center"/>
    </xf>
    <xf numFmtId="0" fontId="1" fillId="45" borderId="0" xfId="0" applyFont="1" applyFill="1" applyAlignment="1">
      <alignment horizontal="left" vertical="center"/>
    </xf>
    <xf numFmtId="0" fontId="54" fillId="0" borderId="3" xfId="0" applyFont="1" applyBorder="1" applyAlignment="1">
      <alignment horizontal="left"/>
    </xf>
    <xf numFmtId="0" fontId="2" fillId="0" borderId="0" xfId="0" applyFont="1" applyAlignment="1">
      <alignment horizontal="center"/>
    </xf>
    <xf numFmtId="0" fontId="3" fillId="0" borderId="3" xfId="0" applyFont="1" applyBorder="1" applyAlignment="1">
      <alignment horizontal="center"/>
    </xf>
    <xf numFmtId="0" fontId="51" fillId="0" borderId="4" xfId="95" applyFont="1" applyBorder="1" applyAlignment="1">
      <alignment horizontal="left" vertical="top" wrapText="1"/>
    </xf>
    <xf numFmtId="0" fontId="2" fillId="0" borderId="1" xfId="0" applyFont="1" applyBorder="1" applyAlignment="1">
      <alignment horizontal="center"/>
    </xf>
  </cellXfs>
  <cellStyles count="112">
    <cellStyle name="20% - Accent1" xfId="13" builtinId="30" customBuiltin="1"/>
    <cellStyle name="20% - Accent2" xfId="15" builtinId="34" customBuiltin="1"/>
    <cellStyle name="20% - Accent3" xfId="17" builtinId="38" customBuiltin="1"/>
    <cellStyle name="20% - Accent4" xfId="19" builtinId="42" customBuiltin="1"/>
    <cellStyle name="20% - Accent5" xfId="21" builtinId="46" customBuiltin="1"/>
    <cellStyle name="20% - Accent6" xfId="23" builtinId="50" customBuiltin="1"/>
    <cellStyle name="20% - Акцент1" xfId="41" xr:uid="{AE249FF8-A745-41B8-A64F-EBA02D01336B}"/>
    <cellStyle name="20% - Акцент2" xfId="42" xr:uid="{DE027C7E-87CB-47BF-95E0-888925C4C5F0}"/>
    <cellStyle name="20% - Акцент3" xfId="43" xr:uid="{1A75C144-DE13-446B-95D1-0E4B0932F4BB}"/>
    <cellStyle name="20% - Акцент4" xfId="44" xr:uid="{16CBE720-391F-418D-8C2C-83900BB85FD6}"/>
    <cellStyle name="20% - Акцент5" xfId="45" xr:uid="{2CC16182-1875-45C4-A8DC-1F2482704129}"/>
    <cellStyle name="20% - Акцент6" xfId="46" xr:uid="{E65AD370-A556-406D-8CAF-FA739AEE4955}"/>
    <cellStyle name="40% - Accent1" xfId="14" builtinId="31" customBuiltin="1"/>
    <cellStyle name="40% - Accent2" xfId="16" builtinId="35" customBuiltin="1"/>
    <cellStyle name="40% - Accent3" xfId="18" builtinId="39" customBuiltin="1"/>
    <cellStyle name="40% - Accent4" xfId="20" builtinId="43" customBuiltin="1"/>
    <cellStyle name="40% - Accent5" xfId="22" builtinId="47" customBuiltin="1"/>
    <cellStyle name="40% - Accent6" xfId="24" builtinId="51" customBuiltin="1"/>
    <cellStyle name="40% - Акцент1" xfId="47" xr:uid="{2B2E65E4-09E8-4E97-AD4F-52D3BFB8D694}"/>
    <cellStyle name="40% - Акцент2" xfId="48" xr:uid="{AAA3574A-C62A-4809-8CD4-8AFDD5F5EB4F}"/>
    <cellStyle name="40% - Акцент3" xfId="49" xr:uid="{B1375CEA-B2BF-450B-AA90-81559D00EB32}"/>
    <cellStyle name="40% - Акцент4" xfId="50" xr:uid="{4E58461C-5EB0-49BF-8773-AAE6F3ADDE29}"/>
    <cellStyle name="40% - Акцент5" xfId="51" xr:uid="{B3243316-FC74-4012-80DB-51A7AE3E7192}"/>
    <cellStyle name="40% - Акцент6" xfId="52" xr:uid="{D3B87271-3F7B-4F25-B1EE-F0372B89919D}"/>
    <cellStyle name="60% - Accent1 2" xfId="25" xr:uid="{8B535A60-A2A7-469F-A466-68A0DE11C057}"/>
    <cellStyle name="60% - Accent2 2" xfId="26" xr:uid="{83D8EEA1-AA32-4435-83CA-30B8E25AE1B0}"/>
    <cellStyle name="60% - Accent3 2" xfId="27" xr:uid="{3FB3B7BE-728D-45D9-8D55-32BF173B6169}"/>
    <cellStyle name="60% - Accent4 2" xfId="28" xr:uid="{33E99424-F4CE-4514-8B1E-7E33B5438A91}"/>
    <cellStyle name="60% - Accent5 2" xfId="29" xr:uid="{566A9DC9-4A2A-4A32-B994-10DACA6DD187}"/>
    <cellStyle name="60% - Accent6 2" xfId="30" xr:uid="{B9F235CC-7A61-4AA0-8B9E-D256C1D8533F}"/>
    <cellStyle name="60% - Акцент1" xfId="53" xr:uid="{FC6B1847-902E-4336-9CCF-539FCD3A11ED}"/>
    <cellStyle name="60% - Акцент2" xfId="54" xr:uid="{A389DDC5-4E19-4EA7-A6DE-F03CFD43D44F}"/>
    <cellStyle name="60% - Акцент3" xfId="55" xr:uid="{3E5DFF28-064B-4059-9754-6CCC57ADF1BA}"/>
    <cellStyle name="60% - Акцент4" xfId="56" xr:uid="{5FC2B560-8D01-407B-B2B7-C3BE81FABF60}"/>
    <cellStyle name="60% - Акцент5" xfId="57" xr:uid="{B59D818F-D397-4B13-9BDE-0EC1685A85F5}"/>
    <cellStyle name="60% - Акцент6" xfId="58" xr:uid="{5047675E-DC7C-474F-8F5A-8296880684DC}"/>
    <cellStyle name="Accent1" xfId="63" builtinId="29" customBuiltin="1"/>
    <cellStyle name="Accent2" xfId="64" builtinId="33" customBuiltin="1"/>
    <cellStyle name="Accent3" xfId="65" builtinId="37" customBuiltin="1"/>
    <cellStyle name="Accent4" xfId="66" builtinId="41" customBuiltin="1"/>
    <cellStyle name="Accent5" xfId="67" builtinId="45" customBuiltin="1"/>
    <cellStyle name="Accent6" xfId="68" builtinId="49" customBuiltin="1"/>
    <cellStyle name="Bad" xfId="81" builtinId="27" customBuiltin="1"/>
    <cellStyle name="Calculation" xfId="71" builtinId="22" customBuiltin="1"/>
    <cellStyle name="Check Cell" xfId="77" builtinId="23" customBuiltin="1"/>
    <cellStyle name="Comma" xfId="2" builtinId="3"/>
    <cellStyle name="Comma 17" xfId="88" xr:uid="{110D5373-7114-4E8A-9813-3695AC33AFB5}"/>
    <cellStyle name="Comma 2" xfId="9" xr:uid="{00000000-0005-0000-0000-000001000000}"/>
    <cellStyle name="Comma 2 2" xfId="37" xr:uid="{E9B86AD4-5868-4225-9C7D-D6DF8727D889}"/>
    <cellStyle name="Comma 2 3" xfId="89" xr:uid="{51E332E6-C685-469D-B751-71984DB2FF19}"/>
    <cellStyle name="Comma 3" xfId="36" xr:uid="{D3FEB274-5506-4C1D-945D-1219EAB1F823}"/>
    <cellStyle name="Excel Built-in Normal" xfId="40" xr:uid="{DE751B34-9432-40E1-952E-05501EF75CF4}"/>
    <cellStyle name="Excel Built-in Normal 1" xfId="90" xr:uid="{765D4CFD-410B-4243-A27B-38ED86EDF354}"/>
    <cellStyle name="Excel Built-in Normal 2" xfId="87" xr:uid="{FE525766-6823-490C-9B69-1F860F12891C}"/>
    <cellStyle name="Excel Built-in Normal 3" xfId="91" xr:uid="{B57158DF-2D52-4CAA-BF0E-86F9E528D5D7}"/>
    <cellStyle name="Excel Built-in Normal 3 2" xfId="92" xr:uid="{6E218CAB-ABF2-494A-B6D3-9CC135D0BDE0}"/>
    <cellStyle name="Excel Built-in Normal 5" xfId="93" xr:uid="{0416569B-7EA1-4365-902E-80598EA90079}"/>
    <cellStyle name="Excel Built-in Normal 5 2" xfId="94" xr:uid="{DF18EE22-341B-4675-A987-A864E3D12046}"/>
    <cellStyle name="Explanatory Text" xfId="82" builtinId="53" customBuiltin="1"/>
    <cellStyle name="Good" xfId="86" builtinId="26" customBuiltin="1"/>
    <cellStyle name="Heading 1" xfId="72" builtinId="16" customBuiltin="1"/>
    <cellStyle name="Heading 2" xfId="73" builtinId="17" customBuiltin="1"/>
    <cellStyle name="Heading 3" xfId="74" builtinId="18" customBuiltin="1"/>
    <cellStyle name="Heading 4" xfId="75" builtinId="19" customBuiltin="1"/>
    <cellStyle name="Input" xfId="12" builtinId="20" customBuiltin="1"/>
    <cellStyle name="Linked Cell" xfId="84" builtinId="24" customBuiltin="1"/>
    <cellStyle name="Neutral 2" xfId="32" xr:uid="{30C44258-96C7-4808-9897-F075FD919BF7}"/>
    <cellStyle name="Normal" xfId="0" builtinId="0"/>
    <cellStyle name="Normal 10" xfId="95" xr:uid="{E1412DB7-7398-4BFF-BBF6-67AD237030D6}"/>
    <cellStyle name="Normal 11 2" xfId="96" xr:uid="{4D25CD41-7965-4B91-9245-21EB168141FB}"/>
    <cellStyle name="Normal 2" xfId="6" xr:uid="{00000000-0005-0000-0000-000002000000}"/>
    <cellStyle name="Normal 2 10" xfId="5" xr:uid="{00000000-0005-0000-0000-000003000000}"/>
    <cellStyle name="Normal 2 2" xfId="10" xr:uid="{00000000-0005-0000-0000-000004000000}"/>
    <cellStyle name="Normal 2 2 2" xfId="38" xr:uid="{31446A1D-C423-4A0F-894A-A2CF9ED86C41}"/>
    <cellStyle name="Normal 2 3" xfId="97" xr:uid="{6AB7851E-8F34-46EA-967F-CAA425D3EBAB}"/>
    <cellStyle name="Normal 3" xfId="1" xr:uid="{00000000-0005-0000-0000-000005000000}"/>
    <cellStyle name="Normal 3 2" xfId="34" xr:uid="{49B2A131-5BDD-4BE2-B84B-A070B6346D14}"/>
    <cellStyle name="Normal 3 3" xfId="59" xr:uid="{DC71BA35-B54F-4398-A221-899F899EF377}"/>
    <cellStyle name="Normal 36" xfId="98" xr:uid="{FB048C1D-01E7-4A2B-8F1E-D38AAFE48462}"/>
    <cellStyle name="Normal 4" xfId="11" xr:uid="{00000000-0005-0000-0000-000006000000}"/>
    <cellStyle name="Normal 4 2" xfId="100" xr:uid="{D498CC4F-0614-4F0C-B4B6-1824695DBC1F}"/>
    <cellStyle name="Normal 4 3" xfId="99" xr:uid="{D81480AA-A2D6-4489-8251-EBC37CAD93DA}"/>
    <cellStyle name="Normal 5" xfId="33" xr:uid="{AB5AAE31-AB54-4986-A387-B96157A35212}"/>
    <cellStyle name="Normal 5 2" xfId="101" xr:uid="{E2392558-FFE8-40BF-8ADD-B5D795BDF708}"/>
    <cellStyle name="Normal 5 2 3" xfId="39" xr:uid="{680E5306-105C-4393-9BA8-6FD63A953700}"/>
    <cellStyle name="Normal 62" xfId="4" xr:uid="{00000000-0005-0000-0000-000007000000}"/>
    <cellStyle name="Note" xfId="83" builtinId="10" customBuiltin="1"/>
    <cellStyle name="Output" xfId="70" builtinId="21" customBuiltin="1"/>
    <cellStyle name="Parastais 4" xfId="102" xr:uid="{ACE81311-C9FF-49E0-8AAD-527732F0781B}"/>
    <cellStyle name="Parastais_Pērses iela, Baldone, Zvārdes, Mārupe" xfId="103" xr:uid="{26F9806A-0FCE-47EB-885C-4323DF72F85C}"/>
    <cellStyle name="Parasts 2" xfId="104" xr:uid="{E2AE8D84-A7DE-41CD-9B1B-63CBC2E0481F}"/>
    <cellStyle name="Percent" xfId="3" builtinId="5"/>
    <cellStyle name="Stils 1" xfId="7" xr:uid="{00000000-0005-0000-0000-00000A000000}"/>
    <cellStyle name="Style 1" xfId="8" xr:uid="{00000000-0005-0000-0000-00000B000000}"/>
    <cellStyle name="Style 1 2" xfId="61" xr:uid="{25ECD826-5E3F-4C5D-B7A0-3640E2ADC51E}"/>
    <cellStyle name="Style 1 2 2" xfId="106" xr:uid="{8EF27595-D470-44E0-B057-317F7F137F57}"/>
    <cellStyle name="Style 1 3" xfId="62" xr:uid="{B570CDA8-8660-40CD-A0D8-78AEC98B3026}"/>
    <cellStyle name="Style 1 3 2" xfId="107" xr:uid="{B056641E-F612-4A0D-93F7-AA1166D7CB91}"/>
    <cellStyle name="Style 1 4" xfId="60" xr:uid="{6B6FD45F-5254-4AE6-9650-3C3C4A581BA3}"/>
    <cellStyle name="Style 1 5" xfId="105" xr:uid="{C6D6F8CC-78C6-45FD-ABE3-4C549D4AEDD0}"/>
    <cellStyle name="Title 2" xfId="31" xr:uid="{119A823A-0189-4E83-A476-D1711E5BDD89}"/>
    <cellStyle name="Total" xfId="76" builtinId="25" customBuiltin="1"/>
    <cellStyle name="Warning Text" xfId="85" builtinId="11" customBuiltin="1"/>
    <cellStyle name="Ввод " xfId="69" xr:uid="{49325328-CB3D-4539-9755-085387A7620A}"/>
    <cellStyle name="Название" xfId="78" xr:uid="{2F20735D-71B5-412B-95D7-CC6C2C3256B5}"/>
    <cellStyle name="Нейтральный" xfId="79" xr:uid="{09AE53F1-F3E0-41DC-A671-C0AD6E9D9241}"/>
    <cellStyle name="Обычный 3" xfId="108" xr:uid="{7046F262-2E24-49B1-AFE9-089D965C262B}"/>
    <cellStyle name="Обычный_10-0.4kv rekonstr. grafiks pa dienam KTP uzstadisana, tp1112 demontaza Raudas iela" xfId="80" xr:uid="{D779E899-9138-49E4-9745-9AB4B22CA86E}"/>
    <cellStyle name="Стиль 1" xfId="35" xr:uid="{0490EB4D-5698-4C40-BDCA-AC0AEF265E21}"/>
    <cellStyle name="Стиль 1 2" xfId="109" xr:uid="{42D18EDB-877D-4004-A9FD-465CD0372E76}"/>
    <cellStyle name="Хороший" xfId="110" xr:uid="{FA95F743-49EF-4171-824D-064F231DA451}"/>
    <cellStyle name="常规 2 2 2" xfId="111" xr:uid="{7B2E99A1-B704-497E-B947-ECEBA56B506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96.165\projekti\DARBS\3.T\Kuld&#299;ga,%20D&#257;rzniec&#299;bas%20iela%207%20(D7A\04.05.2021.lokala%20tame%20-%20D&#257;rzniec&#299;bas_7_Kuld&#299;g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ARBS\Projekta_lokala%20tame%20ar%20koptam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1"/>
      <sheetName val="20"/>
      <sheetName val="19"/>
      <sheetName val="18"/>
      <sheetName val="17"/>
      <sheetName val="16"/>
      <sheetName val="15"/>
      <sheetName val="14"/>
      <sheetName val="13"/>
      <sheetName val="12"/>
      <sheetName val="11"/>
      <sheetName val="10"/>
      <sheetName val="9,1"/>
      <sheetName val="9"/>
      <sheetName val="8"/>
      <sheetName val="7"/>
      <sheetName val="6"/>
      <sheetName val="5"/>
      <sheetName val="4"/>
      <sheetName val="3"/>
      <sheetName val="2"/>
      <sheetName val="1"/>
      <sheetName val="KA"/>
      <sheetName val="KT"/>
      <sheetName val="PKT"/>
      <sheetName val="S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2">
          <cell r="K42" t="str">
            <v>Mikus Laksbergs</v>
          </cell>
        </row>
        <row r="43">
          <cell r="K43" t="str">
            <v>Mikus Laksbergs</v>
          </cell>
        </row>
        <row r="44">
          <cell r="K44" t="str">
            <v>4-05310</v>
          </cell>
        </row>
        <row r="45">
          <cell r="K45" t="str">
            <v>2021.gada 4.martā</v>
          </cell>
        </row>
      </sheetData>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
      <sheetName val="PKT"/>
      <sheetName val="KT"/>
      <sheetName val="KA"/>
      <sheetName val="1"/>
    </sheetNames>
    <sheetDataSet>
      <sheetData sheetId="0"/>
      <sheetData sheetId="1"/>
      <sheetData sheetId="2">
        <row r="24">
          <cell r="A24" t="str">
            <v xml:space="preserve">                          (paraksts un tā atšifrējums, datums)</v>
          </cell>
        </row>
        <row r="28">
          <cell r="A28" t="str">
            <v xml:space="preserve">                           (paraksts un tā atšifrējums, datums)</v>
          </cell>
        </row>
      </sheetData>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D1422-E8EB-493A-87DB-40141424DBDA}">
  <sheetPr>
    <tabColor theme="1"/>
    <pageSetUpPr fitToPage="1"/>
  </sheetPr>
  <dimension ref="A1:V29"/>
  <sheetViews>
    <sheetView view="pageBreakPreview" zoomScaleNormal="100" zoomScaleSheetLayoutView="100" workbookViewId="0">
      <selection activeCell="O20" sqref="O20"/>
    </sheetView>
  </sheetViews>
  <sheetFormatPr defaultColWidth="8.7109375" defaultRowHeight="15.75" x14ac:dyDescent="0.25"/>
  <cols>
    <col min="1" max="1" width="13.7109375" style="48" customWidth="1"/>
    <col min="2" max="2" width="7.7109375" style="48" customWidth="1"/>
    <col min="3" max="3" width="8.7109375" style="48" customWidth="1"/>
    <col min="4" max="4" width="12.140625" style="48" customWidth="1"/>
    <col min="5" max="8" width="8.7109375" style="48"/>
    <col min="9" max="9" width="9.7109375" style="48" customWidth="1"/>
    <col min="10" max="18" width="8.7109375" style="48"/>
    <col min="19" max="19" width="12.28515625" style="48" bestFit="1" customWidth="1"/>
    <col min="20" max="16384" width="8.7109375" style="48"/>
  </cols>
  <sheetData>
    <row r="1" spans="1:22" ht="36" customHeight="1" x14ac:dyDescent="0.25">
      <c r="A1" s="215" t="s">
        <v>332</v>
      </c>
      <c r="B1" s="215"/>
      <c r="C1" s="215"/>
      <c r="D1" s="215"/>
      <c r="E1" s="215"/>
      <c r="F1" s="215"/>
      <c r="G1" s="215"/>
      <c r="H1" s="215"/>
      <c r="I1" s="215"/>
    </row>
    <row r="2" spans="1:22" s="57" customFormat="1" ht="30.4" customHeight="1" x14ac:dyDescent="0.25">
      <c r="A2" s="216" t="s">
        <v>333</v>
      </c>
      <c r="B2" s="216"/>
      <c r="C2" s="216"/>
      <c r="D2" s="216"/>
      <c r="E2" s="216"/>
      <c r="F2" s="216"/>
      <c r="G2" s="216"/>
      <c r="H2" s="216"/>
      <c r="I2" s="216"/>
    </row>
    <row r="3" spans="1:22" ht="30.75" customHeight="1" x14ac:dyDescent="0.25">
      <c r="A3" s="216" t="s">
        <v>334</v>
      </c>
      <c r="B3" s="216"/>
      <c r="C3" s="216"/>
      <c r="D3" s="216"/>
      <c r="E3" s="216"/>
      <c r="F3" s="216"/>
      <c r="G3" s="216"/>
      <c r="H3" s="216"/>
      <c r="I3" s="216"/>
    </row>
    <row r="5" spans="1:22" x14ac:dyDescent="0.25">
      <c r="A5" s="48" t="s">
        <v>335</v>
      </c>
    </row>
    <row r="6" spans="1:22" x14ac:dyDescent="0.25">
      <c r="A6" s="213" t="s">
        <v>336</v>
      </c>
      <c r="B6" s="213"/>
      <c r="C6" s="213"/>
      <c r="D6" s="213"/>
      <c r="E6" s="213"/>
      <c r="F6" s="213"/>
      <c r="G6" s="213"/>
      <c r="H6" s="213"/>
      <c r="I6" s="213"/>
    </row>
    <row r="7" spans="1:22" x14ac:dyDescent="0.25">
      <c r="A7" s="2"/>
      <c r="B7" s="2"/>
      <c r="C7" s="2"/>
      <c r="D7" s="2"/>
      <c r="E7" s="2"/>
      <c r="F7" s="2"/>
      <c r="G7" s="2"/>
      <c r="H7" s="2"/>
      <c r="I7" s="2"/>
    </row>
    <row r="8" spans="1:22" x14ac:dyDescent="0.25">
      <c r="A8" s="48" t="s">
        <v>337</v>
      </c>
    </row>
    <row r="9" spans="1:22" ht="31.15" customHeight="1" x14ac:dyDescent="0.25">
      <c r="A9" s="214" t="s">
        <v>338</v>
      </c>
      <c r="B9" s="214"/>
      <c r="C9" s="214"/>
      <c r="D9" s="214"/>
      <c r="E9" s="214"/>
      <c r="F9" s="214"/>
      <c r="G9" s="214"/>
      <c r="H9" s="214"/>
      <c r="I9" s="214"/>
    </row>
    <row r="11" spans="1:22" x14ac:dyDescent="0.25">
      <c r="A11" s="48" t="s">
        <v>339</v>
      </c>
      <c r="N11" s="213"/>
      <c r="O11" s="213"/>
      <c r="P11" s="213"/>
      <c r="Q11" s="213"/>
      <c r="R11" s="213"/>
      <c r="S11" s="213"/>
      <c r="T11" s="213"/>
      <c r="U11" s="213"/>
      <c r="V11" s="213"/>
    </row>
    <row r="12" spans="1:22" x14ac:dyDescent="0.25">
      <c r="A12" s="214" t="s">
        <v>340</v>
      </c>
      <c r="B12" s="214"/>
      <c r="C12" s="214"/>
      <c r="D12" s="214"/>
      <c r="E12" s="214"/>
      <c r="F12" s="214"/>
      <c r="G12" s="214"/>
      <c r="H12" s="214"/>
      <c r="I12" s="214"/>
      <c r="S12" s="58"/>
    </row>
    <row r="13" spans="1:22" x14ac:dyDescent="0.25">
      <c r="A13" s="57" t="s">
        <v>341</v>
      </c>
      <c r="B13" s="2"/>
      <c r="C13" s="2"/>
      <c r="D13" s="59"/>
      <c r="E13" s="2" t="s">
        <v>342</v>
      </c>
      <c r="F13" s="2"/>
      <c r="G13" s="2"/>
      <c r="H13" s="2"/>
      <c r="I13" s="2"/>
      <c r="S13" s="58"/>
    </row>
    <row r="14" spans="1:22" x14ac:dyDescent="0.25">
      <c r="A14" s="57" t="s">
        <v>343</v>
      </c>
      <c r="B14" s="2"/>
      <c r="C14" s="2"/>
      <c r="D14" s="59"/>
      <c r="E14" s="2"/>
      <c r="F14" s="2"/>
      <c r="G14" s="2"/>
      <c r="H14" s="2"/>
      <c r="I14" s="2"/>
      <c r="S14" s="58"/>
    </row>
    <row r="15" spans="1:22" x14ac:dyDescent="0.25">
      <c r="A15" s="57" t="s">
        <v>344</v>
      </c>
      <c r="B15" s="2"/>
      <c r="C15" s="2"/>
      <c r="D15" s="59"/>
      <c r="E15" s="2"/>
      <c r="F15" s="2"/>
      <c r="G15" s="2"/>
      <c r="H15" s="2"/>
      <c r="I15" s="2"/>
      <c r="S15" s="58"/>
    </row>
    <row r="16" spans="1:22" x14ac:dyDescent="0.25">
      <c r="A16" s="2"/>
      <c r="B16" s="2"/>
      <c r="C16" s="2"/>
      <c r="D16" s="2"/>
      <c r="E16" s="2"/>
      <c r="F16" s="2"/>
      <c r="G16" s="2"/>
      <c r="H16" s="2"/>
      <c r="I16" s="2"/>
    </row>
    <row r="17" spans="1:9" x14ac:dyDescent="0.25">
      <c r="A17" s="48" t="s">
        <v>345</v>
      </c>
    </row>
    <row r="18" spans="1:9" x14ac:dyDescent="0.25">
      <c r="A18" s="48" t="s">
        <v>346</v>
      </c>
      <c r="C18" s="60"/>
      <c r="D18" s="48" t="s">
        <v>347</v>
      </c>
      <c r="I18" s="61"/>
    </row>
    <row r="19" spans="1:9" x14ac:dyDescent="0.25">
      <c r="A19" s="48" t="s">
        <v>348</v>
      </c>
      <c r="B19" s="62"/>
      <c r="C19" s="48" t="s">
        <v>349</v>
      </c>
    </row>
    <row r="22" spans="1:9" x14ac:dyDescent="0.25">
      <c r="A22" s="63" t="str">
        <f>PKT!A31</f>
        <v>Sastādīja: Mikus Laksbergs</v>
      </c>
      <c r="D22" s="64"/>
      <c r="E22" s="64"/>
      <c r="F22" s="64"/>
      <c r="G22" s="48" t="str">
        <f>G26</f>
        <v>2021. gada 5.novembrī</v>
      </c>
      <c r="H22" s="64"/>
      <c r="I22" s="64"/>
    </row>
    <row r="23" spans="1:9" x14ac:dyDescent="0.25">
      <c r="A23" s="63" t="str">
        <f>PKT!A32</f>
        <v xml:space="preserve">                          (paraksts un tā atšifrējums, datums)</v>
      </c>
      <c r="D23" s="64"/>
      <c r="E23" s="64"/>
      <c r="F23" s="64"/>
      <c r="G23" s="37"/>
      <c r="H23" s="64"/>
      <c r="I23" s="64"/>
    </row>
    <row r="24" spans="1:9" x14ac:dyDescent="0.25">
      <c r="A24" s="63" t="str">
        <f>PKT!A33</f>
        <v>Sertifikāta Nr.: 4-05310</v>
      </c>
      <c r="D24" s="64"/>
      <c r="E24" s="64"/>
      <c r="F24" s="64"/>
      <c r="G24" s="37"/>
      <c r="H24" s="64"/>
      <c r="I24" s="64"/>
    </row>
    <row r="25" spans="1:9" x14ac:dyDescent="0.25">
      <c r="A25" s="65"/>
      <c r="D25" s="64"/>
      <c r="E25" s="64"/>
      <c r="F25" s="64"/>
      <c r="G25" s="37"/>
      <c r="H25" s="64"/>
      <c r="I25" s="64"/>
    </row>
    <row r="26" spans="1:9" x14ac:dyDescent="0.25">
      <c r="A26" s="63" t="s">
        <v>605</v>
      </c>
      <c r="D26" s="64"/>
      <c r="E26" s="64"/>
      <c r="F26" s="64"/>
      <c r="G26" s="48" t="str">
        <f>PKT!C35</f>
        <v>2021. gada 5.novembrī</v>
      </c>
      <c r="H26" s="64"/>
      <c r="I26" s="64"/>
    </row>
    <row r="27" spans="1:9" x14ac:dyDescent="0.25">
      <c r="A27" s="63" t="str">
        <f>PKT!A36</f>
        <v xml:space="preserve">                           (paraksts un tā atšifrējums, datums)</v>
      </c>
      <c r="D27" s="64"/>
      <c r="E27" s="64"/>
      <c r="F27" s="64"/>
      <c r="G27" s="64"/>
      <c r="H27" s="64"/>
      <c r="I27" s="64"/>
    </row>
    <row r="28" spans="1:9" x14ac:dyDescent="0.25">
      <c r="A28" s="63" t="s">
        <v>606</v>
      </c>
      <c r="D28" s="64"/>
      <c r="E28" s="64"/>
      <c r="F28" s="64"/>
      <c r="G28" s="64"/>
      <c r="H28" s="64"/>
      <c r="I28" s="64"/>
    </row>
    <row r="29" spans="1:9" x14ac:dyDescent="0.25">
      <c r="A29" s="63"/>
    </row>
  </sheetData>
  <mergeCells count="7">
    <mergeCell ref="N11:V11"/>
    <mergeCell ref="A12:I12"/>
    <mergeCell ref="A1:I1"/>
    <mergeCell ref="A2:I2"/>
    <mergeCell ref="A3:I3"/>
    <mergeCell ref="A6:I6"/>
    <mergeCell ref="A9:I9"/>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8B00C-CF92-4117-9AEA-5AA34FEEB3FE}">
  <sheetPr>
    <tabColor theme="9" tint="-0.249977111117893"/>
    <pageSetUpPr fitToPage="1"/>
  </sheetPr>
  <dimension ref="A2:H38"/>
  <sheetViews>
    <sheetView view="pageBreakPreview" topLeftCell="A4" zoomScaleNormal="100" zoomScaleSheetLayoutView="100" workbookViewId="0">
      <selection activeCell="F27" sqref="F27"/>
    </sheetView>
  </sheetViews>
  <sheetFormatPr defaultColWidth="9.140625" defaultRowHeight="15.75" x14ac:dyDescent="0.25"/>
  <cols>
    <col min="1" max="1" width="20.140625" style="4" customWidth="1"/>
    <col min="2" max="2" width="47.140625" style="4" customWidth="1"/>
    <col min="3" max="3" width="20" style="4" customWidth="1"/>
    <col min="4" max="4" width="14.7109375" style="4" customWidth="1"/>
    <col min="5" max="5" width="11.7109375" style="4" bestFit="1" customWidth="1"/>
    <col min="6" max="16384" width="9.140625" style="4"/>
  </cols>
  <sheetData>
    <row r="2" spans="1:8" ht="27.75" customHeight="1" x14ac:dyDescent="0.25">
      <c r="C2" s="11" t="s">
        <v>22</v>
      </c>
    </row>
    <row r="3" spans="1:8" x14ac:dyDescent="0.25">
      <c r="C3" s="11" t="s">
        <v>23</v>
      </c>
    </row>
    <row r="4" spans="1:8" ht="38.25" customHeight="1" x14ac:dyDescent="0.25">
      <c r="C4" s="11" t="s">
        <v>24</v>
      </c>
    </row>
    <row r="5" spans="1:8" ht="27" customHeight="1" x14ac:dyDescent="0.25">
      <c r="C5" s="11" t="s">
        <v>25</v>
      </c>
    </row>
    <row r="7" spans="1:8" ht="20.25" x14ac:dyDescent="0.3">
      <c r="A7" s="219" t="s">
        <v>350</v>
      </c>
      <c r="B7" s="219"/>
      <c r="C7" s="219"/>
      <c r="D7" s="5"/>
      <c r="E7" s="5"/>
      <c r="F7" s="5"/>
      <c r="G7" s="5"/>
      <c r="H7" s="5"/>
    </row>
    <row r="8" spans="1:8" x14ac:dyDescent="0.25">
      <c r="A8" s="6"/>
      <c r="B8" s="6"/>
      <c r="C8" s="6"/>
      <c r="D8" s="6"/>
      <c r="E8" s="6"/>
      <c r="F8" s="6"/>
      <c r="G8" s="6"/>
      <c r="H8" s="6"/>
    </row>
    <row r="9" spans="1:8" ht="32.25" customHeight="1" x14ac:dyDescent="0.25">
      <c r="A9" s="38" t="s">
        <v>7</v>
      </c>
      <c r="B9" s="220" t="s">
        <v>36</v>
      </c>
      <c r="C9" s="220"/>
    </row>
    <row r="10" spans="1:8" ht="20.25" customHeight="1" x14ac:dyDescent="0.25">
      <c r="A10" s="4" t="s">
        <v>8</v>
      </c>
      <c r="B10" s="221" t="s">
        <v>37</v>
      </c>
      <c r="C10" s="221"/>
    </row>
    <row r="11" spans="1:8" x14ac:dyDescent="0.25">
      <c r="A11" s="4" t="s">
        <v>0</v>
      </c>
      <c r="B11" s="221" t="s">
        <v>38</v>
      </c>
      <c r="C11" s="221"/>
    </row>
    <row r="12" spans="1:8" x14ac:dyDescent="0.25">
      <c r="A12" s="4" t="s">
        <v>1</v>
      </c>
      <c r="B12" s="221" t="s">
        <v>39</v>
      </c>
      <c r="C12" s="221"/>
    </row>
    <row r="14" spans="1:8" ht="43.5" customHeight="1" x14ac:dyDescent="0.25">
      <c r="A14" s="9" t="s">
        <v>13</v>
      </c>
      <c r="B14" s="9" t="s">
        <v>27</v>
      </c>
      <c r="C14" s="9" t="s">
        <v>28</v>
      </c>
    </row>
    <row r="15" spans="1:8" ht="31.5" x14ac:dyDescent="0.25">
      <c r="A15" s="22">
        <v>1</v>
      </c>
      <c r="B15" s="27" t="str">
        <f>KT!B15</f>
        <v>Šautuves sporta ēkas jaunbūve Stacijas ielā 129A, Daugavpilī un teritorijā esošo ēku demontāža</v>
      </c>
      <c r="C15" s="12"/>
    </row>
    <row r="16" spans="1:8" x14ac:dyDescent="0.25">
      <c r="A16" s="22"/>
      <c r="B16" s="10"/>
      <c r="C16" s="12"/>
    </row>
    <row r="17" spans="1:7" x14ac:dyDescent="0.25">
      <c r="A17" s="28"/>
      <c r="B17" s="10"/>
      <c r="C17" s="12"/>
    </row>
    <row r="18" spans="1:7" x14ac:dyDescent="0.25">
      <c r="A18" s="10"/>
      <c r="B18" s="1" t="s">
        <v>5</v>
      </c>
      <c r="C18" s="13"/>
    </row>
    <row r="19" spans="1:7" x14ac:dyDescent="0.25">
      <c r="E19" s="24"/>
    </row>
    <row r="20" spans="1:7" x14ac:dyDescent="0.25">
      <c r="A20" s="217" t="s">
        <v>351</v>
      </c>
      <c r="B20" s="218"/>
      <c r="C20" s="12"/>
      <c r="E20" s="24"/>
    </row>
    <row r="21" spans="1:7" x14ac:dyDescent="0.25">
      <c r="A21" s="217" t="s">
        <v>29</v>
      </c>
      <c r="B21" s="218"/>
      <c r="C21" s="12"/>
      <c r="E21" s="24"/>
    </row>
    <row r="22" spans="1:7" x14ac:dyDescent="0.25">
      <c r="A22" s="224" t="s">
        <v>352</v>
      </c>
      <c r="B22" s="225"/>
      <c r="C22" s="66"/>
      <c r="E22" s="24"/>
    </row>
    <row r="23" spans="1:7" x14ac:dyDescent="0.25">
      <c r="A23" s="217" t="s">
        <v>353</v>
      </c>
      <c r="B23" s="218"/>
      <c r="C23" s="12"/>
      <c r="E23" s="24"/>
    </row>
    <row r="24" spans="1:7" x14ac:dyDescent="0.25">
      <c r="A24" s="222" t="s">
        <v>354</v>
      </c>
      <c r="B24" s="223"/>
      <c r="C24" s="12"/>
      <c r="E24" s="67"/>
    </row>
    <row r="25" spans="1:7" x14ac:dyDescent="0.25">
      <c r="A25" s="222" t="s">
        <v>355</v>
      </c>
      <c r="B25" s="223"/>
      <c r="C25" s="12"/>
      <c r="E25" s="24"/>
    </row>
    <row r="26" spans="1:7" x14ac:dyDescent="0.25">
      <c r="A26" s="222" t="s">
        <v>356</v>
      </c>
      <c r="B26" s="223"/>
      <c r="C26" s="12"/>
      <c r="E26" s="67"/>
    </row>
    <row r="27" spans="1:7" x14ac:dyDescent="0.25">
      <c r="A27" s="222" t="s">
        <v>357</v>
      </c>
      <c r="B27" s="223"/>
      <c r="C27" s="12"/>
      <c r="D27" s="56"/>
      <c r="E27" s="24"/>
    </row>
    <row r="28" spans="1:7" x14ac:dyDescent="0.25">
      <c r="A28" s="224" t="s">
        <v>5</v>
      </c>
      <c r="B28" s="225"/>
      <c r="C28" s="66"/>
      <c r="E28" s="24"/>
    </row>
    <row r="29" spans="1:7" x14ac:dyDescent="0.25">
      <c r="E29" s="24"/>
    </row>
    <row r="31" spans="1:7" x14ac:dyDescent="0.25">
      <c r="A31" s="16" t="str">
        <f>KT!A23</f>
        <v>Sastādīja: Mikus Laksbergs</v>
      </c>
      <c r="B31" s="17"/>
      <c r="C31" s="17" t="str">
        <f>C35</f>
        <v>2021. gada 5.novembrī</v>
      </c>
      <c r="D31" s="17"/>
      <c r="E31" s="17"/>
      <c r="F31" s="17"/>
      <c r="G31" s="17"/>
    </row>
    <row r="32" spans="1:7" x14ac:dyDescent="0.25">
      <c r="A32" s="16" t="str">
        <f>[2]KT!A24</f>
        <v xml:space="preserve">                          (paraksts un tā atšifrējums, datums)</v>
      </c>
      <c r="B32" s="17"/>
      <c r="C32" s="17"/>
      <c r="D32" s="17"/>
      <c r="E32" s="17"/>
      <c r="F32" s="17"/>
      <c r="G32" s="17"/>
    </row>
    <row r="33" spans="1:7" x14ac:dyDescent="0.25">
      <c r="A33" s="16" t="str">
        <f>KT!A25</f>
        <v>Sertifikāta Nr.: 4-05310</v>
      </c>
      <c r="B33" s="17"/>
      <c r="C33" s="17"/>
      <c r="D33" s="17"/>
      <c r="E33" s="17"/>
      <c r="F33" s="17"/>
      <c r="G33" s="17"/>
    </row>
    <row r="34" spans="1:7" x14ac:dyDescent="0.25">
      <c r="A34" s="18"/>
      <c r="B34" s="17"/>
      <c r="C34" s="17"/>
      <c r="D34" s="17"/>
      <c r="E34" s="17"/>
      <c r="F34" s="17"/>
      <c r="G34" s="17"/>
    </row>
    <row r="35" spans="1:7" x14ac:dyDescent="0.25">
      <c r="A35" s="16" t="str">
        <f>SA!A26</f>
        <v>ES vadītājs Aleksejs Doroņins</v>
      </c>
      <c r="B35" s="17"/>
      <c r="C35" s="17" t="str">
        <f>KT!C27</f>
        <v>2021. gada 5.novembrī</v>
      </c>
      <c r="D35" s="17"/>
      <c r="E35" s="17"/>
      <c r="F35" s="17"/>
      <c r="G35" s="17"/>
    </row>
    <row r="36" spans="1:7" x14ac:dyDescent="0.25">
      <c r="A36" s="16" t="str">
        <f>[2]KT!A28</f>
        <v xml:space="preserve">                           (paraksts un tā atšifrējums, datums)</v>
      </c>
      <c r="B36" s="17"/>
      <c r="C36" s="17"/>
      <c r="D36" s="17"/>
      <c r="E36" s="17"/>
      <c r="F36" s="17"/>
      <c r="G36" s="17"/>
    </row>
    <row r="37" spans="1:7" x14ac:dyDescent="0.25">
      <c r="A37" s="16" t="str">
        <f>SA!A28</f>
        <v>Sertifikāta Nr.: 4-04384</v>
      </c>
      <c r="B37" s="17"/>
      <c r="C37" s="17"/>
      <c r="D37" s="17"/>
      <c r="E37" s="17"/>
      <c r="F37" s="17"/>
      <c r="G37" s="17"/>
    </row>
    <row r="38" spans="1:7" x14ac:dyDescent="0.25">
      <c r="A38" s="20"/>
      <c r="B38" s="21"/>
      <c r="C38" s="20"/>
      <c r="E38" s="21"/>
      <c r="F38" s="3"/>
      <c r="G38" s="17"/>
    </row>
  </sheetData>
  <mergeCells count="14">
    <mergeCell ref="A27:B27"/>
    <mergeCell ref="A28:B28"/>
    <mergeCell ref="A21:B21"/>
    <mergeCell ref="A22:B22"/>
    <mergeCell ref="A23:B23"/>
    <mergeCell ref="A24:B24"/>
    <mergeCell ref="A25:B25"/>
    <mergeCell ref="A26:B26"/>
    <mergeCell ref="A20:B20"/>
    <mergeCell ref="A7:C7"/>
    <mergeCell ref="B9:C9"/>
    <mergeCell ref="B10:C10"/>
    <mergeCell ref="B11:C11"/>
    <mergeCell ref="B12:C12"/>
  </mergeCells>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2:H31"/>
  <sheetViews>
    <sheetView view="pageBreakPreview" zoomScaleNormal="100" zoomScaleSheetLayoutView="100" workbookViewId="0">
      <selection activeCell="J23" sqref="J23"/>
    </sheetView>
  </sheetViews>
  <sheetFormatPr defaultColWidth="9.140625" defaultRowHeight="15.75" x14ac:dyDescent="0.25"/>
  <cols>
    <col min="1" max="1" width="20.140625" style="4" customWidth="1"/>
    <col min="2" max="2" width="47.140625" style="4" customWidth="1"/>
    <col min="3" max="3" width="20" style="4" customWidth="1"/>
    <col min="4" max="4" width="14.7109375" style="4" hidden="1" customWidth="1"/>
    <col min="5" max="5" width="0" style="4" hidden="1" customWidth="1"/>
    <col min="6" max="16384" width="9.140625" style="4"/>
  </cols>
  <sheetData>
    <row r="2" spans="1:8" ht="27.75" customHeight="1" x14ac:dyDescent="0.25">
      <c r="C2" s="11" t="s">
        <v>22</v>
      </c>
    </row>
    <row r="3" spans="1:8" x14ac:dyDescent="0.25">
      <c r="C3" s="11" t="s">
        <v>23</v>
      </c>
    </row>
    <row r="4" spans="1:8" ht="38.25" customHeight="1" x14ac:dyDescent="0.25">
      <c r="C4" s="11" t="s">
        <v>24</v>
      </c>
    </row>
    <row r="5" spans="1:8" ht="27" customHeight="1" x14ac:dyDescent="0.25">
      <c r="C5" s="11" t="s">
        <v>25</v>
      </c>
    </row>
    <row r="7" spans="1:8" ht="20.25" x14ac:dyDescent="0.3">
      <c r="A7" s="219" t="s">
        <v>26</v>
      </c>
      <c r="B7" s="219"/>
      <c r="C7" s="219"/>
      <c r="D7" s="5"/>
      <c r="E7" s="5"/>
      <c r="F7" s="5"/>
      <c r="G7" s="5"/>
      <c r="H7" s="5"/>
    </row>
    <row r="8" spans="1:8" x14ac:dyDescent="0.25">
      <c r="A8" s="6"/>
      <c r="B8" s="6"/>
      <c r="C8" s="6"/>
      <c r="D8" s="6"/>
      <c r="E8" s="6"/>
      <c r="F8" s="6"/>
      <c r="G8" s="6"/>
      <c r="H8" s="6"/>
    </row>
    <row r="9" spans="1:8" ht="33.950000000000003" customHeight="1" x14ac:dyDescent="0.25">
      <c r="A9" s="38" t="s">
        <v>7</v>
      </c>
      <c r="B9" s="220" t="s">
        <v>36</v>
      </c>
      <c r="C9" s="221"/>
    </row>
    <row r="10" spans="1:8" x14ac:dyDescent="0.25">
      <c r="A10" s="4" t="s">
        <v>8</v>
      </c>
      <c r="B10" s="220" t="s">
        <v>37</v>
      </c>
      <c r="C10" s="220"/>
    </row>
    <row r="11" spans="1:8" x14ac:dyDescent="0.25">
      <c r="A11" s="4" t="s">
        <v>0</v>
      </c>
      <c r="B11" s="221" t="s">
        <v>38</v>
      </c>
      <c r="C11" s="221"/>
    </row>
    <row r="12" spans="1:8" x14ac:dyDescent="0.25">
      <c r="A12" s="4" t="s">
        <v>1</v>
      </c>
      <c r="B12" s="221" t="s">
        <v>39</v>
      </c>
      <c r="C12" s="221"/>
    </row>
    <row r="14" spans="1:8" ht="43.5" customHeight="1" x14ac:dyDescent="0.25">
      <c r="A14" s="9" t="s">
        <v>13</v>
      </c>
      <c r="B14" s="9" t="s">
        <v>27</v>
      </c>
      <c r="C14" s="9" t="s">
        <v>28</v>
      </c>
    </row>
    <row r="15" spans="1:8" ht="31.5" x14ac:dyDescent="0.25">
      <c r="A15" s="22">
        <v>1</v>
      </c>
      <c r="B15" s="27" t="str">
        <f>B9</f>
        <v>Šautuves sporta ēkas jaunbūve Stacijas ielā 129A, Daugavpilī un teritorijā esošo ēku demontāža</v>
      </c>
      <c r="C15" s="14"/>
    </row>
    <row r="16" spans="1:8" x14ac:dyDescent="0.25">
      <c r="A16" s="28"/>
      <c r="B16" s="10"/>
      <c r="C16" s="12"/>
    </row>
    <row r="17" spans="1:7" x14ac:dyDescent="0.25">
      <c r="A17" s="10"/>
      <c r="B17" s="10"/>
      <c r="C17" s="10"/>
    </row>
    <row r="18" spans="1:7" x14ac:dyDescent="0.25">
      <c r="A18" s="10"/>
      <c r="B18" s="1" t="s">
        <v>5</v>
      </c>
      <c r="C18" s="15"/>
    </row>
    <row r="19" spans="1:7" x14ac:dyDescent="0.25">
      <c r="E19" s="24"/>
    </row>
    <row r="20" spans="1:7" x14ac:dyDescent="0.25">
      <c r="A20" s="217" t="s">
        <v>29</v>
      </c>
      <c r="B20" s="218"/>
      <c r="C20" s="12"/>
      <c r="E20" s="24"/>
    </row>
    <row r="21" spans="1:7" x14ac:dyDescent="0.25">
      <c r="E21" s="24"/>
    </row>
    <row r="22" spans="1:7" x14ac:dyDescent="0.25">
      <c r="D22" s="4" t="s">
        <v>34</v>
      </c>
      <c r="E22" s="4">
        <v>14</v>
      </c>
    </row>
    <row r="23" spans="1:7" x14ac:dyDescent="0.25">
      <c r="A23" s="16" t="s">
        <v>358</v>
      </c>
      <c r="B23" s="17"/>
      <c r="C23" s="17" t="str">
        <f>C27</f>
        <v>2021. gada 5.novembrī</v>
      </c>
      <c r="E23" s="17"/>
      <c r="F23" s="17"/>
      <c r="G23" s="17"/>
    </row>
    <row r="24" spans="1:7" x14ac:dyDescent="0.25">
      <c r="A24" s="16" t="s">
        <v>30</v>
      </c>
      <c r="B24" s="17"/>
      <c r="C24" s="17"/>
      <c r="D24" s="17"/>
      <c r="E24" s="17"/>
      <c r="F24" s="17"/>
      <c r="G24" s="17"/>
    </row>
    <row r="25" spans="1:7" x14ac:dyDescent="0.25">
      <c r="A25" s="16" t="s">
        <v>359</v>
      </c>
      <c r="B25" s="17"/>
      <c r="C25" s="17"/>
      <c r="D25" s="17"/>
      <c r="E25" s="17"/>
      <c r="F25" s="17"/>
      <c r="G25" s="17"/>
    </row>
    <row r="26" spans="1:7" x14ac:dyDescent="0.25">
      <c r="A26" s="18"/>
      <c r="B26" s="17"/>
      <c r="C26" s="17"/>
      <c r="D26" s="17"/>
      <c r="E26" s="17"/>
      <c r="F26" s="17"/>
      <c r="G26" s="17"/>
    </row>
    <row r="27" spans="1:7" x14ac:dyDescent="0.25">
      <c r="A27" s="16" t="str">
        <f>SA!A26</f>
        <v>ES vadītājs Aleksejs Doroņins</v>
      </c>
      <c r="B27" s="17"/>
      <c r="C27" s="71" t="s">
        <v>40</v>
      </c>
      <c r="D27" s="17"/>
      <c r="E27" s="17"/>
      <c r="F27" s="17"/>
      <c r="G27" s="17"/>
    </row>
    <row r="28" spans="1:7" x14ac:dyDescent="0.25">
      <c r="A28" s="16" t="s">
        <v>31</v>
      </c>
      <c r="B28" s="17"/>
      <c r="C28" s="17"/>
      <c r="D28" s="17"/>
      <c r="E28" s="17"/>
      <c r="F28" s="17"/>
      <c r="G28" s="17"/>
    </row>
    <row r="29" spans="1:7" x14ac:dyDescent="0.25">
      <c r="A29" s="16" t="str">
        <f>PKT!A37</f>
        <v>Sertifikāta Nr.: 4-04384</v>
      </c>
      <c r="B29" s="17"/>
      <c r="C29" s="17"/>
      <c r="D29" s="17"/>
      <c r="E29" s="17"/>
      <c r="F29" s="17"/>
      <c r="G29" s="17"/>
    </row>
    <row r="30" spans="1:7" x14ac:dyDescent="0.25">
      <c r="A30" s="19"/>
      <c r="B30" s="17"/>
      <c r="C30" s="17"/>
      <c r="D30" s="17"/>
      <c r="E30" s="17"/>
      <c r="F30" s="17"/>
      <c r="G30" s="17"/>
    </row>
    <row r="31" spans="1:7" x14ac:dyDescent="0.25">
      <c r="A31" s="20"/>
      <c r="B31" s="21"/>
      <c r="E31" s="21"/>
      <c r="F31" s="3"/>
      <c r="G31" s="17"/>
    </row>
  </sheetData>
  <mergeCells count="6">
    <mergeCell ref="A7:C7"/>
    <mergeCell ref="A20:B20"/>
    <mergeCell ref="B9:C9"/>
    <mergeCell ref="B10:C10"/>
    <mergeCell ref="B11:C11"/>
    <mergeCell ref="B12:C12"/>
  </mergeCells>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2:Q61"/>
  <sheetViews>
    <sheetView view="pageBreakPreview" zoomScale="85" zoomScaleNormal="85" zoomScaleSheetLayoutView="85" workbookViewId="0">
      <selection activeCell="C42" sqref="C42"/>
    </sheetView>
  </sheetViews>
  <sheetFormatPr defaultColWidth="9.140625" defaultRowHeight="15.75" x14ac:dyDescent="0.25"/>
  <cols>
    <col min="1" max="1" width="9.140625" style="4"/>
    <col min="2" max="2" width="12.140625" style="4" customWidth="1"/>
    <col min="3" max="3" width="43" style="4" customWidth="1"/>
    <col min="4" max="4" width="6.140625" style="4" customWidth="1"/>
    <col min="5" max="8" width="17.28515625" style="4" customWidth="1"/>
    <col min="9" max="9" width="14.7109375" style="4" customWidth="1"/>
    <col min="10" max="11" width="13" style="4" bestFit="1" customWidth="1"/>
    <col min="12" max="16384" width="9.140625" style="4"/>
  </cols>
  <sheetData>
    <row r="2" spans="1:17" ht="20.25" x14ac:dyDescent="0.3">
      <c r="A2" s="219" t="s">
        <v>41</v>
      </c>
      <c r="B2" s="219"/>
      <c r="C2" s="219"/>
      <c r="D2" s="219"/>
      <c r="E2" s="219"/>
      <c r="F2" s="219"/>
      <c r="G2" s="219"/>
      <c r="H2" s="219"/>
      <c r="I2" s="219"/>
    </row>
    <row r="3" spans="1:17" x14ac:dyDescent="0.25">
      <c r="A3" s="228" t="str">
        <f>C6</f>
        <v>Šautuves sporta ēkas jaunbūve Stacijas ielā 129A, Daugavpilī un teritorijā esošo ēku demontāža</v>
      </c>
      <c r="B3" s="228"/>
      <c r="C3" s="228"/>
      <c r="D3" s="228"/>
      <c r="E3" s="228"/>
      <c r="F3" s="228"/>
      <c r="G3" s="228"/>
      <c r="H3" s="228"/>
      <c r="I3" s="228"/>
      <c r="J3" s="5"/>
      <c r="K3" s="5"/>
      <c r="L3" s="5"/>
      <c r="M3" s="5"/>
      <c r="N3" s="5"/>
      <c r="O3" s="5"/>
      <c r="P3" s="5"/>
      <c r="Q3" s="5"/>
    </row>
    <row r="4" spans="1:17" x14ac:dyDescent="0.25">
      <c r="A4" s="229" t="s">
        <v>35</v>
      </c>
      <c r="B4" s="229"/>
      <c r="C4" s="229"/>
      <c r="D4" s="229"/>
      <c r="E4" s="229"/>
      <c r="F4" s="229"/>
      <c r="G4" s="229"/>
      <c r="H4" s="229"/>
      <c r="I4" s="229"/>
    </row>
    <row r="5" spans="1:17" x14ac:dyDescent="0.25">
      <c r="A5" s="6"/>
      <c r="B5" s="6"/>
      <c r="C5" s="6"/>
      <c r="D5" s="6"/>
      <c r="E5" s="6"/>
      <c r="F5" s="6"/>
      <c r="G5" s="6"/>
      <c r="H5" s="6"/>
      <c r="I5" s="6"/>
      <c r="J5" s="6"/>
      <c r="K5" s="6"/>
      <c r="L5" s="6"/>
      <c r="M5" s="6"/>
      <c r="N5" s="6"/>
      <c r="O5" s="6"/>
      <c r="P5" s="6"/>
      <c r="Q5" s="6"/>
    </row>
    <row r="6" spans="1:17" x14ac:dyDescent="0.25">
      <c r="A6" s="4" t="s">
        <v>7</v>
      </c>
      <c r="C6" s="7" t="str">
        <f>KT!B9</f>
        <v>Šautuves sporta ēkas jaunbūve Stacijas ielā 129A, Daugavpilī un teritorijā esošo ēku demontāža</v>
      </c>
      <c r="D6" s="7"/>
      <c r="E6" s="7"/>
      <c r="F6" s="7"/>
      <c r="G6" s="7"/>
      <c r="H6" s="7"/>
      <c r="I6" s="7"/>
    </row>
    <row r="7" spans="1:17" x14ac:dyDescent="0.25">
      <c r="A7" s="4" t="s">
        <v>8</v>
      </c>
      <c r="C7" s="7" t="str">
        <f>KT!B10</f>
        <v>Šautuves sporta ēka</v>
      </c>
      <c r="D7" s="7"/>
      <c r="E7" s="8"/>
      <c r="F7" s="8"/>
      <c r="G7" s="8"/>
      <c r="H7" s="8"/>
      <c r="I7" s="8"/>
    </row>
    <row r="8" spans="1:17" x14ac:dyDescent="0.25">
      <c r="A8" s="4" t="s">
        <v>0</v>
      </c>
      <c r="C8" s="7" t="str">
        <f>KT!B11</f>
        <v>Stacijas ielā 129A, Daugavpilī</v>
      </c>
      <c r="D8" s="7"/>
      <c r="E8" s="8"/>
      <c r="F8" s="8"/>
      <c r="G8" s="8"/>
      <c r="H8" s="8"/>
      <c r="I8" s="8"/>
    </row>
    <row r="9" spans="1:17" x14ac:dyDescent="0.25">
      <c r="A9" s="4" t="s">
        <v>1</v>
      </c>
      <c r="C9" s="7" t="str">
        <f>KT!B12</f>
        <v>__</v>
      </c>
      <c r="D9" s="7"/>
      <c r="E9" s="8"/>
      <c r="F9" s="8"/>
      <c r="G9" s="8"/>
      <c r="H9" s="8"/>
      <c r="I9" s="8"/>
    </row>
    <row r="10" spans="1:17" x14ac:dyDescent="0.25">
      <c r="C10" s="4" t="s">
        <v>11</v>
      </c>
      <c r="E10" s="23">
        <f>E51</f>
        <v>0</v>
      </c>
    </row>
    <row r="11" spans="1:17" x14ac:dyDescent="0.25">
      <c r="C11" s="4" t="s">
        <v>12</v>
      </c>
      <c r="E11" s="41">
        <f>SUM(I14:I46)</f>
        <v>0</v>
      </c>
    </row>
    <row r="12" spans="1:17" ht="57.75" customHeight="1" x14ac:dyDescent="0.25">
      <c r="A12" s="234" t="s">
        <v>13</v>
      </c>
      <c r="B12" s="234" t="s">
        <v>14</v>
      </c>
      <c r="C12" s="235" t="s">
        <v>15</v>
      </c>
      <c r="D12" s="236"/>
      <c r="E12" s="234" t="s">
        <v>16</v>
      </c>
      <c r="F12" s="234" t="s">
        <v>17</v>
      </c>
      <c r="G12" s="234"/>
      <c r="H12" s="234"/>
      <c r="I12" s="234" t="s">
        <v>4</v>
      </c>
    </row>
    <row r="13" spans="1:17" x14ac:dyDescent="0.25">
      <c r="A13" s="234"/>
      <c r="B13" s="234"/>
      <c r="C13" s="237"/>
      <c r="D13" s="238"/>
      <c r="E13" s="234"/>
      <c r="F13" s="9" t="s">
        <v>18</v>
      </c>
      <c r="G13" s="9" t="s">
        <v>10</v>
      </c>
      <c r="H13" s="9" t="s">
        <v>19</v>
      </c>
      <c r="I13" s="234"/>
    </row>
    <row r="14" spans="1:17" x14ac:dyDescent="0.25">
      <c r="A14" s="22">
        <v>1</v>
      </c>
      <c r="B14" s="22"/>
      <c r="C14" s="42" t="s">
        <v>51</v>
      </c>
      <c r="D14" s="34"/>
      <c r="E14" s="12"/>
      <c r="F14" s="12"/>
      <c r="G14" s="12"/>
      <c r="H14" s="12"/>
      <c r="I14" s="26"/>
    </row>
    <row r="15" spans="1:17" x14ac:dyDescent="0.25">
      <c r="A15" s="22">
        <v>2</v>
      </c>
      <c r="B15" s="22">
        <v>1.1000000000000001</v>
      </c>
      <c r="C15" s="35" t="s">
        <v>42</v>
      </c>
      <c r="D15" s="34"/>
      <c r="E15" s="12"/>
      <c r="F15" s="12"/>
      <c r="G15" s="12"/>
      <c r="H15" s="12"/>
      <c r="I15" s="26"/>
    </row>
    <row r="16" spans="1:17" x14ac:dyDescent="0.25">
      <c r="A16" s="22">
        <v>3</v>
      </c>
      <c r="B16" s="22">
        <v>1.2</v>
      </c>
      <c r="C16" s="35" t="s">
        <v>43</v>
      </c>
      <c r="D16" s="34"/>
      <c r="E16" s="12"/>
      <c r="F16" s="12"/>
      <c r="G16" s="12"/>
      <c r="H16" s="12"/>
      <c r="I16" s="26"/>
    </row>
    <row r="17" spans="1:9" x14ac:dyDescent="0.25">
      <c r="A17" s="22">
        <v>4</v>
      </c>
      <c r="B17" s="22">
        <v>1.3</v>
      </c>
      <c r="C17" s="35" t="s">
        <v>44</v>
      </c>
      <c r="D17" s="34"/>
      <c r="E17" s="12"/>
      <c r="F17" s="12"/>
      <c r="G17" s="12"/>
      <c r="H17" s="12"/>
      <c r="I17" s="26"/>
    </row>
    <row r="18" spans="1:9" x14ac:dyDescent="0.25">
      <c r="A18" s="22">
        <v>5</v>
      </c>
      <c r="B18" s="22">
        <v>1.4</v>
      </c>
      <c r="C18" s="35" t="s">
        <v>45</v>
      </c>
      <c r="D18" s="34"/>
      <c r="E18" s="12"/>
      <c r="F18" s="12"/>
      <c r="G18" s="12"/>
      <c r="H18" s="12"/>
      <c r="I18" s="26"/>
    </row>
    <row r="19" spans="1:9" x14ac:dyDescent="0.25">
      <c r="A19" s="22">
        <v>6</v>
      </c>
      <c r="B19" s="22">
        <v>1.5</v>
      </c>
      <c r="C19" s="35" t="s">
        <v>46</v>
      </c>
      <c r="D19" s="34"/>
      <c r="E19" s="12"/>
      <c r="F19" s="12"/>
      <c r="G19" s="12"/>
      <c r="H19" s="12"/>
      <c r="I19" s="26"/>
    </row>
    <row r="20" spans="1:9" x14ac:dyDescent="0.25">
      <c r="A20" s="22">
        <v>7</v>
      </c>
      <c r="B20" s="22">
        <v>1.6</v>
      </c>
      <c r="C20" s="35" t="s">
        <v>47</v>
      </c>
      <c r="D20" s="34"/>
      <c r="E20" s="12"/>
      <c r="F20" s="12"/>
      <c r="G20" s="12"/>
      <c r="H20" s="12"/>
      <c r="I20" s="26"/>
    </row>
    <row r="21" spans="1:9" x14ac:dyDescent="0.25">
      <c r="A21" s="22">
        <v>8</v>
      </c>
      <c r="B21" s="22">
        <v>1.7</v>
      </c>
      <c r="C21" s="35" t="s">
        <v>48</v>
      </c>
      <c r="D21" s="34"/>
      <c r="E21" s="12"/>
      <c r="F21" s="12"/>
      <c r="G21" s="12"/>
      <c r="H21" s="12"/>
      <c r="I21" s="26"/>
    </row>
    <row r="22" spans="1:9" x14ac:dyDescent="0.25">
      <c r="A22" s="22">
        <v>9</v>
      </c>
      <c r="B22" s="22">
        <v>1.8</v>
      </c>
      <c r="C22" s="35" t="s">
        <v>49</v>
      </c>
      <c r="D22" s="34"/>
      <c r="E22" s="12"/>
      <c r="F22" s="12"/>
      <c r="G22" s="12"/>
      <c r="H22" s="12"/>
      <c r="I22" s="26"/>
    </row>
    <row r="23" spans="1:9" x14ac:dyDescent="0.25">
      <c r="A23" s="22">
        <v>10</v>
      </c>
      <c r="B23" s="22">
        <v>1.9</v>
      </c>
      <c r="C23" s="35" t="s">
        <v>50</v>
      </c>
      <c r="D23" s="34"/>
      <c r="E23" s="12"/>
      <c r="F23" s="12"/>
      <c r="G23" s="12"/>
      <c r="H23" s="12"/>
      <c r="I23" s="26"/>
    </row>
    <row r="24" spans="1:9" x14ac:dyDescent="0.25">
      <c r="A24" s="22">
        <v>11</v>
      </c>
      <c r="B24" s="70">
        <v>1.1000000000000001</v>
      </c>
      <c r="C24" s="35" t="s">
        <v>52</v>
      </c>
      <c r="D24" s="34"/>
      <c r="E24" s="12"/>
      <c r="F24" s="12"/>
      <c r="G24" s="12"/>
      <c r="H24" s="12"/>
      <c r="I24" s="26"/>
    </row>
    <row r="25" spans="1:9" x14ac:dyDescent="0.25">
      <c r="A25" s="22">
        <v>12</v>
      </c>
      <c r="B25" s="22">
        <v>1.1100000000000001</v>
      </c>
      <c r="C25" s="35" t="s">
        <v>233</v>
      </c>
      <c r="D25" s="34"/>
      <c r="E25" s="12"/>
      <c r="F25" s="12"/>
      <c r="G25" s="12"/>
      <c r="H25" s="12"/>
      <c r="I25" s="26"/>
    </row>
    <row r="26" spans="1:9" x14ac:dyDescent="0.25">
      <c r="A26" s="22">
        <v>13</v>
      </c>
      <c r="B26" s="22">
        <v>1.1200000000000001</v>
      </c>
      <c r="C26" s="35" t="s">
        <v>272</v>
      </c>
      <c r="D26" s="34"/>
      <c r="E26" s="12"/>
      <c r="F26" s="12"/>
      <c r="G26" s="12"/>
      <c r="H26" s="12"/>
      <c r="I26" s="26"/>
    </row>
    <row r="27" spans="1:9" x14ac:dyDescent="0.25">
      <c r="A27" s="22">
        <v>14</v>
      </c>
      <c r="B27" s="22"/>
      <c r="C27" s="44" t="s">
        <v>53</v>
      </c>
      <c r="D27" s="34"/>
      <c r="E27" s="12"/>
      <c r="F27" s="12"/>
      <c r="G27" s="12"/>
      <c r="H27" s="12"/>
      <c r="I27" s="26"/>
    </row>
    <row r="28" spans="1:9" x14ac:dyDescent="0.25">
      <c r="A28" s="22">
        <v>15</v>
      </c>
      <c r="B28" s="22">
        <v>2.1</v>
      </c>
      <c r="C28" s="35" t="s">
        <v>273</v>
      </c>
      <c r="D28" s="34"/>
      <c r="E28" s="12"/>
      <c r="F28" s="12"/>
      <c r="G28" s="12"/>
      <c r="H28" s="12"/>
      <c r="I28" s="26"/>
    </row>
    <row r="29" spans="1:9" x14ac:dyDescent="0.25">
      <c r="A29" s="22">
        <v>16</v>
      </c>
      <c r="B29" s="22">
        <v>2.2000000000000002</v>
      </c>
      <c r="C29" s="35" t="s">
        <v>278</v>
      </c>
      <c r="D29" s="34"/>
      <c r="E29" s="12"/>
      <c r="F29" s="12"/>
      <c r="G29" s="12"/>
      <c r="H29" s="12"/>
      <c r="I29" s="26"/>
    </row>
    <row r="30" spans="1:9" x14ac:dyDescent="0.25">
      <c r="A30" s="22">
        <v>17</v>
      </c>
      <c r="B30" s="22">
        <v>2.2999999999999998</v>
      </c>
      <c r="C30" s="35" t="s">
        <v>279</v>
      </c>
      <c r="D30" s="34"/>
      <c r="E30" s="12"/>
      <c r="F30" s="12"/>
      <c r="G30" s="12"/>
      <c r="H30" s="12"/>
      <c r="I30" s="26"/>
    </row>
    <row r="31" spans="1:9" x14ac:dyDescent="0.25">
      <c r="A31" s="22">
        <v>18</v>
      </c>
      <c r="B31" s="22">
        <v>2.4</v>
      </c>
      <c r="C31" s="35" t="s">
        <v>280</v>
      </c>
      <c r="D31" s="34"/>
      <c r="E31" s="12"/>
      <c r="F31" s="12"/>
      <c r="G31" s="12"/>
      <c r="H31" s="12"/>
      <c r="I31" s="26"/>
    </row>
    <row r="32" spans="1:9" x14ac:dyDescent="0.25">
      <c r="A32" s="22">
        <v>19</v>
      </c>
      <c r="B32" s="22">
        <v>2.5</v>
      </c>
      <c r="C32" s="35" t="s">
        <v>329</v>
      </c>
      <c r="D32" s="34"/>
      <c r="E32" s="12"/>
      <c r="F32" s="12"/>
      <c r="G32" s="12"/>
      <c r="H32" s="12"/>
      <c r="I32" s="26"/>
    </row>
    <row r="33" spans="1:11" ht="31.5" x14ac:dyDescent="0.25">
      <c r="A33" s="22">
        <v>20</v>
      </c>
      <c r="B33" s="22">
        <v>2.6</v>
      </c>
      <c r="C33" s="69" t="s">
        <v>380</v>
      </c>
      <c r="D33" s="34"/>
      <c r="E33" s="12"/>
      <c r="F33" s="12"/>
      <c r="G33" s="12"/>
      <c r="H33" s="12"/>
      <c r="I33" s="26"/>
    </row>
    <row r="34" spans="1:11" x14ac:dyDescent="0.25">
      <c r="A34" s="22">
        <v>21</v>
      </c>
      <c r="B34" s="22">
        <v>2.7</v>
      </c>
      <c r="C34" s="35" t="s">
        <v>381</v>
      </c>
      <c r="D34" s="34"/>
      <c r="E34" s="12"/>
      <c r="F34" s="12"/>
      <c r="G34" s="12"/>
      <c r="H34" s="12"/>
      <c r="I34" s="26"/>
    </row>
    <row r="35" spans="1:11" x14ac:dyDescent="0.25">
      <c r="A35" s="22">
        <v>22</v>
      </c>
      <c r="B35" s="22">
        <v>2.8</v>
      </c>
      <c r="C35" s="35" t="s">
        <v>556</v>
      </c>
      <c r="D35" s="34"/>
      <c r="E35" s="12"/>
      <c r="F35" s="12"/>
      <c r="G35" s="12"/>
      <c r="H35" s="12"/>
      <c r="I35" s="26"/>
    </row>
    <row r="36" spans="1:11" x14ac:dyDescent="0.25">
      <c r="A36" s="22">
        <v>23</v>
      </c>
      <c r="B36" s="22">
        <v>2.9</v>
      </c>
      <c r="C36" s="35" t="s">
        <v>557</v>
      </c>
      <c r="D36" s="34"/>
      <c r="E36" s="12"/>
      <c r="F36" s="12"/>
      <c r="G36" s="12"/>
      <c r="H36" s="12"/>
      <c r="I36" s="26"/>
    </row>
    <row r="37" spans="1:11" x14ac:dyDescent="0.25">
      <c r="A37" s="22">
        <v>24</v>
      </c>
      <c r="B37" s="70">
        <v>2.1</v>
      </c>
      <c r="C37" s="35" t="s">
        <v>563</v>
      </c>
      <c r="D37" s="34"/>
      <c r="E37" s="12"/>
      <c r="F37" s="12"/>
      <c r="G37" s="12"/>
      <c r="H37" s="12"/>
      <c r="I37" s="26"/>
    </row>
    <row r="38" spans="1:11" x14ac:dyDescent="0.25">
      <c r="A38" s="22">
        <v>25</v>
      </c>
      <c r="B38" s="22"/>
      <c r="C38" s="44" t="s">
        <v>54</v>
      </c>
      <c r="D38" s="34"/>
      <c r="E38" s="12"/>
      <c r="F38" s="12"/>
      <c r="G38" s="12"/>
      <c r="H38" s="12"/>
      <c r="I38" s="26"/>
    </row>
    <row r="39" spans="1:11" x14ac:dyDescent="0.25">
      <c r="A39" s="22">
        <v>26</v>
      </c>
      <c r="B39" s="22">
        <v>3.1</v>
      </c>
      <c r="C39" s="35" t="s">
        <v>328</v>
      </c>
      <c r="D39" s="34"/>
      <c r="E39" s="12"/>
      <c r="F39" s="12"/>
      <c r="G39" s="12"/>
      <c r="H39" s="12"/>
      <c r="I39" s="26"/>
    </row>
    <row r="40" spans="1:11" x14ac:dyDescent="0.25">
      <c r="A40" s="22">
        <v>27</v>
      </c>
      <c r="B40" s="22">
        <v>3.2</v>
      </c>
      <c r="C40" s="35" t="s">
        <v>280</v>
      </c>
      <c r="D40" s="34"/>
      <c r="E40" s="12"/>
      <c r="F40" s="12"/>
      <c r="G40" s="12"/>
      <c r="H40" s="12"/>
      <c r="I40" s="26"/>
    </row>
    <row r="41" spans="1:11" x14ac:dyDescent="0.25">
      <c r="A41" s="22">
        <v>28</v>
      </c>
      <c r="B41" s="22">
        <v>3.3</v>
      </c>
      <c r="C41" s="35" t="s">
        <v>365</v>
      </c>
      <c r="D41" s="34"/>
      <c r="E41" s="12"/>
      <c r="F41" s="12"/>
      <c r="G41" s="12"/>
      <c r="H41" s="12"/>
      <c r="I41" s="26"/>
    </row>
    <row r="42" spans="1:11" x14ac:dyDescent="0.25">
      <c r="A42" s="22">
        <v>29</v>
      </c>
      <c r="B42" s="22">
        <v>3.4</v>
      </c>
      <c r="C42" s="35" t="s">
        <v>329</v>
      </c>
      <c r="D42" s="34"/>
      <c r="E42" s="12"/>
      <c r="F42" s="12"/>
      <c r="G42" s="12"/>
      <c r="H42" s="12"/>
      <c r="I42" s="26"/>
    </row>
    <row r="43" spans="1:11" x14ac:dyDescent="0.25">
      <c r="A43" s="22">
        <v>30</v>
      </c>
      <c r="B43" s="22"/>
      <c r="C43" s="44" t="s">
        <v>55</v>
      </c>
      <c r="D43" s="34"/>
      <c r="E43" s="12"/>
      <c r="F43" s="12"/>
      <c r="G43" s="12"/>
      <c r="H43" s="12"/>
      <c r="I43" s="26"/>
    </row>
    <row r="44" spans="1:11" x14ac:dyDescent="0.25">
      <c r="A44" s="22">
        <v>31</v>
      </c>
      <c r="B44" s="22">
        <v>4.0999999999999996</v>
      </c>
      <c r="C44" s="35" t="s">
        <v>242</v>
      </c>
      <c r="D44" s="34"/>
      <c r="E44" s="12"/>
      <c r="F44" s="12"/>
      <c r="G44" s="12"/>
      <c r="H44" s="12"/>
      <c r="I44" s="26"/>
    </row>
    <row r="45" spans="1:11" x14ac:dyDescent="0.25">
      <c r="A45" s="22">
        <v>32</v>
      </c>
      <c r="B45" s="22">
        <v>4.2</v>
      </c>
      <c r="C45" s="35" t="s">
        <v>261</v>
      </c>
      <c r="D45" s="34"/>
      <c r="E45" s="12"/>
      <c r="F45" s="12"/>
      <c r="G45" s="12"/>
      <c r="H45" s="12"/>
      <c r="I45" s="26"/>
    </row>
    <row r="46" spans="1:11" x14ac:dyDescent="0.25">
      <c r="A46" s="22">
        <v>33</v>
      </c>
      <c r="B46" s="22">
        <v>4.3</v>
      </c>
      <c r="C46" s="35" t="s">
        <v>270</v>
      </c>
      <c r="D46" s="34"/>
      <c r="E46" s="12"/>
      <c r="F46" s="12"/>
      <c r="G46" s="12"/>
      <c r="H46" s="12"/>
      <c r="I46" s="26"/>
      <c r="K46" s="56"/>
    </row>
    <row r="47" spans="1:11" x14ac:dyDescent="0.25">
      <c r="A47" s="230" t="s">
        <v>5</v>
      </c>
      <c r="B47" s="230"/>
      <c r="C47" s="231"/>
      <c r="D47" s="31"/>
      <c r="E47" s="32"/>
      <c r="J47" s="56"/>
      <c r="K47" s="56"/>
    </row>
    <row r="48" spans="1:11" x14ac:dyDescent="0.25">
      <c r="A48" s="232" t="s">
        <v>32</v>
      </c>
      <c r="B48" s="232"/>
      <c r="C48" s="233"/>
      <c r="D48" s="39"/>
      <c r="E48" s="40"/>
    </row>
    <row r="49" spans="1:8" x14ac:dyDescent="0.25">
      <c r="A49" s="232" t="s">
        <v>20</v>
      </c>
      <c r="B49" s="232"/>
      <c r="C49" s="233"/>
      <c r="D49" s="39"/>
      <c r="E49" s="40"/>
    </row>
    <row r="50" spans="1:8" x14ac:dyDescent="0.25">
      <c r="A50" s="232" t="s">
        <v>33</v>
      </c>
      <c r="B50" s="232"/>
      <c r="C50" s="233"/>
      <c r="D50" s="39"/>
      <c r="E50" s="40"/>
    </row>
    <row r="51" spans="1:8" x14ac:dyDescent="0.25">
      <c r="A51" s="226" t="s">
        <v>21</v>
      </c>
      <c r="B51" s="226"/>
      <c r="C51" s="227"/>
      <c r="D51" s="25"/>
      <c r="E51" s="13"/>
    </row>
    <row r="53" spans="1:8" x14ac:dyDescent="0.25">
      <c r="A53" s="16" t="str">
        <f>KT!A23</f>
        <v>Sastādīja: Mikus Laksbergs</v>
      </c>
      <c r="B53" s="17"/>
      <c r="C53" s="17"/>
      <c r="D53" s="17"/>
      <c r="E53" s="17" t="str">
        <f>KT!C27</f>
        <v>2021. gada 5.novembrī</v>
      </c>
      <c r="F53" s="17"/>
      <c r="G53" s="17"/>
      <c r="H53" s="17"/>
    </row>
    <row r="54" spans="1:8" x14ac:dyDescent="0.25">
      <c r="A54" s="16" t="s">
        <v>30</v>
      </c>
      <c r="B54" s="17" t="s">
        <v>6</v>
      </c>
      <c r="C54" s="17"/>
      <c r="D54" s="17"/>
      <c r="E54" s="17"/>
      <c r="F54" s="17"/>
      <c r="G54" s="17"/>
      <c r="H54" s="17"/>
    </row>
    <row r="55" spans="1:8" x14ac:dyDescent="0.25">
      <c r="A55" s="16" t="str">
        <f>KT!A25</f>
        <v>Sertifikāta Nr.: 4-05310</v>
      </c>
      <c r="B55" s="17"/>
      <c r="C55" s="17"/>
      <c r="D55" s="17"/>
      <c r="E55" s="17"/>
      <c r="F55" s="17"/>
      <c r="G55" s="17"/>
      <c r="H55" s="17"/>
    </row>
    <row r="56" spans="1:8" x14ac:dyDescent="0.25">
      <c r="A56" s="18"/>
      <c r="B56" s="17"/>
      <c r="C56" s="17"/>
      <c r="D56" s="17"/>
      <c r="E56" s="17"/>
      <c r="F56" s="17"/>
      <c r="G56" s="17"/>
      <c r="H56" s="17"/>
    </row>
    <row r="57" spans="1:8" x14ac:dyDescent="0.25">
      <c r="A57" s="16" t="str">
        <f>KT!A27</f>
        <v>ES vadītājs Aleksejs Doroņins</v>
      </c>
      <c r="B57" s="17"/>
      <c r="C57" s="17"/>
      <c r="D57" s="17"/>
      <c r="E57" s="17" t="str">
        <f>KT!C27</f>
        <v>2021. gada 5.novembrī</v>
      </c>
      <c r="F57" s="17"/>
      <c r="G57" s="17"/>
      <c r="H57" s="17"/>
    </row>
    <row r="58" spans="1:8" x14ac:dyDescent="0.25">
      <c r="A58" s="16" t="s">
        <v>31</v>
      </c>
      <c r="B58" s="17"/>
      <c r="C58" s="17"/>
      <c r="D58" s="17"/>
      <c r="E58" s="17"/>
      <c r="F58" s="17"/>
      <c r="G58" s="17"/>
      <c r="H58" s="17"/>
    </row>
    <row r="59" spans="1:8" x14ac:dyDescent="0.25">
      <c r="A59" s="16" t="str">
        <f>KT!A29</f>
        <v>Sertifikāta Nr.: 4-04384</v>
      </c>
      <c r="B59" s="17"/>
      <c r="C59" s="17"/>
      <c r="D59" s="17"/>
      <c r="E59" s="17"/>
      <c r="F59" s="17"/>
      <c r="G59" s="17"/>
      <c r="H59" s="17"/>
    </row>
    <row r="60" spans="1:8" x14ac:dyDescent="0.25">
      <c r="A60" s="19"/>
      <c r="B60" s="17"/>
      <c r="C60" s="17"/>
      <c r="D60" s="17"/>
      <c r="E60" s="17"/>
      <c r="F60" s="17"/>
      <c r="G60" s="17"/>
      <c r="H60" s="17"/>
    </row>
    <row r="61" spans="1:8" x14ac:dyDescent="0.25">
      <c r="A61" s="20"/>
      <c r="B61" s="21"/>
      <c r="C61" s="21"/>
      <c r="D61" s="21"/>
      <c r="E61" s="20"/>
      <c r="F61" s="21"/>
      <c r="G61" s="3"/>
      <c r="H61" s="17"/>
    </row>
  </sheetData>
  <mergeCells count="14">
    <mergeCell ref="A2:I2"/>
    <mergeCell ref="A51:C51"/>
    <mergeCell ref="A3:I3"/>
    <mergeCell ref="A4:I4"/>
    <mergeCell ref="A47:C47"/>
    <mergeCell ref="A48:C48"/>
    <mergeCell ref="A49:C49"/>
    <mergeCell ref="A50:C50"/>
    <mergeCell ref="F12:H12"/>
    <mergeCell ref="I12:I13"/>
    <mergeCell ref="A12:A13"/>
    <mergeCell ref="B12:B13"/>
    <mergeCell ref="E12:E13"/>
    <mergeCell ref="C12:D13"/>
  </mergeCells>
  <pageMargins left="0.7" right="0.7" top="0.75" bottom="0.75" header="0.3" footer="0.3"/>
  <pageSetup paperSize="9" scale="50" orientation="landscape"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3ADB1-4BAD-4FCB-92C6-D554F15918A1}">
  <sheetPr>
    <tabColor theme="0"/>
  </sheetPr>
  <dimension ref="A1:G25"/>
  <sheetViews>
    <sheetView workbookViewId="0">
      <selection activeCell="H14" sqref="H14"/>
    </sheetView>
  </sheetViews>
  <sheetFormatPr defaultRowHeight="14.25" x14ac:dyDescent="0.2"/>
  <cols>
    <col min="1" max="1" width="18.28515625" style="194" customWidth="1"/>
    <col min="2" max="2" width="48" style="194" customWidth="1"/>
    <col min="3" max="3" width="21.7109375" style="194" bestFit="1" customWidth="1"/>
    <col min="4" max="16384" width="9.140625" style="194"/>
  </cols>
  <sheetData>
    <row r="1" spans="1:7" x14ac:dyDescent="0.2">
      <c r="A1" s="147"/>
      <c r="B1" s="147"/>
      <c r="C1" s="147"/>
      <c r="D1" s="147"/>
      <c r="E1" s="147"/>
      <c r="F1" s="147"/>
      <c r="G1" s="147"/>
    </row>
    <row r="2" spans="1:7" ht="15" x14ac:dyDescent="0.25">
      <c r="A2" s="242" t="s">
        <v>26</v>
      </c>
      <c r="B2" s="242"/>
      <c r="C2" s="242"/>
      <c r="D2" s="147"/>
      <c r="E2" s="147"/>
      <c r="F2" s="147"/>
      <c r="G2" s="147"/>
    </row>
    <row r="3" spans="1:7" ht="15" x14ac:dyDescent="0.25">
      <c r="A3" s="148"/>
      <c r="B3" s="148"/>
      <c r="C3" s="148"/>
      <c r="D3" s="147"/>
      <c r="E3" s="147"/>
      <c r="F3" s="147"/>
      <c r="G3" s="147"/>
    </row>
    <row r="4" spans="1:7" ht="26.25" customHeight="1" x14ac:dyDescent="0.2">
      <c r="A4" s="166" t="s">
        <v>1033</v>
      </c>
      <c r="B4" s="241" t="s">
        <v>36</v>
      </c>
      <c r="C4" s="241"/>
      <c r="D4" s="149"/>
      <c r="E4" s="149"/>
      <c r="F4" s="149"/>
      <c r="G4" s="149"/>
    </row>
    <row r="5" spans="1:7" x14ac:dyDescent="0.2">
      <c r="A5" s="150" t="s">
        <v>8</v>
      </c>
      <c r="B5" s="149" t="s">
        <v>37</v>
      </c>
      <c r="C5" s="149"/>
      <c r="D5" s="149"/>
      <c r="E5" s="149"/>
      <c r="F5" s="149"/>
      <c r="G5" s="149"/>
    </row>
    <row r="6" spans="1:7" x14ac:dyDescent="0.2">
      <c r="A6" s="151" t="s">
        <v>1034</v>
      </c>
      <c r="B6" s="152" t="s">
        <v>1035</v>
      </c>
      <c r="C6" s="152"/>
      <c r="D6" s="152"/>
      <c r="E6" s="152"/>
      <c r="F6" s="152"/>
      <c r="G6" s="152"/>
    </row>
    <row r="7" spans="1:7" x14ac:dyDescent="0.2">
      <c r="A7" s="243" t="s">
        <v>1036</v>
      </c>
      <c r="B7" s="244"/>
      <c r="C7" s="244"/>
      <c r="D7" s="244"/>
      <c r="E7" s="244"/>
      <c r="F7" s="244"/>
      <c r="G7" s="244"/>
    </row>
    <row r="8" spans="1:7" x14ac:dyDescent="0.2">
      <c r="A8" s="151"/>
      <c r="B8" s="152"/>
      <c r="C8" s="152"/>
      <c r="D8" s="152"/>
      <c r="E8" s="152"/>
      <c r="F8" s="152"/>
      <c r="G8" s="152"/>
    </row>
    <row r="9" spans="1:7" x14ac:dyDescent="0.2">
      <c r="A9" s="245" t="s">
        <v>794</v>
      </c>
      <c r="B9" s="245" t="s">
        <v>1037</v>
      </c>
      <c r="C9" s="245" t="s">
        <v>28</v>
      </c>
      <c r="D9" s="153"/>
      <c r="E9" s="153"/>
      <c r="F9" s="153"/>
      <c r="G9" s="153"/>
    </row>
    <row r="10" spans="1:7" x14ac:dyDescent="0.2">
      <c r="A10" s="245"/>
      <c r="B10" s="245"/>
      <c r="C10" s="245"/>
      <c r="D10" s="153" t="s">
        <v>1038</v>
      </c>
      <c r="E10" s="153"/>
      <c r="F10" s="153"/>
      <c r="G10" s="153"/>
    </row>
    <row r="11" spans="1:7" ht="25.5" x14ac:dyDescent="0.2">
      <c r="A11" s="154">
        <v>1</v>
      </c>
      <c r="B11" s="155" t="str">
        <f>B4</f>
        <v>Šautuves sporta ēkas jaunbūve Stacijas ielā 129A, Daugavpilī un teritorijā esošo ēku demontāža</v>
      </c>
      <c r="C11" s="156"/>
      <c r="D11" s="157"/>
      <c r="E11" s="157"/>
      <c r="F11" s="157"/>
      <c r="G11" s="157"/>
    </row>
    <row r="12" spans="1:7" x14ac:dyDescent="0.2">
      <c r="A12" s="154"/>
      <c r="B12" s="155"/>
      <c r="C12" s="156"/>
      <c r="D12" s="157"/>
      <c r="E12" s="157"/>
      <c r="F12" s="157"/>
      <c r="G12" s="157"/>
    </row>
    <row r="13" spans="1:7" x14ac:dyDescent="0.2">
      <c r="A13" s="154"/>
      <c r="B13" s="158" t="s">
        <v>1039</v>
      </c>
      <c r="C13" s="159"/>
      <c r="D13" s="153"/>
      <c r="E13" s="153"/>
      <c r="F13" s="153"/>
      <c r="G13" s="153"/>
    </row>
    <row r="14" spans="1:7" x14ac:dyDescent="0.2">
      <c r="A14" s="239" t="s">
        <v>1040</v>
      </c>
      <c r="B14" s="239"/>
      <c r="C14" s="156"/>
      <c r="D14" s="153"/>
      <c r="E14" s="153"/>
      <c r="F14" s="153"/>
      <c r="G14" s="153"/>
    </row>
    <row r="15" spans="1:7" x14ac:dyDescent="0.2">
      <c r="A15" s="239" t="s">
        <v>1041</v>
      </c>
      <c r="B15" s="239"/>
      <c r="C15" s="159"/>
      <c r="D15" s="153"/>
      <c r="E15" s="153"/>
      <c r="F15" s="153"/>
      <c r="G15" s="153"/>
    </row>
    <row r="16" spans="1:7" x14ac:dyDescent="0.2">
      <c r="A16" s="147"/>
      <c r="B16" s="147"/>
      <c r="C16" s="147"/>
      <c r="D16" s="147"/>
      <c r="E16" s="147"/>
      <c r="F16" s="147"/>
      <c r="G16" s="147"/>
    </row>
    <row r="17" spans="1:7" x14ac:dyDescent="0.2">
      <c r="A17" s="160"/>
      <c r="B17" s="161"/>
      <c r="C17" s="161"/>
      <c r="D17" s="160"/>
      <c r="E17" s="160"/>
      <c r="F17" s="160"/>
      <c r="G17" s="160"/>
    </row>
    <row r="18" spans="1:7" x14ac:dyDescent="0.2">
      <c r="A18" s="162" t="s">
        <v>1042</v>
      </c>
      <c r="B18" s="199"/>
      <c r="C18" s="199"/>
      <c r="D18" s="199"/>
      <c r="E18" s="199"/>
      <c r="F18" s="160"/>
      <c r="G18" s="160"/>
    </row>
    <row r="19" spans="1:7" x14ac:dyDescent="0.2">
      <c r="A19" s="240" t="s">
        <v>1043</v>
      </c>
      <c r="B19" s="240"/>
      <c r="C19" s="240"/>
      <c r="D19" s="240"/>
      <c r="E19" s="240"/>
      <c r="F19" s="160"/>
      <c r="G19" s="160"/>
    </row>
    <row r="20" spans="1:7" x14ac:dyDescent="0.2">
      <c r="A20" s="162" t="s">
        <v>1044</v>
      </c>
      <c r="B20" s="199"/>
      <c r="C20" s="199"/>
      <c r="D20" s="199"/>
      <c r="E20" s="199"/>
      <c r="F20" s="147"/>
      <c r="G20" s="147"/>
    </row>
    <row r="21" spans="1:7" x14ac:dyDescent="0.2">
      <c r="A21" s="163"/>
      <c r="B21" s="163"/>
      <c r="C21" s="163"/>
      <c r="D21" s="163"/>
      <c r="E21" s="163"/>
      <c r="F21" s="164"/>
      <c r="G21" s="164"/>
    </row>
    <row r="22" spans="1:7" x14ac:dyDescent="0.2">
      <c r="A22" s="165"/>
      <c r="B22" s="163"/>
      <c r="C22" s="163"/>
      <c r="D22" s="163"/>
      <c r="E22" s="163"/>
      <c r="F22" s="147"/>
      <c r="G22" s="147"/>
    </row>
    <row r="23" spans="1:7" x14ac:dyDescent="0.2">
      <c r="A23" s="162" t="s">
        <v>1045</v>
      </c>
      <c r="B23" s="147"/>
      <c r="C23" s="199"/>
      <c r="D23" s="199"/>
      <c r="E23" s="199"/>
      <c r="F23" s="147"/>
      <c r="G23" s="147"/>
    </row>
    <row r="24" spans="1:7" x14ac:dyDescent="0.2">
      <c r="A24" s="240" t="s">
        <v>1043</v>
      </c>
      <c r="B24" s="240"/>
      <c r="C24" s="240"/>
      <c r="D24" s="240"/>
      <c r="E24" s="240"/>
    </row>
    <row r="25" spans="1:7" x14ac:dyDescent="0.2">
      <c r="A25" s="165"/>
      <c r="B25" s="163"/>
      <c r="C25" s="163"/>
      <c r="D25" s="163"/>
      <c r="E25" s="163"/>
    </row>
  </sheetData>
  <mergeCells count="10">
    <mergeCell ref="A15:B15"/>
    <mergeCell ref="A19:E19"/>
    <mergeCell ref="A24:E24"/>
    <mergeCell ref="B4:C4"/>
    <mergeCell ref="A2:C2"/>
    <mergeCell ref="A7:G7"/>
    <mergeCell ref="A9:A10"/>
    <mergeCell ref="B9:B10"/>
    <mergeCell ref="C9:C10"/>
    <mergeCell ref="A14:B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6B382-B19C-434C-B578-3730B0B03D3B}">
  <sheetPr>
    <tabColor theme="0"/>
  </sheetPr>
  <dimension ref="A1:H60"/>
  <sheetViews>
    <sheetView topLeftCell="A33" workbookViewId="0">
      <selection activeCell="O12" sqref="O12"/>
    </sheetView>
  </sheetViews>
  <sheetFormatPr defaultRowHeight="14.25" x14ac:dyDescent="0.2"/>
  <cols>
    <col min="1" max="2" width="9.140625" style="194"/>
    <col min="3" max="3" width="44.85546875" style="194" customWidth="1"/>
    <col min="4" max="16384" width="9.140625" style="194"/>
  </cols>
  <sheetData>
    <row r="1" spans="1:8" ht="15" x14ac:dyDescent="0.2">
      <c r="A1" s="255" t="s">
        <v>1046</v>
      </c>
      <c r="B1" s="255"/>
      <c r="C1" s="255"/>
      <c r="D1" s="255"/>
      <c r="E1" s="255"/>
      <c r="F1" s="255"/>
      <c r="G1" s="255"/>
      <c r="H1" s="255"/>
    </row>
    <row r="2" spans="1:8" x14ac:dyDescent="0.2">
      <c r="A2" s="167"/>
      <c r="B2" s="167"/>
      <c r="C2" s="167"/>
      <c r="D2" s="167"/>
      <c r="E2" s="167"/>
      <c r="F2" s="167"/>
      <c r="G2" s="167"/>
      <c r="H2" s="167"/>
    </row>
    <row r="3" spans="1:8" ht="15" x14ac:dyDescent="0.2">
      <c r="A3" s="256" t="s">
        <v>1047</v>
      </c>
      <c r="B3" s="256"/>
      <c r="C3" s="256"/>
      <c r="D3" s="256"/>
      <c r="E3" s="256"/>
      <c r="F3" s="256"/>
      <c r="G3" s="256"/>
      <c r="H3" s="256"/>
    </row>
    <row r="4" spans="1:8" x14ac:dyDescent="0.2">
      <c r="A4" s="257" t="s">
        <v>1048</v>
      </c>
      <c r="B4" s="257"/>
      <c r="C4" s="257"/>
      <c r="D4" s="257"/>
      <c r="E4" s="257"/>
      <c r="F4" s="257"/>
      <c r="G4" s="257"/>
      <c r="H4" s="257"/>
    </row>
    <row r="5" spans="1:8" x14ac:dyDescent="0.2">
      <c r="A5" s="168"/>
      <c r="B5" s="168"/>
      <c r="C5" s="168"/>
      <c r="D5" s="168"/>
      <c r="E5" s="168"/>
      <c r="F5" s="168"/>
      <c r="G5" s="168"/>
      <c r="H5" s="168"/>
    </row>
    <row r="6" spans="1:8" ht="36" customHeight="1" x14ac:dyDescent="0.2">
      <c r="A6" s="258" t="s">
        <v>1033</v>
      </c>
      <c r="B6" s="258"/>
      <c r="C6" s="241" t="s">
        <v>36</v>
      </c>
      <c r="D6" s="241"/>
      <c r="E6" s="169"/>
      <c r="F6" s="169"/>
      <c r="G6" s="169"/>
      <c r="H6" s="169"/>
    </row>
    <row r="7" spans="1:8" x14ac:dyDescent="0.2">
      <c r="A7" s="254" t="s">
        <v>8</v>
      </c>
      <c r="B7" s="254"/>
      <c r="C7" s="149" t="s">
        <v>37</v>
      </c>
      <c r="D7" s="169"/>
      <c r="E7" s="169"/>
      <c r="F7" s="169"/>
      <c r="G7" s="169"/>
      <c r="H7" s="169"/>
    </row>
    <row r="8" spans="1:8" x14ac:dyDescent="0.2">
      <c r="A8" s="248" t="s">
        <v>1034</v>
      </c>
      <c r="B8" s="248"/>
      <c r="C8" s="152" t="s">
        <v>1035</v>
      </c>
      <c r="D8" s="169"/>
      <c r="E8" s="169"/>
      <c r="F8" s="169"/>
      <c r="G8" s="170"/>
      <c r="H8" s="170"/>
    </row>
    <row r="9" spans="1:8" x14ac:dyDescent="0.2">
      <c r="A9" s="171"/>
      <c r="B9" s="171"/>
      <c r="C9" s="170" t="s">
        <v>1049</v>
      </c>
      <c r="D9" s="171"/>
      <c r="E9" s="171"/>
      <c r="F9" s="171"/>
      <c r="G9" s="171"/>
      <c r="H9" s="171"/>
    </row>
    <row r="10" spans="1:8" x14ac:dyDescent="0.2">
      <c r="A10" s="172"/>
      <c r="B10" s="171"/>
      <c r="C10" s="173" t="s">
        <v>1050</v>
      </c>
      <c r="D10" s="174"/>
      <c r="E10" s="172"/>
      <c r="F10" s="172"/>
      <c r="G10" s="172"/>
      <c r="H10" s="172"/>
    </row>
    <row r="11" spans="1:8" x14ac:dyDescent="0.2">
      <c r="A11" s="172"/>
      <c r="B11" s="175"/>
      <c r="C11" s="173" t="s">
        <v>1051</v>
      </c>
      <c r="D11" s="174"/>
      <c r="E11" s="172"/>
      <c r="F11" s="172"/>
      <c r="G11" s="172"/>
      <c r="H11" s="172"/>
    </row>
    <row r="12" spans="1:8" x14ac:dyDescent="0.2">
      <c r="A12" s="172"/>
      <c r="B12" s="172"/>
      <c r="C12" s="172"/>
      <c r="D12" s="172"/>
      <c r="E12" s="172"/>
      <c r="F12" s="172"/>
      <c r="G12" s="172"/>
      <c r="H12" s="172"/>
    </row>
    <row r="13" spans="1:8" x14ac:dyDescent="0.2">
      <c r="A13" s="249" t="s">
        <v>13</v>
      </c>
      <c r="B13" s="246" t="s">
        <v>1052</v>
      </c>
      <c r="C13" s="246" t="s">
        <v>15</v>
      </c>
      <c r="D13" s="246" t="s">
        <v>1053</v>
      </c>
      <c r="E13" s="251" t="s">
        <v>17</v>
      </c>
      <c r="F13" s="252"/>
      <c r="G13" s="253"/>
      <c r="H13" s="246" t="s">
        <v>4</v>
      </c>
    </row>
    <row r="14" spans="1:8" ht="38.25" x14ac:dyDescent="0.2">
      <c r="A14" s="250"/>
      <c r="B14" s="247"/>
      <c r="C14" s="247"/>
      <c r="D14" s="247"/>
      <c r="E14" s="178" t="s">
        <v>1054</v>
      </c>
      <c r="F14" s="178" t="s">
        <v>1055</v>
      </c>
      <c r="G14" s="178" t="s">
        <v>1056</v>
      </c>
      <c r="H14" s="247"/>
    </row>
    <row r="15" spans="1:8" x14ac:dyDescent="0.2">
      <c r="A15" s="176"/>
      <c r="B15" s="177"/>
      <c r="C15" s="179" t="s">
        <v>42</v>
      </c>
      <c r="D15" s="177"/>
      <c r="E15" s="178"/>
      <c r="F15" s="178"/>
      <c r="G15" s="178"/>
      <c r="H15" s="177"/>
    </row>
    <row r="16" spans="1:8" x14ac:dyDescent="0.2">
      <c r="A16" s="176">
        <v>1</v>
      </c>
      <c r="B16" s="193" t="s">
        <v>1062</v>
      </c>
      <c r="C16" s="180" t="str" cm="1">
        <f t="array" ref="C16:F16">'1-1'!A2:D2</f>
        <v>Demontāžas darbi</v>
      </c>
      <c r="D16" s="177">
        <v>0</v>
      </c>
      <c r="E16" s="178">
        <v>0</v>
      </c>
      <c r="F16" s="178">
        <v>0</v>
      </c>
      <c r="G16" s="178"/>
      <c r="H16" s="177"/>
    </row>
    <row r="17" spans="1:8" x14ac:dyDescent="0.2">
      <c r="A17" s="176"/>
      <c r="B17" s="193"/>
      <c r="C17" s="179" t="s">
        <v>1063</v>
      </c>
      <c r="D17" s="177"/>
      <c r="E17" s="177"/>
      <c r="F17" s="178"/>
      <c r="G17" s="178"/>
      <c r="H17" s="177"/>
    </row>
    <row r="18" spans="1:8" x14ac:dyDescent="0.2">
      <c r="A18" s="176">
        <v>2</v>
      </c>
      <c r="B18" s="193" t="s">
        <v>1067</v>
      </c>
      <c r="C18" s="180" t="str" cm="1">
        <f t="array" ref="C18:F18">'1-2'!A2:D2</f>
        <v>Zemes darbi</v>
      </c>
      <c r="D18" s="177">
        <v>0</v>
      </c>
      <c r="E18" s="177">
        <v>0</v>
      </c>
      <c r="F18" s="178">
        <v>0</v>
      </c>
      <c r="G18" s="178"/>
      <c r="H18" s="177"/>
    </row>
    <row r="19" spans="1:8" x14ac:dyDescent="0.2">
      <c r="A19" s="176">
        <v>3</v>
      </c>
      <c r="B19" s="193" t="s">
        <v>1068</v>
      </c>
      <c r="C19" s="180" t="str" cm="1">
        <f t="array" ref="C19:F19">'1-3'!A2:D2</f>
        <v>Pamatu izbūve</v>
      </c>
      <c r="D19" s="177">
        <v>0</v>
      </c>
      <c r="E19" s="177">
        <v>0</v>
      </c>
      <c r="F19" s="178">
        <v>0</v>
      </c>
      <c r="G19" s="178"/>
      <c r="H19" s="177"/>
    </row>
    <row r="20" spans="1:8" x14ac:dyDescent="0.2">
      <c r="A20" s="176">
        <v>4</v>
      </c>
      <c r="B20" s="193" t="s">
        <v>1069</v>
      </c>
      <c r="C20" s="180" t="str" cm="1">
        <f t="array" ref="C20:F20">'1-4'!A2:D2</f>
        <v>Nesošās konstrukcijas</v>
      </c>
      <c r="D20" s="177">
        <v>0</v>
      </c>
      <c r="E20" s="177">
        <v>0</v>
      </c>
      <c r="F20" s="178">
        <v>0</v>
      </c>
      <c r="G20" s="178"/>
      <c r="H20" s="177"/>
    </row>
    <row r="21" spans="1:8" x14ac:dyDescent="0.2">
      <c r="A21" s="176">
        <v>5</v>
      </c>
      <c r="B21" s="193" t="s">
        <v>1070</v>
      </c>
      <c r="C21" s="180" t="str" cm="1">
        <f t="array" ref="C21:F21">'1-5'!A2:D2</f>
        <v>Jumts</v>
      </c>
      <c r="D21" s="177">
        <v>0</v>
      </c>
      <c r="E21" s="177">
        <v>0</v>
      </c>
      <c r="F21" s="178">
        <v>0</v>
      </c>
      <c r="G21" s="178"/>
      <c r="H21" s="177"/>
    </row>
    <row r="22" spans="1:8" x14ac:dyDescent="0.2">
      <c r="A22" s="176">
        <v>6</v>
      </c>
      <c r="B22" s="193" t="s">
        <v>1071</v>
      </c>
      <c r="C22" s="180" t="str" cm="1">
        <f t="array" ref="C22:F22">'1-6'!A2:D2</f>
        <v>Sienas</v>
      </c>
      <c r="D22" s="177">
        <v>0</v>
      </c>
      <c r="E22" s="177">
        <v>0</v>
      </c>
      <c r="F22" s="178">
        <v>0</v>
      </c>
      <c r="G22" s="178"/>
      <c r="H22" s="177"/>
    </row>
    <row r="23" spans="1:8" x14ac:dyDescent="0.2">
      <c r="A23" s="176">
        <v>7</v>
      </c>
      <c r="B23" s="193" t="s">
        <v>1072</v>
      </c>
      <c r="C23" s="180" t="str" cm="1">
        <f t="array" ref="C23:F23">'1-7'!A2:D2</f>
        <v>Grīdas</v>
      </c>
      <c r="D23" s="177">
        <v>0</v>
      </c>
      <c r="E23" s="177">
        <v>0</v>
      </c>
      <c r="F23" s="178">
        <v>0</v>
      </c>
      <c r="G23" s="178"/>
      <c r="H23" s="177"/>
    </row>
    <row r="24" spans="1:8" x14ac:dyDescent="0.2">
      <c r="A24" s="176">
        <v>8</v>
      </c>
      <c r="B24" s="193" t="s">
        <v>1073</v>
      </c>
      <c r="C24" s="180" t="str" cm="1">
        <f t="array" ref="C24:F24">'1-8'!A2:D2</f>
        <v>Griesti</v>
      </c>
      <c r="D24" s="177">
        <v>0</v>
      </c>
      <c r="E24" s="177">
        <v>0</v>
      </c>
      <c r="F24" s="178">
        <v>0</v>
      </c>
      <c r="G24" s="178"/>
      <c r="H24" s="177"/>
    </row>
    <row r="25" spans="1:8" x14ac:dyDescent="0.2">
      <c r="A25" s="176">
        <v>9</v>
      </c>
      <c r="B25" s="193" t="s">
        <v>1074</v>
      </c>
      <c r="C25" s="180" t="str" cm="1">
        <f t="array" ref="C25:F25">'1-9'!A2:D2</f>
        <v>Logi un durvis</v>
      </c>
      <c r="D25" s="177">
        <v>0</v>
      </c>
      <c r="E25" s="177">
        <v>0</v>
      </c>
      <c r="F25" s="178">
        <v>0</v>
      </c>
      <c r="G25" s="178"/>
      <c r="H25" s="177"/>
    </row>
    <row r="26" spans="1:8" x14ac:dyDescent="0.2">
      <c r="A26" s="176">
        <v>10</v>
      </c>
      <c r="B26" s="193" t="s">
        <v>1075</v>
      </c>
      <c r="C26" s="180" t="str" cm="1">
        <f t="array" ref="C26:F26">'1-10'!A2:D2</f>
        <v>Ārējie apdares darbi</v>
      </c>
      <c r="D26" s="177">
        <v>0</v>
      </c>
      <c r="E26" s="177">
        <v>0</v>
      </c>
      <c r="F26" s="178">
        <v>0</v>
      </c>
      <c r="G26" s="178"/>
      <c r="H26" s="177"/>
    </row>
    <row r="27" spans="1:8" x14ac:dyDescent="0.2">
      <c r="A27" s="176">
        <v>11</v>
      </c>
      <c r="B27" s="193" t="s">
        <v>1076</v>
      </c>
      <c r="C27" s="180" t="str" cm="1">
        <f t="array" ref="C27:F27">'1-11'!A2:D2</f>
        <v>Citi</v>
      </c>
      <c r="D27" s="177">
        <v>0</v>
      </c>
      <c r="E27" s="177">
        <v>0</v>
      </c>
      <c r="F27" s="178">
        <v>0</v>
      </c>
      <c r="G27" s="178"/>
      <c r="H27" s="177"/>
    </row>
    <row r="28" spans="1:8" x14ac:dyDescent="0.2">
      <c r="A28" s="176"/>
      <c r="B28" s="193"/>
      <c r="C28" s="179" t="s">
        <v>1077</v>
      </c>
      <c r="D28" s="177"/>
      <c r="E28" s="177"/>
      <c r="F28" s="178"/>
      <c r="G28" s="178"/>
      <c r="H28" s="177"/>
    </row>
    <row r="29" spans="1:8" x14ac:dyDescent="0.2">
      <c r="A29" s="176">
        <v>12</v>
      </c>
      <c r="B29" s="193" t="s">
        <v>1064</v>
      </c>
      <c r="C29" s="180" t="str" cm="1">
        <f t="array" ref="C29:F29">'2-1'!A2:D2</f>
        <v>Apkure</v>
      </c>
      <c r="D29" s="177">
        <v>0</v>
      </c>
      <c r="E29" s="177">
        <v>0</v>
      </c>
      <c r="F29" s="178">
        <v>0</v>
      </c>
      <c r="G29" s="178"/>
      <c r="H29" s="177"/>
    </row>
    <row r="30" spans="1:8" x14ac:dyDescent="0.2">
      <c r="A30" s="176">
        <v>13</v>
      </c>
      <c r="B30" s="193" t="s">
        <v>1065</v>
      </c>
      <c r="C30" s="180" t="str" cm="1">
        <f t="array" ref="C30:F30">'2-2'!A2:D2</f>
        <v>Ventilācija</v>
      </c>
      <c r="D30" s="177">
        <v>0</v>
      </c>
      <c r="E30" s="177">
        <v>0</v>
      </c>
      <c r="F30" s="178">
        <v>0</v>
      </c>
      <c r="G30" s="178"/>
      <c r="H30" s="177"/>
    </row>
    <row r="31" spans="1:8" x14ac:dyDescent="0.2">
      <c r="A31" s="176">
        <v>14</v>
      </c>
      <c r="B31" s="193" t="s">
        <v>1066</v>
      </c>
      <c r="C31" s="180" t="str" cm="1">
        <f t="array" ref="C31:F31">'2-3'!A2:D2</f>
        <v>Siltummezgls</v>
      </c>
      <c r="D31" s="177">
        <v>0</v>
      </c>
      <c r="E31" s="177">
        <v>0</v>
      </c>
      <c r="F31" s="178">
        <v>0</v>
      </c>
      <c r="G31" s="178"/>
      <c r="H31" s="177"/>
    </row>
    <row r="32" spans="1:8" x14ac:dyDescent="0.2">
      <c r="A32" s="176">
        <v>15</v>
      </c>
      <c r="B32" s="193" t="s">
        <v>1078</v>
      </c>
      <c r="C32" s="180" t="str" cm="1">
        <f t="array" ref="C32:F32">'2-4'!A2:D2</f>
        <v>Ūdensapgāde un kanalizācija</v>
      </c>
      <c r="D32" s="177">
        <v>0</v>
      </c>
      <c r="E32" s="177">
        <v>0</v>
      </c>
      <c r="F32" s="178">
        <v>0</v>
      </c>
      <c r="G32" s="178"/>
      <c r="H32" s="177"/>
    </row>
    <row r="33" spans="1:8" x14ac:dyDescent="0.2">
      <c r="A33" s="176">
        <v>16</v>
      </c>
      <c r="B33" s="193" t="s">
        <v>1079</v>
      </c>
      <c r="C33" s="180" t="str" cm="1">
        <f t="array" ref="C33:F33">'2-5'!A2:D2</f>
        <v>Elektroapgāde</v>
      </c>
      <c r="D33" s="177">
        <v>0</v>
      </c>
      <c r="E33" s="177">
        <v>0</v>
      </c>
      <c r="F33" s="178">
        <v>0</v>
      </c>
      <c r="G33" s="178"/>
      <c r="H33" s="177"/>
    </row>
    <row r="34" spans="1:8" ht="25.5" x14ac:dyDescent="0.2">
      <c r="A34" s="176">
        <v>17</v>
      </c>
      <c r="B34" s="193" t="s">
        <v>1080</v>
      </c>
      <c r="C34" s="180" t="str" cm="1">
        <f t="array" ref="C34:F34">'2-6'!A2:D2</f>
        <v>Ugunsgrēka atklāšanas un trauksmes signalizācijas sistēma</v>
      </c>
      <c r="D34" s="177">
        <v>0</v>
      </c>
      <c r="E34" s="177">
        <v>0</v>
      </c>
      <c r="F34" s="178">
        <v>0</v>
      </c>
      <c r="G34" s="178"/>
      <c r="H34" s="177"/>
    </row>
    <row r="35" spans="1:8" x14ac:dyDescent="0.2">
      <c r="A35" s="176">
        <v>18</v>
      </c>
      <c r="B35" s="193" t="s">
        <v>1081</v>
      </c>
      <c r="C35" s="180" t="str" cm="1">
        <f t="array" ref="C35:F35">'2-7'!A2:D2</f>
        <v>Apsardzes signalizācija</v>
      </c>
      <c r="D35" s="177">
        <v>0</v>
      </c>
      <c r="E35" s="177">
        <v>0</v>
      </c>
      <c r="F35" s="178">
        <v>0</v>
      </c>
      <c r="G35" s="178"/>
      <c r="H35" s="177"/>
    </row>
    <row r="36" spans="1:8" x14ac:dyDescent="0.2">
      <c r="A36" s="176">
        <v>19</v>
      </c>
      <c r="B36" s="193" t="s">
        <v>1082</v>
      </c>
      <c r="C36" s="180" t="str" cm="1">
        <f t="array" ref="C36:F36">'2-8'!A2:D2</f>
        <v>Interneta un videonovērošanas tīkli</v>
      </c>
      <c r="D36" s="177">
        <v>0</v>
      </c>
      <c r="E36" s="177">
        <v>0</v>
      </c>
      <c r="F36" s="178">
        <v>0</v>
      </c>
      <c r="G36" s="178"/>
      <c r="H36" s="177"/>
    </row>
    <row r="37" spans="1:8" x14ac:dyDescent="0.2">
      <c r="A37" s="176">
        <v>20</v>
      </c>
      <c r="B37" s="193" t="s">
        <v>1083</v>
      </c>
      <c r="C37" s="180" t="str" cm="1">
        <f t="array" ref="C37:F37">'2-9'!A2:D2</f>
        <v>Dūmu aizsardzība</v>
      </c>
      <c r="D37" s="177">
        <v>0</v>
      </c>
      <c r="E37" s="177">
        <v>0</v>
      </c>
      <c r="F37" s="178">
        <v>0</v>
      </c>
      <c r="G37" s="178"/>
      <c r="H37" s="177"/>
    </row>
    <row r="38" spans="1:8" x14ac:dyDescent="0.2">
      <c r="A38" s="176">
        <v>21</v>
      </c>
      <c r="B38" s="193" t="s">
        <v>1084</v>
      </c>
      <c r="C38" s="180" t="str" cm="1">
        <f t="array" ref="C38:F38">'2-10'!A2:D2</f>
        <v>Dūmu novadīšana</v>
      </c>
      <c r="D38" s="177">
        <v>0</v>
      </c>
      <c r="E38" s="177">
        <v>0</v>
      </c>
      <c r="F38" s="178">
        <v>0</v>
      </c>
      <c r="G38" s="178"/>
      <c r="H38" s="177"/>
    </row>
    <row r="39" spans="1:8" x14ac:dyDescent="0.2">
      <c r="A39" s="176"/>
      <c r="B39" s="193"/>
      <c r="C39" s="179" t="s">
        <v>1085</v>
      </c>
      <c r="D39" s="177"/>
      <c r="E39" s="177"/>
      <c r="F39" s="178"/>
      <c r="G39" s="178"/>
      <c r="H39" s="177"/>
    </row>
    <row r="40" spans="1:8" x14ac:dyDescent="0.2">
      <c r="A40" s="176">
        <v>22</v>
      </c>
      <c r="B40" s="193" t="s">
        <v>1086</v>
      </c>
      <c r="C40" s="180" t="str" cm="1">
        <f t="array" ref="C40:F40">'3-1'!A2:D2</f>
        <v>Lietus kanalizācija</v>
      </c>
      <c r="D40" s="177">
        <v>0</v>
      </c>
      <c r="E40" s="177">
        <v>0</v>
      </c>
      <c r="F40" s="178">
        <v>0</v>
      </c>
      <c r="G40" s="178"/>
      <c r="H40" s="177"/>
    </row>
    <row r="41" spans="1:8" x14ac:dyDescent="0.2">
      <c r="A41" s="176">
        <v>23</v>
      </c>
      <c r="B41" s="193" t="s">
        <v>1087</v>
      </c>
      <c r="C41" s="180" t="str" cm="1">
        <f t="array" ref="C41:F41">'3-2'!A2:D2</f>
        <v>Ūdensapgāde un kanalizācija</v>
      </c>
      <c r="D41" s="177">
        <v>0</v>
      </c>
      <c r="E41" s="177">
        <v>0</v>
      </c>
      <c r="F41" s="178">
        <v>0</v>
      </c>
      <c r="G41" s="178"/>
      <c r="H41" s="177"/>
    </row>
    <row r="42" spans="1:8" x14ac:dyDescent="0.2">
      <c r="A42" s="176">
        <v>24</v>
      </c>
      <c r="B42" s="193" t="s">
        <v>1088</v>
      </c>
      <c r="C42" s="180" t="str" cm="1">
        <f t="array" ref="C42:F42">'3-3'!A2:D2</f>
        <v>Siltumapgādes ārējie tīkli</v>
      </c>
      <c r="D42" s="177">
        <v>0</v>
      </c>
      <c r="E42" s="177">
        <v>0</v>
      </c>
      <c r="F42" s="178">
        <v>0</v>
      </c>
      <c r="G42" s="178"/>
      <c r="H42" s="177"/>
    </row>
    <row r="43" spans="1:8" x14ac:dyDescent="0.2">
      <c r="A43" s="176">
        <v>25</v>
      </c>
      <c r="B43" s="193" t="s">
        <v>1089</v>
      </c>
      <c r="C43" s="180" t="str" cm="1">
        <f t="array" ref="C43:F43">'3-4'!A2:D2</f>
        <v>Elektroapgāde</v>
      </c>
      <c r="D43" s="177">
        <v>0</v>
      </c>
      <c r="E43" s="177">
        <v>0</v>
      </c>
      <c r="F43" s="178">
        <v>0</v>
      </c>
      <c r="G43" s="178"/>
      <c r="H43" s="177"/>
    </row>
    <row r="44" spans="1:8" x14ac:dyDescent="0.2">
      <c r="A44" s="176"/>
      <c r="B44" s="193"/>
      <c r="C44" s="179" t="s">
        <v>1090</v>
      </c>
      <c r="D44" s="177"/>
      <c r="E44" s="177"/>
      <c r="F44" s="178"/>
      <c r="G44" s="178"/>
      <c r="H44" s="177"/>
    </row>
    <row r="45" spans="1:8" x14ac:dyDescent="0.2">
      <c r="A45" s="176">
        <v>26</v>
      </c>
      <c r="B45" s="193" t="s">
        <v>1091</v>
      </c>
      <c r="C45" s="180" t="str" cm="1">
        <f t="array" ref="C45:F45">'4-1'!A2:D2</f>
        <v>Labiekārtošanas darbi</v>
      </c>
      <c r="D45" s="177">
        <v>0</v>
      </c>
      <c r="E45" s="177">
        <v>0</v>
      </c>
      <c r="F45" s="178">
        <v>0</v>
      </c>
      <c r="G45" s="178"/>
      <c r="H45" s="177"/>
    </row>
    <row r="46" spans="1:8" x14ac:dyDescent="0.2">
      <c r="A46" s="176">
        <v>27</v>
      </c>
      <c r="B46" s="193" t="s">
        <v>1092</v>
      </c>
      <c r="C46" s="180" t="str" cm="1">
        <f t="array" ref="C46:F46">'4-2'!A2:D2</f>
        <v>Apzaļumošana</v>
      </c>
      <c r="D46" s="177">
        <v>0</v>
      </c>
      <c r="E46" s="177">
        <v>0</v>
      </c>
      <c r="F46" s="178">
        <v>0</v>
      </c>
      <c r="G46" s="178"/>
      <c r="H46" s="177"/>
    </row>
    <row r="47" spans="1:8" x14ac:dyDescent="0.2">
      <c r="A47" s="176">
        <v>28</v>
      </c>
      <c r="B47" s="193" t="s">
        <v>1093</v>
      </c>
      <c r="C47" s="180" t="str" cm="1">
        <f t="array" ref="C47:F47">'4-3'!A2:D2</f>
        <v>Labiekārtojuma elementi</v>
      </c>
      <c r="D47" s="177">
        <v>0</v>
      </c>
      <c r="E47" s="177">
        <v>0</v>
      </c>
      <c r="F47" s="178">
        <v>0</v>
      </c>
      <c r="G47" s="178"/>
      <c r="H47" s="177"/>
    </row>
    <row r="48" spans="1:8" x14ac:dyDescent="0.2">
      <c r="A48" s="181"/>
      <c r="B48" s="181"/>
      <c r="C48" s="182" t="s">
        <v>1057</v>
      </c>
      <c r="D48" s="183"/>
      <c r="E48" s="183"/>
      <c r="F48" s="184"/>
      <c r="G48" s="184"/>
      <c r="H48" s="184"/>
    </row>
    <row r="49" spans="1:8" x14ac:dyDescent="0.2">
      <c r="A49" s="185"/>
      <c r="B49" s="186"/>
      <c r="C49" s="195" t="s">
        <v>1058</v>
      </c>
      <c r="D49" s="196"/>
      <c r="E49" s="167"/>
      <c r="F49" s="167"/>
      <c r="G49" s="167"/>
      <c r="H49" s="167"/>
    </row>
    <row r="50" spans="1:8" x14ac:dyDescent="0.2">
      <c r="A50" s="187"/>
      <c r="B50" s="187"/>
      <c r="C50" s="197" t="s">
        <v>1059</v>
      </c>
      <c r="D50" s="198"/>
      <c r="E50" s="167"/>
      <c r="F50" s="167"/>
      <c r="G50" s="167"/>
      <c r="H50" s="167"/>
    </row>
    <row r="51" spans="1:8" x14ac:dyDescent="0.2">
      <c r="A51" s="187"/>
      <c r="B51" s="187"/>
      <c r="C51" s="195" t="s">
        <v>1060</v>
      </c>
      <c r="D51" s="196"/>
      <c r="E51" s="167"/>
      <c r="F51" s="188"/>
      <c r="G51" s="167"/>
      <c r="H51" s="167"/>
    </row>
    <row r="52" spans="1:8" x14ac:dyDescent="0.2">
      <c r="A52" s="187"/>
      <c r="B52" s="187"/>
      <c r="C52" s="182" t="s">
        <v>1061</v>
      </c>
      <c r="D52" s="189"/>
      <c r="E52" s="167"/>
      <c r="F52" s="190"/>
      <c r="G52" s="191"/>
      <c r="H52" s="192"/>
    </row>
    <row r="54" spans="1:8" x14ac:dyDescent="0.2">
      <c r="C54" s="162" t="s">
        <v>1042</v>
      </c>
      <c r="D54" s="199"/>
      <c r="E54" s="199"/>
      <c r="F54" s="199"/>
      <c r="G54" s="199"/>
    </row>
    <row r="55" spans="1:8" x14ac:dyDescent="0.2">
      <c r="C55" s="240" t="s">
        <v>1043</v>
      </c>
      <c r="D55" s="240"/>
      <c r="E55" s="240"/>
      <c r="F55" s="240"/>
      <c r="G55" s="240"/>
    </row>
    <row r="56" spans="1:8" x14ac:dyDescent="0.2">
      <c r="C56" s="162" t="s">
        <v>1044</v>
      </c>
      <c r="D56" s="199"/>
      <c r="E56" s="199"/>
      <c r="F56" s="199"/>
      <c r="G56" s="199"/>
    </row>
    <row r="57" spans="1:8" x14ac:dyDescent="0.2">
      <c r="C57" s="163"/>
      <c r="D57" s="163"/>
      <c r="E57" s="163"/>
      <c r="F57" s="163"/>
      <c r="G57" s="163"/>
    </row>
    <row r="58" spans="1:8" x14ac:dyDescent="0.2">
      <c r="C58" s="165"/>
      <c r="D58" s="163"/>
      <c r="E58" s="163"/>
      <c r="F58" s="163"/>
      <c r="G58" s="163"/>
    </row>
    <row r="59" spans="1:8" x14ac:dyDescent="0.2">
      <c r="C59" s="162" t="s">
        <v>1045</v>
      </c>
      <c r="D59" s="199"/>
      <c r="E59" s="199"/>
      <c r="F59" s="199"/>
      <c r="G59" s="199"/>
    </row>
    <row r="60" spans="1:8" x14ac:dyDescent="0.2">
      <c r="C60" s="240" t="s">
        <v>1043</v>
      </c>
      <c r="D60" s="240"/>
      <c r="E60" s="240"/>
      <c r="F60" s="240"/>
      <c r="G60" s="240"/>
    </row>
  </sheetData>
  <mergeCells count="15">
    <mergeCell ref="A7:B7"/>
    <mergeCell ref="A1:H1"/>
    <mergeCell ref="A3:H3"/>
    <mergeCell ref="A4:H4"/>
    <mergeCell ref="A6:B6"/>
    <mergeCell ref="C6:D6"/>
    <mergeCell ref="H13:H14"/>
    <mergeCell ref="C55:G55"/>
    <mergeCell ref="C60:G60"/>
    <mergeCell ref="A8:B8"/>
    <mergeCell ref="A13:A14"/>
    <mergeCell ref="B13:B14"/>
    <mergeCell ref="C13:C14"/>
    <mergeCell ref="D13:D14"/>
    <mergeCell ref="E13:G13"/>
  </mergeCells>
  <phoneticPr fontId="6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D16"/>
  <sheetViews>
    <sheetView zoomScale="85" zoomScaleNormal="85" zoomScaleSheetLayoutView="100" workbookViewId="0">
      <selection activeCell="A2" sqref="A2:D2"/>
    </sheetView>
  </sheetViews>
  <sheetFormatPr defaultColWidth="9.140625" defaultRowHeight="14.25" x14ac:dyDescent="0.2"/>
  <cols>
    <col min="1" max="1" width="7" style="86" customWidth="1"/>
    <col min="2" max="2" width="51.140625" style="86" customWidth="1"/>
    <col min="3" max="3" width="12" style="86" customWidth="1"/>
    <col min="4" max="4" width="12" style="88" customWidth="1"/>
    <col min="5" max="16384" width="9.140625" style="86"/>
  </cols>
  <sheetData>
    <row r="1" spans="1:4" x14ac:dyDescent="0.2">
      <c r="A1" s="208" t="s">
        <v>1095</v>
      </c>
      <c r="B1" s="208"/>
      <c r="C1" s="208"/>
      <c r="D1" s="208"/>
    </row>
    <row r="2" spans="1:4" ht="15" x14ac:dyDescent="0.25">
      <c r="A2" s="209" t="str">
        <f>KA!C15</f>
        <v>Demontāžas darbi</v>
      </c>
      <c r="B2" s="209"/>
      <c r="C2" s="209"/>
      <c r="D2" s="209"/>
    </row>
    <row r="3" spans="1:4" x14ac:dyDescent="0.2">
      <c r="A3" s="208" t="s">
        <v>35</v>
      </c>
      <c r="B3" s="208"/>
      <c r="C3" s="208"/>
      <c r="D3" s="208"/>
    </row>
    <row r="4" spans="1:4" x14ac:dyDescent="0.2">
      <c r="A4" s="85"/>
      <c r="B4" s="85"/>
      <c r="C4" s="85"/>
      <c r="D4" s="87"/>
    </row>
    <row r="5" spans="1:4" ht="28.5" customHeight="1" x14ac:dyDescent="0.2">
      <c r="A5" s="210" t="s">
        <v>791</v>
      </c>
      <c r="B5" s="210"/>
      <c r="C5" s="210"/>
      <c r="D5" s="210"/>
    </row>
    <row r="6" spans="1:4" x14ac:dyDescent="0.2">
      <c r="A6" s="86" t="s">
        <v>792</v>
      </c>
    </row>
    <row r="7" spans="1:4" x14ac:dyDescent="0.2">
      <c r="A7" s="86" t="s">
        <v>793</v>
      </c>
    </row>
    <row r="9" spans="1:4" x14ac:dyDescent="0.2">
      <c r="A9" s="86" t="s">
        <v>734</v>
      </c>
    </row>
    <row r="10" spans="1:4" x14ac:dyDescent="0.2">
      <c r="D10" s="87"/>
    </row>
    <row r="11" spans="1:4" x14ac:dyDescent="0.2">
      <c r="A11" s="211" t="s">
        <v>794</v>
      </c>
      <c r="B11" s="211" t="s">
        <v>9</v>
      </c>
      <c r="C11" s="211" t="s">
        <v>2</v>
      </c>
      <c r="D11" s="212" t="s">
        <v>3</v>
      </c>
    </row>
    <row r="12" spans="1:4" x14ac:dyDescent="0.2">
      <c r="A12" s="211"/>
      <c r="B12" s="211"/>
      <c r="C12" s="211"/>
      <c r="D12" s="212"/>
    </row>
    <row r="13" spans="1:4" ht="71.25" x14ac:dyDescent="0.2">
      <c r="A13" s="89">
        <v>1</v>
      </c>
      <c r="B13" s="90" t="s">
        <v>232</v>
      </c>
      <c r="C13" s="91" t="s">
        <v>57</v>
      </c>
      <c r="D13" s="92">
        <v>592.74</v>
      </c>
    </row>
    <row r="14" spans="1:4" x14ac:dyDescent="0.2">
      <c r="A14" s="89">
        <v>2</v>
      </c>
      <c r="B14" s="93" t="s">
        <v>330</v>
      </c>
      <c r="C14" s="91" t="s">
        <v>101</v>
      </c>
      <c r="D14" s="94">
        <v>190</v>
      </c>
    </row>
    <row r="15" spans="1:4" x14ac:dyDescent="0.2">
      <c r="C15" s="84"/>
    </row>
    <row r="16" spans="1:4" ht="106.5" customHeight="1" x14ac:dyDescent="0.2">
      <c r="A16" s="207" t="s">
        <v>790</v>
      </c>
      <c r="B16" s="207"/>
      <c r="C16" s="207"/>
      <c r="D16" s="207"/>
    </row>
  </sheetData>
  <mergeCells count="9">
    <mergeCell ref="A16:D16"/>
    <mergeCell ref="A1:D1"/>
    <mergeCell ref="A2:D2"/>
    <mergeCell ref="A3:D3"/>
    <mergeCell ref="A11:A12"/>
    <mergeCell ref="B11:B12"/>
    <mergeCell ref="C11:C12"/>
    <mergeCell ref="D11:D12"/>
    <mergeCell ref="A5:D5"/>
  </mergeCell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G33"/>
  <sheetViews>
    <sheetView zoomScale="85" zoomScaleNormal="85" zoomScaleSheetLayoutView="85" workbookViewId="0">
      <selection activeCell="A2" sqref="A2:D2"/>
    </sheetView>
  </sheetViews>
  <sheetFormatPr defaultColWidth="9.140625" defaultRowHeight="14.25" x14ac:dyDescent="0.2"/>
  <cols>
    <col min="1" max="1" width="6.5703125" style="86" customWidth="1"/>
    <col min="2" max="2" width="56.5703125" style="86" customWidth="1"/>
    <col min="3" max="3" width="12.28515625" style="86" customWidth="1"/>
    <col min="4" max="4" width="10.85546875" style="87" customWidth="1"/>
    <col min="5" max="6" width="9.140625" style="86"/>
    <col min="7" max="7" width="13" style="86" bestFit="1" customWidth="1"/>
    <col min="8" max="16384" width="9.140625" style="86"/>
  </cols>
  <sheetData>
    <row r="1" spans="1:4" x14ac:dyDescent="0.2">
      <c r="A1" s="208" t="s">
        <v>1094</v>
      </c>
      <c r="B1" s="208"/>
      <c r="C1" s="208"/>
      <c r="D1" s="208"/>
    </row>
    <row r="2" spans="1:4" ht="15" x14ac:dyDescent="0.25">
      <c r="A2" s="209" t="str">
        <f>KA!C16</f>
        <v>Zemes darbi</v>
      </c>
      <c r="B2" s="209"/>
      <c r="C2" s="209"/>
      <c r="D2" s="209"/>
    </row>
    <row r="3" spans="1:4" x14ac:dyDescent="0.2">
      <c r="A3" s="208" t="s">
        <v>35</v>
      </c>
      <c r="B3" s="208"/>
      <c r="C3" s="208"/>
      <c r="D3" s="208"/>
    </row>
    <row r="4" spans="1:4" x14ac:dyDescent="0.2">
      <c r="A4" s="85"/>
      <c r="B4" s="85"/>
      <c r="C4" s="85"/>
    </row>
    <row r="5" spans="1:4" ht="31.5" customHeight="1" x14ac:dyDescent="0.2">
      <c r="A5" s="210" t="s">
        <v>791</v>
      </c>
      <c r="B5" s="210"/>
      <c r="C5" s="210"/>
      <c r="D5" s="210"/>
    </row>
    <row r="6" spans="1:4" x14ac:dyDescent="0.2">
      <c r="A6" s="86" t="s">
        <v>792</v>
      </c>
      <c r="D6" s="88"/>
    </row>
    <row r="7" spans="1:4" x14ac:dyDescent="0.2">
      <c r="A7" s="86" t="s">
        <v>793</v>
      </c>
      <c r="D7" s="88"/>
    </row>
    <row r="8" spans="1:4" x14ac:dyDescent="0.2">
      <c r="D8" s="88"/>
    </row>
    <row r="9" spans="1:4" x14ac:dyDescent="0.2">
      <c r="A9" s="86" t="s">
        <v>734</v>
      </c>
      <c r="D9" s="88"/>
    </row>
    <row r="11" spans="1:4" ht="14.25" customHeight="1" x14ac:dyDescent="0.2">
      <c r="A11" s="211" t="s">
        <v>794</v>
      </c>
      <c r="B11" s="211" t="s">
        <v>9</v>
      </c>
      <c r="C11" s="211" t="s">
        <v>2</v>
      </c>
      <c r="D11" s="212" t="s">
        <v>3</v>
      </c>
    </row>
    <row r="12" spans="1:4" x14ac:dyDescent="0.2">
      <c r="A12" s="211"/>
      <c r="B12" s="211"/>
      <c r="C12" s="211"/>
      <c r="D12" s="212"/>
    </row>
    <row r="13" spans="1:4" ht="17.25" customHeight="1" x14ac:dyDescent="0.2">
      <c r="A13" s="89">
        <v>1</v>
      </c>
      <c r="B13" s="98" t="s">
        <v>229</v>
      </c>
      <c r="C13" s="91" t="s">
        <v>76</v>
      </c>
      <c r="D13" s="92">
        <v>2162.37</v>
      </c>
    </row>
    <row r="14" spans="1:4" x14ac:dyDescent="0.2">
      <c r="A14" s="89">
        <v>2</v>
      </c>
      <c r="B14" s="99" t="s">
        <v>230</v>
      </c>
      <c r="C14" s="91" t="s">
        <v>76</v>
      </c>
      <c r="D14" s="92">
        <v>1207.76</v>
      </c>
    </row>
    <row r="15" spans="1:4" x14ac:dyDescent="0.2">
      <c r="A15" s="89">
        <v>3</v>
      </c>
      <c r="B15" s="93" t="s">
        <v>231</v>
      </c>
      <c r="C15" s="91" t="s">
        <v>76</v>
      </c>
      <c r="D15" s="92">
        <v>954.61</v>
      </c>
    </row>
    <row r="16" spans="1:4" ht="15" x14ac:dyDescent="0.25">
      <c r="A16" s="100"/>
      <c r="B16" s="100"/>
      <c r="C16" s="100"/>
      <c r="D16" s="101"/>
    </row>
    <row r="17" spans="1:4" ht="109.5" customHeight="1" x14ac:dyDescent="0.2">
      <c r="A17" s="207" t="s">
        <v>790</v>
      </c>
      <c r="B17" s="207"/>
      <c r="C17" s="207"/>
      <c r="D17" s="207"/>
    </row>
    <row r="18" spans="1:4" x14ac:dyDescent="0.2">
      <c r="A18" s="96"/>
    </row>
    <row r="19" spans="1:4" x14ac:dyDescent="0.2">
      <c r="A19" s="96"/>
    </row>
    <row r="20" spans="1:4" x14ac:dyDescent="0.2">
      <c r="A20" s="97"/>
    </row>
    <row r="21" spans="1:4" x14ac:dyDescent="0.2">
      <c r="A21" s="96"/>
    </row>
    <row r="22" spans="1:4" x14ac:dyDescent="0.2">
      <c r="A22" s="96"/>
    </row>
    <row r="23" spans="1:4" x14ac:dyDescent="0.2">
      <c r="A23" s="96"/>
    </row>
    <row r="25" spans="1:4" x14ac:dyDescent="0.2">
      <c r="C25" s="84"/>
    </row>
    <row r="28" spans="1:4" x14ac:dyDescent="0.2">
      <c r="D28" s="102"/>
    </row>
    <row r="33" spans="7:7" x14ac:dyDescent="0.2">
      <c r="G33" s="102"/>
    </row>
  </sheetData>
  <mergeCells count="9">
    <mergeCell ref="A17:D17"/>
    <mergeCell ref="A1:D1"/>
    <mergeCell ref="A2:D2"/>
    <mergeCell ref="A3:D3"/>
    <mergeCell ref="A11:A12"/>
    <mergeCell ref="B11:B12"/>
    <mergeCell ref="C11:C12"/>
    <mergeCell ref="D11:D12"/>
    <mergeCell ref="A5:D5"/>
  </mergeCell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M44"/>
  <sheetViews>
    <sheetView topLeftCell="A25" zoomScale="85" zoomScaleNormal="85" zoomScaleSheetLayoutView="85" workbookViewId="0">
      <selection activeCell="G34" sqref="G34"/>
    </sheetView>
  </sheetViews>
  <sheetFormatPr defaultColWidth="9.140625" defaultRowHeight="14.25" x14ac:dyDescent="0.2"/>
  <cols>
    <col min="1" max="1" width="5.7109375" style="86" customWidth="1"/>
    <col min="2" max="2" width="51.140625" style="86" customWidth="1"/>
    <col min="3" max="3" width="12.42578125" style="86" bestFit="1" customWidth="1"/>
    <col min="4" max="4" width="11.5703125" style="88" bestFit="1" customWidth="1"/>
    <col min="5" max="14" width="9.140625" style="86"/>
    <col min="15" max="15" width="11.28515625" style="86" bestFit="1" customWidth="1"/>
    <col min="16" max="16384" width="9.140625" style="86"/>
  </cols>
  <sheetData>
    <row r="1" spans="1:6" x14ac:dyDescent="0.2">
      <c r="A1" s="208" t="s">
        <v>1096</v>
      </c>
      <c r="B1" s="208"/>
      <c r="C1" s="208"/>
      <c r="D1" s="208"/>
    </row>
    <row r="2" spans="1:6" ht="15" x14ac:dyDescent="0.25">
      <c r="A2" s="209" t="str">
        <f>KA!C17</f>
        <v>Pamatu izbūve</v>
      </c>
      <c r="B2" s="209"/>
      <c r="C2" s="209"/>
      <c r="D2" s="209"/>
    </row>
    <row r="3" spans="1:6" x14ac:dyDescent="0.2">
      <c r="A3" s="208" t="s">
        <v>35</v>
      </c>
      <c r="B3" s="208"/>
      <c r="C3" s="208"/>
      <c r="D3" s="208"/>
    </row>
    <row r="4" spans="1:6" x14ac:dyDescent="0.2">
      <c r="A4" s="85"/>
      <c r="B4" s="85"/>
      <c r="C4" s="85"/>
      <c r="D4" s="87"/>
    </row>
    <row r="5" spans="1:6" ht="31.5" customHeight="1" x14ac:dyDescent="0.2">
      <c r="A5" s="210" t="s">
        <v>791</v>
      </c>
      <c r="B5" s="210"/>
      <c r="C5" s="210"/>
    </row>
    <row r="6" spans="1:6" x14ac:dyDescent="0.2">
      <c r="A6" s="86" t="s">
        <v>792</v>
      </c>
      <c r="C6" s="88"/>
    </row>
    <row r="7" spans="1:6" x14ac:dyDescent="0.2">
      <c r="A7" s="86" t="s">
        <v>793</v>
      </c>
      <c r="C7" s="88"/>
    </row>
    <row r="8" spans="1:6" x14ac:dyDescent="0.2">
      <c r="C8" s="88"/>
    </row>
    <row r="9" spans="1:6" x14ac:dyDescent="0.2">
      <c r="A9" s="86" t="s">
        <v>734</v>
      </c>
      <c r="C9" s="88"/>
    </row>
    <row r="10" spans="1:6" x14ac:dyDescent="0.2">
      <c r="D10" s="87"/>
    </row>
    <row r="11" spans="1:6" x14ac:dyDescent="0.2">
      <c r="A11" s="211" t="s">
        <v>794</v>
      </c>
      <c r="B11" s="211" t="s">
        <v>9</v>
      </c>
      <c r="C11" s="211" t="s">
        <v>2</v>
      </c>
      <c r="D11" s="212" t="s">
        <v>3</v>
      </c>
    </row>
    <row r="12" spans="1:6" x14ac:dyDescent="0.2">
      <c r="A12" s="211"/>
      <c r="B12" s="211"/>
      <c r="C12" s="211"/>
      <c r="D12" s="212"/>
    </row>
    <row r="13" spans="1:6" ht="15" x14ac:dyDescent="0.2">
      <c r="A13" s="89"/>
      <c r="B13" s="103" t="s">
        <v>145</v>
      </c>
      <c r="C13" s="91"/>
      <c r="D13" s="92"/>
    </row>
    <row r="14" spans="1:6" ht="71.25" x14ac:dyDescent="0.2">
      <c r="A14" s="89">
        <v>1</v>
      </c>
      <c r="B14" s="98" t="s">
        <v>383</v>
      </c>
      <c r="C14" s="91" t="s">
        <v>120</v>
      </c>
      <c r="D14" s="92">
        <v>174</v>
      </c>
    </row>
    <row r="15" spans="1:6" ht="42.75" x14ac:dyDescent="0.2">
      <c r="A15" s="89">
        <v>2</v>
      </c>
      <c r="B15" s="104" t="s">
        <v>143</v>
      </c>
      <c r="C15" s="91" t="s">
        <v>120</v>
      </c>
      <c r="D15" s="94">
        <v>5</v>
      </c>
    </row>
    <row r="16" spans="1:6" x14ac:dyDescent="0.2">
      <c r="A16" s="89">
        <v>3</v>
      </c>
      <c r="B16" s="93" t="s">
        <v>144</v>
      </c>
      <c r="C16" s="91" t="s">
        <v>120</v>
      </c>
      <c r="D16" s="94">
        <v>174</v>
      </c>
      <c r="F16" s="105"/>
    </row>
    <row r="17" spans="1:13" ht="15" x14ac:dyDescent="0.2">
      <c r="A17" s="89"/>
      <c r="B17" s="106" t="s">
        <v>146</v>
      </c>
      <c r="C17" s="91"/>
      <c r="D17" s="94"/>
    </row>
    <row r="18" spans="1:13" ht="42.75" x14ac:dyDescent="0.2">
      <c r="A18" s="89">
        <v>4</v>
      </c>
      <c r="B18" s="93" t="s">
        <v>152</v>
      </c>
      <c r="C18" s="91" t="s">
        <v>76</v>
      </c>
      <c r="D18" s="94">
        <v>3.9</v>
      </c>
    </row>
    <row r="19" spans="1:13" ht="57" x14ac:dyDescent="0.2">
      <c r="A19" s="89">
        <v>5</v>
      </c>
      <c r="B19" s="93" t="s">
        <v>387</v>
      </c>
      <c r="C19" s="91" t="s">
        <v>76</v>
      </c>
      <c r="D19" s="94">
        <v>35.1</v>
      </c>
    </row>
    <row r="20" spans="1:13" ht="15" x14ac:dyDescent="0.2">
      <c r="A20" s="89"/>
      <c r="B20" s="106" t="s">
        <v>384</v>
      </c>
      <c r="C20" s="91"/>
      <c r="D20" s="94"/>
    </row>
    <row r="21" spans="1:13" ht="42.75" x14ac:dyDescent="0.2">
      <c r="A21" s="89">
        <v>5</v>
      </c>
      <c r="B21" s="93" t="s">
        <v>152</v>
      </c>
      <c r="C21" s="91" t="s">
        <v>76</v>
      </c>
      <c r="D21" s="94">
        <v>2.34</v>
      </c>
    </row>
    <row r="22" spans="1:13" ht="57" x14ac:dyDescent="0.2">
      <c r="A22" s="89">
        <v>7</v>
      </c>
      <c r="B22" s="93" t="s">
        <v>388</v>
      </c>
      <c r="C22" s="91" t="s">
        <v>76</v>
      </c>
      <c r="D22" s="92">
        <v>30.6</v>
      </c>
    </row>
    <row r="23" spans="1:13" ht="15" x14ac:dyDescent="0.2">
      <c r="A23" s="89"/>
      <c r="B23" s="106" t="s">
        <v>147</v>
      </c>
      <c r="C23" s="91"/>
      <c r="D23" s="94"/>
    </row>
    <row r="24" spans="1:13" ht="42.75" x14ac:dyDescent="0.2">
      <c r="A24" s="89">
        <v>8</v>
      </c>
      <c r="B24" s="93" t="s">
        <v>152</v>
      </c>
      <c r="C24" s="91" t="s">
        <v>76</v>
      </c>
      <c r="D24" s="94">
        <v>12.3</v>
      </c>
    </row>
    <row r="25" spans="1:13" ht="57" x14ac:dyDescent="0.2">
      <c r="A25" s="89">
        <v>9</v>
      </c>
      <c r="B25" s="93" t="s">
        <v>389</v>
      </c>
      <c r="C25" s="91" t="s">
        <v>76</v>
      </c>
      <c r="D25" s="94">
        <v>128</v>
      </c>
    </row>
    <row r="26" spans="1:13" ht="15" x14ac:dyDescent="0.25">
      <c r="A26" s="89"/>
      <c r="B26" s="106" t="s">
        <v>148</v>
      </c>
      <c r="C26" s="91"/>
      <c r="D26" s="94"/>
      <c r="M26" s="107"/>
    </row>
    <row r="27" spans="1:13" ht="42.75" x14ac:dyDescent="0.2">
      <c r="A27" s="89">
        <v>10</v>
      </c>
      <c r="B27" s="93" t="s">
        <v>152</v>
      </c>
      <c r="C27" s="91" t="s">
        <v>76</v>
      </c>
      <c r="D27" s="94">
        <v>2.75</v>
      </c>
      <c r="M27" s="108"/>
    </row>
    <row r="28" spans="1:13" ht="57" x14ac:dyDescent="0.2">
      <c r="A28" s="89">
        <v>11</v>
      </c>
      <c r="B28" s="93" t="s">
        <v>390</v>
      </c>
      <c r="C28" s="91" t="s">
        <v>76</v>
      </c>
      <c r="D28" s="94">
        <v>28</v>
      </c>
    </row>
    <row r="29" spans="1:13" ht="15" x14ac:dyDescent="0.2">
      <c r="A29" s="89"/>
      <c r="B29" s="106" t="s">
        <v>386</v>
      </c>
      <c r="C29" s="91"/>
      <c r="D29" s="94"/>
    </row>
    <row r="30" spans="1:13" ht="57" x14ac:dyDescent="0.2">
      <c r="A30" s="89">
        <v>12</v>
      </c>
      <c r="B30" s="93" t="s">
        <v>149</v>
      </c>
      <c r="C30" s="91" t="s">
        <v>76</v>
      </c>
      <c r="D30" s="94">
        <v>580</v>
      </c>
    </row>
    <row r="31" spans="1:13" ht="28.5" x14ac:dyDescent="0.2">
      <c r="A31" s="89">
        <v>13</v>
      </c>
      <c r="B31" s="93" t="s">
        <v>150</v>
      </c>
      <c r="C31" s="91" t="s">
        <v>101</v>
      </c>
      <c r="D31" s="94">
        <v>395.2</v>
      </c>
    </row>
    <row r="32" spans="1:13" ht="15" x14ac:dyDescent="0.2">
      <c r="A32" s="89"/>
      <c r="B32" s="106" t="s">
        <v>385</v>
      </c>
      <c r="C32" s="91"/>
      <c r="D32" s="94"/>
    </row>
    <row r="33" spans="1:4" ht="57" x14ac:dyDescent="0.2">
      <c r="A33" s="89">
        <v>17</v>
      </c>
      <c r="B33" s="93" t="s">
        <v>151</v>
      </c>
      <c r="C33" s="91" t="s">
        <v>76</v>
      </c>
      <c r="D33" s="94">
        <v>65</v>
      </c>
    </row>
    <row r="34" spans="1:4" ht="28.5" x14ac:dyDescent="0.2">
      <c r="A34" s="89">
        <v>15</v>
      </c>
      <c r="B34" s="93" t="s">
        <v>150</v>
      </c>
      <c r="C34" s="91" t="s">
        <v>101</v>
      </c>
      <c r="D34" s="94">
        <v>144.69999999999999</v>
      </c>
    </row>
    <row r="35" spans="1:4" ht="15" x14ac:dyDescent="0.25">
      <c r="A35" s="100"/>
      <c r="B35" s="100"/>
      <c r="C35" s="100"/>
      <c r="D35" s="109"/>
    </row>
    <row r="36" spans="1:4" ht="100.5" customHeight="1" x14ac:dyDescent="0.2">
      <c r="A36" s="207" t="s">
        <v>790</v>
      </c>
      <c r="B36" s="207"/>
      <c r="C36" s="207"/>
      <c r="D36" s="207"/>
    </row>
    <row r="37" spans="1:4" x14ac:dyDescent="0.2">
      <c r="A37" s="96"/>
    </row>
    <row r="38" spans="1:4" x14ac:dyDescent="0.2">
      <c r="A38" s="96"/>
    </row>
    <row r="39" spans="1:4" x14ac:dyDescent="0.2">
      <c r="A39" s="97"/>
    </row>
    <row r="40" spans="1:4" x14ac:dyDescent="0.2">
      <c r="A40" s="96"/>
    </row>
    <row r="41" spans="1:4" x14ac:dyDescent="0.2">
      <c r="A41" s="96"/>
    </row>
    <row r="42" spans="1:4" x14ac:dyDescent="0.2">
      <c r="A42" s="96"/>
    </row>
    <row r="44" spans="1:4" x14ac:dyDescent="0.2">
      <c r="C44" s="84"/>
    </row>
  </sheetData>
  <mergeCells count="9">
    <mergeCell ref="A36:D36"/>
    <mergeCell ref="A1:D1"/>
    <mergeCell ref="A2:D2"/>
    <mergeCell ref="A3:D3"/>
    <mergeCell ref="A11:A12"/>
    <mergeCell ref="B11:B12"/>
    <mergeCell ref="C11:C12"/>
    <mergeCell ref="D11:D12"/>
    <mergeCell ref="A5:C5"/>
  </mergeCell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I222"/>
  <sheetViews>
    <sheetView topLeftCell="A204" zoomScale="85" zoomScaleNormal="85" zoomScaleSheetLayoutView="85" workbookViewId="0">
      <selection activeCell="G212" sqref="G212"/>
    </sheetView>
  </sheetViews>
  <sheetFormatPr defaultColWidth="9.140625" defaultRowHeight="14.25" x14ac:dyDescent="0.2"/>
  <cols>
    <col min="1" max="1" width="6.42578125" style="86" customWidth="1"/>
    <col min="2" max="2" width="51.140625" style="86" customWidth="1"/>
    <col min="3" max="3" width="12" style="86" customWidth="1"/>
    <col min="4" max="4" width="11.28515625" style="118" customWidth="1"/>
    <col min="5" max="8" width="9.140625" style="86"/>
    <col min="9" max="9" width="13.140625" style="86" bestFit="1" customWidth="1"/>
    <col min="10" max="16384" width="9.140625" style="86"/>
  </cols>
  <sheetData>
    <row r="1" spans="1:4" x14ac:dyDescent="0.2">
      <c r="A1" s="208" t="s">
        <v>1097</v>
      </c>
      <c r="B1" s="208"/>
      <c r="C1" s="208"/>
      <c r="D1" s="208"/>
    </row>
    <row r="2" spans="1:4" ht="15" x14ac:dyDescent="0.25">
      <c r="A2" s="209" t="str">
        <f>KA!C18</f>
        <v>Nesošās konstrukcijas</v>
      </c>
      <c r="B2" s="209"/>
      <c r="C2" s="209"/>
      <c r="D2" s="209"/>
    </row>
    <row r="3" spans="1:4" x14ac:dyDescent="0.2">
      <c r="A3" s="208" t="s">
        <v>35</v>
      </c>
      <c r="B3" s="208"/>
      <c r="C3" s="208"/>
      <c r="D3" s="208"/>
    </row>
    <row r="4" spans="1:4" x14ac:dyDescent="0.2">
      <c r="A4" s="85"/>
      <c r="B4" s="85"/>
      <c r="C4" s="85"/>
      <c r="D4" s="110"/>
    </row>
    <row r="5" spans="1:4" ht="31.5" customHeight="1" x14ac:dyDescent="0.2">
      <c r="A5" s="210" t="s">
        <v>791</v>
      </c>
      <c r="B5" s="210"/>
      <c r="C5" s="210"/>
      <c r="D5" s="88"/>
    </row>
    <row r="6" spans="1:4" x14ac:dyDescent="0.2">
      <c r="A6" s="86" t="s">
        <v>792</v>
      </c>
      <c r="C6" s="88"/>
      <c r="D6" s="88"/>
    </row>
    <row r="7" spans="1:4" x14ac:dyDescent="0.2">
      <c r="A7" s="86" t="s">
        <v>793</v>
      </c>
      <c r="C7" s="88"/>
      <c r="D7" s="88"/>
    </row>
    <row r="8" spans="1:4" x14ac:dyDescent="0.2">
      <c r="C8" s="88"/>
      <c r="D8" s="88"/>
    </row>
    <row r="9" spans="1:4" x14ac:dyDescent="0.2">
      <c r="A9" s="86" t="s">
        <v>734</v>
      </c>
      <c r="C9" s="88"/>
      <c r="D9" s="88"/>
    </row>
    <row r="10" spans="1:4" x14ac:dyDescent="0.2">
      <c r="D10" s="87"/>
    </row>
    <row r="11" spans="1:4" x14ac:dyDescent="0.2">
      <c r="A11" s="211" t="s">
        <v>794</v>
      </c>
      <c r="B11" s="211" t="s">
        <v>9</v>
      </c>
      <c r="C11" s="211" t="s">
        <v>2</v>
      </c>
      <c r="D11" s="212" t="s">
        <v>3</v>
      </c>
    </row>
    <row r="12" spans="1:4" x14ac:dyDescent="0.2">
      <c r="A12" s="211"/>
      <c r="B12" s="211"/>
      <c r="C12" s="211"/>
      <c r="D12" s="212"/>
    </row>
    <row r="13" spans="1:4" ht="15" x14ac:dyDescent="0.2">
      <c r="A13" s="111"/>
      <c r="B13" s="112" t="s">
        <v>153</v>
      </c>
      <c r="C13" s="113"/>
      <c r="D13" s="114"/>
    </row>
    <row r="14" spans="1:4" ht="57" x14ac:dyDescent="0.2">
      <c r="A14" s="111">
        <v>1</v>
      </c>
      <c r="B14" s="115" t="s">
        <v>394</v>
      </c>
      <c r="C14" s="113" t="s">
        <v>76</v>
      </c>
      <c r="D14" s="114">
        <v>22.5</v>
      </c>
    </row>
    <row r="15" spans="1:4" x14ac:dyDescent="0.2">
      <c r="A15" s="111">
        <v>2</v>
      </c>
      <c r="B15" s="115" t="s">
        <v>189</v>
      </c>
      <c r="C15" s="113" t="s">
        <v>120</v>
      </c>
      <c r="D15" s="114">
        <v>9</v>
      </c>
    </row>
    <row r="16" spans="1:4" ht="15" x14ac:dyDescent="0.2">
      <c r="A16" s="111"/>
      <c r="B16" s="112" t="s">
        <v>154</v>
      </c>
      <c r="C16" s="113"/>
      <c r="D16" s="114"/>
    </row>
    <row r="17" spans="1:4" ht="57" x14ac:dyDescent="0.2">
      <c r="A17" s="111">
        <v>3</v>
      </c>
      <c r="B17" s="115" t="s">
        <v>395</v>
      </c>
      <c r="C17" s="113" t="s">
        <v>76</v>
      </c>
      <c r="D17" s="114">
        <v>17.5</v>
      </c>
    </row>
    <row r="18" spans="1:4" x14ac:dyDescent="0.2">
      <c r="A18" s="111">
        <v>4</v>
      </c>
      <c r="B18" s="115" t="s">
        <v>189</v>
      </c>
      <c r="C18" s="113" t="s">
        <v>120</v>
      </c>
      <c r="D18" s="114">
        <v>7</v>
      </c>
    </row>
    <row r="19" spans="1:4" ht="28.5" x14ac:dyDescent="0.2">
      <c r="A19" s="111">
        <v>5</v>
      </c>
      <c r="B19" s="115" t="s">
        <v>795</v>
      </c>
      <c r="C19" s="113" t="s">
        <v>120</v>
      </c>
      <c r="D19" s="114">
        <v>14</v>
      </c>
    </row>
    <row r="20" spans="1:4" x14ac:dyDescent="0.2">
      <c r="A20" s="111">
        <v>6</v>
      </c>
      <c r="B20" s="115" t="s">
        <v>796</v>
      </c>
      <c r="C20" s="113" t="s">
        <v>120</v>
      </c>
      <c r="D20" s="114">
        <v>14</v>
      </c>
    </row>
    <row r="21" spans="1:4" ht="15" x14ac:dyDescent="0.2">
      <c r="A21" s="111"/>
      <c r="B21" s="112" t="s">
        <v>155</v>
      </c>
      <c r="C21" s="113"/>
      <c r="D21" s="114"/>
    </row>
    <row r="22" spans="1:4" ht="42.75" x14ac:dyDescent="0.2">
      <c r="A22" s="111">
        <v>7</v>
      </c>
      <c r="B22" s="115" t="s">
        <v>396</v>
      </c>
      <c r="C22" s="113" t="s">
        <v>76</v>
      </c>
      <c r="D22" s="114">
        <v>5</v>
      </c>
    </row>
    <row r="23" spans="1:4" x14ac:dyDescent="0.2">
      <c r="A23" s="111">
        <v>8</v>
      </c>
      <c r="B23" s="115" t="s">
        <v>156</v>
      </c>
      <c r="C23" s="113" t="s">
        <v>120</v>
      </c>
      <c r="D23" s="114">
        <v>2</v>
      </c>
    </row>
    <row r="24" spans="1:4" x14ac:dyDescent="0.2">
      <c r="A24" s="111">
        <v>9</v>
      </c>
      <c r="B24" s="115" t="s">
        <v>796</v>
      </c>
      <c r="C24" s="113" t="s">
        <v>120</v>
      </c>
      <c r="D24" s="114">
        <v>4</v>
      </c>
    </row>
    <row r="25" spans="1:4" ht="15" x14ac:dyDescent="0.2">
      <c r="A25" s="111"/>
      <c r="B25" s="112" t="s">
        <v>157</v>
      </c>
      <c r="C25" s="113"/>
      <c r="D25" s="114"/>
    </row>
    <row r="26" spans="1:4" ht="42.75" x14ac:dyDescent="0.2">
      <c r="A26" s="111">
        <v>10</v>
      </c>
      <c r="B26" s="115" t="s">
        <v>197</v>
      </c>
      <c r="C26" s="113" t="s">
        <v>76</v>
      </c>
      <c r="D26" s="114">
        <v>2.2000000000000002</v>
      </c>
    </row>
    <row r="27" spans="1:4" ht="15" x14ac:dyDescent="0.2">
      <c r="A27" s="111"/>
      <c r="B27" s="112" t="s">
        <v>158</v>
      </c>
      <c r="C27" s="113"/>
      <c r="D27" s="114"/>
    </row>
    <row r="28" spans="1:4" ht="42.75" x14ac:dyDescent="0.2">
      <c r="A28" s="111">
        <v>11</v>
      </c>
      <c r="B28" s="115" t="s">
        <v>197</v>
      </c>
      <c r="C28" s="113" t="s">
        <v>76</v>
      </c>
      <c r="D28" s="114">
        <v>2.2000000000000002</v>
      </c>
    </row>
    <row r="29" spans="1:4" ht="15" x14ac:dyDescent="0.2">
      <c r="A29" s="111"/>
      <c r="B29" s="112" t="s">
        <v>159</v>
      </c>
      <c r="C29" s="113"/>
      <c r="D29" s="114"/>
    </row>
    <row r="30" spans="1:4" ht="42.75" x14ac:dyDescent="0.2">
      <c r="A30" s="111">
        <v>12</v>
      </c>
      <c r="B30" s="115" t="s">
        <v>197</v>
      </c>
      <c r="C30" s="113" t="s">
        <v>76</v>
      </c>
      <c r="D30" s="114">
        <v>2.2000000000000002</v>
      </c>
    </row>
    <row r="31" spans="1:4" ht="15" x14ac:dyDescent="0.2">
      <c r="A31" s="111"/>
      <c r="B31" s="112" t="s">
        <v>160</v>
      </c>
      <c r="C31" s="113"/>
      <c r="D31" s="114"/>
    </row>
    <row r="32" spans="1:4" ht="42.75" x14ac:dyDescent="0.2">
      <c r="A32" s="111">
        <v>13</v>
      </c>
      <c r="B32" s="115" t="s">
        <v>197</v>
      </c>
      <c r="C32" s="113" t="s">
        <v>76</v>
      </c>
      <c r="D32" s="114">
        <v>2.2000000000000002</v>
      </c>
    </row>
    <row r="33" spans="1:4" ht="28.5" x14ac:dyDescent="0.2">
      <c r="A33" s="111">
        <v>14</v>
      </c>
      <c r="B33" s="115" t="s">
        <v>795</v>
      </c>
      <c r="C33" s="113" t="s">
        <v>120</v>
      </c>
      <c r="D33" s="114">
        <v>2</v>
      </c>
    </row>
    <row r="34" spans="1:4" ht="15" x14ac:dyDescent="0.2">
      <c r="A34" s="111"/>
      <c r="B34" s="112" t="s">
        <v>161</v>
      </c>
      <c r="C34" s="113"/>
      <c r="D34" s="114"/>
    </row>
    <row r="35" spans="1:4" ht="42.75" x14ac:dyDescent="0.2">
      <c r="A35" s="111">
        <v>15</v>
      </c>
      <c r="B35" s="115" t="s">
        <v>197</v>
      </c>
      <c r="C35" s="113" t="s">
        <v>76</v>
      </c>
      <c r="D35" s="114">
        <v>2.2000000000000002</v>
      </c>
    </row>
    <row r="36" spans="1:4" ht="28.5" x14ac:dyDescent="0.2">
      <c r="A36" s="111">
        <v>16</v>
      </c>
      <c r="B36" s="115" t="s">
        <v>797</v>
      </c>
      <c r="C36" s="113" t="s">
        <v>120</v>
      </c>
      <c r="D36" s="114">
        <v>1</v>
      </c>
    </row>
    <row r="37" spans="1:4" ht="15" x14ac:dyDescent="0.2">
      <c r="A37" s="111"/>
      <c r="B37" s="112" t="s">
        <v>162</v>
      </c>
      <c r="C37" s="113"/>
      <c r="D37" s="114"/>
    </row>
    <row r="38" spans="1:4" ht="42.75" x14ac:dyDescent="0.2">
      <c r="A38" s="111">
        <v>17</v>
      </c>
      <c r="B38" s="115" t="s">
        <v>197</v>
      </c>
      <c r="C38" s="113" t="s">
        <v>76</v>
      </c>
      <c r="D38" s="114">
        <v>2.2000000000000002</v>
      </c>
    </row>
    <row r="39" spans="1:4" ht="28.5" x14ac:dyDescent="0.2">
      <c r="A39" s="111">
        <v>18</v>
      </c>
      <c r="B39" s="115" t="s">
        <v>798</v>
      </c>
      <c r="C39" s="113" t="s">
        <v>120</v>
      </c>
      <c r="D39" s="114">
        <v>3</v>
      </c>
    </row>
    <row r="40" spans="1:4" ht="15" x14ac:dyDescent="0.2">
      <c r="A40" s="111"/>
      <c r="B40" s="112" t="s">
        <v>163</v>
      </c>
      <c r="C40" s="113"/>
      <c r="D40" s="114"/>
    </row>
    <row r="41" spans="1:4" ht="42.75" x14ac:dyDescent="0.2">
      <c r="A41" s="111">
        <v>19</v>
      </c>
      <c r="B41" s="115" t="s">
        <v>197</v>
      </c>
      <c r="C41" s="113" t="s">
        <v>76</v>
      </c>
      <c r="D41" s="114">
        <v>2.2000000000000002</v>
      </c>
    </row>
    <row r="42" spans="1:4" ht="28.5" x14ac:dyDescent="0.2">
      <c r="A42" s="111">
        <v>20</v>
      </c>
      <c r="B42" s="115" t="s">
        <v>798</v>
      </c>
      <c r="C42" s="113" t="s">
        <v>120</v>
      </c>
      <c r="D42" s="114">
        <v>2</v>
      </c>
    </row>
    <row r="43" spans="1:4" ht="15" x14ac:dyDescent="0.2">
      <c r="A43" s="111"/>
      <c r="B43" s="112" t="s">
        <v>164</v>
      </c>
      <c r="C43" s="113"/>
      <c r="D43" s="114"/>
    </row>
    <row r="44" spans="1:4" ht="42.75" x14ac:dyDescent="0.2">
      <c r="A44" s="111">
        <v>21</v>
      </c>
      <c r="B44" s="115" t="s">
        <v>198</v>
      </c>
      <c r="C44" s="113" t="s">
        <v>76</v>
      </c>
      <c r="D44" s="114">
        <v>1.8</v>
      </c>
    </row>
    <row r="45" spans="1:4" ht="28.5" x14ac:dyDescent="0.2">
      <c r="A45" s="111">
        <v>22</v>
      </c>
      <c r="B45" s="115" t="s">
        <v>798</v>
      </c>
      <c r="C45" s="113" t="s">
        <v>120</v>
      </c>
      <c r="D45" s="114">
        <v>1</v>
      </c>
    </row>
    <row r="46" spans="1:4" ht="28.5" x14ac:dyDescent="0.2">
      <c r="A46" s="111">
        <v>23</v>
      </c>
      <c r="B46" s="115" t="s">
        <v>797</v>
      </c>
      <c r="C46" s="113" t="s">
        <v>120</v>
      </c>
      <c r="D46" s="114">
        <v>1</v>
      </c>
    </row>
    <row r="47" spans="1:4" ht="15" x14ac:dyDescent="0.2">
      <c r="A47" s="111"/>
      <c r="B47" s="112" t="s">
        <v>165</v>
      </c>
      <c r="C47" s="113"/>
      <c r="D47" s="114"/>
    </row>
    <row r="48" spans="1:4" ht="42.75" x14ac:dyDescent="0.2">
      <c r="A48" s="111">
        <v>24</v>
      </c>
      <c r="B48" s="115" t="s">
        <v>198</v>
      </c>
      <c r="C48" s="113" t="s">
        <v>76</v>
      </c>
      <c r="D48" s="114">
        <v>1.8</v>
      </c>
    </row>
    <row r="49" spans="1:4" ht="28.5" x14ac:dyDescent="0.2">
      <c r="A49" s="111">
        <v>25</v>
      </c>
      <c r="B49" s="115" t="s">
        <v>795</v>
      </c>
      <c r="C49" s="113" t="s">
        <v>120</v>
      </c>
      <c r="D49" s="114">
        <v>1</v>
      </c>
    </row>
    <row r="50" spans="1:4" ht="28.5" x14ac:dyDescent="0.2">
      <c r="A50" s="111">
        <v>26</v>
      </c>
      <c r="B50" s="115" t="s">
        <v>799</v>
      </c>
      <c r="C50" s="113" t="s">
        <v>120</v>
      </c>
      <c r="D50" s="114">
        <v>1</v>
      </c>
    </row>
    <row r="51" spans="1:4" ht="28.5" x14ac:dyDescent="0.2">
      <c r="A51" s="111">
        <v>27</v>
      </c>
      <c r="B51" s="115" t="s">
        <v>797</v>
      </c>
      <c r="C51" s="113" t="s">
        <v>120</v>
      </c>
      <c r="D51" s="114">
        <v>2</v>
      </c>
    </row>
    <row r="52" spans="1:4" ht="15" x14ac:dyDescent="0.2">
      <c r="A52" s="111"/>
      <c r="B52" s="112" t="s">
        <v>166</v>
      </c>
      <c r="C52" s="113"/>
      <c r="D52" s="114"/>
    </row>
    <row r="53" spans="1:4" ht="42.75" x14ac:dyDescent="0.2">
      <c r="A53" s="111">
        <v>28</v>
      </c>
      <c r="B53" s="115" t="s">
        <v>198</v>
      </c>
      <c r="C53" s="113" t="s">
        <v>76</v>
      </c>
      <c r="D53" s="114">
        <v>1.8</v>
      </c>
    </row>
    <row r="54" spans="1:4" ht="28.5" x14ac:dyDescent="0.2">
      <c r="A54" s="111">
        <v>29</v>
      </c>
      <c r="B54" s="115" t="s">
        <v>795</v>
      </c>
      <c r="C54" s="113" t="s">
        <v>120</v>
      </c>
      <c r="D54" s="114">
        <v>2</v>
      </c>
    </row>
    <row r="55" spans="1:4" ht="28.5" x14ac:dyDescent="0.2">
      <c r="A55" s="111">
        <v>30</v>
      </c>
      <c r="B55" s="115" t="s">
        <v>798</v>
      </c>
      <c r="C55" s="113" t="s">
        <v>120</v>
      </c>
      <c r="D55" s="114">
        <v>1</v>
      </c>
    </row>
    <row r="56" spans="1:4" ht="28.5" x14ac:dyDescent="0.2">
      <c r="A56" s="111">
        <v>31</v>
      </c>
      <c r="B56" s="115" t="s">
        <v>797</v>
      </c>
      <c r="C56" s="113" t="s">
        <v>120</v>
      </c>
      <c r="D56" s="114">
        <v>2</v>
      </c>
    </row>
    <row r="57" spans="1:4" ht="15" x14ac:dyDescent="0.2">
      <c r="A57" s="111"/>
      <c r="B57" s="112" t="s">
        <v>168</v>
      </c>
      <c r="C57" s="113"/>
      <c r="D57" s="114"/>
    </row>
    <row r="58" spans="1:4" ht="42.75" x14ac:dyDescent="0.2">
      <c r="A58" s="111">
        <v>32</v>
      </c>
      <c r="B58" s="115" t="s">
        <v>198</v>
      </c>
      <c r="C58" s="113" t="s">
        <v>76</v>
      </c>
      <c r="D58" s="114">
        <v>1.8</v>
      </c>
    </row>
    <row r="59" spans="1:4" ht="28.5" x14ac:dyDescent="0.2">
      <c r="A59" s="111">
        <v>33</v>
      </c>
      <c r="B59" s="115" t="s">
        <v>795</v>
      </c>
      <c r="C59" s="113" t="s">
        <v>120</v>
      </c>
      <c r="D59" s="114">
        <v>2</v>
      </c>
    </row>
    <row r="60" spans="1:4" ht="28.5" x14ac:dyDescent="0.2">
      <c r="A60" s="111">
        <v>34</v>
      </c>
      <c r="B60" s="115" t="s">
        <v>798</v>
      </c>
      <c r="C60" s="113" t="s">
        <v>120</v>
      </c>
      <c r="D60" s="114">
        <v>1</v>
      </c>
    </row>
    <row r="61" spans="1:4" ht="28.5" x14ac:dyDescent="0.2">
      <c r="A61" s="111">
        <v>35</v>
      </c>
      <c r="B61" s="115" t="s">
        <v>797</v>
      </c>
      <c r="C61" s="113" t="s">
        <v>120</v>
      </c>
      <c r="D61" s="114">
        <v>2</v>
      </c>
    </row>
    <row r="62" spans="1:4" ht="15" x14ac:dyDescent="0.2">
      <c r="A62" s="111"/>
      <c r="B62" s="112" t="s">
        <v>169</v>
      </c>
      <c r="C62" s="113"/>
      <c r="D62" s="114"/>
    </row>
    <row r="63" spans="1:4" ht="42.75" x14ac:dyDescent="0.2">
      <c r="A63" s="111">
        <v>36</v>
      </c>
      <c r="B63" s="115" t="s">
        <v>397</v>
      </c>
      <c r="C63" s="113" t="s">
        <v>76</v>
      </c>
      <c r="D63" s="114">
        <v>3.6</v>
      </c>
    </row>
    <row r="64" spans="1:4" ht="28.5" x14ac:dyDescent="0.2">
      <c r="A64" s="111">
        <v>37</v>
      </c>
      <c r="B64" s="115" t="s">
        <v>795</v>
      </c>
      <c r="C64" s="113" t="s">
        <v>120</v>
      </c>
      <c r="D64" s="114">
        <v>4</v>
      </c>
    </row>
    <row r="65" spans="1:4" ht="28.5" x14ac:dyDescent="0.2">
      <c r="A65" s="111">
        <v>38</v>
      </c>
      <c r="B65" s="115" t="s">
        <v>798</v>
      </c>
      <c r="C65" s="113" t="s">
        <v>120</v>
      </c>
      <c r="D65" s="114">
        <v>2</v>
      </c>
    </row>
    <row r="66" spans="1:4" ht="28.5" x14ac:dyDescent="0.2">
      <c r="A66" s="111">
        <v>39</v>
      </c>
      <c r="B66" s="115" t="s">
        <v>797</v>
      </c>
      <c r="C66" s="113" t="s">
        <v>120</v>
      </c>
      <c r="D66" s="114">
        <v>4</v>
      </c>
    </row>
    <row r="67" spans="1:4" ht="15" x14ac:dyDescent="0.2">
      <c r="A67" s="111"/>
      <c r="B67" s="112" t="s">
        <v>170</v>
      </c>
      <c r="C67" s="113"/>
      <c r="D67" s="114"/>
    </row>
    <row r="68" spans="1:4" ht="42.75" x14ac:dyDescent="0.2">
      <c r="A68" s="111">
        <v>40</v>
      </c>
      <c r="B68" s="115" t="s">
        <v>198</v>
      </c>
      <c r="C68" s="113" t="s">
        <v>76</v>
      </c>
      <c r="D68" s="114">
        <v>1.8</v>
      </c>
    </row>
    <row r="69" spans="1:4" ht="28.5" x14ac:dyDescent="0.2">
      <c r="A69" s="111">
        <v>41</v>
      </c>
      <c r="B69" s="115" t="s">
        <v>795</v>
      </c>
      <c r="C69" s="113" t="s">
        <v>120</v>
      </c>
      <c r="D69" s="114">
        <v>2</v>
      </c>
    </row>
    <row r="70" spans="1:4" ht="28.5" x14ac:dyDescent="0.2">
      <c r="A70" s="111">
        <v>42</v>
      </c>
      <c r="B70" s="115" t="s">
        <v>798</v>
      </c>
      <c r="C70" s="113" t="s">
        <v>120</v>
      </c>
      <c r="D70" s="114">
        <v>1</v>
      </c>
    </row>
    <row r="71" spans="1:4" ht="28.5" x14ac:dyDescent="0.2">
      <c r="A71" s="111">
        <v>43</v>
      </c>
      <c r="B71" s="115" t="s">
        <v>797</v>
      </c>
      <c r="C71" s="113" t="s">
        <v>120</v>
      </c>
      <c r="D71" s="114">
        <v>2</v>
      </c>
    </row>
    <row r="72" spans="1:4" ht="15" x14ac:dyDescent="0.2">
      <c r="A72" s="111"/>
      <c r="B72" s="112" t="s">
        <v>171</v>
      </c>
      <c r="C72" s="113"/>
      <c r="D72" s="114"/>
    </row>
    <row r="73" spans="1:4" ht="42.75" x14ac:dyDescent="0.2">
      <c r="A73" s="111">
        <v>44</v>
      </c>
      <c r="B73" s="115" t="s">
        <v>198</v>
      </c>
      <c r="C73" s="113" t="s">
        <v>76</v>
      </c>
      <c r="D73" s="114">
        <v>1.8</v>
      </c>
    </row>
    <row r="74" spans="1:4" ht="28.5" x14ac:dyDescent="0.2">
      <c r="A74" s="111">
        <v>45</v>
      </c>
      <c r="B74" s="115" t="s">
        <v>795</v>
      </c>
      <c r="C74" s="113" t="s">
        <v>120</v>
      </c>
      <c r="D74" s="114">
        <v>2</v>
      </c>
    </row>
    <row r="75" spans="1:4" ht="28.5" x14ac:dyDescent="0.2">
      <c r="A75" s="111">
        <v>46</v>
      </c>
      <c r="B75" s="115" t="s">
        <v>798</v>
      </c>
      <c r="C75" s="113" t="s">
        <v>120</v>
      </c>
      <c r="D75" s="114">
        <v>1</v>
      </c>
    </row>
    <row r="76" spans="1:4" ht="28.5" x14ac:dyDescent="0.2">
      <c r="A76" s="111">
        <v>47</v>
      </c>
      <c r="B76" s="115" t="s">
        <v>797</v>
      </c>
      <c r="C76" s="113" t="s">
        <v>120</v>
      </c>
      <c r="D76" s="114">
        <v>2</v>
      </c>
    </row>
    <row r="77" spans="1:4" ht="15" x14ac:dyDescent="0.2">
      <c r="A77" s="111"/>
      <c r="B77" s="112" t="s">
        <v>167</v>
      </c>
      <c r="C77" s="113"/>
      <c r="D77" s="114"/>
    </row>
    <row r="78" spans="1:4" ht="42.75" x14ac:dyDescent="0.2">
      <c r="A78" s="111">
        <v>48</v>
      </c>
      <c r="B78" s="115" t="s">
        <v>198</v>
      </c>
      <c r="C78" s="113" t="s">
        <v>76</v>
      </c>
      <c r="D78" s="114">
        <v>1.8</v>
      </c>
    </row>
    <row r="79" spans="1:4" ht="28.5" x14ac:dyDescent="0.2">
      <c r="A79" s="111">
        <v>49</v>
      </c>
      <c r="B79" s="115" t="s">
        <v>795</v>
      </c>
      <c r="C79" s="113" t="s">
        <v>120</v>
      </c>
      <c r="D79" s="114">
        <v>5</v>
      </c>
    </row>
    <row r="80" spans="1:4" ht="28.5" x14ac:dyDescent="0.2">
      <c r="A80" s="111">
        <v>50</v>
      </c>
      <c r="B80" s="115" t="s">
        <v>798</v>
      </c>
      <c r="C80" s="113" t="s">
        <v>120</v>
      </c>
      <c r="D80" s="114">
        <v>1</v>
      </c>
    </row>
    <row r="81" spans="1:4" ht="28.5" x14ac:dyDescent="0.2">
      <c r="A81" s="111">
        <v>51</v>
      </c>
      <c r="B81" s="115" t="s">
        <v>797</v>
      </c>
      <c r="C81" s="113" t="s">
        <v>120</v>
      </c>
      <c r="D81" s="114">
        <v>2</v>
      </c>
    </row>
    <row r="82" spans="1:4" ht="15" x14ac:dyDescent="0.2">
      <c r="A82" s="111"/>
      <c r="B82" s="112" t="s">
        <v>172</v>
      </c>
      <c r="C82" s="113"/>
      <c r="D82" s="114"/>
    </row>
    <row r="83" spans="1:4" ht="42.75" x14ac:dyDescent="0.2">
      <c r="A83" s="111">
        <v>52</v>
      </c>
      <c r="B83" s="115" t="s">
        <v>198</v>
      </c>
      <c r="C83" s="113" t="s">
        <v>76</v>
      </c>
      <c r="D83" s="114">
        <v>1.8</v>
      </c>
    </row>
    <row r="84" spans="1:4" ht="28.5" x14ac:dyDescent="0.2">
      <c r="A84" s="111">
        <v>53</v>
      </c>
      <c r="B84" s="115" t="s">
        <v>795</v>
      </c>
      <c r="C84" s="113" t="s">
        <v>120</v>
      </c>
      <c r="D84" s="114">
        <v>5</v>
      </c>
    </row>
    <row r="85" spans="1:4" ht="28.5" x14ac:dyDescent="0.2">
      <c r="A85" s="111">
        <v>54</v>
      </c>
      <c r="B85" s="115" t="s">
        <v>798</v>
      </c>
      <c r="C85" s="113" t="s">
        <v>120</v>
      </c>
      <c r="D85" s="114">
        <v>1</v>
      </c>
    </row>
    <row r="86" spans="1:4" ht="28.5" x14ac:dyDescent="0.2">
      <c r="A86" s="111">
        <v>55</v>
      </c>
      <c r="B86" s="115" t="s">
        <v>797</v>
      </c>
      <c r="C86" s="113" t="s">
        <v>120</v>
      </c>
      <c r="D86" s="114">
        <v>2</v>
      </c>
    </row>
    <row r="87" spans="1:4" ht="15" x14ac:dyDescent="0.2">
      <c r="A87" s="111"/>
      <c r="B87" s="112" t="s">
        <v>173</v>
      </c>
      <c r="C87" s="113"/>
      <c r="D87" s="114"/>
    </row>
    <row r="88" spans="1:4" ht="42.75" x14ac:dyDescent="0.2">
      <c r="A88" s="111">
        <v>56</v>
      </c>
      <c r="B88" s="115" t="s">
        <v>197</v>
      </c>
      <c r="C88" s="113" t="s">
        <v>76</v>
      </c>
      <c r="D88" s="114">
        <v>2.2000000000000002</v>
      </c>
    </row>
    <row r="89" spans="1:4" ht="28.5" x14ac:dyDescent="0.2">
      <c r="A89" s="111">
        <v>57</v>
      </c>
      <c r="B89" s="115" t="s">
        <v>795</v>
      </c>
      <c r="C89" s="113" t="s">
        <v>120</v>
      </c>
      <c r="D89" s="114">
        <v>2</v>
      </c>
    </row>
    <row r="90" spans="1:4" ht="28.5" x14ac:dyDescent="0.2">
      <c r="A90" s="111">
        <v>58</v>
      </c>
      <c r="B90" s="115" t="s">
        <v>798</v>
      </c>
      <c r="C90" s="113" t="s">
        <v>120</v>
      </c>
      <c r="D90" s="114">
        <v>3</v>
      </c>
    </row>
    <row r="91" spans="1:4" ht="28.5" x14ac:dyDescent="0.2">
      <c r="A91" s="111">
        <v>59</v>
      </c>
      <c r="B91" s="115" t="s">
        <v>797</v>
      </c>
      <c r="C91" s="113" t="s">
        <v>120</v>
      </c>
      <c r="D91" s="114">
        <v>1</v>
      </c>
    </row>
    <row r="92" spans="1:4" ht="15" x14ac:dyDescent="0.2">
      <c r="A92" s="111"/>
      <c r="B92" s="112" t="s">
        <v>174</v>
      </c>
      <c r="C92" s="113"/>
      <c r="D92" s="114"/>
    </row>
    <row r="93" spans="1:4" ht="42.75" x14ac:dyDescent="0.2">
      <c r="A93" s="111">
        <v>60</v>
      </c>
      <c r="B93" s="115" t="s">
        <v>197</v>
      </c>
      <c r="C93" s="113" t="s">
        <v>76</v>
      </c>
      <c r="D93" s="114">
        <v>2.2000000000000002</v>
      </c>
    </row>
    <row r="94" spans="1:4" ht="28.5" x14ac:dyDescent="0.2">
      <c r="A94" s="111">
        <v>61</v>
      </c>
      <c r="B94" s="115" t="s">
        <v>795</v>
      </c>
      <c r="C94" s="113" t="s">
        <v>120</v>
      </c>
      <c r="D94" s="114">
        <v>2</v>
      </c>
    </row>
    <row r="95" spans="1:4" ht="28.5" x14ac:dyDescent="0.2">
      <c r="A95" s="111">
        <v>62</v>
      </c>
      <c r="B95" s="115" t="s">
        <v>797</v>
      </c>
      <c r="C95" s="113" t="s">
        <v>120</v>
      </c>
      <c r="D95" s="114">
        <v>1</v>
      </c>
    </row>
    <row r="96" spans="1:4" ht="15" x14ac:dyDescent="0.2">
      <c r="A96" s="111"/>
      <c r="B96" s="112" t="s">
        <v>175</v>
      </c>
      <c r="C96" s="113"/>
      <c r="D96" s="114"/>
    </row>
    <row r="97" spans="1:4" ht="42.75" x14ac:dyDescent="0.2">
      <c r="A97" s="111">
        <v>63</v>
      </c>
      <c r="B97" s="115" t="s">
        <v>197</v>
      </c>
      <c r="C97" s="113" t="s">
        <v>76</v>
      </c>
      <c r="D97" s="114">
        <v>2.2000000000000002</v>
      </c>
    </row>
    <row r="98" spans="1:4" ht="28.5" x14ac:dyDescent="0.2">
      <c r="A98" s="111">
        <v>64</v>
      </c>
      <c r="B98" s="115" t="s">
        <v>795</v>
      </c>
      <c r="C98" s="113" t="s">
        <v>120</v>
      </c>
      <c r="D98" s="114">
        <v>2</v>
      </c>
    </row>
    <row r="99" spans="1:4" ht="28.5" x14ac:dyDescent="0.2">
      <c r="A99" s="111">
        <v>65</v>
      </c>
      <c r="B99" s="115" t="s">
        <v>798</v>
      </c>
      <c r="C99" s="113" t="s">
        <v>120</v>
      </c>
      <c r="D99" s="114">
        <v>1</v>
      </c>
    </row>
    <row r="100" spans="1:4" ht="28.5" x14ac:dyDescent="0.2">
      <c r="A100" s="111">
        <v>66</v>
      </c>
      <c r="B100" s="115" t="s">
        <v>797</v>
      </c>
      <c r="C100" s="113" t="s">
        <v>120</v>
      </c>
      <c r="D100" s="114">
        <v>2</v>
      </c>
    </row>
    <row r="101" spans="1:4" ht="15" x14ac:dyDescent="0.2">
      <c r="A101" s="111"/>
      <c r="B101" s="112" t="s">
        <v>176</v>
      </c>
      <c r="C101" s="113"/>
      <c r="D101" s="114"/>
    </row>
    <row r="102" spans="1:4" ht="42.75" x14ac:dyDescent="0.2">
      <c r="A102" s="111">
        <v>67</v>
      </c>
      <c r="B102" s="115" t="s">
        <v>197</v>
      </c>
      <c r="C102" s="113" t="s">
        <v>76</v>
      </c>
      <c r="D102" s="114">
        <v>2.2000000000000002</v>
      </c>
    </row>
    <row r="103" spans="1:4" ht="28.5" x14ac:dyDescent="0.2">
      <c r="A103" s="111">
        <v>68</v>
      </c>
      <c r="B103" s="115" t="s">
        <v>795</v>
      </c>
      <c r="C103" s="113" t="s">
        <v>120</v>
      </c>
      <c r="D103" s="114">
        <v>2</v>
      </c>
    </row>
    <row r="104" spans="1:4" ht="28.5" x14ac:dyDescent="0.2">
      <c r="A104" s="111">
        <v>69</v>
      </c>
      <c r="B104" s="115" t="s">
        <v>798</v>
      </c>
      <c r="C104" s="113" t="s">
        <v>120</v>
      </c>
      <c r="D104" s="114">
        <v>1</v>
      </c>
    </row>
    <row r="105" spans="1:4" ht="28.5" x14ac:dyDescent="0.2">
      <c r="A105" s="111">
        <v>70</v>
      </c>
      <c r="B105" s="115" t="s">
        <v>797</v>
      </c>
      <c r="C105" s="113" t="s">
        <v>120</v>
      </c>
      <c r="D105" s="114">
        <v>2</v>
      </c>
    </row>
    <row r="106" spans="1:4" ht="15" x14ac:dyDescent="0.2">
      <c r="A106" s="111"/>
      <c r="B106" s="112" t="s">
        <v>177</v>
      </c>
      <c r="C106" s="113"/>
      <c r="D106" s="114"/>
    </row>
    <row r="107" spans="1:4" ht="42.75" x14ac:dyDescent="0.2">
      <c r="A107" s="111">
        <v>70</v>
      </c>
      <c r="B107" s="115" t="s">
        <v>197</v>
      </c>
      <c r="C107" s="113" t="s">
        <v>76</v>
      </c>
      <c r="D107" s="114">
        <v>2.2000000000000002</v>
      </c>
    </row>
    <row r="108" spans="1:4" ht="28.5" x14ac:dyDescent="0.2">
      <c r="A108" s="111">
        <v>71</v>
      </c>
      <c r="B108" s="115" t="s">
        <v>795</v>
      </c>
      <c r="C108" s="113" t="s">
        <v>120</v>
      </c>
      <c r="D108" s="114">
        <v>2</v>
      </c>
    </row>
    <row r="109" spans="1:4" ht="28.5" x14ac:dyDescent="0.2">
      <c r="A109" s="111">
        <v>72</v>
      </c>
      <c r="B109" s="115" t="s">
        <v>798</v>
      </c>
      <c r="C109" s="113" t="s">
        <v>120</v>
      </c>
      <c r="D109" s="114">
        <v>2</v>
      </c>
    </row>
    <row r="110" spans="1:4" ht="28.5" x14ac:dyDescent="0.2">
      <c r="A110" s="111">
        <v>73</v>
      </c>
      <c r="B110" s="115" t="s">
        <v>797</v>
      </c>
      <c r="C110" s="113" t="s">
        <v>120</v>
      </c>
      <c r="D110" s="114">
        <v>2</v>
      </c>
    </row>
    <row r="111" spans="1:4" ht="15" x14ac:dyDescent="0.2">
      <c r="A111" s="111"/>
      <c r="B111" s="112" t="s">
        <v>178</v>
      </c>
      <c r="C111" s="113"/>
      <c r="D111" s="114"/>
    </row>
    <row r="112" spans="1:4" ht="42.75" x14ac:dyDescent="0.2">
      <c r="A112" s="111">
        <v>74</v>
      </c>
      <c r="B112" s="115" t="s">
        <v>197</v>
      </c>
      <c r="C112" s="113" t="s">
        <v>76</v>
      </c>
      <c r="D112" s="114">
        <v>2.2000000000000002</v>
      </c>
    </row>
    <row r="113" spans="1:4" ht="28.5" x14ac:dyDescent="0.2">
      <c r="A113" s="111">
        <v>75</v>
      </c>
      <c r="B113" s="115" t="s">
        <v>795</v>
      </c>
      <c r="C113" s="113" t="s">
        <v>120</v>
      </c>
      <c r="D113" s="114">
        <v>2</v>
      </c>
    </row>
    <row r="114" spans="1:4" ht="28.5" x14ac:dyDescent="0.2">
      <c r="A114" s="111">
        <v>76</v>
      </c>
      <c r="B114" s="115" t="s">
        <v>798</v>
      </c>
      <c r="C114" s="113" t="s">
        <v>120</v>
      </c>
      <c r="D114" s="114">
        <v>3</v>
      </c>
    </row>
    <row r="115" spans="1:4" ht="28.5" x14ac:dyDescent="0.2">
      <c r="A115" s="111">
        <v>77</v>
      </c>
      <c r="B115" s="115" t="s">
        <v>797</v>
      </c>
      <c r="C115" s="113" t="s">
        <v>120</v>
      </c>
      <c r="D115" s="114">
        <v>2</v>
      </c>
    </row>
    <row r="116" spans="1:4" ht="15" x14ac:dyDescent="0.2">
      <c r="A116" s="111"/>
      <c r="B116" s="112" t="s">
        <v>179</v>
      </c>
      <c r="C116" s="113"/>
      <c r="D116" s="114"/>
    </row>
    <row r="117" spans="1:4" ht="42.75" x14ac:dyDescent="0.2">
      <c r="A117" s="111">
        <v>78</v>
      </c>
      <c r="B117" s="115" t="s">
        <v>197</v>
      </c>
      <c r="C117" s="113" t="s">
        <v>76</v>
      </c>
      <c r="D117" s="114">
        <v>2.2000000000000002</v>
      </c>
    </row>
    <row r="118" spans="1:4" ht="28.5" x14ac:dyDescent="0.2">
      <c r="A118" s="111">
        <v>79</v>
      </c>
      <c r="B118" s="115" t="s">
        <v>795</v>
      </c>
      <c r="C118" s="113" t="s">
        <v>120</v>
      </c>
      <c r="D118" s="114">
        <v>2</v>
      </c>
    </row>
    <row r="119" spans="1:4" ht="28.5" x14ac:dyDescent="0.2">
      <c r="A119" s="111">
        <v>80</v>
      </c>
      <c r="B119" s="115" t="s">
        <v>798</v>
      </c>
      <c r="C119" s="113" t="s">
        <v>120</v>
      </c>
      <c r="D119" s="114">
        <v>4</v>
      </c>
    </row>
    <row r="120" spans="1:4" ht="28.5" x14ac:dyDescent="0.2">
      <c r="A120" s="111">
        <v>81</v>
      </c>
      <c r="B120" s="115" t="s">
        <v>797</v>
      </c>
      <c r="C120" s="113" t="s">
        <v>120</v>
      </c>
      <c r="D120" s="114">
        <v>2</v>
      </c>
    </row>
    <row r="121" spans="1:4" ht="15" x14ac:dyDescent="0.2">
      <c r="A121" s="111"/>
      <c r="B121" s="112" t="s">
        <v>180</v>
      </c>
      <c r="C121" s="113"/>
      <c r="D121" s="114"/>
    </row>
    <row r="122" spans="1:4" ht="42.75" x14ac:dyDescent="0.2">
      <c r="A122" s="111">
        <v>82</v>
      </c>
      <c r="B122" s="115" t="s">
        <v>197</v>
      </c>
      <c r="C122" s="113" t="s">
        <v>76</v>
      </c>
      <c r="D122" s="114">
        <v>2.2000000000000002</v>
      </c>
    </row>
    <row r="123" spans="1:4" ht="28.5" x14ac:dyDescent="0.2">
      <c r="A123" s="111">
        <v>83</v>
      </c>
      <c r="B123" s="115" t="s">
        <v>795</v>
      </c>
      <c r="C123" s="113" t="s">
        <v>120</v>
      </c>
      <c r="D123" s="114">
        <v>2</v>
      </c>
    </row>
    <row r="124" spans="1:4" ht="28.5" x14ac:dyDescent="0.2">
      <c r="A124" s="111">
        <v>84</v>
      </c>
      <c r="B124" s="115" t="s">
        <v>798</v>
      </c>
      <c r="C124" s="113" t="s">
        <v>120</v>
      </c>
      <c r="D124" s="114">
        <v>4</v>
      </c>
    </row>
    <row r="125" spans="1:4" ht="28.5" x14ac:dyDescent="0.2">
      <c r="A125" s="111">
        <v>85</v>
      </c>
      <c r="B125" s="115" t="s">
        <v>797</v>
      </c>
      <c r="C125" s="113" t="s">
        <v>120</v>
      </c>
      <c r="D125" s="114">
        <v>2</v>
      </c>
    </row>
    <row r="126" spans="1:4" ht="15" x14ac:dyDescent="0.2">
      <c r="A126" s="111"/>
      <c r="B126" s="112" t="s">
        <v>181</v>
      </c>
      <c r="C126" s="113"/>
      <c r="D126" s="114"/>
    </row>
    <row r="127" spans="1:4" ht="42.75" x14ac:dyDescent="0.2">
      <c r="A127" s="111">
        <v>86</v>
      </c>
      <c r="B127" s="115" t="s">
        <v>197</v>
      </c>
      <c r="C127" s="113" t="s">
        <v>76</v>
      </c>
      <c r="D127" s="114">
        <v>2.2000000000000002</v>
      </c>
    </row>
    <row r="128" spans="1:4" ht="28.5" x14ac:dyDescent="0.2">
      <c r="A128" s="111">
        <v>87</v>
      </c>
      <c r="B128" s="115" t="s">
        <v>795</v>
      </c>
      <c r="C128" s="113" t="s">
        <v>120</v>
      </c>
      <c r="D128" s="114">
        <v>2</v>
      </c>
    </row>
    <row r="129" spans="1:4" ht="28.5" x14ac:dyDescent="0.2">
      <c r="A129" s="111">
        <v>88</v>
      </c>
      <c r="B129" s="115" t="s">
        <v>798</v>
      </c>
      <c r="C129" s="113" t="s">
        <v>120</v>
      </c>
      <c r="D129" s="114">
        <v>4</v>
      </c>
    </row>
    <row r="130" spans="1:4" ht="28.5" x14ac:dyDescent="0.2">
      <c r="A130" s="111">
        <v>89</v>
      </c>
      <c r="B130" s="115" t="s">
        <v>797</v>
      </c>
      <c r="C130" s="113" t="s">
        <v>120</v>
      </c>
      <c r="D130" s="114">
        <v>2</v>
      </c>
    </row>
    <row r="131" spans="1:4" ht="15" x14ac:dyDescent="0.2">
      <c r="A131" s="111"/>
      <c r="B131" s="112" t="s">
        <v>182</v>
      </c>
      <c r="C131" s="113"/>
      <c r="D131" s="114"/>
    </row>
    <row r="132" spans="1:4" ht="42.75" x14ac:dyDescent="0.2">
      <c r="A132" s="111">
        <v>90</v>
      </c>
      <c r="B132" s="115" t="s">
        <v>197</v>
      </c>
      <c r="C132" s="113" t="s">
        <v>76</v>
      </c>
      <c r="D132" s="114">
        <v>2.2000000000000002</v>
      </c>
    </row>
    <row r="133" spans="1:4" ht="28.5" x14ac:dyDescent="0.2">
      <c r="A133" s="111">
        <v>91</v>
      </c>
      <c r="B133" s="115" t="s">
        <v>795</v>
      </c>
      <c r="C133" s="113" t="s">
        <v>120</v>
      </c>
      <c r="D133" s="114">
        <v>2</v>
      </c>
    </row>
    <row r="134" spans="1:4" ht="28.5" x14ac:dyDescent="0.2">
      <c r="A134" s="111">
        <v>92</v>
      </c>
      <c r="B134" s="115" t="s">
        <v>798</v>
      </c>
      <c r="C134" s="113" t="s">
        <v>120</v>
      </c>
      <c r="D134" s="114">
        <v>2</v>
      </c>
    </row>
    <row r="135" spans="1:4" ht="28.5" x14ac:dyDescent="0.2">
      <c r="A135" s="111">
        <v>93</v>
      </c>
      <c r="B135" s="115" t="s">
        <v>797</v>
      </c>
      <c r="C135" s="113" t="s">
        <v>120</v>
      </c>
      <c r="D135" s="114">
        <v>2</v>
      </c>
    </row>
    <row r="136" spans="1:4" ht="15" x14ac:dyDescent="0.2">
      <c r="A136" s="111"/>
      <c r="B136" s="112" t="s">
        <v>183</v>
      </c>
      <c r="C136" s="113"/>
      <c r="D136" s="114"/>
    </row>
    <row r="137" spans="1:4" ht="42.75" x14ac:dyDescent="0.2">
      <c r="A137" s="111">
        <v>94</v>
      </c>
      <c r="B137" s="115" t="s">
        <v>197</v>
      </c>
      <c r="C137" s="113" t="s">
        <v>76</v>
      </c>
      <c r="D137" s="114">
        <v>2.2000000000000002</v>
      </c>
    </row>
    <row r="138" spans="1:4" ht="28.5" x14ac:dyDescent="0.2">
      <c r="A138" s="111">
        <v>95</v>
      </c>
      <c r="B138" s="115" t="s">
        <v>795</v>
      </c>
      <c r="C138" s="113" t="s">
        <v>120</v>
      </c>
      <c r="D138" s="114">
        <v>1</v>
      </c>
    </row>
    <row r="139" spans="1:4" ht="28.5" x14ac:dyDescent="0.2">
      <c r="A139" s="111">
        <v>96</v>
      </c>
      <c r="B139" s="115" t="s">
        <v>798</v>
      </c>
      <c r="C139" s="113" t="s">
        <v>120</v>
      </c>
      <c r="D139" s="114">
        <v>2</v>
      </c>
    </row>
    <row r="140" spans="1:4" ht="28.5" x14ac:dyDescent="0.2">
      <c r="A140" s="111">
        <v>97</v>
      </c>
      <c r="B140" s="115" t="s">
        <v>797</v>
      </c>
      <c r="C140" s="113" t="s">
        <v>120</v>
      </c>
      <c r="D140" s="114">
        <v>1</v>
      </c>
    </row>
    <row r="141" spans="1:4" ht="15" x14ac:dyDescent="0.2">
      <c r="A141" s="111"/>
      <c r="B141" s="112" t="s">
        <v>184</v>
      </c>
      <c r="C141" s="113"/>
      <c r="D141" s="114"/>
    </row>
    <row r="142" spans="1:4" ht="42.75" x14ac:dyDescent="0.2">
      <c r="A142" s="111">
        <v>98</v>
      </c>
      <c r="B142" s="115" t="s">
        <v>199</v>
      </c>
      <c r="C142" s="113" t="s">
        <v>76</v>
      </c>
      <c r="D142" s="114">
        <v>2</v>
      </c>
    </row>
    <row r="143" spans="1:4" ht="28.5" x14ac:dyDescent="0.2">
      <c r="A143" s="111">
        <v>99</v>
      </c>
      <c r="B143" s="115" t="s">
        <v>795</v>
      </c>
      <c r="C143" s="113" t="s">
        <v>120</v>
      </c>
      <c r="D143" s="114">
        <v>2</v>
      </c>
    </row>
    <row r="144" spans="1:4" ht="28.5" x14ac:dyDescent="0.2">
      <c r="A144" s="111">
        <v>100</v>
      </c>
      <c r="B144" s="115" t="s">
        <v>797</v>
      </c>
      <c r="C144" s="113" t="s">
        <v>120</v>
      </c>
      <c r="D144" s="114">
        <v>1</v>
      </c>
    </row>
    <row r="145" spans="1:4" x14ac:dyDescent="0.2">
      <c r="A145" s="111">
        <v>101</v>
      </c>
      <c r="B145" s="115" t="s">
        <v>190</v>
      </c>
      <c r="C145" s="113" t="s">
        <v>120</v>
      </c>
      <c r="D145" s="114">
        <v>1</v>
      </c>
    </row>
    <row r="146" spans="1:4" x14ac:dyDescent="0.2">
      <c r="A146" s="111">
        <v>102</v>
      </c>
      <c r="B146" s="115" t="s">
        <v>796</v>
      </c>
      <c r="C146" s="113" t="s">
        <v>120</v>
      </c>
      <c r="D146" s="114">
        <v>2</v>
      </c>
    </row>
    <row r="147" spans="1:4" ht="15" x14ac:dyDescent="0.2">
      <c r="A147" s="111"/>
      <c r="B147" s="112" t="s">
        <v>185</v>
      </c>
      <c r="C147" s="113"/>
      <c r="D147" s="114"/>
    </row>
    <row r="148" spans="1:4" ht="42.75" x14ac:dyDescent="0.2">
      <c r="A148" s="111">
        <v>103</v>
      </c>
      <c r="B148" s="115" t="s">
        <v>200</v>
      </c>
      <c r="C148" s="113" t="s">
        <v>76</v>
      </c>
      <c r="D148" s="114">
        <v>1</v>
      </c>
    </row>
    <row r="149" spans="1:4" ht="15" x14ac:dyDescent="0.2">
      <c r="A149" s="111"/>
      <c r="B149" s="112" t="s">
        <v>186</v>
      </c>
      <c r="C149" s="113"/>
      <c r="D149" s="114"/>
    </row>
    <row r="150" spans="1:4" ht="42.75" x14ac:dyDescent="0.2">
      <c r="A150" s="111">
        <v>104</v>
      </c>
      <c r="B150" s="115" t="s">
        <v>200</v>
      </c>
      <c r="C150" s="113" t="s">
        <v>76</v>
      </c>
      <c r="D150" s="114">
        <v>1</v>
      </c>
    </row>
    <row r="151" spans="1:4" ht="15" x14ac:dyDescent="0.2">
      <c r="A151" s="111"/>
      <c r="B151" s="112" t="s">
        <v>187</v>
      </c>
      <c r="C151" s="113"/>
      <c r="D151" s="114"/>
    </row>
    <row r="152" spans="1:4" ht="42.75" x14ac:dyDescent="0.2">
      <c r="A152" s="111">
        <v>105</v>
      </c>
      <c r="B152" s="115" t="s">
        <v>200</v>
      </c>
      <c r="C152" s="113" t="s">
        <v>76</v>
      </c>
      <c r="D152" s="114">
        <v>1</v>
      </c>
    </row>
    <row r="153" spans="1:4" ht="28.5" x14ac:dyDescent="0.2">
      <c r="A153" s="111">
        <v>106</v>
      </c>
      <c r="B153" s="115" t="s">
        <v>795</v>
      </c>
      <c r="C153" s="113" t="s">
        <v>120</v>
      </c>
      <c r="D153" s="114">
        <v>1</v>
      </c>
    </row>
    <row r="154" spans="1:4" ht="28.5" x14ac:dyDescent="0.2">
      <c r="A154" s="111">
        <v>107</v>
      </c>
      <c r="B154" s="115" t="s">
        <v>797</v>
      </c>
      <c r="C154" s="113" t="s">
        <v>120</v>
      </c>
      <c r="D154" s="114">
        <v>1</v>
      </c>
    </row>
    <row r="155" spans="1:4" ht="15" x14ac:dyDescent="0.2">
      <c r="A155" s="111"/>
      <c r="B155" s="112" t="s">
        <v>188</v>
      </c>
      <c r="C155" s="113"/>
      <c r="D155" s="114"/>
    </row>
    <row r="156" spans="1:4" ht="42.75" x14ac:dyDescent="0.2">
      <c r="A156" s="111">
        <v>108</v>
      </c>
      <c r="B156" s="115" t="s">
        <v>199</v>
      </c>
      <c r="C156" s="113" t="s">
        <v>76</v>
      </c>
      <c r="D156" s="114">
        <v>2</v>
      </c>
    </row>
    <row r="157" spans="1:4" ht="28.5" x14ac:dyDescent="0.2">
      <c r="A157" s="111">
        <v>109</v>
      </c>
      <c r="B157" s="115" t="s">
        <v>797</v>
      </c>
      <c r="C157" s="113" t="s">
        <v>120</v>
      </c>
      <c r="D157" s="114">
        <v>1</v>
      </c>
    </row>
    <row r="158" spans="1:4" x14ac:dyDescent="0.2">
      <c r="A158" s="111">
        <v>110</v>
      </c>
      <c r="B158" s="115" t="s">
        <v>190</v>
      </c>
      <c r="C158" s="113" t="s">
        <v>120</v>
      </c>
      <c r="D158" s="114">
        <v>1</v>
      </c>
    </row>
    <row r="159" spans="1:4" ht="15" x14ac:dyDescent="0.2">
      <c r="A159" s="111"/>
      <c r="B159" s="112" t="s">
        <v>191</v>
      </c>
      <c r="C159" s="113"/>
      <c r="D159" s="114"/>
    </row>
    <row r="160" spans="1:4" ht="42.75" x14ac:dyDescent="0.2">
      <c r="A160" s="111">
        <v>111</v>
      </c>
      <c r="B160" s="115" t="s">
        <v>197</v>
      </c>
      <c r="C160" s="113" t="s">
        <v>76</v>
      </c>
      <c r="D160" s="116">
        <v>2.2000000000000002</v>
      </c>
    </row>
    <row r="161" spans="1:4" ht="28.5" x14ac:dyDescent="0.2">
      <c r="A161" s="111">
        <v>112</v>
      </c>
      <c r="B161" s="115" t="s">
        <v>795</v>
      </c>
      <c r="C161" s="113" t="s">
        <v>120</v>
      </c>
      <c r="D161" s="114">
        <v>1</v>
      </c>
    </row>
    <row r="162" spans="1:4" ht="28.5" x14ac:dyDescent="0.2">
      <c r="A162" s="111">
        <v>113</v>
      </c>
      <c r="B162" s="115" t="s">
        <v>797</v>
      </c>
      <c r="C162" s="113" t="s">
        <v>120</v>
      </c>
      <c r="D162" s="114">
        <v>1</v>
      </c>
    </row>
    <row r="163" spans="1:4" ht="15" x14ac:dyDescent="0.2">
      <c r="A163" s="111"/>
      <c r="B163" s="112" t="s">
        <v>192</v>
      </c>
      <c r="C163" s="113"/>
      <c r="D163" s="114"/>
    </row>
    <row r="164" spans="1:4" ht="42.75" x14ac:dyDescent="0.2">
      <c r="A164" s="111">
        <v>114</v>
      </c>
      <c r="B164" s="115" t="s">
        <v>197</v>
      </c>
      <c r="C164" s="113" t="s">
        <v>76</v>
      </c>
      <c r="D164" s="116">
        <v>2.2000000000000002</v>
      </c>
    </row>
    <row r="165" spans="1:4" ht="28.5" x14ac:dyDescent="0.2">
      <c r="A165" s="111">
        <v>115</v>
      </c>
      <c r="B165" s="115" t="s">
        <v>795</v>
      </c>
      <c r="C165" s="113" t="s">
        <v>120</v>
      </c>
      <c r="D165" s="114">
        <v>1</v>
      </c>
    </row>
    <row r="166" spans="1:4" ht="15" x14ac:dyDescent="0.2">
      <c r="A166" s="111"/>
      <c r="B166" s="112" t="s">
        <v>193</v>
      </c>
      <c r="C166" s="113"/>
      <c r="D166" s="114"/>
    </row>
    <row r="167" spans="1:4" ht="42.75" x14ac:dyDescent="0.2">
      <c r="A167" s="111">
        <v>116</v>
      </c>
      <c r="B167" s="115" t="s">
        <v>197</v>
      </c>
      <c r="C167" s="113" t="s">
        <v>76</v>
      </c>
      <c r="D167" s="116">
        <v>2.2000000000000002</v>
      </c>
    </row>
    <row r="168" spans="1:4" ht="28.5" x14ac:dyDescent="0.2">
      <c r="A168" s="111">
        <v>117</v>
      </c>
      <c r="B168" s="115" t="s">
        <v>795</v>
      </c>
      <c r="C168" s="113" t="s">
        <v>120</v>
      </c>
      <c r="D168" s="114">
        <v>1</v>
      </c>
    </row>
    <row r="169" spans="1:4" ht="15" x14ac:dyDescent="0.2">
      <c r="A169" s="111"/>
      <c r="B169" s="112" t="s">
        <v>194</v>
      </c>
      <c r="C169" s="113"/>
      <c r="D169" s="114"/>
    </row>
    <row r="170" spans="1:4" ht="42.75" x14ac:dyDescent="0.2">
      <c r="A170" s="111">
        <v>118</v>
      </c>
      <c r="B170" s="115" t="s">
        <v>197</v>
      </c>
      <c r="C170" s="113" t="s">
        <v>76</v>
      </c>
      <c r="D170" s="114">
        <v>2.2000000000000002</v>
      </c>
    </row>
    <row r="171" spans="1:4" ht="28.5" x14ac:dyDescent="0.2">
      <c r="A171" s="111">
        <v>119</v>
      </c>
      <c r="B171" s="115" t="s">
        <v>795</v>
      </c>
      <c r="C171" s="113" t="s">
        <v>120</v>
      </c>
      <c r="D171" s="114">
        <v>2</v>
      </c>
    </row>
    <row r="172" spans="1:4" ht="28.5" x14ac:dyDescent="0.2">
      <c r="A172" s="111">
        <v>120</v>
      </c>
      <c r="B172" s="115" t="s">
        <v>797</v>
      </c>
      <c r="C172" s="113" t="s">
        <v>120</v>
      </c>
      <c r="D172" s="114">
        <v>2</v>
      </c>
    </row>
    <row r="173" spans="1:4" ht="15" x14ac:dyDescent="0.2">
      <c r="A173" s="111"/>
      <c r="B173" s="112" t="s">
        <v>195</v>
      </c>
      <c r="C173" s="113"/>
      <c r="D173" s="114"/>
    </row>
    <row r="174" spans="1:4" ht="42.75" x14ac:dyDescent="0.2">
      <c r="A174" s="111">
        <v>121</v>
      </c>
      <c r="B174" s="115" t="s">
        <v>197</v>
      </c>
      <c r="C174" s="113" t="s">
        <v>76</v>
      </c>
      <c r="D174" s="114">
        <v>2.2000000000000002</v>
      </c>
    </row>
    <row r="175" spans="1:4" ht="28.5" x14ac:dyDescent="0.2">
      <c r="A175" s="111">
        <v>122</v>
      </c>
      <c r="B175" s="115" t="s">
        <v>795</v>
      </c>
      <c r="C175" s="113" t="s">
        <v>120</v>
      </c>
      <c r="D175" s="114">
        <v>2</v>
      </c>
    </row>
    <row r="176" spans="1:4" ht="28.5" x14ac:dyDescent="0.2">
      <c r="A176" s="111">
        <v>123</v>
      </c>
      <c r="B176" s="115" t="s">
        <v>798</v>
      </c>
      <c r="C176" s="113" t="s">
        <v>120</v>
      </c>
      <c r="D176" s="114">
        <v>1</v>
      </c>
    </row>
    <row r="177" spans="1:4" ht="28.5" x14ac:dyDescent="0.2">
      <c r="A177" s="111">
        <v>124</v>
      </c>
      <c r="B177" s="115" t="s">
        <v>797</v>
      </c>
      <c r="C177" s="113" t="s">
        <v>120</v>
      </c>
      <c r="D177" s="114">
        <v>1</v>
      </c>
    </row>
    <row r="178" spans="1:4" ht="15" x14ac:dyDescent="0.2">
      <c r="A178" s="111"/>
      <c r="B178" s="112" t="s">
        <v>391</v>
      </c>
      <c r="C178" s="113"/>
      <c r="D178" s="114"/>
    </row>
    <row r="179" spans="1:4" ht="42.75" x14ac:dyDescent="0.2">
      <c r="A179" s="111">
        <v>125</v>
      </c>
      <c r="B179" s="115" t="s">
        <v>197</v>
      </c>
      <c r="C179" s="113" t="s">
        <v>76</v>
      </c>
      <c r="D179" s="114">
        <v>2.2000000000000002</v>
      </c>
    </row>
    <row r="180" spans="1:4" ht="28.5" x14ac:dyDescent="0.2">
      <c r="A180" s="111">
        <v>126</v>
      </c>
      <c r="B180" s="115" t="s">
        <v>795</v>
      </c>
      <c r="C180" s="113" t="s">
        <v>120</v>
      </c>
      <c r="D180" s="114">
        <v>2</v>
      </c>
    </row>
    <row r="181" spans="1:4" ht="28.5" x14ac:dyDescent="0.2">
      <c r="A181" s="111">
        <v>127</v>
      </c>
      <c r="B181" s="115" t="s">
        <v>797</v>
      </c>
      <c r="C181" s="113" t="s">
        <v>120</v>
      </c>
      <c r="D181" s="114">
        <v>2</v>
      </c>
    </row>
    <row r="182" spans="1:4" ht="15" x14ac:dyDescent="0.2">
      <c r="A182" s="111"/>
      <c r="B182" s="95" t="s">
        <v>196</v>
      </c>
      <c r="C182" s="113"/>
      <c r="D182" s="114"/>
    </row>
    <row r="183" spans="1:4" ht="42.75" x14ac:dyDescent="0.2">
      <c r="A183" s="111">
        <v>128</v>
      </c>
      <c r="B183" s="115" t="s">
        <v>202</v>
      </c>
      <c r="C183" s="113" t="s">
        <v>76</v>
      </c>
      <c r="D183" s="114">
        <v>825</v>
      </c>
    </row>
    <row r="184" spans="1:4" ht="28.5" x14ac:dyDescent="0.2">
      <c r="A184" s="111">
        <v>129</v>
      </c>
      <c r="B184" s="115" t="s">
        <v>800</v>
      </c>
      <c r="C184" s="113" t="s">
        <v>120</v>
      </c>
      <c r="D184" s="114">
        <v>20</v>
      </c>
    </row>
    <row r="185" spans="1:4" ht="28.5" x14ac:dyDescent="0.2">
      <c r="A185" s="111">
        <v>130</v>
      </c>
      <c r="B185" s="115" t="s">
        <v>797</v>
      </c>
      <c r="C185" s="113" t="s">
        <v>120</v>
      </c>
      <c r="D185" s="114">
        <v>9</v>
      </c>
    </row>
    <row r="186" spans="1:4" ht="15" x14ac:dyDescent="0.2">
      <c r="A186" s="111"/>
      <c r="B186" s="95" t="s">
        <v>201</v>
      </c>
      <c r="C186" s="113"/>
      <c r="D186" s="114"/>
    </row>
    <row r="187" spans="1:4" ht="42.75" x14ac:dyDescent="0.2">
      <c r="A187" s="111">
        <v>131</v>
      </c>
      <c r="B187" s="115" t="s">
        <v>203</v>
      </c>
      <c r="C187" s="113" t="s">
        <v>76</v>
      </c>
      <c r="D187" s="114">
        <v>0.19</v>
      </c>
    </row>
    <row r="188" spans="1:4" ht="28.5" x14ac:dyDescent="0.2">
      <c r="A188" s="111">
        <v>132</v>
      </c>
      <c r="B188" s="115" t="s">
        <v>800</v>
      </c>
      <c r="C188" s="113" t="s">
        <v>120</v>
      </c>
      <c r="D188" s="114">
        <v>4</v>
      </c>
    </row>
    <row r="189" spans="1:4" ht="15" x14ac:dyDescent="0.2">
      <c r="A189" s="111"/>
      <c r="B189" s="95" t="s">
        <v>204</v>
      </c>
      <c r="C189" s="113"/>
      <c r="D189" s="114"/>
    </row>
    <row r="190" spans="1:4" ht="57" x14ac:dyDescent="0.2">
      <c r="A190" s="111">
        <v>133</v>
      </c>
      <c r="B190" s="115" t="s">
        <v>206</v>
      </c>
      <c r="C190" s="113" t="s">
        <v>76</v>
      </c>
      <c r="D190" s="114">
        <v>210</v>
      </c>
    </row>
    <row r="191" spans="1:4" ht="57" x14ac:dyDescent="0.2">
      <c r="A191" s="111">
        <v>134</v>
      </c>
      <c r="B191" s="115" t="s">
        <v>205</v>
      </c>
      <c r="C191" s="113" t="s">
        <v>76</v>
      </c>
      <c r="D191" s="114">
        <v>140</v>
      </c>
    </row>
    <row r="192" spans="1:4" ht="64.5" customHeight="1" x14ac:dyDescent="0.2">
      <c r="A192" s="111">
        <v>135</v>
      </c>
      <c r="B192" s="115" t="s">
        <v>207</v>
      </c>
      <c r="C192" s="113" t="s">
        <v>76</v>
      </c>
      <c r="D192" s="114">
        <v>210</v>
      </c>
    </row>
    <row r="193" spans="1:4" ht="15" x14ac:dyDescent="0.2">
      <c r="A193" s="111"/>
      <c r="B193" s="95" t="s">
        <v>208</v>
      </c>
      <c r="C193" s="113"/>
      <c r="D193" s="114"/>
    </row>
    <row r="194" spans="1:4" ht="28.5" x14ac:dyDescent="0.2">
      <c r="A194" s="111">
        <v>136</v>
      </c>
      <c r="B194" s="117" t="s">
        <v>209</v>
      </c>
      <c r="C194" s="113" t="s">
        <v>120</v>
      </c>
      <c r="D194" s="114">
        <v>8</v>
      </c>
    </row>
    <row r="195" spans="1:4" ht="28.5" x14ac:dyDescent="0.2">
      <c r="A195" s="111">
        <v>137</v>
      </c>
      <c r="B195" s="117" t="s">
        <v>210</v>
      </c>
      <c r="C195" s="113" t="s">
        <v>120</v>
      </c>
      <c r="D195" s="114">
        <v>2</v>
      </c>
    </row>
    <row r="196" spans="1:4" ht="28.5" x14ac:dyDescent="0.2">
      <c r="A196" s="111">
        <v>138</v>
      </c>
      <c r="B196" s="117" t="s">
        <v>211</v>
      </c>
      <c r="C196" s="113" t="s">
        <v>120</v>
      </c>
      <c r="D196" s="114">
        <v>1</v>
      </c>
    </row>
    <row r="197" spans="1:4" ht="28.5" x14ac:dyDescent="0.2">
      <c r="A197" s="111">
        <v>139</v>
      </c>
      <c r="B197" s="117" t="s">
        <v>212</v>
      </c>
      <c r="C197" s="113" t="s">
        <v>101</v>
      </c>
      <c r="D197" s="114">
        <v>79.25</v>
      </c>
    </row>
    <row r="198" spans="1:4" ht="28.5" x14ac:dyDescent="0.2">
      <c r="A198" s="111">
        <v>140</v>
      </c>
      <c r="B198" s="117" t="s">
        <v>213</v>
      </c>
      <c r="C198" s="113" t="s">
        <v>101</v>
      </c>
      <c r="D198" s="114">
        <v>0.3</v>
      </c>
    </row>
    <row r="199" spans="1:4" x14ac:dyDescent="0.2">
      <c r="A199" s="111">
        <v>141</v>
      </c>
      <c r="B199" s="117" t="s">
        <v>227</v>
      </c>
      <c r="C199" s="113" t="s">
        <v>57</v>
      </c>
      <c r="D199" s="114">
        <v>57.36</v>
      </c>
    </row>
    <row r="200" spans="1:4" ht="15" x14ac:dyDescent="0.2">
      <c r="A200" s="111"/>
      <c r="B200" s="95" t="s">
        <v>214</v>
      </c>
      <c r="C200" s="113"/>
      <c r="D200" s="114"/>
    </row>
    <row r="201" spans="1:4" ht="66" customHeight="1" x14ac:dyDescent="0.2">
      <c r="A201" s="111">
        <v>142</v>
      </c>
      <c r="B201" s="117" t="s">
        <v>392</v>
      </c>
      <c r="C201" s="113"/>
      <c r="D201" s="114"/>
    </row>
    <row r="202" spans="1:4" ht="42.75" x14ac:dyDescent="0.2">
      <c r="A202" s="111">
        <v>143</v>
      </c>
      <c r="B202" s="117" t="s">
        <v>393</v>
      </c>
      <c r="C202" s="113" t="s">
        <v>120</v>
      </c>
      <c r="D202" s="114">
        <v>33</v>
      </c>
    </row>
    <row r="203" spans="1:4" ht="42.75" x14ac:dyDescent="0.2">
      <c r="A203" s="111">
        <v>144</v>
      </c>
      <c r="B203" s="115" t="s">
        <v>216</v>
      </c>
      <c r="C203" s="113" t="s">
        <v>76</v>
      </c>
      <c r="D203" s="114">
        <v>0.3</v>
      </c>
    </row>
    <row r="204" spans="1:4" x14ac:dyDescent="0.2">
      <c r="A204" s="111">
        <v>145</v>
      </c>
      <c r="B204" s="115" t="s">
        <v>801</v>
      </c>
      <c r="C204" s="113" t="s">
        <v>120</v>
      </c>
      <c r="D204" s="114">
        <v>4</v>
      </c>
    </row>
    <row r="205" spans="1:4" ht="15" x14ac:dyDescent="0.2">
      <c r="A205" s="111"/>
      <c r="B205" s="95" t="s">
        <v>217</v>
      </c>
      <c r="C205" s="113"/>
      <c r="D205" s="114"/>
    </row>
    <row r="206" spans="1:4" ht="57" x14ac:dyDescent="0.2">
      <c r="A206" s="111">
        <v>146</v>
      </c>
      <c r="B206" s="117" t="s">
        <v>392</v>
      </c>
      <c r="C206" s="113"/>
      <c r="D206" s="114"/>
    </row>
    <row r="207" spans="1:4" ht="42.75" x14ac:dyDescent="0.2">
      <c r="A207" s="111">
        <v>147</v>
      </c>
      <c r="B207" s="117" t="s">
        <v>393</v>
      </c>
      <c r="C207" s="113" t="s">
        <v>120</v>
      </c>
      <c r="D207" s="114">
        <v>33</v>
      </c>
    </row>
    <row r="208" spans="1:4" ht="42.75" x14ac:dyDescent="0.2">
      <c r="A208" s="111">
        <v>148</v>
      </c>
      <c r="B208" s="115" t="s">
        <v>216</v>
      </c>
      <c r="C208" s="113" t="s">
        <v>76</v>
      </c>
      <c r="D208" s="114">
        <v>0.3</v>
      </c>
    </row>
    <row r="209" spans="1:9" x14ac:dyDescent="0.2">
      <c r="A209" s="111">
        <v>149</v>
      </c>
      <c r="B209" s="115" t="s">
        <v>802</v>
      </c>
      <c r="C209" s="113" t="s">
        <v>120</v>
      </c>
      <c r="D209" s="114">
        <v>4</v>
      </c>
    </row>
    <row r="210" spans="1:9" ht="15" x14ac:dyDescent="0.2">
      <c r="A210" s="111"/>
      <c r="B210" s="95" t="s">
        <v>218</v>
      </c>
      <c r="C210" s="113"/>
      <c r="D210" s="114"/>
    </row>
    <row r="211" spans="1:9" ht="45.75" customHeight="1" x14ac:dyDescent="0.2">
      <c r="A211" s="111">
        <v>150</v>
      </c>
      <c r="B211" s="115" t="s">
        <v>219</v>
      </c>
      <c r="C211" s="113" t="s">
        <v>76</v>
      </c>
      <c r="D211" s="114">
        <v>0.3</v>
      </c>
    </row>
    <row r="212" spans="1:9" ht="57" x14ac:dyDescent="0.2">
      <c r="A212" s="111">
        <v>151</v>
      </c>
      <c r="B212" s="115" t="s">
        <v>220</v>
      </c>
      <c r="C212" s="113" t="s">
        <v>76</v>
      </c>
      <c r="D212" s="114">
        <v>2.5</v>
      </c>
    </row>
    <row r="213" spans="1:9" ht="28.5" x14ac:dyDescent="0.2">
      <c r="A213" s="111">
        <v>152</v>
      </c>
      <c r="B213" s="117" t="s">
        <v>221</v>
      </c>
      <c r="C213" s="113" t="s">
        <v>215</v>
      </c>
      <c r="D213" s="114">
        <v>1520</v>
      </c>
    </row>
    <row r="214" spans="1:9" ht="42.75" x14ac:dyDescent="0.2">
      <c r="A214" s="111">
        <v>153</v>
      </c>
      <c r="B214" s="146" t="s">
        <v>222</v>
      </c>
      <c r="C214" s="113" t="s">
        <v>57</v>
      </c>
      <c r="D214" s="114">
        <v>4.0999999999999996</v>
      </c>
      <c r="I214" s="102"/>
    </row>
    <row r="215" spans="1:9" ht="42.75" x14ac:dyDescent="0.2">
      <c r="A215" s="111">
        <v>154</v>
      </c>
      <c r="B215" s="146" t="s">
        <v>223</v>
      </c>
      <c r="C215" s="113" t="s">
        <v>120</v>
      </c>
      <c r="D215" s="114">
        <v>30</v>
      </c>
    </row>
    <row r="216" spans="1:9" x14ac:dyDescent="0.2">
      <c r="A216" s="111">
        <v>155</v>
      </c>
      <c r="B216" s="117" t="s">
        <v>227</v>
      </c>
      <c r="C216" s="113" t="s">
        <v>57</v>
      </c>
      <c r="D216" s="114">
        <v>33.26</v>
      </c>
    </row>
    <row r="217" spans="1:9" ht="15" x14ac:dyDescent="0.2">
      <c r="A217" s="111"/>
      <c r="B217" s="95" t="s">
        <v>224</v>
      </c>
      <c r="C217" s="113"/>
      <c r="D217" s="114"/>
    </row>
    <row r="218" spans="1:9" ht="42.75" x14ac:dyDescent="0.2">
      <c r="A218" s="111">
        <v>156</v>
      </c>
      <c r="B218" s="117" t="s">
        <v>225</v>
      </c>
      <c r="C218" s="113" t="s">
        <v>228</v>
      </c>
      <c r="D218" s="114">
        <v>168.6</v>
      </c>
    </row>
    <row r="219" spans="1:9" ht="42.75" x14ac:dyDescent="0.2">
      <c r="A219" s="111">
        <v>157</v>
      </c>
      <c r="B219" s="117" t="s">
        <v>226</v>
      </c>
      <c r="C219" s="113" t="s">
        <v>57</v>
      </c>
      <c r="D219" s="114">
        <v>660</v>
      </c>
    </row>
    <row r="220" spans="1:9" x14ac:dyDescent="0.2">
      <c r="A220" s="111">
        <v>158</v>
      </c>
      <c r="B220" s="117" t="s">
        <v>227</v>
      </c>
      <c r="C220" s="113" t="s">
        <v>57</v>
      </c>
      <c r="D220" s="114">
        <v>2760.24</v>
      </c>
    </row>
    <row r="221" spans="1:9" x14ac:dyDescent="0.2">
      <c r="D221" s="110"/>
    </row>
    <row r="222" spans="1:9" ht="109.5" customHeight="1" x14ac:dyDescent="0.2">
      <c r="A222" s="207" t="s">
        <v>790</v>
      </c>
      <c r="B222" s="207"/>
      <c r="C222" s="207"/>
      <c r="D222" s="207"/>
    </row>
  </sheetData>
  <mergeCells count="9">
    <mergeCell ref="A222:D222"/>
    <mergeCell ref="A1:D1"/>
    <mergeCell ref="A2:D2"/>
    <mergeCell ref="A3:D3"/>
    <mergeCell ref="A5:C5"/>
    <mergeCell ref="A11:A12"/>
    <mergeCell ref="B11:B12"/>
    <mergeCell ref="C11:C12"/>
    <mergeCell ref="D11:D12"/>
  </mergeCell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D109"/>
  <sheetViews>
    <sheetView topLeftCell="A102" zoomScale="85" zoomScaleNormal="85" zoomScaleSheetLayoutView="85" workbookViewId="0">
      <selection activeCell="A2" sqref="A2:D2"/>
    </sheetView>
  </sheetViews>
  <sheetFormatPr defaultColWidth="9.140625" defaultRowHeight="14.25" x14ac:dyDescent="0.2"/>
  <cols>
    <col min="1" max="1" width="7" style="86" customWidth="1"/>
    <col min="2" max="2" width="51.140625" style="86" customWidth="1"/>
    <col min="3" max="3" width="12.42578125" style="86" bestFit="1" customWidth="1"/>
    <col min="4" max="4" width="10.85546875" style="88" customWidth="1"/>
    <col min="5" max="5" width="11.28515625" style="86" bestFit="1" customWidth="1"/>
    <col min="6" max="6" width="9.140625" style="86"/>
    <col min="7" max="8" width="11.28515625" style="86" bestFit="1" customWidth="1"/>
    <col min="9" max="16384" width="9.140625" style="86"/>
  </cols>
  <sheetData>
    <row r="1" spans="1:4" x14ac:dyDescent="0.2">
      <c r="A1" s="208" t="s">
        <v>1098</v>
      </c>
      <c r="B1" s="208"/>
      <c r="C1" s="208"/>
      <c r="D1" s="208"/>
    </row>
    <row r="2" spans="1:4" ht="15" x14ac:dyDescent="0.25">
      <c r="A2" s="209" t="str">
        <f>KA!C19</f>
        <v>Jumts</v>
      </c>
      <c r="B2" s="209"/>
      <c r="C2" s="209"/>
      <c r="D2" s="209"/>
    </row>
    <row r="3" spans="1:4" x14ac:dyDescent="0.2">
      <c r="A3" s="208" t="s">
        <v>35</v>
      </c>
      <c r="B3" s="208"/>
      <c r="C3" s="208"/>
      <c r="D3" s="208"/>
    </row>
    <row r="4" spans="1:4" x14ac:dyDescent="0.2">
      <c r="A4" s="85"/>
      <c r="B4" s="85"/>
      <c r="C4" s="85"/>
      <c r="D4" s="87"/>
    </row>
    <row r="5" spans="1:4" ht="31.5" customHeight="1" x14ac:dyDescent="0.2">
      <c r="A5" s="210" t="s">
        <v>791</v>
      </c>
      <c r="B5" s="210"/>
      <c r="C5" s="210"/>
    </row>
    <row r="6" spans="1:4" x14ac:dyDescent="0.2">
      <c r="A6" s="86" t="s">
        <v>792</v>
      </c>
      <c r="C6" s="88"/>
    </row>
    <row r="7" spans="1:4" x14ac:dyDescent="0.2">
      <c r="A7" s="86" t="s">
        <v>793</v>
      </c>
      <c r="C7" s="88"/>
    </row>
    <row r="8" spans="1:4" x14ac:dyDescent="0.2">
      <c r="C8" s="88"/>
    </row>
    <row r="9" spans="1:4" x14ac:dyDescent="0.2">
      <c r="A9" s="86" t="s">
        <v>734</v>
      </c>
      <c r="C9" s="88"/>
    </row>
    <row r="10" spans="1:4" x14ac:dyDescent="0.2">
      <c r="D10" s="87"/>
    </row>
    <row r="11" spans="1:4" x14ac:dyDescent="0.2">
      <c r="A11" s="211" t="s">
        <v>794</v>
      </c>
      <c r="B11" s="211" t="s">
        <v>9</v>
      </c>
      <c r="C11" s="211" t="s">
        <v>2</v>
      </c>
      <c r="D11" s="212" t="s">
        <v>3</v>
      </c>
    </row>
    <row r="12" spans="1:4" x14ac:dyDescent="0.2">
      <c r="A12" s="211"/>
      <c r="B12" s="211"/>
      <c r="C12" s="211"/>
      <c r="D12" s="212"/>
    </row>
    <row r="13" spans="1:4" ht="15" x14ac:dyDescent="0.2">
      <c r="A13" s="111"/>
      <c r="B13" s="112" t="s">
        <v>97</v>
      </c>
      <c r="C13" s="113"/>
      <c r="D13" s="119"/>
    </row>
    <row r="14" spans="1:4" ht="28.5" x14ac:dyDescent="0.2">
      <c r="A14" s="111">
        <v>1</v>
      </c>
      <c r="B14" s="117" t="s">
        <v>804</v>
      </c>
      <c r="C14" s="113" t="s">
        <v>57</v>
      </c>
      <c r="D14" s="120">
        <v>556.5</v>
      </c>
    </row>
    <row r="15" spans="1:4" x14ac:dyDescent="0.2">
      <c r="A15" s="111">
        <v>2</v>
      </c>
      <c r="B15" s="115" t="s">
        <v>803</v>
      </c>
      <c r="C15" s="113" t="s">
        <v>57</v>
      </c>
      <c r="D15" s="120">
        <v>556.5</v>
      </c>
    </row>
    <row r="16" spans="1:4" ht="28.5" x14ac:dyDescent="0.2">
      <c r="A16" s="111">
        <v>3</v>
      </c>
      <c r="B16" s="115" t="s">
        <v>805</v>
      </c>
      <c r="C16" s="113" t="s">
        <v>57</v>
      </c>
      <c r="D16" s="120">
        <v>556.5</v>
      </c>
    </row>
    <row r="17" spans="1:4" ht="42.75" x14ac:dyDescent="0.2">
      <c r="A17" s="111">
        <v>4</v>
      </c>
      <c r="B17" s="115" t="s">
        <v>806</v>
      </c>
      <c r="C17" s="113" t="s">
        <v>57</v>
      </c>
      <c r="D17" s="120">
        <v>556.5</v>
      </c>
    </row>
    <row r="18" spans="1:4" ht="42.75" x14ac:dyDescent="0.2">
      <c r="A18" s="111">
        <v>5</v>
      </c>
      <c r="B18" s="115" t="s">
        <v>807</v>
      </c>
      <c r="C18" s="113" t="s">
        <v>57</v>
      </c>
      <c r="D18" s="120">
        <v>556.5</v>
      </c>
    </row>
    <row r="19" spans="1:4" ht="42.75" x14ac:dyDescent="0.2">
      <c r="A19" s="111">
        <v>6</v>
      </c>
      <c r="B19" s="115" t="s">
        <v>808</v>
      </c>
      <c r="C19" s="113" t="s">
        <v>57</v>
      </c>
      <c r="D19" s="120">
        <v>556.5</v>
      </c>
    </row>
    <row r="20" spans="1:4" ht="15" x14ac:dyDescent="0.2">
      <c r="A20" s="111"/>
      <c r="B20" s="112" t="s">
        <v>98</v>
      </c>
      <c r="C20" s="113"/>
      <c r="D20" s="120"/>
    </row>
    <row r="21" spans="1:4" x14ac:dyDescent="0.2">
      <c r="A21" s="111">
        <v>7</v>
      </c>
      <c r="B21" s="115" t="s">
        <v>803</v>
      </c>
      <c r="C21" s="113" t="s">
        <v>57</v>
      </c>
      <c r="D21" s="120">
        <v>1168.8</v>
      </c>
    </row>
    <row r="22" spans="1:4" ht="28.5" x14ac:dyDescent="0.2">
      <c r="A22" s="111">
        <v>8</v>
      </c>
      <c r="B22" s="117" t="s">
        <v>809</v>
      </c>
      <c r="C22" s="113" t="s">
        <v>57</v>
      </c>
      <c r="D22" s="120">
        <v>1168.8</v>
      </c>
    </row>
    <row r="23" spans="1:4" ht="28.5" x14ac:dyDescent="0.2">
      <c r="A23" s="111">
        <v>9</v>
      </c>
      <c r="B23" s="115" t="s">
        <v>810</v>
      </c>
      <c r="C23" s="113" t="s">
        <v>57</v>
      </c>
      <c r="D23" s="120">
        <v>1168.8</v>
      </c>
    </row>
    <row r="24" spans="1:4" ht="42.75" x14ac:dyDescent="0.2">
      <c r="A24" s="111">
        <v>10</v>
      </c>
      <c r="B24" s="115" t="s">
        <v>806</v>
      </c>
      <c r="C24" s="113" t="s">
        <v>57</v>
      </c>
      <c r="D24" s="120">
        <v>1168.8</v>
      </c>
    </row>
    <row r="25" spans="1:4" ht="42.75" x14ac:dyDescent="0.2">
      <c r="A25" s="111">
        <v>11</v>
      </c>
      <c r="B25" s="115" t="s">
        <v>807</v>
      </c>
      <c r="C25" s="113" t="s">
        <v>57</v>
      </c>
      <c r="D25" s="120">
        <v>1168.8</v>
      </c>
    </row>
    <row r="26" spans="1:4" ht="42.75" x14ac:dyDescent="0.2">
      <c r="A26" s="111">
        <v>12</v>
      </c>
      <c r="B26" s="115" t="s">
        <v>808</v>
      </c>
      <c r="C26" s="113" t="s">
        <v>57</v>
      </c>
      <c r="D26" s="120">
        <v>1168.8</v>
      </c>
    </row>
    <row r="27" spans="1:4" ht="15" x14ac:dyDescent="0.2">
      <c r="A27" s="111"/>
      <c r="B27" s="112" t="s">
        <v>99</v>
      </c>
      <c r="C27" s="113"/>
      <c r="D27" s="120"/>
    </row>
    <row r="28" spans="1:4" ht="85.5" x14ac:dyDescent="0.2">
      <c r="A28" s="111">
        <v>13</v>
      </c>
      <c r="B28" s="115" t="s">
        <v>811</v>
      </c>
      <c r="C28" s="113" t="s">
        <v>57</v>
      </c>
      <c r="D28" s="120">
        <v>39.4</v>
      </c>
    </row>
    <row r="29" spans="1:4" ht="28.5" x14ac:dyDescent="0.2">
      <c r="A29" s="111">
        <v>14</v>
      </c>
      <c r="B29" s="117" t="s">
        <v>812</v>
      </c>
      <c r="C29" s="113" t="s">
        <v>57</v>
      </c>
      <c r="D29" s="120">
        <v>39.4</v>
      </c>
    </row>
    <row r="30" spans="1:4" x14ac:dyDescent="0.2">
      <c r="A30" s="111">
        <v>15</v>
      </c>
      <c r="B30" s="115" t="s">
        <v>803</v>
      </c>
      <c r="C30" s="113" t="s">
        <v>57</v>
      </c>
      <c r="D30" s="120">
        <v>39.4</v>
      </c>
    </row>
    <row r="31" spans="1:4" ht="28.5" x14ac:dyDescent="0.2">
      <c r="A31" s="111">
        <v>16</v>
      </c>
      <c r="B31" s="115" t="s">
        <v>805</v>
      </c>
      <c r="C31" s="113" t="s">
        <v>57</v>
      </c>
      <c r="D31" s="120">
        <v>39.4</v>
      </c>
    </row>
    <row r="32" spans="1:4" ht="42.75" x14ac:dyDescent="0.2">
      <c r="A32" s="111">
        <v>17</v>
      </c>
      <c r="B32" s="115" t="s">
        <v>806</v>
      </c>
      <c r="C32" s="113" t="s">
        <v>57</v>
      </c>
      <c r="D32" s="120">
        <v>39.4</v>
      </c>
    </row>
    <row r="33" spans="1:4" ht="42.75" x14ac:dyDescent="0.2">
      <c r="A33" s="111">
        <v>18</v>
      </c>
      <c r="B33" s="115" t="s">
        <v>807</v>
      </c>
      <c r="C33" s="113" t="s">
        <v>57</v>
      </c>
      <c r="D33" s="120">
        <v>39.4</v>
      </c>
    </row>
    <row r="34" spans="1:4" ht="42.75" x14ac:dyDescent="0.2">
      <c r="A34" s="111">
        <v>19</v>
      </c>
      <c r="B34" s="115" t="s">
        <v>808</v>
      </c>
      <c r="C34" s="113" t="s">
        <v>57</v>
      </c>
      <c r="D34" s="120">
        <v>39.4</v>
      </c>
    </row>
    <row r="35" spans="1:4" ht="15" x14ac:dyDescent="0.2">
      <c r="A35" s="111"/>
      <c r="B35" s="121" t="s">
        <v>100</v>
      </c>
      <c r="C35" s="113"/>
      <c r="D35" s="120"/>
    </row>
    <row r="36" spans="1:4" ht="28.5" x14ac:dyDescent="0.2">
      <c r="A36" s="111">
        <v>20</v>
      </c>
      <c r="B36" s="115" t="s">
        <v>112</v>
      </c>
      <c r="C36" s="113" t="s">
        <v>101</v>
      </c>
      <c r="D36" s="120">
        <v>132.36000000000001</v>
      </c>
    </row>
    <row r="37" spans="1:4" ht="28.5" x14ac:dyDescent="0.2">
      <c r="A37" s="111">
        <v>21</v>
      </c>
      <c r="B37" s="115" t="s">
        <v>111</v>
      </c>
      <c r="C37" s="113" t="s">
        <v>101</v>
      </c>
      <c r="D37" s="120">
        <v>132.36000000000001</v>
      </c>
    </row>
    <row r="38" spans="1:4" x14ac:dyDescent="0.2">
      <c r="A38" s="111">
        <v>22</v>
      </c>
      <c r="B38" s="115" t="s">
        <v>813</v>
      </c>
      <c r="C38" s="113" t="s">
        <v>57</v>
      </c>
      <c r="D38" s="120">
        <v>138.52000000000001</v>
      </c>
    </row>
    <row r="39" spans="1:4" ht="71.25" x14ac:dyDescent="0.2">
      <c r="A39" s="111">
        <v>23</v>
      </c>
      <c r="B39" s="115" t="s">
        <v>814</v>
      </c>
      <c r="C39" s="113" t="s">
        <v>57</v>
      </c>
      <c r="D39" s="120">
        <v>90.67</v>
      </c>
    </row>
    <row r="40" spans="1:4" ht="71.25" x14ac:dyDescent="0.2">
      <c r="A40" s="111">
        <v>24</v>
      </c>
      <c r="B40" s="115" t="s">
        <v>815</v>
      </c>
      <c r="C40" s="113" t="s">
        <v>57</v>
      </c>
      <c r="D40" s="120">
        <v>60.22</v>
      </c>
    </row>
    <row r="41" spans="1:4" ht="42.75" x14ac:dyDescent="0.2">
      <c r="A41" s="111">
        <v>25</v>
      </c>
      <c r="B41" s="115" t="s">
        <v>808</v>
      </c>
      <c r="C41" s="113" t="s">
        <v>57</v>
      </c>
      <c r="D41" s="120">
        <v>150.22999999999999</v>
      </c>
    </row>
    <row r="42" spans="1:4" ht="28.5" x14ac:dyDescent="0.2">
      <c r="A42" s="111">
        <v>26</v>
      </c>
      <c r="B42" s="115" t="s">
        <v>102</v>
      </c>
      <c r="C42" s="113" t="s">
        <v>76</v>
      </c>
      <c r="D42" s="120">
        <v>0.57999999999999996</v>
      </c>
    </row>
    <row r="43" spans="1:4" ht="28.5" x14ac:dyDescent="0.2">
      <c r="A43" s="111">
        <v>27</v>
      </c>
      <c r="B43" s="115" t="s">
        <v>103</v>
      </c>
      <c r="C43" s="113" t="s">
        <v>76</v>
      </c>
      <c r="D43" s="120">
        <v>0.13</v>
      </c>
    </row>
    <row r="44" spans="1:4" ht="42.75" x14ac:dyDescent="0.2">
      <c r="A44" s="111">
        <v>28</v>
      </c>
      <c r="B44" s="115" t="s">
        <v>104</v>
      </c>
      <c r="C44" s="113" t="s">
        <v>57</v>
      </c>
      <c r="D44" s="120">
        <v>35.08</v>
      </c>
    </row>
    <row r="45" spans="1:4" ht="42.75" x14ac:dyDescent="0.2">
      <c r="A45" s="111">
        <v>29</v>
      </c>
      <c r="B45" s="122" t="s">
        <v>105</v>
      </c>
      <c r="C45" s="113" t="s">
        <v>57</v>
      </c>
      <c r="D45" s="119">
        <v>62.87</v>
      </c>
    </row>
    <row r="46" spans="1:4" ht="15" x14ac:dyDescent="0.2">
      <c r="A46" s="111"/>
      <c r="B46" s="121" t="s">
        <v>106</v>
      </c>
      <c r="C46" s="113"/>
      <c r="D46" s="120">
        <v>0</v>
      </c>
    </row>
    <row r="47" spans="1:4" ht="28.5" x14ac:dyDescent="0.2">
      <c r="A47" s="111">
        <v>30</v>
      </c>
      <c r="B47" s="115" t="s">
        <v>112</v>
      </c>
      <c r="C47" s="113" t="s">
        <v>101</v>
      </c>
      <c r="D47" s="120">
        <v>28.82</v>
      </c>
    </row>
    <row r="48" spans="1:4" ht="28.5" x14ac:dyDescent="0.2">
      <c r="A48" s="111">
        <v>31</v>
      </c>
      <c r="B48" s="115" t="s">
        <v>111</v>
      </c>
      <c r="C48" s="113" t="s">
        <v>101</v>
      </c>
      <c r="D48" s="120">
        <v>28.82</v>
      </c>
    </row>
    <row r="49" spans="1:4" x14ac:dyDescent="0.2">
      <c r="A49" s="111">
        <v>32</v>
      </c>
      <c r="B49" s="115" t="s">
        <v>816</v>
      </c>
      <c r="C49" s="113" t="s">
        <v>57</v>
      </c>
      <c r="D49" s="120">
        <v>15.56</v>
      </c>
    </row>
    <row r="50" spans="1:4" ht="71.25" x14ac:dyDescent="0.2">
      <c r="A50" s="111">
        <v>33</v>
      </c>
      <c r="B50" s="115" t="s">
        <v>815</v>
      </c>
      <c r="C50" s="113" t="s">
        <v>57</v>
      </c>
      <c r="D50" s="120">
        <v>22.19</v>
      </c>
    </row>
    <row r="51" spans="1:4" ht="42.75" x14ac:dyDescent="0.2">
      <c r="A51" s="111">
        <v>34</v>
      </c>
      <c r="B51" s="115" t="s">
        <v>808</v>
      </c>
      <c r="C51" s="113" t="s">
        <v>57</v>
      </c>
      <c r="D51" s="120">
        <v>5.76</v>
      </c>
    </row>
    <row r="52" spans="1:4" ht="28.5" x14ac:dyDescent="0.2">
      <c r="A52" s="111">
        <v>35</v>
      </c>
      <c r="B52" s="115" t="s">
        <v>102</v>
      </c>
      <c r="C52" s="113" t="s">
        <v>76</v>
      </c>
      <c r="D52" s="120">
        <v>0.25</v>
      </c>
    </row>
    <row r="53" spans="1:4" ht="28.5" x14ac:dyDescent="0.2">
      <c r="A53" s="111">
        <v>36</v>
      </c>
      <c r="B53" s="115" t="s">
        <v>103</v>
      </c>
      <c r="C53" s="113" t="s">
        <v>76</v>
      </c>
      <c r="D53" s="120">
        <v>0.06</v>
      </c>
    </row>
    <row r="54" spans="1:4" ht="42.75" x14ac:dyDescent="0.2">
      <c r="A54" s="111">
        <v>37</v>
      </c>
      <c r="B54" s="115" t="s">
        <v>104</v>
      </c>
      <c r="C54" s="113" t="s">
        <v>57</v>
      </c>
      <c r="D54" s="120">
        <v>15.27</v>
      </c>
    </row>
    <row r="55" spans="1:4" ht="42.75" x14ac:dyDescent="0.2">
      <c r="A55" s="111">
        <v>38</v>
      </c>
      <c r="B55" s="122" t="s">
        <v>105</v>
      </c>
      <c r="C55" s="113" t="s">
        <v>57</v>
      </c>
      <c r="D55" s="120">
        <v>27.38</v>
      </c>
    </row>
    <row r="56" spans="1:4" ht="15" x14ac:dyDescent="0.2">
      <c r="A56" s="111"/>
      <c r="B56" s="121" t="s">
        <v>107</v>
      </c>
      <c r="C56" s="113"/>
      <c r="D56" s="120">
        <v>0</v>
      </c>
    </row>
    <row r="57" spans="1:4" ht="28.5" x14ac:dyDescent="0.2">
      <c r="A57" s="111">
        <v>39</v>
      </c>
      <c r="B57" s="115" t="s">
        <v>112</v>
      </c>
      <c r="C57" s="113" t="s">
        <v>101</v>
      </c>
      <c r="D57" s="120">
        <v>28.82</v>
      </c>
    </row>
    <row r="58" spans="1:4" ht="28.5" x14ac:dyDescent="0.2">
      <c r="A58" s="111">
        <v>40</v>
      </c>
      <c r="B58" s="115" t="s">
        <v>111</v>
      </c>
      <c r="C58" s="113" t="s">
        <v>101</v>
      </c>
      <c r="D58" s="120">
        <v>28.82</v>
      </c>
    </row>
    <row r="59" spans="1:4" x14ac:dyDescent="0.2">
      <c r="A59" s="111">
        <v>41</v>
      </c>
      <c r="B59" s="115" t="s">
        <v>816</v>
      </c>
      <c r="C59" s="113" t="s">
        <v>57</v>
      </c>
      <c r="D59" s="120">
        <v>15.56</v>
      </c>
    </row>
    <row r="60" spans="1:4" ht="71.25" x14ac:dyDescent="0.2">
      <c r="A60" s="111">
        <v>42</v>
      </c>
      <c r="B60" s="115" t="s">
        <v>815</v>
      </c>
      <c r="C60" s="113" t="s">
        <v>57</v>
      </c>
      <c r="D60" s="120">
        <v>22.19</v>
      </c>
    </row>
    <row r="61" spans="1:4" ht="42.75" x14ac:dyDescent="0.2">
      <c r="A61" s="111">
        <v>43</v>
      </c>
      <c r="B61" s="115" t="s">
        <v>808</v>
      </c>
      <c r="C61" s="113" t="s">
        <v>57</v>
      </c>
      <c r="D61" s="120">
        <v>5.76</v>
      </c>
    </row>
    <row r="62" spans="1:4" ht="28.5" x14ac:dyDescent="0.2">
      <c r="A62" s="111">
        <v>44</v>
      </c>
      <c r="B62" s="115" t="s">
        <v>102</v>
      </c>
      <c r="C62" s="113" t="s">
        <v>76</v>
      </c>
      <c r="D62" s="120">
        <v>0.25</v>
      </c>
    </row>
    <row r="63" spans="1:4" ht="28.5" x14ac:dyDescent="0.2">
      <c r="A63" s="111">
        <v>45</v>
      </c>
      <c r="B63" s="115" t="s">
        <v>103</v>
      </c>
      <c r="C63" s="113" t="s">
        <v>76</v>
      </c>
      <c r="D63" s="120">
        <v>0.06</v>
      </c>
    </row>
    <row r="64" spans="1:4" ht="42.75" x14ac:dyDescent="0.2">
      <c r="A64" s="111">
        <v>46</v>
      </c>
      <c r="B64" s="115" t="s">
        <v>104</v>
      </c>
      <c r="C64" s="113" t="s">
        <v>57</v>
      </c>
      <c r="D64" s="120">
        <v>15.27</v>
      </c>
    </row>
    <row r="65" spans="1:4" ht="42.75" x14ac:dyDescent="0.2">
      <c r="A65" s="111">
        <v>47</v>
      </c>
      <c r="B65" s="122" t="s">
        <v>105</v>
      </c>
      <c r="C65" s="113" t="s">
        <v>57</v>
      </c>
      <c r="D65" s="120">
        <v>27.38</v>
      </c>
    </row>
    <row r="66" spans="1:4" ht="15" x14ac:dyDescent="0.2">
      <c r="A66" s="111"/>
      <c r="B66" s="121" t="s">
        <v>108</v>
      </c>
      <c r="C66" s="113"/>
      <c r="D66" s="120">
        <v>0</v>
      </c>
    </row>
    <row r="67" spans="1:4" ht="28.5" x14ac:dyDescent="0.2">
      <c r="A67" s="111">
        <v>48</v>
      </c>
      <c r="B67" s="115" t="s">
        <v>112</v>
      </c>
      <c r="C67" s="113" t="s">
        <v>101</v>
      </c>
      <c r="D67" s="120">
        <v>67.569999999999993</v>
      </c>
    </row>
    <row r="68" spans="1:4" ht="28.5" x14ac:dyDescent="0.2">
      <c r="A68" s="111">
        <v>49</v>
      </c>
      <c r="B68" s="115" t="s">
        <v>111</v>
      </c>
      <c r="C68" s="113" t="s">
        <v>101</v>
      </c>
      <c r="D68" s="120">
        <v>67.569999999999993</v>
      </c>
    </row>
    <row r="69" spans="1:4" x14ac:dyDescent="0.2">
      <c r="A69" s="111">
        <v>50</v>
      </c>
      <c r="B69" s="115" t="s">
        <v>816</v>
      </c>
      <c r="C69" s="113" t="s">
        <v>57</v>
      </c>
      <c r="D69" s="120">
        <v>77.709999999999994</v>
      </c>
    </row>
    <row r="70" spans="1:4" ht="71.25" x14ac:dyDescent="0.2">
      <c r="A70" s="111">
        <v>51</v>
      </c>
      <c r="B70" s="115" t="s">
        <v>815</v>
      </c>
      <c r="C70" s="113" t="s">
        <v>57</v>
      </c>
      <c r="D70" s="120">
        <v>93.25</v>
      </c>
    </row>
    <row r="71" spans="1:4" ht="42.75" x14ac:dyDescent="0.2">
      <c r="A71" s="111">
        <v>52</v>
      </c>
      <c r="B71" s="115" t="s">
        <v>808</v>
      </c>
      <c r="C71" s="113" t="s">
        <v>57</v>
      </c>
      <c r="D71" s="120">
        <v>54.73</v>
      </c>
    </row>
    <row r="72" spans="1:4" ht="28.5" x14ac:dyDescent="0.2">
      <c r="A72" s="111">
        <v>53</v>
      </c>
      <c r="B72" s="115" t="s">
        <v>102</v>
      </c>
      <c r="C72" s="113" t="s">
        <v>76</v>
      </c>
      <c r="D72" s="120">
        <v>0.6</v>
      </c>
    </row>
    <row r="73" spans="1:4" ht="28.5" x14ac:dyDescent="0.2">
      <c r="A73" s="111">
        <v>54</v>
      </c>
      <c r="B73" s="115" t="s">
        <v>103</v>
      </c>
      <c r="C73" s="113" t="s">
        <v>76</v>
      </c>
      <c r="D73" s="120">
        <v>0.14000000000000001</v>
      </c>
    </row>
    <row r="74" spans="1:4" ht="42.75" x14ac:dyDescent="0.2">
      <c r="A74" s="111">
        <v>55</v>
      </c>
      <c r="B74" s="115" t="s">
        <v>104</v>
      </c>
      <c r="C74" s="113" t="s">
        <v>57</v>
      </c>
      <c r="D74" s="120">
        <v>35.81</v>
      </c>
    </row>
    <row r="75" spans="1:4" ht="42.75" x14ac:dyDescent="0.2">
      <c r="A75" s="111">
        <v>56</v>
      </c>
      <c r="B75" s="122" t="s">
        <v>105</v>
      </c>
      <c r="C75" s="113" t="s">
        <v>57</v>
      </c>
      <c r="D75" s="120">
        <v>64.19</v>
      </c>
    </row>
    <row r="76" spans="1:4" ht="15" x14ac:dyDescent="0.2">
      <c r="A76" s="111"/>
      <c r="B76" s="121" t="s">
        <v>109</v>
      </c>
      <c r="C76" s="113"/>
      <c r="D76" s="120">
        <v>0</v>
      </c>
    </row>
    <row r="77" spans="1:4" ht="28.5" x14ac:dyDescent="0.2">
      <c r="A77" s="111">
        <v>57</v>
      </c>
      <c r="B77" s="115" t="s">
        <v>112</v>
      </c>
      <c r="C77" s="113" t="s">
        <v>101</v>
      </c>
      <c r="D77" s="120">
        <v>67.569999999999993</v>
      </c>
    </row>
    <row r="78" spans="1:4" ht="28.5" x14ac:dyDescent="0.2">
      <c r="A78" s="111">
        <v>58</v>
      </c>
      <c r="B78" s="115" t="s">
        <v>111</v>
      </c>
      <c r="C78" s="113" t="s">
        <v>101</v>
      </c>
      <c r="D78" s="120">
        <v>67.569999999999993</v>
      </c>
    </row>
    <row r="79" spans="1:4" x14ac:dyDescent="0.2">
      <c r="A79" s="111">
        <v>59</v>
      </c>
      <c r="B79" s="115" t="s">
        <v>816</v>
      </c>
      <c r="C79" s="113" t="s">
        <v>57</v>
      </c>
      <c r="D79" s="120">
        <v>47.97</v>
      </c>
    </row>
    <row r="80" spans="1:4" ht="71.25" x14ac:dyDescent="0.2">
      <c r="A80" s="111">
        <v>60</v>
      </c>
      <c r="B80" s="115" t="s">
        <v>815</v>
      </c>
      <c r="C80" s="113" t="s">
        <v>57</v>
      </c>
      <c r="D80" s="120">
        <v>62.84</v>
      </c>
    </row>
    <row r="81" spans="1:4" ht="42.75" x14ac:dyDescent="0.2">
      <c r="A81" s="111">
        <v>61</v>
      </c>
      <c r="B81" s="115" t="s">
        <v>808</v>
      </c>
      <c r="C81" s="113" t="s">
        <v>57</v>
      </c>
      <c r="D81" s="120">
        <v>41.22</v>
      </c>
    </row>
    <row r="82" spans="1:4" ht="28.5" x14ac:dyDescent="0.2">
      <c r="A82" s="111">
        <v>62</v>
      </c>
      <c r="B82" s="115" t="s">
        <v>102</v>
      </c>
      <c r="C82" s="113" t="s">
        <v>76</v>
      </c>
      <c r="D82" s="120">
        <v>0.6</v>
      </c>
    </row>
    <row r="83" spans="1:4" ht="28.5" x14ac:dyDescent="0.2">
      <c r="A83" s="111">
        <v>63</v>
      </c>
      <c r="B83" s="115" t="s">
        <v>103</v>
      </c>
      <c r="C83" s="113" t="s">
        <v>76</v>
      </c>
      <c r="D83" s="120">
        <v>0.14000000000000001</v>
      </c>
    </row>
    <row r="84" spans="1:4" ht="42.75" x14ac:dyDescent="0.2">
      <c r="A84" s="111">
        <v>64</v>
      </c>
      <c r="B84" s="115" t="s">
        <v>104</v>
      </c>
      <c r="C84" s="113" t="s">
        <v>57</v>
      </c>
      <c r="D84" s="120">
        <v>35.81</v>
      </c>
    </row>
    <row r="85" spans="1:4" ht="42.75" x14ac:dyDescent="0.2">
      <c r="A85" s="111">
        <v>65</v>
      </c>
      <c r="B85" s="122" t="s">
        <v>105</v>
      </c>
      <c r="C85" s="113" t="s">
        <v>57</v>
      </c>
      <c r="D85" s="120">
        <v>64.19</v>
      </c>
    </row>
    <row r="86" spans="1:4" ht="15" x14ac:dyDescent="0.2">
      <c r="A86" s="111"/>
      <c r="B86" s="121" t="s">
        <v>110</v>
      </c>
      <c r="C86" s="113"/>
      <c r="D86" s="120"/>
    </row>
    <row r="87" spans="1:4" ht="28.5" x14ac:dyDescent="0.2">
      <c r="A87" s="111">
        <v>66</v>
      </c>
      <c r="B87" s="115" t="s">
        <v>113</v>
      </c>
      <c r="C87" s="113" t="s">
        <v>57</v>
      </c>
      <c r="D87" s="120">
        <v>18.239999999999998</v>
      </c>
    </row>
    <row r="88" spans="1:4" ht="42.75" x14ac:dyDescent="0.2">
      <c r="A88" s="111">
        <v>67</v>
      </c>
      <c r="B88" s="115" t="s">
        <v>817</v>
      </c>
      <c r="C88" s="113" t="s">
        <v>57</v>
      </c>
      <c r="D88" s="120">
        <v>30.4</v>
      </c>
    </row>
    <row r="89" spans="1:4" ht="28.5" x14ac:dyDescent="0.2">
      <c r="A89" s="111">
        <v>68</v>
      </c>
      <c r="B89" s="115" t="s">
        <v>114</v>
      </c>
      <c r="C89" s="113" t="s">
        <v>57</v>
      </c>
      <c r="D89" s="120">
        <v>35.26</v>
      </c>
    </row>
    <row r="90" spans="1:4" ht="28.5" x14ac:dyDescent="0.2">
      <c r="A90" s="111">
        <v>69</v>
      </c>
      <c r="B90" s="117" t="s">
        <v>331</v>
      </c>
      <c r="C90" s="113" t="s">
        <v>57</v>
      </c>
      <c r="D90" s="120">
        <v>96.67</v>
      </c>
    </row>
    <row r="91" spans="1:4" ht="28.5" x14ac:dyDescent="0.2">
      <c r="A91" s="111">
        <v>70</v>
      </c>
      <c r="B91" s="115" t="s">
        <v>115</v>
      </c>
      <c r="C91" s="113" t="s">
        <v>101</v>
      </c>
      <c r="D91" s="120">
        <v>60.8</v>
      </c>
    </row>
    <row r="92" spans="1:4" ht="42.75" x14ac:dyDescent="0.2">
      <c r="A92" s="111">
        <v>71</v>
      </c>
      <c r="B92" s="117" t="s">
        <v>818</v>
      </c>
      <c r="C92" s="113" t="s">
        <v>57</v>
      </c>
      <c r="D92" s="120">
        <v>96.67</v>
      </c>
    </row>
    <row r="93" spans="1:4" ht="15" x14ac:dyDescent="0.2">
      <c r="A93" s="111"/>
      <c r="B93" s="121" t="s">
        <v>137</v>
      </c>
      <c r="C93" s="113"/>
      <c r="D93" s="120"/>
    </row>
    <row r="94" spans="1:4" ht="128.25" x14ac:dyDescent="0.2">
      <c r="A94" s="111">
        <v>72</v>
      </c>
      <c r="B94" s="115" t="s">
        <v>382</v>
      </c>
      <c r="C94" s="113" t="s">
        <v>120</v>
      </c>
      <c r="D94" s="120">
        <v>2</v>
      </c>
    </row>
    <row r="95" spans="1:4" ht="15" x14ac:dyDescent="0.2">
      <c r="A95" s="111"/>
      <c r="B95" s="121" t="s">
        <v>139</v>
      </c>
      <c r="C95" s="113"/>
      <c r="D95" s="120"/>
    </row>
    <row r="96" spans="1:4" ht="99.75" x14ac:dyDescent="0.2">
      <c r="A96" s="111">
        <v>73</v>
      </c>
      <c r="B96" s="117" t="s">
        <v>819</v>
      </c>
      <c r="C96" s="113" t="s">
        <v>120</v>
      </c>
      <c r="D96" s="120">
        <v>1</v>
      </c>
    </row>
    <row r="97" spans="1:4" ht="15" x14ac:dyDescent="0.2">
      <c r="A97" s="111"/>
      <c r="B97" s="95" t="s">
        <v>399</v>
      </c>
      <c r="C97" s="113"/>
      <c r="D97" s="120"/>
    </row>
    <row r="98" spans="1:4" ht="28.5" x14ac:dyDescent="0.2">
      <c r="A98" s="111">
        <v>74</v>
      </c>
      <c r="B98" s="115" t="s">
        <v>400</v>
      </c>
      <c r="C98" s="113" t="s">
        <v>101</v>
      </c>
      <c r="D98" s="120">
        <v>255.15</v>
      </c>
    </row>
    <row r="99" spans="1:4" ht="71.25" x14ac:dyDescent="0.2">
      <c r="A99" s="111">
        <v>75</v>
      </c>
      <c r="B99" s="115" t="s">
        <v>820</v>
      </c>
      <c r="C99" s="113" t="s">
        <v>120</v>
      </c>
      <c r="D99" s="120">
        <v>1</v>
      </c>
    </row>
    <row r="100" spans="1:4" ht="71.25" x14ac:dyDescent="0.2">
      <c r="A100" s="111">
        <v>76</v>
      </c>
      <c r="B100" s="115" t="s">
        <v>821</v>
      </c>
      <c r="C100" s="113" t="s">
        <v>120</v>
      </c>
      <c r="D100" s="120">
        <v>1</v>
      </c>
    </row>
    <row r="101" spans="1:4" ht="71.25" x14ac:dyDescent="0.2">
      <c r="A101" s="111">
        <v>77</v>
      </c>
      <c r="B101" s="115" t="s">
        <v>822</v>
      </c>
      <c r="C101" s="113" t="s">
        <v>120</v>
      </c>
      <c r="D101" s="120">
        <v>2</v>
      </c>
    </row>
    <row r="102" spans="1:4" ht="71.25" x14ac:dyDescent="0.2">
      <c r="A102" s="111">
        <v>78</v>
      </c>
      <c r="B102" s="115" t="s">
        <v>823</v>
      </c>
      <c r="C102" s="113" t="s">
        <v>120</v>
      </c>
      <c r="D102" s="120">
        <v>1</v>
      </c>
    </row>
    <row r="103" spans="1:4" ht="71.25" x14ac:dyDescent="0.2">
      <c r="A103" s="111">
        <v>79</v>
      </c>
      <c r="B103" s="115" t="s">
        <v>824</v>
      </c>
      <c r="C103" s="113" t="s">
        <v>120</v>
      </c>
      <c r="D103" s="120">
        <v>2</v>
      </c>
    </row>
    <row r="104" spans="1:4" ht="71.25" x14ac:dyDescent="0.2">
      <c r="A104" s="111">
        <v>80</v>
      </c>
      <c r="B104" s="115" t="s">
        <v>825</v>
      </c>
      <c r="C104" s="113" t="s">
        <v>120</v>
      </c>
      <c r="D104" s="120">
        <v>1</v>
      </c>
    </row>
    <row r="105" spans="1:4" ht="71.25" x14ac:dyDescent="0.2">
      <c r="A105" s="111">
        <v>81</v>
      </c>
      <c r="B105" s="115" t="s">
        <v>826</v>
      </c>
      <c r="C105" s="113" t="s">
        <v>120</v>
      </c>
      <c r="D105" s="120">
        <v>1</v>
      </c>
    </row>
    <row r="106" spans="1:4" ht="71.25" x14ac:dyDescent="0.2">
      <c r="A106" s="111">
        <v>82</v>
      </c>
      <c r="B106" s="115" t="s">
        <v>827</v>
      </c>
      <c r="C106" s="113" t="s">
        <v>120</v>
      </c>
      <c r="D106" s="120">
        <v>1</v>
      </c>
    </row>
    <row r="107" spans="1:4" ht="15" x14ac:dyDescent="0.25">
      <c r="A107" s="100"/>
      <c r="B107" s="100"/>
      <c r="C107" s="100"/>
      <c r="D107" s="109"/>
    </row>
    <row r="108" spans="1:4" ht="112.5" customHeight="1" x14ac:dyDescent="0.2">
      <c r="A108" s="207" t="s">
        <v>790</v>
      </c>
      <c r="B108" s="207"/>
      <c r="C108" s="207"/>
      <c r="D108" s="207"/>
    </row>
    <row r="109" spans="1:4" x14ac:dyDescent="0.2">
      <c r="C109" s="84"/>
    </row>
  </sheetData>
  <mergeCells count="9">
    <mergeCell ref="A108:D108"/>
    <mergeCell ref="A1:D1"/>
    <mergeCell ref="A2:D2"/>
    <mergeCell ref="A3:D3"/>
    <mergeCell ref="D11:D12"/>
    <mergeCell ref="A5:C5"/>
    <mergeCell ref="A11:A12"/>
    <mergeCell ref="B11:B12"/>
    <mergeCell ref="C11:C12"/>
  </mergeCell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H74"/>
  <sheetViews>
    <sheetView topLeftCell="A66" zoomScale="85" zoomScaleNormal="85" zoomScaleSheetLayoutView="85" workbookViewId="0">
      <selection activeCell="E53" sqref="E53"/>
    </sheetView>
  </sheetViews>
  <sheetFormatPr defaultColWidth="9.140625" defaultRowHeight="14.25" x14ac:dyDescent="0.2"/>
  <cols>
    <col min="1" max="1" width="6.140625" style="86" customWidth="1"/>
    <col min="2" max="2" width="51.140625" style="86" customWidth="1"/>
    <col min="3" max="3" width="13" style="86" customWidth="1"/>
    <col min="4" max="4" width="12.85546875" style="88" customWidth="1"/>
    <col min="5" max="7" width="9.140625" style="86"/>
    <col min="8" max="8" width="17.140625" style="86" customWidth="1"/>
    <col min="9" max="16384" width="9.140625" style="86"/>
  </cols>
  <sheetData>
    <row r="1" spans="1:4" x14ac:dyDescent="0.2">
      <c r="A1" s="208" t="s">
        <v>1099</v>
      </c>
      <c r="B1" s="208"/>
      <c r="C1" s="208"/>
      <c r="D1" s="208"/>
    </row>
    <row r="2" spans="1:4" ht="15" x14ac:dyDescent="0.25">
      <c r="A2" s="209" t="str">
        <f>KA!C20</f>
        <v>Sienas</v>
      </c>
      <c r="B2" s="209"/>
      <c r="C2" s="209"/>
      <c r="D2" s="209"/>
    </row>
    <row r="3" spans="1:4" x14ac:dyDescent="0.2">
      <c r="A3" s="208" t="s">
        <v>35</v>
      </c>
      <c r="B3" s="208"/>
      <c r="C3" s="208"/>
      <c r="D3" s="208"/>
    </row>
    <row r="4" spans="1:4" x14ac:dyDescent="0.2">
      <c r="A4" s="85"/>
      <c r="B4" s="85"/>
      <c r="C4" s="85"/>
      <c r="D4" s="87"/>
    </row>
    <row r="5" spans="1:4" ht="29.25" customHeight="1" x14ac:dyDescent="0.2">
      <c r="A5" s="210" t="s">
        <v>791</v>
      </c>
      <c r="B5" s="210"/>
      <c r="C5" s="210"/>
    </row>
    <row r="6" spans="1:4" x14ac:dyDescent="0.2">
      <c r="A6" s="86" t="s">
        <v>792</v>
      </c>
      <c r="C6" s="88"/>
    </row>
    <row r="7" spans="1:4" x14ac:dyDescent="0.2">
      <c r="A7" s="86" t="s">
        <v>793</v>
      </c>
      <c r="C7" s="88"/>
    </row>
    <row r="8" spans="1:4" x14ac:dyDescent="0.2">
      <c r="C8" s="88"/>
    </row>
    <row r="9" spans="1:4" x14ac:dyDescent="0.2">
      <c r="A9" s="86" t="s">
        <v>734</v>
      </c>
      <c r="C9" s="88"/>
    </row>
    <row r="10" spans="1:4" x14ac:dyDescent="0.2">
      <c r="D10" s="87"/>
    </row>
    <row r="11" spans="1:4" x14ac:dyDescent="0.2">
      <c r="A11" s="211" t="s">
        <v>794</v>
      </c>
      <c r="B11" s="211" t="s">
        <v>9</v>
      </c>
      <c r="C11" s="211" t="s">
        <v>2</v>
      </c>
      <c r="D11" s="212" t="s">
        <v>3</v>
      </c>
    </row>
    <row r="12" spans="1:4" x14ac:dyDescent="0.2">
      <c r="A12" s="211"/>
      <c r="B12" s="211"/>
      <c r="C12" s="211"/>
      <c r="D12" s="212"/>
    </row>
    <row r="13" spans="1:4" ht="15" x14ac:dyDescent="0.25">
      <c r="A13" s="123"/>
      <c r="B13" s="112" t="s">
        <v>402</v>
      </c>
      <c r="C13" s="124"/>
      <c r="D13" s="124"/>
    </row>
    <row r="14" spans="1:4" ht="42.75" x14ac:dyDescent="0.2">
      <c r="A14" s="123">
        <v>1</v>
      </c>
      <c r="B14" s="115" t="s">
        <v>401</v>
      </c>
      <c r="C14" s="123" t="s">
        <v>57</v>
      </c>
      <c r="D14" s="123">
        <v>107.6</v>
      </c>
    </row>
    <row r="15" spans="1:4" ht="15" x14ac:dyDescent="0.25">
      <c r="A15" s="123"/>
      <c r="B15" s="112" t="s">
        <v>77</v>
      </c>
      <c r="C15" s="124"/>
      <c r="D15" s="124"/>
    </row>
    <row r="16" spans="1:4" ht="42.75" x14ac:dyDescent="0.2">
      <c r="A16" s="123">
        <v>2</v>
      </c>
      <c r="B16" s="115" t="s">
        <v>401</v>
      </c>
      <c r="C16" s="123" t="s">
        <v>57</v>
      </c>
      <c r="D16" s="123">
        <v>258.39999999999998</v>
      </c>
    </row>
    <row r="17" spans="1:4" ht="15" x14ac:dyDescent="0.2">
      <c r="A17" s="123"/>
      <c r="B17" s="112" t="s">
        <v>68</v>
      </c>
      <c r="C17" s="113"/>
      <c r="D17" s="119"/>
    </row>
    <row r="18" spans="1:4" ht="42.75" x14ac:dyDescent="0.2">
      <c r="A18" s="123">
        <v>3</v>
      </c>
      <c r="B18" s="117" t="s">
        <v>74</v>
      </c>
      <c r="C18" s="113" t="s">
        <v>57</v>
      </c>
      <c r="D18" s="120">
        <v>288.89999999999998</v>
      </c>
    </row>
    <row r="19" spans="1:4" ht="28.5" x14ac:dyDescent="0.2">
      <c r="A19" s="123">
        <v>4</v>
      </c>
      <c r="B19" s="115" t="s">
        <v>69</v>
      </c>
      <c r="C19" s="113" t="s">
        <v>57</v>
      </c>
      <c r="D19" s="120">
        <v>288.89999999999998</v>
      </c>
    </row>
    <row r="20" spans="1:4" ht="28.5" x14ac:dyDescent="0.2">
      <c r="A20" s="123">
        <v>5</v>
      </c>
      <c r="B20" s="115" t="s">
        <v>70</v>
      </c>
      <c r="C20" s="113" t="s">
        <v>57</v>
      </c>
      <c r="D20" s="120">
        <v>288.89999999999998</v>
      </c>
    </row>
    <row r="21" spans="1:4" ht="15" x14ac:dyDescent="0.2">
      <c r="A21" s="123"/>
      <c r="B21" s="112" t="s">
        <v>71</v>
      </c>
      <c r="C21" s="113"/>
      <c r="D21" s="120"/>
    </row>
    <row r="22" spans="1:4" ht="28.5" x14ac:dyDescent="0.2">
      <c r="A22" s="123">
        <v>6</v>
      </c>
      <c r="B22" s="115" t="s">
        <v>72</v>
      </c>
      <c r="C22" s="113" t="s">
        <v>57</v>
      </c>
      <c r="D22" s="120">
        <v>156.30000000000001</v>
      </c>
    </row>
    <row r="23" spans="1:4" ht="15" x14ac:dyDescent="0.25">
      <c r="A23" s="123"/>
      <c r="B23" s="112" t="s">
        <v>78</v>
      </c>
      <c r="C23" s="124"/>
      <c r="D23" s="124"/>
    </row>
    <row r="24" spans="1:4" ht="42.75" x14ac:dyDescent="0.2">
      <c r="A24" s="123">
        <v>7</v>
      </c>
      <c r="B24" s="115" t="s">
        <v>401</v>
      </c>
      <c r="C24" s="123" t="s">
        <v>57</v>
      </c>
      <c r="D24" s="125">
        <v>347.9</v>
      </c>
    </row>
    <row r="25" spans="1:4" ht="15" x14ac:dyDescent="0.2">
      <c r="A25" s="123"/>
      <c r="B25" s="112" t="s">
        <v>73</v>
      </c>
      <c r="C25" s="113"/>
      <c r="D25" s="120"/>
    </row>
    <row r="26" spans="1:4" ht="42.75" x14ac:dyDescent="0.2">
      <c r="A26" s="123">
        <v>8</v>
      </c>
      <c r="B26" s="117" t="s">
        <v>74</v>
      </c>
      <c r="C26" s="113" t="s">
        <v>57</v>
      </c>
      <c r="D26" s="120">
        <v>519.79999999999995</v>
      </c>
    </row>
    <row r="27" spans="1:4" ht="28.5" x14ac:dyDescent="0.2">
      <c r="A27" s="123">
        <v>9</v>
      </c>
      <c r="B27" s="115" t="s">
        <v>69</v>
      </c>
      <c r="C27" s="113" t="s">
        <v>57</v>
      </c>
      <c r="D27" s="120">
        <v>519.79999999999995</v>
      </c>
    </row>
    <row r="28" spans="1:4" ht="28.5" x14ac:dyDescent="0.2">
      <c r="A28" s="123">
        <v>10</v>
      </c>
      <c r="B28" s="115" t="s">
        <v>70</v>
      </c>
      <c r="C28" s="113" t="s">
        <v>57</v>
      </c>
      <c r="D28" s="120">
        <v>519.79999999999995</v>
      </c>
    </row>
    <row r="29" spans="1:4" ht="15" x14ac:dyDescent="0.2">
      <c r="A29" s="123"/>
      <c r="B29" s="112" t="s">
        <v>75</v>
      </c>
      <c r="C29" s="113"/>
      <c r="D29" s="120"/>
    </row>
    <row r="30" spans="1:4" ht="28.5" x14ac:dyDescent="0.2">
      <c r="A30" s="123">
        <v>11</v>
      </c>
      <c r="B30" s="115" t="s">
        <v>72</v>
      </c>
      <c r="C30" s="113" t="s">
        <v>57</v>
      </c>
      <c r="D30" s="120">
        <v>35.299999999999997</v>
      </c>
    </row>
    <row r="31" spans="1:4" ht="30" x14ac:dyDescent="0.2">
      <c r="A31" s="123"/>
      <c r="B31" s="121" t="s">
        <v>828</v>
      </c>
      <c r="C31" s="113"/>
      <c r="D31" s="120"/>
    </row>
    <row r="32" spans="1:4" ht="99.75" x14ac:dyDescent="0.2">
      <c r="A32" s="123">
        <v>12</v>
      </c>
      <c r="B32" s="204" t="s">
        <v>1204</v>
      </c>
      <c r="C32" s="113" t="s">
        <v>57</v>
      </c>
      <c r="D32" s="119">
        <v>981</v>
      </c>
    </row>
    <row r="33" spans="1:4" ht="30" x14ac:dyDescent="0.2">
      <c r="A33" s="123"/>
      <c r="B33" s="121" t="s">
        <v>829</v>
      </c>
      <c r="C33" s="113"/>
      <c r="D33" s="120"/>
    </row>
    <row r="34" spans="1:4" ht="99.75" x14ac:dyDescent="0.2">
      <c r="A34" s="123">
        <v>13</v>
      </c>
      <c r="B34" s="204" t="s">
        <v>1203</v>
      </c>
      <c r="C34" s="113" t="s">
        <v>57</v>
      </c>
      <c r="D34" s="120">
        <v>209.5</v>
      </c>
    </row>
    <row r="35" spans="1:4" ht="15" x14ac:dyDescent="0.2">
      <c r="A35" s="123"/>
      <c r="B35" s="121" t="s">
        <v>830</v>
      </c>
      <c r="C35" s="113"/>
      <c r="D35" s="120"/>
    </row>
    <row r="36" spans="1:4" ht="85.5" x14ac:dyDescent="0.2">
      <c r="A36" s="123">
        <v>14</v>
      </c>
      <c r="B36" s="203" t="s">
        <v>1202</v>
      </c>
      <c r="C36" s="113" t="s">
        <v>57</v>
      </c>
      <c r="D36" s="120">
        <v>324</v>
      </c>
    </row>
    <row r="37" spans="1:4" ht="15" x14ac:dyDescent="0.2">
      <c r="A37" s="123"/>
      <c r="B37" s="121" t="s">
        <v>831</v>
      </c>
      <c r="C37" s="113"/>
      <c r="D37" s="120"/>
    </row>
    <row r="38" spans="1:4" ht="42.75" x14ac:dyDescent="0.2">
      <c r="A38" s="123">
        <v>15</v>
      </c>
      <c r="B38" s="115" t="s">
        <v>832</v>
      </c>
      <c r="C38" s="113" t="s">
        <v>57</v>
      </c>
      <c r="D38" s="120">
        <v>525.6</v>
      </c>
    </row>
    <row r="39" spans="1:4" ht="30" x14ac:dyDescent="0.2">
      <c r="A39" s="123"/>
      <c r="B39" s="121" t="s">
        <v>404</v>
      </c>
      <c r="C39" s="113"/>
      <c r="D39" s="120"/>
    </row>
    <row r="40" spans="1:4" ht="28.5" x14ac:dyDescent="0.2">
      <c r="A40" s="123">
        <v>16</v>
      </c>
      <c r="B40" s="115" t="s">
        <v>72</v>
      </c>
      <c r="C40" s="113" t="s">
        <v>57</v>
      </c>
      <c r="D40" s="120">
        <f>96.3*2</f>
        <v>192.6</v>
      </c>
    </row>
    <row r="41" spans="1:4" ht="15" x14ac:dyDescent="0.2">
      <c r="A41" s="123"/>
      <c r="B41" s="121" t="s">
        <v>79</v>
      </c>
      <c r="C41" s="113"/>
      <c r="D41" s="120"/>
    </row>
    <row r="42" spans="1:4" ht="28.5" x14ac:dyDescent="0.2">
      <c r="A42" s="123">
        <v>17</v>
      </c>
      <c r="B42" s="115" t="s">
        <v>72</v>
      </c>
      <c r="C42" s="113" t="s">
        <v>57</v>
      </c>
      <c r="D42" s="120">
        <v>451.6</v>
      </c>
    </row>
    <row r="43" spans="1:4" ht="15" x14ac:dyDescent="0.2">
      <c r="A43" s="123"/>
      <c r="B43" s="121" t="s">
        <v>80</v>
      </c>
      <c r="C43" s="113"/>
      <c r="D43" s="120"/>
    </row>
    <row r="44" spans="1:4" ht="42.75" x14ac:dyDescent="0.2">
      <c r="A44" s="123">
        <v>18</v>
      </c>
      <c r="B44" s="117" t="s">
        <v>74</v>
      </c>
      <c r="C44" s="113" t="s">
        <v>57</v>
      </c>
      <c r="D44" s="120">
        <v>998.7</v>
      </c>
    </row>
    <row r="45" spans="1:4" ht="28.5" x14ac:dyDescent="0.2">
      <c r="A45" s="123">
        <v>19</v>
      </c>
      <c r="B45" s="115" t="s">
        <v>69</v>
      </c>
      <c r="C45" s="113" t="s">
        <v>57</v>
      </c>
      <c r="D45" s="120">
        <v>998.7</v>
      </c>
    </row>
    <row r="46" spans="1:4" ht="28.5" x14ac:dyDescent="0.2">
      <c r="A46" s="123">
        <v>20</v>
      </c>
      <c r="B46" s="115" t="s">
        <v>70</v>
      </c>
      <c r="C46" s="113" t="s">
        <v>57</v>
      </c>
      <c r="D46" s="120">
        <v>998.7</v>
      </c>
    </row>
    <row r="47" spans="1:4" ht="15" x14ac:dyDescent="0.2">
      <c r="A47" s="123"/>
      <c r="B47" s="121" t="s">
        <v>81</v>
      </c>
      <c r="C47" s="113"/>
      <c r="D47" s="120"/>
    </row>
    <row r="48" spans="1:4" ht="28.5" x14ac:dyDescent="0.2">
      <c r="A48" s="123">
        <v>21</v>
      </c>
      <c r="B48" s="115" t="s">
        <v>72</v>
      </c>
      <c r="C48" s="113" t="s">
        <v>57</v>
      </c>
      <c r="D48" s="120">
        <v>169.8</v>
      </c>
    </row>
    <row r="49" spans="1:8" ht="42.75" x14ac:dyDescent="0.2">
      <c r="A49" s="123">
        <v>22</v>
      </c>
      <c r="B49" s="117" t="s">
        <v>74</v>
      </c>
      <c r="C49" s="113" t="s">
        <v>57</v>
      </c>
      <c r="D49" s="120">
        <v>169.8</v>
      </c>
    </row>
    <row r="50" spans="1:8" ht="28.5" x14ac:dyDescent="0.2">
      <c r="A50" s="123">
        <v>23</v>
      </c>
      <c r="B50" s="115" t="s">
        <v>69</v>
      </c>
      <c r="C50" s="113" t="s">
        <v>57</v>
      </c>
      <c r="D50" s="120">
        <v>169.8</v>
      </c>
    </row>
    <row r="51" spans="1:8" ht="28.5" x14ac:dyDescent="0.2">
      <c r="A51" s="123">
        <v>24</v>
      </c>
      <c r="B51" s="115" t="s">
        <v>70</v>
      </c>
      <c r="C51" s="113" t="s">
        <v>57</v>
      </c>
      <c r="D51" s="120">
        <v>169.8</v>
      </c>
    </row>
    <row r="52" spans="1:8" ht="15" x14ac:dyDescent="0.2">
      <c r="A52" s="123"/>
      <c r="B52" s="121" t="s">
        <v>833</v>
      </c>
      <c r="C52" s="113"/>
      <c r="D52" s="120"/>
    </row>
    <row r="53" spans="1:8" ht="99.75" x14ac:dyDescent="0.2">
      <c r="A53" s="123">
        <v>25</v>
      </c>
      <c r="B53" s="203" t="s">
        <v>1201</v>
      </c>
      <c r="C53" s="113" t="s">
        <v>57</v>
      </c>
      <c r="D53" s="120">
        <v>27</v>
      </c>
    </row>
    <row r="54" spans="1:8" ht="71.25" x14ac:dyDescent="0.2">
      <c r="A54" s="123">
        <v>26</v>
      </c>
      <c r="B54" s="122" t="s">
        <v>1122</v>
      </c>
      <c r="C54" s="113" t="s">
        <v>57</v>
      </c>
      <c r="D54" s="120">
        <v>27</v>
      </c>
    </row>
    <row r="55" spans="1:8" ht="15" x14ac:dyDescent="0.2">
      <c r="A55" s="123"/>
      <c r="B55" s="121" t="s">
        <v>118</v>
      </c>
      <c r="C55" s="113"/>
      <c r="D55" s="120"/>
    </row>
    <row r="56" spans="1:8" ht="85.5" x14ac:dyDescent="0.2">
      <c r="A56" s="123">
        <v>27</v>
      </c>
      <c r="B56" s="122" t="s">
        <v>834</v>
      </c>
      <c r="C56" s="113" t="s">
        <v>57</v>
      </c>
      <c r="D56" s="120">
        <v>93.32</v>
      </c>
    </row>
    <row r="57" spans="1:8" ht="15" x14ac:dyDescent="0.2">
      <c r="A57" s="123"/>
      <c r="B57" s="121" t="s">
        <v>239</v>
      </c>
      <c r="C57" s="113"/>
      <c r="D57" s="120"/>
    </row>
    <row r="58" spans="1:8" ht="57" x14ac:dyDescent="0.2">
      <c r="A58" s="123">
        <v>28</v>
      </c>
      <c r="B58" s="117" t="s">
        <v>836</v>
      </c>
      <c r="C58" s="113" t="s">
        <v>57</v>
      </c>
      <c r="D58" s="120">
        <v>189.5</v>
      </c>
      <c r="H58" s="102"/>
    </row>
    <row r="59" spans="1:8" ht="71.25" x14ac:dyDescent="0.2">
      <c r="A59" s="123">
        <v>29</v>
      </c>
      <c r="B59" s="117" t="s">
        <v>837</v>
      </c>
      <c r="C59" s="113" t="s">
        <v>57</v>
      </c>
      <c r="D59" s="120">
        <v>45.599999999999994</v>
      </c>
      <c r="H59" s="102"/>
    </row>
    <row r="60" spans="1:8" ht="57" x14ac:dyDescent="0.2">
      <c r="A60" s="123">
        <v>30</v>
      </c>
      <c r="B60" s="115" t="s">
        <v>838</v>
      </c>
      <c r="C60" s="113" t="s">
        <v>57</v>
      </c>
      <c r="D60" s="120">
        <v>159.80000000000001</v>
      </c>
      <c r="H60" s="102"/>
    </row>
    <row r="61" spans="1:8" ht="57" x14ac:dyDescent="0.2">
      <c r="A61" s="123">
        <v>31</v>
      </c>
      <c r="B61" s="115" t="s">
        <v>839</v>
      </c>
      <c r="C61" s="113" t="s">
        <v>57</v>
      </c>
      <c r="D61" s="120">
        <v>622.5</v>
      </c>
      <c r="H61" s="102"/>
    </row>
    <row r="62" spans="1:8" ht="57" x14ac:dyDescent="0.2">
      <c r="A62" s="123">
        <v>32</v>
      </c>
      <c r="B62" s="115" t="s">
        <v>835</v>
      </c>
      <c r="C62" s="113" t="s">
        <v>57</v>
      </c>
      <c r="D62" s="120">
        <v>292</v>
      </c>
      <c r="H62" s="102"/>
    </row>
    <row r="63" spans="1:8" ht="57" x14ac:dyDescent="0.2">
      <c r="A63" s="123">
        <v>33</v>
      </c>
      <c r="B63" s="115" t="s">
        <v>840</v>
      </c>
      <c r="C63" s="113" t="s">
        <v>57</v>
      </c>
      <c r="D63" s="120">
        <v>865.40000000000009</v>
      </c>
      <c r="H63" s="102"/>
    </row>
    <row r="64" spans="1:8" ht="57" x14ac:dyDescent="0.2">
      <c r="A64" s="123">
        <v>34</v>
      </c>
      <c r="B64" s="115" t="s">
        <v>841</v>
      </c>
      <c r="C64" s="113" t="s">
        <v>57</v>
      </c>
      <c r="D64" s="120">
        <v>251.89999999999998</v>
      </c>
      <c r="H64" s="102"/>
    </row>
    <row r="65" spans="1:8" ht="57" x14ac:dyDescent="0.2">
      <c r="A65" s="123">
        <v>35</v>
      </c>
      <c r="B65" s="115" t="s">
        <v>842</v>
      </c>
      <c r="C65" s="113" t="s">
        <v>57</v>
      </c>
      <c r="D65" s="120">
        <v>3654.4</v>
      </c>
      <c r="H65" s="102"/>
    </row>
    <row r="66" spans="1:8" ht="85.5" x14ac:dyDescent="0.2">
      <c r="A66" s="123">
        <v>36</v>
      </c>
      <c r="B66" s="117" t="s">
        <v>843</v>
      </c>
      <c r="C66" s="113" t="s">
        <v>57</v>
      </c>
      <c r="D66" s="120">
        <v>126</v>
      </c>
      <c r="H66" s="102"/>
    </row>
    <row r="67" spans="1:8" ht="85.5" x14ac:dyDescent="0.2">
      <c r="A67" s="123">
        <v>37</v>
      </c>
      <c r="B67" s="117" t="s">
        <v>844</v>
      </c>
      <c r="C67" s="113" t="s">
        <v>57</v>
      </c>
      <c r="D67" s="120">
        <v>121.5</v>
      </c>
      <c r="H67" s="102"/>
    </row>
    <row r="68" spans="1:8" ht="85.5" x14ac:dyDescent="0.2">
      <c r="A68" s="123">
        <v>38</v>
      </c>
      <c r="B68" s="117" t="s">
        <v>1200</v>
      </c>
      <c r="C68" s="113" t="s">
        <v>57</v>
      </c>
      <c r="D68" s="120">
        <v>146.5</v>
      </c>
      <c r="H68" s="102"/>
    </row>
    <row r="69" spans="1:8" ht="85.5" x14ac:dyDescent="0.2">
      <c r="A69" s="123">
        <v>39</v>
      </c>
      <c r="B69" s="117" t="s">
        <v>845</v>
      </c>
      <c r="C69" s="113" t="s">
        <v>57</v>
      </c>
      <c r="D69" s="120">
        <v>113.19999999999999</v>
      </c>
      <c r="H69" s="102"/>
    </row>
    <row r="70" spans="1:8" ht="57" x14ac:dyDescent="0.2">
      <c r="A70" s="123">
        <v>40</v>
      </c>
      <c r="B70" s="117" t="s">
        <v>846</v>
      </c>
      <c r="C70" s="113" t="s">
        <v>57</v>
      </c>
      <c r="D70" s="120">
        <v>661.6</v>
      </c>
      <c r="H70" s="102"/>
    </row>
    <row r="71" spans="1:8" ht="28.5" x14ac:dyDescent="0.2">
      <c r="A71" s="123">
        <v>41</v>
      </c>
      <c r="B71" s="117" t="s">
        <v>847</v>
      </c>
      <c r="C71" s="113" t="s">
        <v>57</v>
      </c>
      <c r="D71" s="120">
        <v>235</v>
      </c>
      <c r="H71" s="102"/>
    </row>
    <row r="72" spans="1:8" ht="28.5" x14ac:dyDescent="0.2">
      <c r="A72" s="123">
        <v>42</v>
      </c>
      <c r="B72" s="115" t="s">
        <v>848</v>
      </c>
      <c r="C72" s="113" t="s">
        <v>57</v>
      </c>
      <c r="D72" s="120">
        <v>235</v>
      </c>
      <c r="H72" s="102"/>
    </row>
    <row r="74" spans="1:8" ht="103.5" customHeight="1" x14ac:dyDescent="0.2">
      <c r="A74" s="207" t="s">
        <v>790</v>
      </c>
      <c r="B74" s="207"/>
      <c r="C74" s="207"/>
      <c r="D74" s="207"/>
    </row>
  </sheetData>
  <mergeCells count="9">
    <mergeCell ref="A74:D74"/>
    <mergeCell ref="A1:D1"/>
    <mergeCell ref="A2:D2"/>
    <mergeCell ref="A3:D3"/>
    <mergeCell ref="A5:C5"/>
    <mergeCell ref="A11:A12"/>
    <mergeCell ref="B11:B12"/>
    <mergeCell ref="C11:C12"/>
    <mergeCell ref="D11:D12"/>
  </mergeCell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I57"/>
  <sheetViews>
    <sheetView topLeftCell="A46" zoomScale="85" zoomScaleNormal="85" zoomScaleSheetLayoutView="85" workbookViewId="0">
      <selection activeCell="H51" sqref="H51"/>
    </sheetView>
  </sheetViews>
  <sheetFormatPr defaultColWidth="9.140625" defaultRowHeight="14.25" x14ac:dyDescent="0.2"/>
  <cols>
    <col min="1" max="1" width="6.5703125" style="86" customWidth="1"/>
    <col min="2" max="2" width="51.140625" style="86" customWidth="1"/>
    <col min="3" max="3" width="12" style="86" customWidth="1"/>
    <col min="4" max="4" width="12.28515625" style="88" customWidth="1"/>
    <col min="5" max="8" width="9.140625" style="86"/>
    <col min="9" max="9" width="10.5703125" style="86" bestFit="1" customWidth="1"/>
    <col min="10" max="16384" width="9.140625" style="86"/>
  </cols>
  <sheetData>
    <row r="1" spans="1:4" x14ac:dyDescent="0.2">
      <c r="A1" s="208" t="s">
        <v>1100</v>
      </c>
      <c r="B1" s="208"/>
      <c r="C1" s="208"/>
      <c r="D1" s="208"/>
    </row>
    <row r="2" spans="1:4" ht="15" x14ac:dyDescent="0.25">
      <c r="A2" s="209" t="str">
        <f>KA!C21</f>
        <v>Grīdas</v>
      </c>
      <c r="B2" s="209"/>
      <c r="C2" s="209"/>
      <c r="D2" s="209"/>
    </row>
    <row r="3" spans="1:4" x14ac:dyDescent="0.2">
      <c r="A3" s="208" t="s">
        <v>35</v>
      </c>
      <c r="B3" s="208"/>
      <c r="C3" s="208"/>
      <c r="D3" s="208"/>
    </row>
    <row r="4" spans="1:4" ht="15" customHeight="1" x14ac:dyDescent="0.2">
      <c r="A4" s="85"/>
      <c r="B4" s="85"/>
      <c r="C4" s="85"/>
      <c r="D4" s="87"/>
    </row>
    <row r="5" spans="1:4" ht="31.5" customHeight="1" x14ac:dyDescent="0.2">
      <c r="A5" s="210" t="s">
        <v>791</v>
      </c>
      <c r="B5" s="210"/>
      <c r="C5" s="210"/>
    </row>
    <row r="6" spans="1:4" x14ac:dyDescent="0.2">
      <c r="A6" s="86" t="s">
        <v>792</v>
      </c>
      <c r="C6" s="88"/>
    </row>
    <row r="7" spans="1:4" x14ac:dyDescent="0.2">
      <c r="A7" s="86" t="s">
        <v>793</v>
      </c>
      <c r="C7" s="88"/>
    </row>
    <row r="8" spans="1:4" x14ac:dyDescent="0.2">
      <c r="C8" s="88"/>
    </row>
    <row r="9" spans="1:4" x14ac:dyDescent="0.2">
      <c r="A9" s="86" t="s">
        <v>734</v>
      </c>
      <c r="C9" s="88"/>
    </row>
    <row r="10" spans="1:4" x14ac:dyDescent="0.2">
      <c r="D10" s="87"/>
    </row>
    <row r="11" spans="1:4" x14ac:dyDescent="0.2">
      <c r="A11" s="211" t="s">
        <v>794</v>
      </c>
      <c r="B11" s="211" t="s">
        <v>9</v>
      </c>
      <c r="C11" s="211" t="s">
        <v>2</v>
      </c>
      <c r="D11" s="212" t="s">
        <v>3</v>
      </c>
    </row>
    <row r="12" spans="1:4" x14ac:dyDescent="0.2">
      <c r="A12" s="211"/>
      <c r="B12" s="211"/>
      <c r="C12" s="211"/>
      <c r="D12" s="212"/>
    </row>
    <row r="13" spans="1:4" ht="15" x14ac:dyDescent="0.2">
      <c r="A13" s="111"/>
      <c r="B13" s="112" t="s">
        <v>82</v>
      </c>
      <c r="C13" s="113"/>
      <c r="D13" s="119"/>
    </row>
    <row r="14" spans="1:4" ht="28.5" x14ac:dyDescent="0.2">
      <c r="A14" s="111">
        <v>1</v>
      </c>
      <c r="B14" s="117" t="s">
        <v>83</v>
      </c>
      <c r="C14" s="113" t="s">
        <v>76</v>
      </c>
      <c r="D14" s="120">
        <v>40.869999999999997</v>
      </c>
    </row>
    <row r="15" spans="1:4" ht="28.5" x14ac:dyDescent="0.2">
      <c r="A15" s="111">
        <v>2</v>
      </c>
      <c r="B15" s="115" t="s">
        <v>1029</v>
      </c>
      <c r="C15" s="113" t="s">
        <v>57</v>
      </c>
      <c r="D15" s="120">
        <v>408.7</v>
      </c>
    </row>
    <row r="16" spans="1:4" ht="28.5" x14ac:dyDescent="0.2">
      <c r="A16" s="111">
        <v>3</v>
      </c>
      <c r="B16" s="115" t="s">
        <v>849</v>
      </c>
      <c r="C16" s="113" t="s">
        <v>57</v>
      </c>
      <c r="D16" s="120">
        <v>408.7</v>
      </c>
    </row>
    <row r="17" spans="1:9" ht="71.25" x14ac:dyDescent="0.2">
      <c r="A17" s="111">
        <v>4</v>
      </c>
      <c r="B17" s="115" t="s">
        <v>84</v>
      </c>
      <c r="C17" s="113" t="s">
        <v>57</v>
      </c>
      <c r="D17" s="120">
        <v>408.7</v>
      </c>
    </row>
    <row r="18" spans="1:9" ht="15" x14ac:dyDescent="0.2">
      <c r="A18" s="111"/>
      <c r="B18" s="112" t="s">
        <v>85</v>
      </c>
      <c r="C18" s="113"/>
      <c r="D18" s="119"/>
    </row>
    <row r="19" spans="1:9" ht="28.5" x14ac:dyDescent="0.2">
      <c r="A19" s="111">
        <v>5</v>
      </c>
      <c r="B19" s="117" t="s">
        <v>83</v>
      </c>
      <c r="C19" s="113" t="s">
        <v>76</v>
      </c>
      <c r="D19" s="120">
        <v>109.73</v>
      </c>
      <c r="I19" s="108"/>
    </row>
    <row r="20" spans="1:9" ht="28.5" x14ac:dyDescent="0.2">
      <c r="A20" s="111">
        <v>6</v>
      </c>
      <c r="B20" s="115" t="s">
        <v>1029</v>
      </c>
      <c r="C20" s="113" t="s">
        <v>57</v>
      </c>
      <c r="D20" s="120">
        <v>1097.3</v>
      </c>
    </row>
    <row r="21" spans="1:9" ht="28.5" x14ac:dyDescent="0.2">
      <c r="A21" s="111">
        <v>7</v>
      </c>
      <c r="B21" s="115" t="s">
        <v>850</v>
      </c>
      <c r="C21" s="113" t="s">
        <v>57</v>
      </c>
      <c r="D21" s="120">
        <v>1097.3</v>
      </c>
    </row>
    <row r="22" spans="1:9" ht="71.25" x14ac:dyDescent="0.2">
      <c r="A22" s="111">
        <v>8</v>
      </c>
      <c r="B22" s="115" t="s">
        <v>86</v>
      </c>
      <c r="C22" s="113" t="s">
        <v>57</v>
      </c>
      <c r="D22" s="120">
        <v>1097.3</v>
      </c>
      <c r="I22" s="108"/>
    </row>
    <row r="23" spans="1:9" ht="15" x14ac:dyDescent="0.2">
      <c r="A23" s="111"/>
      <c r="B23" s="112" t="s">
        <v>87</v>
      </c>
      <c r="C23" s="113"/>
      <c r="D23" s="120"/>
    </row>
    <row r="24" spans="1:9" ht="28.5" x14ac:dyDescent="0.2">
      <c r="A24" s="111">
        <v>9</v>
      </c>
      <c r="B24" s="115" t="s">
        <v>851</v>
      </c>
      <c r="C24" s="113" t="s">
        <v>57</v>
      </c>
      <c r="D24" s="119">
        <v>510.3</v>
      </c>
    </row>
    <row r="25" spans="1:9" x14ac:dyDescent="0.2">
      <c r="A25" s="111">
        <v>10</v>
      </c>
      <c r="B25" s="115" t="s">
        <v>88</v>
      </c>
      <c r="C25" s="113" t="s">
        <v>57</v>
      </c>
      <c r="D25" s="119">
        <v>510.3</v>
      </c>
    </row>
    <row r="26" spans="1:9" ht="71.25" x14ac:dyDescent="0.2">
      <c r="A26" s="111">
        <v>11</v>
      </c>
      <c r="B26" s="115" t="s">
        <v>89</v>
      </c>
      <c r="C26" s="113" t="s">
        <v>57</v>
      </c>
      <c r="D26" s="119">
        <v>510.3</v>
      </c>
    </row>
    <row r="27" spans="1:9" ht="15" x14ac:dyDescent="0.2">
      <c r="A27" s="111"/>
      <c r="B27" s="112" t="s">
        <v>90</v>
      </c>
      <c r="C27" s="113"/>
      <c r="D27" s="120"/>
    </row>
    <row r="28" spans="1:9" ht="28.5" x14ac:dyDescent="0.2">
      <c r="A28" s="111">
        <v>12</v>
      </c>
      <c r="B28" s="115" t="s">
        <v>852</v>
      </c>
      <c r="C28" s="113" t="s">
        <v>57</v>
      </c>
      <c r="D28" s="120">
        <v>1057.5</v>
      </c>
    </row>
    <row r="29" spans="1:9" x14ac:dyDescent="0.2">
      <c r="A29" s="111">
        <v>13</v>
      </c>
      <c r="B29" s="115" t="s">
        <v>88</v>
      </c>
      <c r="C29" s="113" t="s">
        <v>57</v>
      </c>
      <c r="D29" s="120">
        <v>1057.5</v>
      </c>
    </row>
    <row r="30" spans="1:9" ht="71.25" x14ac:dyDescent="0.2">
      <c r="A30" s="111">
        <v>14</v>
      </c>
      <c r="B30" s="115" t="s">
        <v>91</v>
      </c>
      <c r="C30" s="113" t="s">
        <v>57</v>
      </c>
      <c r="D30" s="120">
        <v>1057.5</v>
      </c>
    </row>
    <row r="31" spans="1:9" ht="15" x14ac:dyDescent="0.2">
      <c r="A31" s="111"/>
      <c r="B31" s="112" t="s">
        <v>92</v>
      </c>
      <c r="C31" s="113"/>
      <c r="D31" s="120"/>
    </row>
    <row r="32" spans="1:9" ht="28.5" x14ac:dyDescent="0.2">
      <c r="A32" s="111">
        <v>15</v>
      </c>
      <c r="B32" s="115" t="s">
        <v>852</v>
      </c>
      <c r="C32" s="113" t="s">
        <v>57</v>
      </c>
      <c r="D32" s="120">
        <v>135</v>
      </c>
    </row>
    <row r="33" spans="1:8" x14ac:dyDescent="0.2">
      <c r="A33" s="111">
        <v>16</v>
      </c>
      <c r="B33" s="115" t="s">
        <v>88</v>
      </c>
      <c r="C33" s="113" t="s">
        <v>57</v>
      </c>
      <c r="D33" s="120">
        <v>135</v>
      </c>
    </row>
    <row r="34" spans="1:8" ht="71.25" x14ac:dyDescent="0.2">
      <c r="A34" s="111">
        <v>17</v>
      </c>
      <c r="B34" s="115" t="s">
        <v>91</v>
      </c>
      <c r="C34" s="113" t="s">
        <v>57</v>
      </c>
      <c r="D34" s="120">
        <v>135</v>
      </c>
    </row>
    <row r="35" spans="1:8" ht="15" x14ac:dyDescent="0.2">
      <c r="A35" s="111"/>
      <c r="B35" s="112" t="s">
        <v>95</v>
      </c>
      <c r="C35" s="113"/>
      <c r="D35" s="120"/>
    </row>
    <row r="36" spans="1:8" ht="28.5" x14ac:dyDescent="0.2">
      <c r="A36" s="111">
        <v>18</v>
      </c>
      <c r="B36" s="115" t="s">
        <v>851</v>
      </c>
      <c r="C36" s="113" t="s">
        <v>57</v>
      </c>
      <c r="D36" s="120">
        <v>70.2</v>
      </c>
    </row>
    <row r="37" spans="1:8" x14ac:dyDescent="0.2">
      <c r="A37" s="111">
        <v>19</v>
      </c>
      <c r="B37" s="115" t="s">
        <v>88</v>
      </c>
      <c r="C37" s="113" t="s">
        <v>57</v>
      </c>
      <c r="D37" s="120">
        <v>70.2</v>
      </c>
    </row>
    <row r="38" spans="1:8" ht="71.25" x14ac:dyDescent="0.2">
      <c r="A38" s="111">
        <v>20</v>
      </c>
      <c r="B38" s="115" t="s">
        <v>96</v>
      </c>
      <c r="C38" s="113" t="s">
        <v>57</v>
      </c>
      <c r="D38" s="120">
        <v>70.2</v>
      </c>
    </row>
    <row r="39" spans="1:8" ht="15" x14ac:dyDescent="0.2">
      <c r="A39" s="111"/>
      <c r="B39" s="121" t="s">
        <v>140</v>
      </c>
      <c r="C39" s="113"/>
      <c r="D39" s="120"/>
    </row>
    <row r="40" spans="1:8" ht="71.25" x14ac:dyDescent="0.2">
      <c r="A40" s="111">
        <v>21</v>
      </c>
      <c r="B40" s="115" t="s">
        <v>853</v>
      </c>
      <c r="C40" s="113" t="s">
        <v>120</v>
      </c>
      <c r="D40" s="120">
        <v>3</v>
      </c>
    </row>
    <row r="41" spans="1:8" ht="42.75" x14ac:dyDescent="0.2">
      <c r="A41" s="111">
        <v>22</v>
      </c>
      <c r="B41" s="115" t="s">
        <v>854</v>
      </c>
      <c r="C41" s="113" t="s">
        <v>120</v>
      </c>
      <c r="D41" s="120">
        <v>3</v>
      </c>
    </row>
    <row r="42" spans="1:8" ht="15" x14ac:dyDescent="0.2">
      <c r="A42" s="111"/>
      <c r="B42" s="121" t="s">
        <v>234</v>
      </c>
      <c r="C42" s="113"/>
      <c r="D42" s="120"/>
    </row>
    <row r="43" spans="1:8" ht="57" x14ac:dyDescent="0.2">
      <c r="A43" s="111">
        <v>23</v>
      </c>
      <c r="B43" s="117" t="s">
        <v>855</v>
      </c>
      <c r="C43" s="113" t="s">
        <v>57</v>
      </c>
      <c r="D43" s="119">
        <v>70.900000000000006</v>
      </c>
      <c r="H43" s="102"/>
    </row>
    <row r="44" spans="1:8" ht="85.5" x14ac:dyDescent="0.2">
      <c r="A44" s="111">
        <v>24</v>
      </c>
      <c r="B44" s="122" t="s">
        <v>856</v>
      </c>
      <c r="C44" s="113" t="s">
        <v>57</v>
      </c>
      <c r="D44" s="120">
        <v>28.8</v>
      </c>
      <c r="H44" s="102"/>
    </row>
    <row r="45" spans="1:8" ht="85.5" x14ac:dyDescent="0.2">
      <c r="A45" s="111">
        <v>25</v>
      </c>
      <c r="B45" s="122" t="s">
        <v>857</v>
      </c>
      <c r="C45" s="113" t="s">
        <v>57</v>
      </c>
      <c r="D45" s="120">
        <v>165.2</v>
      </c>
      <c r="H45" s="102"/>
    </row>
    <row r="46" spans="1:8" ht="85.5" x14ac:dyDescent="0.2">
      <c r="A46" s="111">
        <v>26</v>
      </c>
      <c r="B46" s="122" t="s">
        <v>858</v>
      </c>
      <c r="C46" s="113" t="s">
        <v>57</v>
      </c>
      <c r="D46" s="120">
        <v>568.6</v>
      </c>
      <c r="H46" s="102"/>
    </row>
    <row r="47" spans="1:8" ht="42.75" x14ac:dyDescent="0.2">
      <c r="A47" s="111">
        <v>27</v>
      </c>
      <c r="B47" s="115" t="s">
        <v>859</v>
      </c>
      <c r="C47" s="113" t="s">
        <v>57</v>
      </c>
      <c r="D47" s="120">
        <v>89.3</v>
      </c>
      <c r="H47" s="102"/>
    </row>
    <row r="48" spans="1:8" ht="28.5" x14ac:dyDescent="0.2">
      <c r="A48" s="111">
        <v>28</v>
      </c>
      <c r="B48" s="117" t="s">
        <v>235</v>
      </c>
      <c r="C48" s="113" t="s">
        <v>57</v>
      </c>
      <c r="D48" s="120">
        <v>2358.5</v>
      </c>
      <c r="H48" s="102"/>
    </row>
    <row r="49" spans="1:8" ht="85.5" x14ac:dyDescent="0.2">
      <c r="A49" s="111">
        <v>29</v>
      </c>
      <c r="B49" s="115" t="s">
        <v>860</v>
      </c>
      <c r="C49" s="113" t="s">
        <v>101</v>
      </c>
      <c r="D49" s="120">
        <v>97.6</v>
      </c>
      <c r="H49" s="102"/>
    </row>
    <row r="50" spans="1:8" ht="85.5" x14ac:dyDescent="0.2">
      <c r="A50" s="111">
        <v>30</v>
      </c>
      <c r="B50" s="115" t="s">
        <v>862</v>
      </c>
      <c r="C50" s="113" t="s">
        <v>101</v>
      </c>
      <c r="D50" s="120">
        <v>34.5</v>
      </c>
      <c r="H50" s="102"/>
    </row>
    <row r="51" spans="1:8" ht="85.5" x14ac:dyDescent="0.2">
      <c r="A51" s="111">
        <v>31</v>
      </c>
      <c r="B51" s="115" t="s">
        <v>861</v>
      </c>
      <c r="C51" s="113" t="s">
        <v>101</v>
      </c>
      <c r="D51" s="120">
        <v>400</v>
      </c>
      <c r="H51" s="102"/>
    </row>
    <row r="52" spans="1:8" ht="28.5" x14ac:dyDescent="0.2">
      <c r="A52" s="111">
        <v>32</v>
      </c>
      <c r="B52" s="115" t="s">
        <v>236</v>
      </c>
      <c r="C52" s="113" t="s">
        <v>101</v>
      </c>
      <c r="D52" s="120">
        <v>10.4</v>
      </c>
      <c r="H52" s="102"/>
    </row>
    <row r="53" spans="1:8" ht="28.5" x14ac:dyDescent="0.2">
      <c r="A53" s="111">
        <v>33</v>
      </c>
      <c r="B53" s="115" t="s">
        <v>237</v>
      </c>
      <c r="C53" s="113" t="s">
        <v>101</v>
      </c>
      <c r="D53" s="120">
        <v>72.8</v>
      </c>
      <c r="H53" s="102"/>
    </row>
    <row r="54" spans="1:8" ht="42.75" x14ac:dyDescent="0.2">
      <c r="A54" s="111">
        <v>34</v>
      </c>
      <c r="B54" s="122" t="s">
        <v>238</v>
      </c>
      <c r="C54" s="113" t="s">
        <v>101</v>
      </c>
      <c r="D54" s="120">
        <v>10.4</v>
      </c>
      <c r="H54" s="102"/>
    </row>
    <row r="55" spans="1:8" x14ac:dyDescent="0.2">
      <c r="A55" s="111">
        <v>35</v>
      </c>
      <c r="B55" s="122" t="s">
        <v>863</v>
      </c>
      <c r="C55" s="113" t="s">
        <v>57</v>
      </c>
      <c r="D55" s="120">
        <v>68.3</v>
      </c>
      <c r="H55" s="102"/>
    </row>
    <row r="57" spans="1:8" ht="113.25" customHeight="1" x14ac:dyDescent="0.2">
      <c r="A57" s="207" t="s">
        <v>790</v>
      </c>
      <c r="B57" s="207"/>
      <c r="C57" s="207"/>
      <c r="D57" s="207"/>
    </row>
  </sheetData>
  <mergeCells count="9">
    <mergeCell ref="A57:D57"/>
    <mergeCell ref="A1:D1"/>
    <mergeCell ref="A2:D2"/>
    <mergeCell ref="A3:D3"/>
    <mergeCell ref="A5:C5"/>
    <mergeCell ref="A11:A12"/>
    <mergeCell ref="B11:B12"/>
    <mergeCell ref="C11:C12"/>
    <mergeCell ref="D11:D12"/>
  </mergeCell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pageSetUpPr fitToPage="1"/>
  </sheetPr>
  <dimension ref="A1:D24"/>
  <sheetViews>
    <sheetView view="pageBreakPreview" topLeftCell="A3" zoomScale="85" zoomScaleNormal="85" zoomScaleSheetLayoutView="85" workbookViewId="0">
      <selection activeCell="G15" sqref="G15"/>
    </sheetView>
  </sheetViews>
  <sheetFormatPr defaultColWidth="9.140625" defaultRowHeight="14.25" x14ac:dyDescent="0.2"/>
  <cols>
    <col min="1" max="1" width="5.42578125" style="86" customWidth="1"/>
    <col min="2" max="2" width="51.140625" style="86" customWidth="1"/>
    <col min="3" max="3" width="11.42578125" style="86" customWidth="1"/>
    <col min="4" max="4" width="12.85546875" style="88" customWidth="1"/>
    <col min="5" max="16384" width="9.140625" style="86"/>
  </cols>
  <sheetData>
    <row r="1" spans="1:4" x14ac:dyDescent="0.2">
      <c r="A1" s="208" t="s">
        <v>1101</v>
      </c>
      <c r="B1" s="208"/>
      <c r="C1" s="208"/>
      <c r="D1" s="208"/>
    </row>
    <row r="2" spans="1:4" ht="15" x14ac:dyDescent="0.25">
      <c r="A2" s="209" t="str">
        <f>KA!C22</f>
        <v>Griesti</v>
      </c>
      <c r="B2" s="209"/>
      <c r="C2" s="209"/>
      <c r="D2" s="209"/>
    </row>
    <row r="3" spans="1:4" x14ac:dyDescent="0.2">
      <c r="A3" s="208" t="s">
        <v>35</v>
      </c>
      <c r="B3" s="208"/>
      <c r="C3" s="208"/>
      <c r="D3" s="208"/>
    </row>
    <row r="4" spans="1:4" x14ac:dyDescent="0.2">
      <c r="A4" s="85"/>
      <c r="B4" s="85"/>
      <c r="C4" s="85"/>
      <c r="D4" s="87"/>
    </row>
    <row r="5" spans="1:4" ht="31.5" customHeight="1" x14ac:dyDescent="0.2">
      <c r="A5" s="210" t="s">
        <v>791</v>
      </c>
      <c r="B5" s="210"/>
      <c r="C5" s="210"/>
      <c r="D5" s="210"/>
    </row>
    <row r="6" spans="1:4" x14ac:dyDescent="0.2">
      <c r="A6" s="86" t="s">
        <v>792</v>
      </c>
      <c r="B6" s="88"/>
      <c r="C6" s="88"/>
      <c r="D6" s="86"/>
    </row>
    <row r="7" spans="1:4" x14ac:dyDescent="0.2">
      <c r="A7" s="86" t="s">
        <v>793</v>
      </c>
      <c r="B7" s="88"/>
      <c r="C7" s="88"/>
      <c r="D7" s="86"/>
    </row>
    <row r="8" spans="1:4" x14ac:dyDescent="0.2">
      <c r="B8" s="88"/>
      <c r="C8" s="88"/>
      <c r="D8" s="86"/>
    </row>
    <row r="9" spans="1:4" x14ac:dyDescent="0.2">
      <c r="A9" s="86" t="s">
        <v>734</v>
      </c>
      <c r="B9" s="88"/>
      <c r="C9" s="88"/>
      <c r="D9" s="86"/>
    </row>
    <row r="10" spans="1:4" x14ac:dyDescent="0.2">
      <c r="D10" s="87"/>
    </row>
    <row r="11" spans="1:4" ht="14.25" customHeight="1" x14ac:dyDescent="0.2">
      <c r="A11" s="211" t="s">
        <v>794</v>
      </c>
      <c r="B11" s="211" t="s">
        <v>9</v>
      </c>
      <c r="C11" s="211" t="s">
        <v>2</v>
      </c>
      <c r="D11" s="212" t="s">
        <v>3</v>
      </c>
    </row>
    <row r="12" spans="1:4" ht="54" customHeight="1" x14ac:dyDescent="0.2">
      <c r="A12" s="211"/>
      <c r="B12" s="211"/>
      <c r="C12" s="211"/>
      <c r="D12" s="212"/>
    </row>
    <row r="13" spans="1:4" ht="15" x14ac:dyDescent="0.25">
      <c r="A13" s="259"/>
      <c r="B13" s="259"/>
      <c r="C13" s="259"/>
      <c r="D13" s="259"/>
    </row>
    <row r="14" spans="1:4" ht="119.25" customHeight="1" x14ac:dyDescent="0.2">
      <c r="A14" s="89">
        <v>1</v>
      </c>
      <c r="B14" s="98" t="s">
        <v>864</v>
      </c>
      <c r="C14" s="91" t="s">
        <v>57</v>
      </c>
      <c r="D14" s="92">
        <v>801.7</v>
      </c>
    </row>
    <row r="15" spans="1:4" ht="99.75" x14ac:dyDescent="0.2">
      <c r="A15" s="89">
        <v>2</v>
      </c>
      <c r="B15" s="104" t="s">
        <v>865</v>
      </c>
      <c r="C15" s="91" t="s">
        <v>57</v>
      </c>
      <c r="D15" s="94">
        <v>215.7</v>
      </c>
    </row>
    <row r="16" spans="1:4" ht="71.25" x14ac:dyDescent="0.2">
      <c r="A16" s="89">
        <v>3</v>
      </c>
      <c r="B16" s="104" t="s">
        <v>866</v>
      </c>
      <c r="C16" s="91" t="s">
        <v>57</v>
      </c>
      <c r="D16" s="94">
        <v>597.4</v>
      </c>
    </row>
    <row r="17" spans="1:4" ht="57" x14ac:dyDescent="0.2">
      <c r="A17" s="89">
        <v>4</v>
      </c>
      <c r="B17" s="104" t="s">
        <v>867</v>
      </c>
      <c r="C17" s="91" t="s">
        <v>57</v>
      </c>
      <c r="D17" s="94">
        <v>68.599999999999994</v>
      </c>
    </row>
    <row r="18" spans="1:4" ht="57" x14ac:dyDescent="0.2">
      <c r="A18" s="89">
        <v>5</v>
      </c>
      <c r="B18" s="104" t="s">
        <v>868</v>
      </c>
      <c r="C18" s="91" t="s">
        <v>57</v>
      </c>
      <c r="D18" s="94">
        <v>95.3</v>
      </c>
    </row>
    <row r="19" spans="1:4" ht="28.5" x14ac:dyDescent="0.2">
      <c r="A19" s="89">
        <v>6</v>
      </c>
      <c r="B19" s="93" t="s">
        <v>715</v>
      </c>
      <c r="C19" s="91" t="s">
        <v>57</v>
      </c>
      <c r="D19" s="94">
        <v>163.9</v>
      </c>
    </row>
    <row r="20" spans="1:4" ht="57" x14ac:dyDescent="0.2">
      <c r="A20" s="89">
        <v>7</v>
      </c>
      <c r="B20" s="93" t="s">
        <v>869</v>
      </c>
      <c r="C20" s="91" t="s">
        <v>57</v>
      </c>
      <c r="D20" s="94">
        <v>818.2</v>
      </c>
    </row>
    <row r="21" spans="1:4" x14ac:dyDescent="0.2">
      <c r="A21" s="126"/>
      <c r="B21" s="127"/>
      <c r="C21" s="128"/>
      <c r="D21" s="129"/>
    </row>
    <row r="22" spans="1:4" hidden="1" x14ac:dyDescent="0.2">
      <c r="A22" s="126"/>
      <c r="B22" s="127"/>
      <c r="C22" s="128"/>
      <c r="D22" s="129"/>
    </row>
    <row r="23" spans="1:4" hidden="1" x14ac:dyDescent="0.2">
      <c r="A23" s="126"/>
      <c r="B23" s="127"/>
      <c r="C23" s="128"/>
      <c r="D23" s="129"/>
    </row>
    <row r="24" spans="1:4" ht="104.25" customHeight="1" x14ac:dyDescent="0.2">
      <c r="A24" s="207" t="s">
        <v>790</v>
      </c>
      <c r="B24" s="207"/>
      <c r="C24" s="207"/>
      <c r="D24" s="207"/>
    </row>
  </sheetData>
  <mergeCells count="10">
    <mergeCell ref="A24:D24"/>
    <mergeCell ref="A5:D5"/>
    <mergeCell ref="A13:D13"/>
    <mergeCell ref="A1:D1"/>
    <mergeCell ref="A2:D2"/>
    <mergeCell ref="A3:D3"/>
    <mergeCell ref="A11:A12"/>
    <mergeCell ref="B11:B12"/>
    <mergeCell ref="C11:C12"/>
    <mergeCell ref="D11:D12"/>
  </mergeCells>
  <pageMargins left="0.7" right="0.7" top="0.75" bottom="0.75" header="0.3" footer="0.3"/>
  <pageSetup paperSize="9"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D85"/>
  <sheetViews>
    <sheetView view="pageBreakPreview" topLeftCell="A12" zoomScale="85" zoomScaleNormal="85" zoomScaleSheetLayoutView="85" workbookViewId="0">
      <selection activeCell="G14" sqref="G14"/>
    </sheetView>
  </sheetViews>
  <sheetFormatPr defaultColWidth="9.140625" defaultRowHeight="15.75" x14ac:dyDescent="0.25"/>
  <cols>
    <col min="1" max="1" width="7" style="3" customWidth="1"/>
    <col min="2" max="2" width="55.42578125" style="48" customWidth="1"/>
    <col min="3" max="3" width="12.42578125" style="3" bestFit="1" customWidth="1"/>
    <col min="4" max="4" width="11.5703125" style="51" bestFit="1" customWidth="1"/>
    <col min="5" max="16384" width="9.140625" style="3"/>
  </cols>
  <sheetData>
    <row r="1" spans="1:4" x14ac:dyDescent="0.25">
      <c r="A1" s="260" t="s">
        <v>1102</v>
      </c>
      <c r="B1" s="260"/>
      <c r="C1" s="260"/>
      <c r="D1" s="260"/>
    </row>
    <row r="2" spans="1:4" x14ac:dyDescent="0.25">
      <c r="A2" s="261" t="str">
        <f>KA!C23</f>
        <v>Logi un durvis</v>
      </c>
      <c r="B2" s="261"/>
      <c r="C2" s="261"/>
      <c r="D2" s="261"/>
    </row>
    <row r="3" spans="1:4" x14ac:dyDescent="0.25">
      <c r="A3" s="260" t="s">
        <v>35</v>
      </c>
      <c r="B3" s="260"/>
      <c r="C3" s="260"/>
      <c r="D3" s="260"/>
    </row>
    <row r="4" spans="1:4" x14ac:dyDescent="0.25">
      <c r="A4" s="47"/>
      <c r="B4" s="49"/>
      <c r="C4" s="47"/>
      <c r="D4" s="43"/>
    </row>
    <row r="5" spans="1:4" ht="31.5" customHeight="1" x14ac:dyDescent="0.25">
      <c r="A5" s="210" t="s">
        <v>791</v>
      </c>
      <c r="B5" s="210"/>
    </row>
    <row r="6" spans="1:4" x14ac:dyDescent="0.25">
      <c r="A6" s="86" t="s">
        <v>792</v>
      </c>
      <c r="B6" s="88"/>
    </row>
    <row r="7" spans="1:4" x14ac:dyDescent="0.25">
      <c r="A7" s="86" t="s">
        <v>793</v>
      </c>
      <c r="B7" s="88"/>
    </row>
    <row r="8" spans="1:4" x14ac:dyDescent="0.25">
      <c r="A8" s="86"/>
      <c r="B8" s="88"/>
    </row>
    <row r="9" spans="1:4" x14ac:dyDescent="0.25">
      <c r="A9" s="86" t="s">
        <v>734</v>
      </c>
      <c r="B9" s="88"/>
    </row>
    <row r="10" spans="1:4" x14ac:dyDescent="0.25">
      <c r="D10" s="43"/>
    </row>
    <row r="11" spans="1:4" ht="15.75" customHeight="1" x14ac:dyDescent="0.25">
      <c r="A11" s="211" t="s">
        <v>794</v>
      </c>
      <c r="B11" s="211" t="s">
        <v>9</v>
      </c>
      <c r="C11" s="211" t="s">
        <v>2</v>
      </c>
      <c r="D11" s="212" t="s">
        <v>3</v>
      </c>
    </row>
    <row r="12" spans="1:4" ht="118.5" customHeight="1" x14ac:dyDescent="0.25">
      <c r="A12" s="211"/>
      <c r="B12" s="211"/>
      <c r="C12" s="211"/>
      <c r="D12" s="212"/>
    </row>
    <row r="13" spans="1:4" x14ac:dyDescent="0.25">
      <c r="A13" s="72"/>
      <c r="B13" s="74" t="s">
        <v>119</v>
      </c>
      <c r="C13" s="68"/>
      <c r="D13" s="73"/>
    </row>
    <row r="14" spans="1:4" ht="280.5" customHeight="1" x14ac:dyDescent="0.25">
      <c r="A14" s="72">
        <v>1</v>
      </c>
      <c r="B14" s="75" t="s">
        <v>870</v>
      </c>
      <c r="C14" s="68" t="s">
        <v>120</v>
      </c>
      <c r="D14" s="55">
        <v>1</v>
      </c>
    </row>
    <row r="15" spans="1:4" ht="378" x14ac:dyDescent="0.25">
      <c r="A15" s="72">
        <v>2</v>
      </c>
      <c r="B15" s="75" t="s">
        <v>871</v>
      </c>
      <c r="C15" s="68" t="s">
        <v>120</v>
      </c>
      <c r="D15" s="55">
        <v>4</v>
      </c>
    </row>
    <row r="16" spans="1:4" ht="267.75" x14ac:dyDescent="0.25">
      <c r="A16" s="72">
        <v>3</v>
      </c>
      <c r="B16" s="75" t="s">
        <v>1213</v>
      </c>
      <c r="C16" s="68" t="s">
        <v>120</v>
      </c>
      <c r="D16" s="55">
        <v>1</v>
      </c>
    </row>
    <row r="17" spans="1:4" ht="31.5" x14ac:dyDescent="0.25">
      <c r="A17" s="72">
        <v>4</v>
      </c>
      <c r="B17" s="76" t="s">
        <v>121</v>
      </c>
      <c r="C17" s="68" t="s">
        <v>101</v>
      </c>
      <c r="D17" s="55">
        <v>32.25</v>
      </c>
    </row>
    <row r="18" spans="1:4" ht="31.5" x14ac:dyDescent="0.25">
      <c r="A18" s="72">
        <v>5</v>
      </c>
      <c r="B18" s="76" t="s">
        <v>122</v>
      </c>
      <c r="C18" s="68" t="s">
        <v>101</v>
      </c>
      <c r="D18" s="55">
        <v>32.25</v>
      </c>
    </row>
    <row r="19" spans="1:4" ht="31.5" x14ac:dyDescent="0.25">
      <c r="A19" s="72">
        <v>6</v>
      </c>
      <c r="B19" s="76" t="s">
        <v>123</v>
      </c>
      <c r="C19" s="68" t="s">
        <v>101</v>
      </c>
      <c r="D19" s="55">
        <v>32.25</v>
      </c>
    </row>
    <row r="20" spans="1:4" ht="31.5" x14ac:dyDescent="0.25">
      <c r="A20" s="72">
        <v>7</v>
      </c>
      <c r="B20" s="76" t="s">
        <v>125</v>
      </c>
      <c r="C20" s="68" t="s">
        <v>101</v>
      </c>
      <c r="D20" s="55">
        <v>32.25</v>
      </c>
    </row>
    <row r="21" spans="1:4" x14ac:dyDescent="0.25">
      <c r="A21" s="72"/>
      <c r="B21" s="77" t="s">
        <v>126</v>
      </c>
      <c r="C21" s="68"/>
      <c r="D21" s="55"/>
    </row>
    <row r="22" spans="1:4" ht="279" customHeight="1" x14ac:dyDescent="0.25">
      <c r="A22" s="72">
        <v>8</v>
      </c>
      <c r="B22" s="76" t="s">
        <v>1212</v>
      </c>
      <c r="C22" s="68" t="s">
        <v>120</v>
      </c>
      <c r="D22" s="55">
        <v>18</v>
      </c>
    </row>
    <row r="23" spans="1:4" ht="393.75" x14ac:dyDescent="0.25">
      <c r="A23" s="72">
        <v>9</v>
      </c>
      <c r="B23" s="76" t="s">
        <v>1211</v>
      </c>
      <c r="C23" s="68" t="s">
        <v>120</v>
      </c>
      <c r="D23" s="55">
        <v>1</v>
      </c>
    </row>
    <row r="24" spans="1:4" ht="393.75" x14ac:dyDescent="0.25">
      <c r="A24" s="72">
        <v>10</v>
      </c>
      <c r="B24" s="76" t="s">
        <v>1210</v>
      </c>
      <c r="C24" s="68" t="s">
        <v>120</v>
      </c>
      <c r="D24" s="55">
        <v>14</v>
      </c>
    </row>
    <row r="25" spans="1:4" ht="126" x14ac:dyDescent="0.25">
      <c r="A25" s="72">
        <v>11</v>
      </c>
      <c r="B25" s="76" t="s">
        <v>872</v>
      </c>
      <c r="C25" s="68" t="s">
        <v>120</v>
      </c>
      <c r="D25" s="55">
        <v>3</v>
      </c>
    </row>
    <row r="26" spans="1:4" ht="126" x14ac:dyDescent="0.25">
      <c r="A26" s="72">
        <v>12</v>
      </c>
      <c r="B26" s="76" t="s">
        <v>873</v>
      </c>
      <c r="C26" s="68" t="s">
        <v>120</v>
      </c>
      <c r="D26" s="73">
        <v>3</v>
      </c>
    </row>
    <row r="27" spans="1:4" ht="283.5" x14ac:dyDescent="0.25">
      <c r="A27" s="72">
        <v>13</v>
      </c>
      <c r="B27" s="76" t="s">
        <v>874</v>
      </c>
      <c r="C27" s="68" t="s">
        <v>120</v>
      </c>
      <c r="D27" s="55">
        <v>2</v>
      </c>
    </row>
    <row r="28" spans="1:4" ht="279.75" customHeight="1" x14ac:dyDescent="0.25">
      <c r="A28" s="72">
        <v>14</v>
      </c>
      <c r="B28" s="76" t="s">
        <v>1209</v>
      </c>
      <c r="C28" s="68" t="s">
        <v>120</v>
      </c>
      <c r="D28" s="55">
        <v>2</v>
      </c>
    </row>
    <row r="29" spans="1:4" ht="311.25" customHeight="1" x14ac:dyDescent="0.25">
      <c r="A29" s="72">
        <v>15</v>
      </c>
      <c r="B29" s="76" t="s">
        <v>875</v>
      </c>
      <c r="C29" s="68" t="s">
        <v>120</v>
      </c>
      <c r="D29" s="55">
        <v>3</v>
      </c>
    </row>
    <row r="30" spans="1:4" ht="304.5" customHeight="1" x14ac:dyDescent="0.25">
      <c r="A30" s="72">
        <v>16</v>
      </c>
      <c r="B30" s="76" t="s">
        <v>876</v>
      </c>
      <c r="C30" s="68" t="s">
        <v>120</v>
      </c>
      <c r="D30" s="55">
        <v>1</v>
      </c>
    </row>
    <row r="31" spans="1:4" ht="393.75" x14ac:dyDescent="0.25">
      <c r="A31" s="72">
        <v>17</v>
      </c>
      <c r="B31" s="205" t="s">
        <v>1207</v>
      </c>
      <c r="C31" s="68" t="s">
        <v>120</v>
      </c>
      <c r="D31" s="55">
        <v>3</v>
      </c>
    </row>
    <row r="32" spans="1:4" ht="315" x14ac:dyDescent="0.25">
      <c r="A32" s="72">
        <v>18</v>
      </c>
      <c r="B32" s="76" t="s">
        <v>1206</v>
      </c>
      <c r="C32" s="68" t="s">
        <v>120</v>
      </c>
      <c r="D32" s="55">
        <v>1</v>
      </c>
    </row>
    <row r="33" spans="1:4" ht="31.5" x14ac:dyDescent="0.25">
      <c r="A33" s="72">
        <v>19</v>
      </c>
      <c r="B33" s="76" t="s">
        <v>123</v>
      </c>
      <c r="C33" s="68" t="s">
        <v>101</v>
      </c>
      <c r="D33" s="55">
        <v>279.58</v>
      </c>
    </row>
    <row r="34" spans="1:4" x14ac:dyDescent="0.25">
      <c r="A34" s="72"/>
      <c r="B34" s="77" t="s">
        <v>127</v>
      </c>
      <c r="C34" s="68"/>
      <c r="D34" s="55"/>
    </row>
    <row r="35" spans="1:4" ht="220.5" x14ac:dyDescent="0.25">
      <c r="A35" s="72">
        <v>20</v>
      </c>
      <c r="B35" s="76" t="s">
        <v>1205</v>
      </c>
      <c r="C35" s="68" t="s">
        <v>120</v>
      </c>
      <c r="D35" s="55">
        <v>43</v>
      </c>
    </row>
    <row r="36" spans="1:4" ht="31.5" x14ac:dyDescent="0.25">
      <c r="A36" s="72">
        <v>21</v>
      </c>
      <c r="B36" s="76" t="s">
        <v>121</v>
      </c>
      <c r="C36" s="68" t="s">
        <v>101</v>
      </c>
      <c r="D36" s="55">
        <v>232.2</v>
      </c>
    </row>
    <row r="37" spans="1:4" ht="31.5" x14ac:dyDescent="0.25">
      <c r="A37" s="72">
        <v>22</v>
      </c>
      <c r="B37" s="76" t="s">
        <v>122</v>
      </c>
      <c r="C37" s="68" t="s">
        <v>101</v>
      </c>
      <c r="D37" s="55">
        <v>232.2</v>
      </c>
    </row>
    <row r="38" spans="1:4" ht="31.5" x14ac:dyDescent="0.25">
      <c r="A38" s="72">
        <v>23</v>
      </c>
      <c r="B38" s="76" t="s">
        <v>134</v>
      </c>
      <c r="C38" s="68" t="s">
        <v>101</v>
      </c>
      <c r="D38" s="55">
        <v>38.700000000000003</v>
      </c>
    </row>
    <row r="39" spans="1:4" ht="31.5" x14ac:dyDescent="0.25">
      <c r="A39" s="72">
        <v>24</v>
      </c>
      <c r="B39" s="76" t="s">
        <v>135</v>
      </c>
      <c r="C39" s="68" t="s">
        <v>101</v>
      </c>
      <c r="D39" s="55">
        <v>38.700000000000003</v>
      </c>
    </row>
    <row r="40" spans="1:4" ht="46.5" customHeight="1" x14ac:dyDescent="0.25">
      <c r="A40" s="72">
        <v>25</v>
      </c>
      <c r="B40" s="76" t="s">
        <v>128</v>
      </c>
      <c r="C40" s="68" t="s">
        <v>101</v>
      </c>
      <c r="D40" s="55">
        <v>193.5</v>
      </c>
    </row>
    <row r="41" spans="1:4" ht="31.5" x14ac:dyDescent="0.25">
      <c r="A41" s="72">
        <v>26</v>
      </c>
      <c r="B41" s="76" t="s">
        <v>129</v>
      </c>
      <c r="C41" s="68" t="s">
        <v>101</v>
      </c>
      <c r="D41" s="55">
        <v>193.5</v>
      </c>
    </row>
    <row r="42" spans="1:4" x14ac:dyDescent="0.25">
      <c r="A42" s="72"/>
      <c r="B42" s="77" t="s">
        <v>131</v>
      </c>
      <c r="C42" s="68"/>
      <c r="D42" s="55"/>
    </row>
    <row r="43" spans="1:4" ht="267.75" x14ac:dyDescent="0.25">
      <c r="A43" s="72">
        <v>27</v>
      </c>
      <c r="B43" s="76" t="s">
        <v>878</v>
      </c>
      <c r="C43" s="68" t="s">
        <v>120</v>
      </c>
      <c r="D43" s="55">
        <v>2</v>
      </c>
    </row>
    <row r="44" spans="1:4" ht="31.5" x14ac:dyDescent="0.25">
      <c r="A44" s="72">
        <v>28</v>
      </c>
      <c r="B44" s="76" t="s">
        <v>121</v>
      </c>
      <c r="C44" s="68" t="s">
        <v>101</v>
      </c>
      <c r="D44" s="55">
        <v>62.48</v>
      </c>
    </row>
    <row r="45" spans="1:4" ht="31.5" x14ac:dyDescent="0.25">
      <c r="A45" s="72">
        <v>29</v>
      </c>
      <c r="B45" s="76" t="s">
        <v>122</v>
      </c>
      <c r="C45" s="68" t="s">
        <v>101</v>
      </c>
      <c r="D45" s="55">
        <v>62.48</v>
      </c>
    </row>
    <row r="46" spans="1:4" ht="31.5" x14ac:dyDescent="0.25">
      <c r="A46" s="72">
        <v>30</v>
      </c>
      <c r="B46" s="76" t="s">
        <v>128</v>
      </c>
      <c r="C46" s="68" t="s">
        <v>101</v>
      </c>
      <c r="D46" s="55">
        <v>62.48</v>
      </c>
    </row>
    <row r="47" spans="1:4" ht="31.5" x14ac:dyDescent="0.25">
      <c r="A47" s="72">
        <v>31</v>
      </c>
      <c r="B47" s="76" t="s">
        <v>129</v>
      </c>
      <c r="C47" s="68" t="s">
        <v>101</v>
      </c>
      <c r="D47" s="55">
        <v>62.48</v>
      </c>
    </row>
    <row r="48" spans="1:4" x14ac:dyDescent="0.25">
      <c r="A48" s="72"/>
      <c r="B48" s="77" t="s">
        <v>130</v>
      </c>
      <c r="C48" s="68"/>
      <c r="D48" s="55"/>
    </row>
    <row r="49" spans="1:4" ht="173.25" x14ac:dyDescent="0.25">
      <c r="A49" s="72">
        <v>32</v>
      </c>
      <c r="B49" s="76" t="s">
        <v>879</v>
      </c>
      <c r="C49" s="68" t="s">
        <v>120</v>
      </c>
      <c r="D49" s="55">
        <v>2</v>
      </c>
    </row>
    <row r="50" spans="1:4" ht="31.5" x14ac:dyDescent="0.25">
      <c r="A50" s="72">
        <v>33</v>
      </c>
      <c r="B50" s="76" t="s">
        <v>121</v>
      </c>
      <c r="C50" s="68" t="s">
        <v>101</v>
      </c>
      <c r="D50" s="55">
        <v>5.6</v>
      </c>
    </row>
    <row r="51" spans="1:4" ht="31.5" x14ac:dyDescent="0.25">
      <c r="A51" s="72">
        <v>34</v>
      </c>
      <c r="B51" s="76" t="s">
        <v>122</v>
      </c>
      <c r="C51" s="68" t="s">
        <v>101</v>
      </c>
      <c r="D51" s="55">
        <v>5.6</v>
      </c>
    </row>
    <row r="52" spans="1:4" ht="31.5" x14ac:dyDescent="0.25">
      <c r="A52" s="72">
        <v>35</v>
      </c>
      <c r="B52" s="76" t="s">
        <v>128</v>
      </c>
      <c r="C52" s="68" t="s">
        <v>101</v>
      </c>
      <c r="D52" s="55">
        <v>5.6</v>
      </c>
    </row>
    <row r="53" spans="1:4" x14ac:dyDescent="0.25">
      <c r="A53" s="72"/>
      <c r="B53" s="77" t="s">
        <v>132</v>
      </c>
      <c r="C53" s="68"/>
      <c r="D53" s="55"/>
    </row>
    <row r="54" spans="1:4" ht="299.25" x14ac:dyDescent="0.25">
      <c r="A54" s="72">
        <v>36</v>
      </c>
      <c r="B54" s="76" t="s">
        <v>880</v>
      </c>
      <c r="C54" s="68" t="s">
        <v>120</v>
      </c>
      <c r="D54" s="55">
        <v>1</v>
      </c>
    </row>
    <row r="55" spans="1:4" ht="315" customHeight="1" x14ac:dyDescent="0.25">
      <c r="A55" s="72">
        <v>37</v>
      </c>
      <c r="B55" s="76" t="s">
        <v>881</v>
      </c>
      <c r="C55" s="68" t="s">
        <v>120</v>
      </c>
      <c r="D55" s="55">
        <v>1</v>
      </c>
    </row>
    <row r="56" spans="1:4" ht="318.75" customHeight="1" x14ac:dyDescent="0.25">
      <c r="A56" s="72">
        <v>38</v>
      </c>
      <c r="B56" s="76" t="s">
        <v>882</v>
      </c>
      <c r="C56" s="68" t="s">
        <v>120</v>
      </c>
      <c r="D56" s="55">
        <v>1</v>
      </c>
    </row>
    <row r="57" spans="1:4" ht="279.75" customHeight="1" x14ac:dyDescent="0.25">
      <c r="A57" s="72">
        <v>39</v>
      </c>
      <c r="B57" s="76" t="s">
        <v>883</v>
      </c>
      <c r="C57" s="68" t="s">
        <v>120</v>
      </c>
      <c r="D57" s="55">
        <v>1</v>
      </c>
    </row>
    <row r="58" spans="1:4" ht="279.75" customHeight="1" x14ac:dyDescent="0.25">
      <c r="A58" s="72">
        <v>40</v>
      </c>
      <c r="B58" s="76" t="s">
        <v>884</v>
      </c>
      <c r="C58" s="68" t="s">
        <v>120</v>
      </c>
      <c r="D58" s="55">
        <v>1</v>
      </c>
    </row>
    <row r="59" spans="1:4" ht="307.5" customHeight="1" x14ac:dyDescent="0.25">
      <c r="A59" s="72">
        <v>47</v>
      </c>
      <c r="B59" s="76" t="s">
        <v>885</v>
      </c>
      <c r="C59" s="68" t="s">
        <v>120</v>
      </c>
      <c r="D59" s="55">
        <v>2</v>
      </c>
    </row>
    <row r="60" spans="1:4" ht="275.25" customHeight="1" x14ac:dyDescent="0.25">
      <c r="A60" s="72">
        <v>41</v>
      </c>
      <c r="B60" s="76" t="s">
        <v>886</v>
      </c>
      <c r="C60" s="68" t="s">
        <v>120</v>
      </c>
      <c r="D60" s="55">
        <v>1</v>
      </c>
    </row>
    <row r="61" spans="1:4" ht="288" customHeight="1" x14ac:dyDescent="0.25">
      <c r="A61" s="72">
        <v>42</v>
      </c>
      <c r="B61" s="76" t="s">
        <v>887</v>
      </c>
      <c r="C61" s="68" t="s">
        <v>120</v>
      </c>
      <c r="D61" s="55">
        <v>1</v>
      </c>
    </row>
    <row r="62" spans="1:4" ht="276" customHeight="1" x14ac:dyDescent="0.25">
      <c r="A62" s="72">
        <v>43</v>
      </c>
      <c r="B62" s="76" t="s">
        <v>888</v>
      </c>
      <c r="C62" s="68" t="s">
        <v>120</v>
      </c>
      <c r="D62" s="55">
        <v>1</v>
      </c>
    </row>
    <row r="63" spans="1:4" ht="31.5" x14ac:dyDescent="0.25">
      <c r="A63" s="72">
        <v>44</v>
      </c>
      <c r="B63" s="76" t="s">
        <v>128</v>
      </c>
      <c r="C63" s="68" t="s">
        <v>101</v>
      </c>
      <c r="D63" s="55">
        <v>85.13</v>
      </c>
    </row>
    <row r="64" spans="1:4" x14ac:dyDescent="0.25">
      <c r="A64" s="72"/>
      <c r="B64" s="77" t="s">
        <v>133</v>
      </c>
      <c r="C64" s="68"/>
      <c r="D64" s="55"/>
    </row>
    <row r="65" spans="1:4" ht="267.75" x14ac:dyDescent="0.25">
      <c r="A65" s="72">
        <v>45</v>
      </c>
      <c r="B65" s="205" t="s">
        <v>1208</v>
      </c>
      <c r="C65" s="68" t="s">
        <v>120</v>
      </c>
      <c r="D65" s="55">
        <v>2</v>
      </c>
    </row>
    <row r="66" spans="1:4" ht="31.5" x14ac:dyDescent="0.25">
      <c r="A66" s="72">
        <v>46</v>
      </c>
      <c r="B66" s="76" t="s">
        <v>135</v>
      </c>
      <c r="C66" s="68" t="s">
        <v>101</v>
      </c>
      <c r="D66" s="55">
        <v>52</v>
      </c>
    </row>
    <row r="67" spans="1:4" ht="31.5" x14ac:dyDescent="0.25">
      <c r="A67" s="72">
        <v>47</v>
      </c>
      <c r="B67" s="76" t="s">
        <v>128</v>
      </c>
      <c r="C67" s="68" t="s">
        <v>101</v>
      </c>
      <c r="D67" s="55">
        <v>32</v>
      </c>
    </row>
    <row r="68" spans="1:4" x14ac:dyDescent="0.25">
      <c r="A68" s="72"/>
      <c r="B68" s="77" t="s">
        <v>136</v>
      </c>
      <c r="C68" s="68"/>
      <c r="D68" s="55"/>
    </row>
    <row r="69" spans="1:4" ht="126" x14ac:dyDescent="0.25">
      <c r="A69" s="72">
        <v>48</v>
      </c>
      <c r="B69" s="76" t="s">
        <v>877</v>
      </c>
      <c r="C69" s="68" t="s">
        <v>120</v>
      </c>
      <c r="D69" s="55">
        <v>2</v>
      </c>
    </row>
    <row r="70" spans="1:4" x14ac:dyDescent="0.25">
      <c r="A70" s="72"/>
      <c r="B70" s="77" t="s">
        <v>138</v>
      </c>
      <c r="C70" s="68"/>
      <c r="D70" s="55"/>
    </row>
    <row r="71" spans="1:4" ht="180.75" customHeight="1" x14ac:dyDescent="0.25">
      <c r="A71" s="72">
        <v>49</v>
      </c>
      <c r="B71" s="76" t="s">
        <v>1123</v>
      </c>
      <c r="C71" s="68" t="s">
        <v>120</v>
      </c>
      <c r="D71" s="55">
        <v>6</v>
      </c>
    </row>
    <row r="72" spans="1:4" ht="177" customHeight="1" x14ac:dyDescent="0.25">
      <c r="A72" s="72">
        <v>50</v>
      </c>
      <c r="B72" s="76" t="s">
        <v>1124</v>
      </c>
      <c r="C72" s="68" t="s">
        <v>120</v>
      </c>
      <c r="D72" s="55">
        <v>2</v>
      </c>
    </row>
    <row r="73" spans="1:4" ht="31.5" x14ac:dyDescent="0.25">
      <c r="A73" s="72">
        <v>51</v>
      </c>
      <c r="B73" s="76" t="s">
        <v>128</v>
      </c>
      <c r="C73" s="68" t="s">
        <v>101</v>
      </c>
      <c r="D73" s="55">
        <v>55.2</v>
      </c>
    </row>
    <row r="74" spans="1:4" x14ac:dyDescent="0.25">
      <c r="A74" s="72"/>
      <c r="B74" s="77" t="s">
        <v>141</v>
      </c>
      <c r="C74" s="68"/>
      <c r="D74" s="55"/>
    </row>
    <row r="75" spans="1:4" ht="251.25" customHeight="1" x14ac:dyDescent="0.25">
      <c r="A75" s="72">
        <v>52</v>
      </c>
      <c r="B75" s="76" t="s">
        <v>889</v>
      </c>
      <c r="C75" s="68" t="s">
        <v>120</v>
      </c>
      <c r="D75" s="55">
        <v>33</v>
      </c>
    </row>
    <row r="76" spans="1:4" ht="173.25" x14ac:dyDescent="0.25">
      <c r="A76" s="72">
        <v>53</v>
      </c>
      <c r="B76" s="76" t="s">
        <v>142</v>
      </c>
      <c r="C76" s="68" t="s">
        <v>120</v>
      </c>
      <c r="D76" s="55">
        <v>1</v>
      </c>
    </row>
    <row r="77" spans="1:4" x14ac:dyDescent="0.25">
      <c r="A77" s="72"/>
      <c r="B77" s="77" t="s">
        <v>116</v>
      </c>
      <c r="C77" s="68"/>
      <c r="D77" s="55"/>
    </row>
    <row r="78" spans="1:4" ht="63" x14ac:dyDescent="0.25">
      <c r="A78" s="72">
        <v>54</v>
      </c>
      <c r="B78" s="76" t="s">
        <v>890</v>
      </c>
      <c r="C78" s="68" t="s">
        <v>57</v>
      </c>
      <c r="D78" s="55">
        <v>4.96</v>
      </c>
    </row>
    <row r="79" spans="1:4" ht="47.25" x14ac:dyDescent="0.25">
      <c r="A79" s="72">
        <v>55</v>
      </c>
      <c r="B79" s="76" t="s">
        <v>891</v>
      </c>
      <c r="C79" s="68" t="s">
        <v>57</v>
      </c>
      <c r="D79" s="55">
        <v>5.84</v>
      </c>
    </row>
    <row r="80" spans="1:4" ht="31.5" x14ac:dyDescent="0.25">
      <c r="A80" s="72">
        <v>56</v>
      </c>
      <c r="B80" s="76" t="s">
        <v>893</v>
      </c>
      <c r="C80" s="68" t="s">
        <v>57</v>
      </c>
      <c r="D80" s="55">
        <v>10.89</v>
      </c>
    </row>
    <row r="81" spans="1:4" ht="31.5" x14ac:dyDescent="0.25">
      <c r="A81" s="72">
        <v>57</v>
      </c>
      <c r="B81" s="76" t="s">
        <v>892</v>
      </c>
      <c r="C81" s="68" t="s">
        <v>57</v>
      </c>
      <c r="D81" s="55">
        <v>10.89</v>
      </c>
    </row>
    <row r="82" spans="1:4" ht="78.75" x14ac:dyDescent="0.25">
      <c r="A82" s="72">
        <v>58</v>
      </c>
      <c r="B82" s="76" t="s">
        <v>117</v>
      </c>
      <c r="C82" s="68" t="s">
        <v>57</v>
      </c>
      <c r="D82" s="55">
        <v>7.97</v>
      </c>
    </row>
    <row r="83" spans="1:4" x14ac:dyDescent="0.25">
      <c r="A83" s="46"/>
      <c r="B83" s="50"/>
      <c r="C83" s="46"/>
      <c r="D83" s="52"/>
    </row>
    <row r="84" spans="1:4" ht="105.75" customHeight="1" x14ac:dyDescent="0.25">
      <c r="A84" s="207" t="s">
        <v>790</v>
      </c>
      <c r="B84" s="207"/>
      <c r="C84" s="207"/>
      <c r="D84" s="207"/>
    </row>
    <row r="85" spans="1:4" x14ac:dyDescent="0.25">
      <c r="B85" s="37"/>
      <c r="C85" s="20"/>
    </row>
  </sheetData>
  <mergeCells count="9">
    <mergeCell ref="A84:D84"/>
    <mergeCell ref="A5:B5"/>
    <mergeCell ref="A1:D1"/>
    <mergeCell ref="A2:D2"/>
    <mergeCell ref="A3:D3"/>
    <mergeCell ref="A11:A12"/>
    <mergeCell ref="B11:B12"/>
    <mergeCell ref="C11:C12"/>
    <mergeCell ref="D11:D12"/>
  </mergeCells>
  <pageMargins left="0.7" right="0.7" top="0.75" bottom="0.75" header="0.3" footer="0.3"/>
  <pageSetup paperSize="9" fitToHeight="0" orientation="portrait" r:id="rId1"/>
  <rowBreaks count="4" manualBreakCount="4">
    <brk id="29" max="15" man="1"/>
    <brk id="31" max="15" man="1"/>
    <brk id="42" max="4" man="1"/>
    <brk id="53"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pageSetUpPr fitToPage="1"/>
  </sheetPr>
  <dimension ref="A1:D91"/>
  <sheetViews>
    <sheetView tabSelected="1" view="pageBreakPreview" zoomScale="85" zoomScaleNormal="85" zoomScaleSheetLayoutView="85" workbookViewId="0">
      <selection activeCell="E17" sqref="E17"/>
    </sheetView>
  </sheetViews>
  <sheetFormatPr defaultColWidth="9.140625" defaultRowHeight="14.25" x14ac:dyDescent="0.2"/>
  <cols>
    <col min="1" max="1" width="6.140625" style="86" customWidth="1"/>
    <col min="2" max="2" width="51.140625" style="86" customWidth="1"/>
    <col min="3" max="3" width="12.85546875" style="86" customWidth="1"/>
    <col min="4" max="4" width="12.7109375" style="87" customWidth="1"/>
    <col min="5" max="16384" width="9.140625" style="86"/>
  </cols>
  <sheetData>
    <row r="1" spans="1:4" x14ac:dyDescent="0.2">
      <c r="A1" s="208" t="s">
        <v>1103</v>
      </c>
      <c r="B1" s="208"/>
      <c r="C1" s="208"/>
      <c r="D1" s="208"/>
    </row>
    <row r="2" spans="1:4" ht="15" x14ac:dyDescent="0.25">
      <c r="A2" s="209" t="str">
        <f>KA!C24</f>
        <v>Ārējie apdares darbi</v>
      </c>
      <c r="B2" s="209"/>
      <c r="C2" s="209"/>
      <c r="D2" s="209"/>
    </row>
    <row r="3" spans="1:4" x14ac:dyDescent="0.2">
      <c r="A3" s="208" t="s">
        <v>35</v>
      </c>
      <c r="B3" s="208"/>
      <c r="C3" s="208"/>
      <c r="D3" s="208"/>
    </row>
    <row r="4" spans="1:4" x14ac:dyDescent="0.2">
      <c r="A4" s="85"/>
      <c r="B4" s="85"/>
      <c r="C4" s="85"/>
    </row>
    <row r="5" spans="1:4" ht="31.5" customHeight="1" x14ac:dyDescent="0.2">
      <c r="A5" s="210" t="s">
        <v>791</v>
      </c>
      <c r="B5" s="210"/>
      <c r="C5" s="210"/>
      <c r="D5" s="210"/>
    </row>
    <row r="6" spans="1:4" x14ac:dyDescent="0.2">
      <c r="A6" s="86" t="s">
        <v>792</v>
      </c>
      <c r="B6" s="88"/>
      <c r="D6" s="88"/>
    </row>
    <row r="7" spans="1:4" x14ac:dyDescent="0.2">
      <c r="A7" s="86" t="s">
        <v>793</v>
      </c>
      <c r="B7" s="88"/>
      <c r="D7" s="88"/>
    </row>
    <row r="8" spans="1:4" x14ac:dyDescent="0.2">
      <c r="B8" s="88"/>
      <c r="D8" s="88"/>
    </row>
    <row r="9" spans="1:4" x14ac:dyDescent="0.2">
      <c r="A9" s="86" t="s">
        <v>734</v>
      </c>
      <c r="B9" s="88"/>
      <c r="D9" s="88"/>
    </row>
    <row r="11" spans="1:4" x14ac:dyDescent="0.2">
      <c r="A11" s="211" t="s">
        <v>794</v>
      </c>
      <c r="B11" s="211" t="s">
        <v>9</v>
      </c>
      <c r="C11" s="211" t="s">
        <v>2</v>
      </c>
      <c r="D11" s="212" t="s">
        <v>3</v>
      </c>
    </row>
    <row r="12" spans="1:4" x14ac:dyDescent="0.2">
      <c r="A12" s="211"/>
      <c r="B12" s="211"/>
      <c r="C12" s="211"/>
      <c r="D12" s="212"/>
    </row>
    <row r="13" spans="1:4" ht="30" x14ac:dyDescent="0.2">
      <c r="A13" s="111"/>
      <c r="B13" s="112" t="s">
        <v>56</v>
      </c>
      <c r="C13" s="113"/>
      <c r="D13" s="119"/>
    </row>
    <row r="14" spans="1:4" ht="28.5" x14ac:dyDescent="0.2">
      <c r="A14" s="111">
        <v>1</v>
      </c>
      <c r="B14" s="115" t="s">
        <v>894</v>
      </c>
      <c r="C14" s="113" t="s">
        <v>57</v>
      </c>
      <c r="D14" s="119">
        <v>17</v>
      </c>
    </row>
    <row r="15" spans="1:4" ht="42.75" x14ac:dyDescent="0.2">
      <c r="A15" s="111">
        <v>2</v>
      </c>
      <c r="B15" s="115" t="s">
        <v>896</v>
      </c>
      <c r="C15" s="113" t="s">
        <v>57</v>
      </c>
      <c r="D15" s="119">
        <v>17</v>
      </c>
    </row>
    <row r="16" spans="1:4" ht="33" customHeight="1" x14ac:dyDescent="0.2">
      <c r="A16" s="111">
        <v>3</v>
      </c>
      <c r="B16" s="115" t="s">
        <v>895</v>
      </c>
      <c r="C16" s="113" t="s">
        <v>57</v>
      </c>
      <c r="D16" s="119">
        <v>17</v>
      </c>
    </row>
    <row r="17" spans="1:4" ht="42.75" x14ac:dyDescent="0.2">
      <c r="A17" s="111">
        <v>4</v>
      </c>
      <c r="B17" s="115" t="s">
        <v>897</v>
      </c>
      <c r="C17" s="113" t="s">
        <v>57</v>
      </c>
      <c r="D17" s="119">
        <v>17</v>
      </c>
    </row>
    <row r="18" spans="1:4" ht="30" x14ac:dyDescent="0.2">
      <c r="A18" s="111"/>
      <c r="B18" s="112" t="s">
        <v>1214</v>
      </c>
      <c r="C18" s="113"/>
      <c r="D18" s="119"/>
    </row>
    <row r="19" spans="1:4" ht="28.5" x14ac:dyDescent="0.2">
      <c r="A19" s="111">
        <v>5</v>
      </c>
      <c r="B19" s="115" t="s">
        <v>899</v>
      </c>
      <c r="C19" s="113" t="s">
        <v>57</v>
      </c>
      <c r="D19" s="119">
        <v>107.6</v>
      </c>
    </row>
    <row r="20" spans="1:4" ht="28.5" x14ac:dyDescent="0.2">
      <c r="A20" s="111">
        <v>6</v>
      </c>
      <c r="B20" s="115" t="s">
        <v>898</v>
      </c>
      <c r="C20" s="113" t="s">
        <v>57</v>
      </c>
      <c r="D20" s="119">
        <v>107.6</v>
      </c>
    </row>
    <row r="21" spans="1:4" ht="57" x14ac:dyDescent="0.2">
      <c r="A21" s="111">
        <v>7</v>
      </c>
      <c r="B21" s="115" t="s">
        <v>900</v>
      </c>
      <c r="C21" s="113" t="s">
        <v>57</v>
      </c>
      <c r="D21" s="119">
        <v>107.6</v>
      </c>
    </row>
    <row r="22" spans="1:4" ht="57" x14ac:dyDescent="0.2">
      <c r="A22" s="111">
        <v>8</v>
      </c>
      <c r="B22" s="115" t="s">
        <v>901</v>
      </c>
      <c r="C22" s="113" t="s">
        <v>57</v>
      </c>
      <c r="D22" s="119">
        <v>107.6</v>
      </c>
    </row>
    <row r="23" spans="1:4" ht="28.5" x14ac:dyDescent="0.2">
      <c r="A23" s="111">
        <v>9</v>
      </c>
      <c r="B23" s="115" t="s">
        <v>895</v>
      </c>
      <c r="C23" s="113" t="s">
        <v>57</v>
      </c>
      <c r="D23" s="119">
        <v>107.6</v>
      </c>
    </row>
    <row r="24" spans="1:4" ht="42.75" x14ac:dyDescent="0.2">
      <c r="A24" s="111">
        <v>10</v>
      </c>
      <c r="B24" s="115" t="s">
        <v>902</v>
      </c>
      <c r="C24" s="113" t="s">
        <v>57</v>
      </c>
      <c r="D24" s="119">
        <v>107.6</v>
      </c>
    </row>
    <row r="25" spans="1:4" ht="30" x14ac:dyDescent="0.2">
      <c r="A25" s="111"/>
      <c r="B25" s="112" t="s">
        <v>59</v>
      </c>
      <c r="C25" s="113"/>
      <c r="D25" s="119"/>
    </row>
    <row r="26" spans="1:4" ht="28.5" x14ac:dyDescent="0.2">
      <c r="A26" s="111">
        <v>11</v>
      </c>
      <c r="B26" s="115" t="s">
        <v>899</v>
      </c>
      <c r="C26" s="113" t="s">
        <v>57</v>
      </c>
      <c r="D26" s="119">
        <v>209.8</v>
      </c>
    </row>
    <row r="27" spans="1:4" ht="28.5" x14ac:dyDescent="0.2">
      <c r="A27" s="111">
        <v>12</v>
      </c>
      <c r="B27" s="115" t="s">
        <v>904</v>
      </c>
      <c r="C27" s="113" t="s">
        <v>57</v>
      </c>
      <c r="D27" s="119">
        <v>209.8</v>
      </c>
    </row>
    <row r="28" spans="1:4" ht="42.75" x14ac:dyDescent="0.2">
      <c r="A28" s="111">
        <v>13</v>
      </c>
      <c r="B28" s="115" t="s">
        <v>903</v>
      </c>
      <c r="C28" s="113" t="s">
        <v>57</v>
      </c>
      <c r="D28" s="119">
        <v>209.8</v>
      </c>
    </row>
    <row r="29" spans="1:4" ht="57" x14ac:dyDescent="0.2">
      <c r="A29" s="111">
        <v>14</v>
      </c>
      <c r="B29" s="115" t="s">
        <v>901</v>
      </c>
      <c r="C29" s="113" t="s">
        <v>57</v>
      </c>
      <c r="D29" s="119">
        <v>209.8</v>
      </c>
    </row>
    <row r="30" spans="1:4" ht="28.5" x14ac:dyDescent="0.2">
      <c r="A30" s="111">
        <v>15</v>
      </c>
      <c r="B30" s="115" t="s">
        <v>908</v>
      </c>
      <c r="C30" s="113" t="s">
        <v>57</v>
      </c>
      <c r="D30" s="119">
        <v>209.8</v>
      </c>
    </row>
    <row r="31" spans="1:4" ht="42.75" x14ac:dyDescent="0.2">
      <c r="A31" s="111">
        <v>16</v>
      </c>
      <c r="B31" s="115" t="s">
        <v>902</v>
      </c>
      <c r="C31" s="113" t="s">
        <v>57</v>
      </c>
      <c r="D31" s="119">
        <v>209.8</v>
      </c>
    </row>
    <row r="32" spans="1:4" ht="30" x14ac:dyDescent="0.2">
      <c r="A32" s="111"/>
      <c r="B32" s="112" t="s">
        <v>1195</v>
      </c>
      <c r="C32" s="113"/>
      <c r="D32" s="119"/>
    </row>
    <row r="33" spans="1:4" ht="71.25" x14ac:dyDescent="0.2">
      <c r="A33" s="111">
        <v>17</v>
      </c>
      <c r="B33" s="115" t="s">
        <v>905</v>
      </c>
      <c r="C33" s="113" t="s">
        <v>57</v>
      </c>
      <c r="D33" s="119">
        <v>258.39999999999998</v>
      </c>
    </row>
    <row r="34" spans="1:4" ht="57" x14ac:dyDescent="0.2">
      <c r="A34" s="111">
        <v>18</v>
      </c>
      <c r="B34" s="115" t="s">
        <v>906</v>
      </c>
      <c r="C34" s="113" t="s">
        <v>57</v>
      </c>
      <c r="D34" s="119">
        <v>258.39999999999998</v>
      </c>
    </row>
    <row r="35" spans="1:4" ht="28.5" x14ac:dyDescent="0.2">
      <c r="A35" s="111">
        <v>19</v>
      </c>
      <c r="B35" s="115" t="s">
        <v>907</v>
      </c>
      <c r="C35" s="113" t="s">
        <v>57</v>
      </c>
      <c r="D35" s="119">
        <v>258.39999999999998</v>
      </c>
    </row>
    <row r="36" spans="1:4" ht="72" x14ac:dyDescent="0.2">
      <c r="A36" s="111">
        <v>20</v>
      </c>
      <c r="B36" s="115" t="s">
        <v>1197</v>
      </c>
      <c r="C36" s="113" t="s">
        <v>57</v>
      </c>
      <c r="D36" s="119">
        <v>258.39999999999998</v>
      </c>
    </row>
    <row r="37" spans="1:4" ht="30" x14ac:dyDescent="0.2">
      <c r="A37" s="111"/>
      <c r="B37" s="112" t="s">
        <v>60</v>
      </c>
      <c r="C37" s="113"/>
      <c r="D37" s="119"/>
    </row>
    <row r="38" spans="1:4" ht="71.25" x14ac:dyDescent="0.2">
      <c r="A38" s="111">
        <v>21</v>
      </c>
      <c r="B38" s="115" t="s">
        <v>905</v>
      </c>
      <c r="C38" s="113" t="s">
        <v>57</v>
      </c>
      <c r="D38" s="119">
        <v>288.89999999999998</v>
      </c>
    </row>
    <row r="39" spans="1:4" ht="57" x14ac:dyDescent="0.2">
      <c r="A39" s="111">
        <v>22</v>
      </c>
      <c r="B39" s="115" t="s">
        <v>909</v>
      </c>
      <c r="C39" s="113" t="s">
        <v>57</v>
      </c>
      <c r="D39" s="119">
        <v>288.89999999999998</v>
      </c>
    </row>
    <row r="40" spans="1:4" ht="28.5" x14ac:dyDescent="0.2">
      <c r="A40" s="111">
        <v>23</v>
      </c>
      <c r="B40" s="115" t="s">
        <v>907</v>
      </c>
      <c r="C40" s="113" t="s">
        <v>57</v>
      </c>
      <c r="D40" s="119">
        <v>288.89999999999998</v>
      </c>
    </row>
    <row r="41" spans="1:4" ht="71.25" x14ac:dyDescent="0.2">
      <c r="A41" s="111">
        <v>24</v>
      </c>
      <c r="B41" s="115" t="s">
        <v>1198</v>
      </c>
      <c r="C41" s="113" t="s">
        <v>57</v>
      </c>
      <c r="D41" s="119">
        <v>288.89999999999998</v>
      </c>
    </row>
    <row r="42" spans="1:4" ht="30" x14ac:dyDescent="0.2">
      <c r="A42" s="111"/>
      <c r="B42" s="112" t="s">
        <v>61</v>
      </c>
      <c r="C42" s="113"/>
      <c r="D42" s="119"/>
    </row>
    <row r="43" spans="1:4" ht="71.25" x14ac:dyDescent="0.2">
      <c r="A43" s="111">
        <v>25</v>
      </c>
      <c r="B43" s="115" t="s">
        <v>911</v>
      </c>
      <c r="C43" s="113" t="s">
        <v>57</v>
      </c>
      <c r="D43" s="119">
        <v>156.30000000000001</v>
      </c>
    </row>
    <row r="44" spans="1:4" ht="57" x14ac:dyDescent="0.2">
      <c r="A44" s="111">
        <v>26</v>
      </c>
      <c r="B44" s="115" t="s">
        <v>909</v>
      </c>
      <c r="C44" s="113" t="s">
        <v>57</v>
      </c>
      <c r="D44" s="119">
        <v>156.30000000000001</v>
      </c>
    </row>
    <row r="45" spans="1:4" ht="28.5" x14ac:dyDescent="0.2">
      <c r="A45" s="111">
        <v>27</v>
      </c>
      <c r="B45" s="115" t="s">
        <v>907</v>
      </c>
      <c r="C45" s="113" t="s">
        <v>57</v>
      </c>
      <c r="D45" s="119">
        <v>156.30000000000001</v>
      </c>
    </row>
    <row r="46" spans="1:4" ht="71.25" x14ac:dyDescent="0.2">
      <c r="A46" s="111">
        <v>28</v>
      </c>
      <c r="B46" s="115" t="s">
        <v>910</v>
      </c>
      <c r="C46" s="113" t="s">
        <v>57</v>
      </c>
      <c r="D46" s="119">
        <v>156.30000000000001</v>
      </c>
    </row>
    <row r="47" spans="1:4" ht="30" x14ac:dyDescent="0.2">
      <c r="A47" s="111"/>
      <c r="B47" s="112" t="s">
        <v>62</v>
      </c>
      <c r="C47" s="113"/>
      <c r="D47" s="119"/>
    </row>
    <row r="48" spans="1:4" ht="71.25" x14ac:dyDescent="0.2">
      <c r="A48" s="111">
        <v>29</v>
      </c>
      <c r="B48" s="115" t="s">
        <v>905</v>
      </c>
      <c r="C48" s="113" t="s">
        <v>57</v>
      </c>
      <c r="D48" s="119">
        <v>35.299999999999997</v>
      </c>
    </row>
    <row r="49" spans="1:4" ht="57" x14ac:dyDescent="0.2">
      <c r="A49" s="111">
        <v>30</v>
      </c>
      <c r="B49" s="115" t="s">
        <v>909</v>
      </c>
      <c r="C49" s="113" t="s">
        <v>57</v>
      </c>
      <c r="D49" s="119">
        <v>35.299999999999997</v>
      </c>
    </row>
    <row r="50" spans="1:4" ht="28.5" x14ac:dyDescent="0.2">
      <c r="A50" s="111">
        <v>31</v>
      </c>
      <c r="B50" s="115" t="s">
        <v>907</v>
      </c>
      <c r="C50" s="113" t="s">
        <v>57</v>
      </c>
      <c r="D50" s="119">
        <v>35.299999999999997</v>
      </c>
    </row>
    <row r="51" spans="1:4" ht="71.25" x14ac:dyDescent="0.2">
      <c r="A51" s="111">
        <v>32</v>
      </c>
      <c r="B51" s="115" t="s">
        <v>1198</v>
      </c>
      <c r="C51" s="113" t="s">
        <v>57</v>
      </c>
      <c r="D51" s="119">
        <v>35.299999999999997</v>
      </c>
    </row>
    <row r="52" spans="1:4" ht="30" x14ac:dyDescent="0.2">
      <c r="A52" s="111"/>
      <c r="B52" s="112" t="s">
        <v>1215</v>
      </c>
      <c r="C52" s="113"/>
      <c r="D52" s="119"/>
    </row>
    <row r="53" spans="1:4" ht="71.25" x14ac:dyDescent="0.2">
      <c r="A53" s="111">
        <v>33</v>
      </c>
      <c r="B53" s="115" t="s">
        <v>63</v>
      </c>
      <c r="C53" s="113" t="s">
        <v>57</v>
      </c>
      <c r="D53" s="119">
        <v>347.9</v>
      </c>
    </row>
    <row r="54" spans="1:4" ht="42.75" x14ac:dyDescent="0.2">
      <c r="A54" s="111">
        <v>34</v>
      </c>
      <c r="B54" s="115" t="s">
        <v>912</v>
      </c>
      <c r="C54" s="113" t="s">
        <v>57</v>
      </c>
      <c r="D54" s="119">
        <v>347.9</v>
      </c>
    </row>
    <row r="55" spans="1:4" ht="85.5" x14ac:dyDescent="0.2">
      <c r="A55" s="111">
        <v>35</v>
      </c>
      <c r="B55" s="115" t="s">
        <v>913</v>
      </c>
      <c r="C55" s="113" t="s">
        <v>57</v>
      </c>
      <c r="D55" s="119">
        <v>347.9</v>
      </c>
    </row>
    <row r="56" spans="1:4" ht="71.25" x14ac:dyDescent="0.2">
      <c r="A56" s="111">
        <v>36</v>
      </c>
      <c r="B56" s="115" t="s">
        <v>1199</v>
      </c>
      <c r="C56" s="113" t="s">
        <v>57</v>
      </c>
      <c r="D56" s="119">
        <v>347.9</v>
      </c>
    </row>
    <row r="57" spans="1:4" ht="30" x14ac:dyDescent="0.2">
      <c r="A57" s="111"/>
      <c r="B57" s="112" t="s">
        <v>64</v>
      </c>
      <c r="C57" s="113"/>
      <c r="D57" s="119"/>
    </row>
    <row r="58" spans="1:4" ht="71.25" x14ac:dyDescent="0.2">
      <c r="A58" s="111">
        <v>37</v>
      </c>
      <c r="B58" s="115" t="s">
        <v>63</v>
      </c>
      <c r="C58" s="113" t="s">
        <v>57</v>
      </c>
      <c r="D58" s="119">
        <v>519.79999999999995</v>
      </c>
    </row>
    <row r="59" spans="1:4" ht="42.75" x14ac:dyDescent="0.2">
      <c r="A59" s="111">
        <v>38</v>
      </c>
      <c r="B59" s="115" t="s">
        <v>915</v>
      </c>
      <c r="C59" s="113" t="s">
        <v>57</v>
      </c>
      <c r="D59" s="119">
        <v>519.79999999999995</v>
      </c>
    </row>
    <row r="60" spans="1:4" ht="71.25" x14ac:dyDescent="0.2">
      <c r="A60" s="111">
        <v>39</v>
      </c>
      <c r="B60" s="115" t="s">
        <v>916</v>
      </c>
      <c r="C60" s="113" t="s">
        <v>57</v>
      </c>
      <c r="D60" s="119">
        <v>519.79999999999995</v>
      </c>
    </row>
    <row r="61" spans="1:4" ht="71.25" x14ac:dyDescent="0.2">
      <c r="A61" s="111">
        <v>40</v>
      </c>
      <c r="B61" s="115" t="s">
        <v>917</v>
      </c>
      <c r="C61" s="113" t="s">
        <v>57</v>
      </c>
      <c r="D61" s="119">
        <v>519.79999999999995</v>
      </c>
    </row>
    <row r="62" spans="1:4" ht="30" x14ac:dyDescent="0.2">
      <c r="A62" s="111"/>
      <c r="B62" s="112" t="s">
        <v>66</v>
      </c>
      <c r="C62" s="113"/>
      <c r="D62" s="119"/>
    </row>
    <row r="63" spans="1:4" ht="71.25" x14ac:dyDescent="0.2">
      <c r="A63" s="111">
        <v>41</v>
      </c>
      <c r="B63" s="115" t="s">
        <v>63</v>
      </c>
      <c r="C63" s="113" t="s">
        <v>57</v>
      </c>
      <c r="D63" s="119">
        <v>35.299999999999997</v>
      </c>
    </row>
    <row r="64" spans="1:4" ht="49.5" customHeight="1" x14ac:dyDescent="0.2">
      <c r="A64" s="111">
        <v>42</v>
      </c>
      <c r="B64" s="115" t="s">
        <v>912</v>
      </c>
      <c r="C64" s="113" t="s">
        <v>57</v>
      </c>
      <c r="D64" s="119">
        <v>35.299999999999997</v>
      </c>
    </row>
    <row r="65" spans="1:4" ht="85.5" x14ac:dyDescent="0.2">
      <c r="A65" s="111">
        <v>43</v>
      </c>
      <c r="B65" s="115" t="s">
        <v>918</v>
      </c>
      <c r="C65" s="113" t="s">
        <v>57</v>
      </c>
      <c r="D65" s="119">
        <v>35.299999999999997</v>
      </c>
    </row>
    <row r="66" spans="1:4" ht="71.25" x14ac:dyDescent="0.2">
      <c r="A66" s="111">
        <v>44</v>
      </c>
      <c r="B66" s="115" t="s">
        <v>914</v>
      </c>
      <c r="C66" s="113" t="s">
        <v>57</v>
      </c>
      <c r="D66" s="119">
        <v>35.299999999999997</v>
      </c>
    </row>
    <row r="67" spans="1:4" ht="45" x14ac:dyDescent="0.2">
      <c r="A67" s="111"/>
      <c r="B67" s="112" t="s">
        <v>403</v>
      </c>
      <c r="C67" s="113"/>
      <c r="D67" s="119"/>
    </row>
    <row r="68" spans="1:4" ht="71.25" x14ac:dyDescent="0.2">
      <c r="A68" s="111">
        <v>45</v>
      </c>
      <c r="B68" s="115" t="s">
        <v>67</v>
      </c>
      <c r="C68" s="113" t="s">
        <v>57</v>
      </c>
      <c r="D68" s="119">
        <f>75.6*2</f>
        <v>151.19999999999999</v>
      </c>
    </row>
    <row r="69" spans="1:4" ht="42.75" x14ac:dyDescent="0.2">
      <c r="A69" s="111">
        <v>46</v>
      </c>
      <c r="B69" s="115" t="s">
        <v>919</v>
      </c>
      <c r="C69" s="113" t="s">
        <v>57</v>
      </c>
      <c r="D69" s="119">
        <f t="shared" ref="D69:D71" si="0">75.6*2</f>
        <v>151.19999999999999</v>
      </c>
    </row>
    <row r="70" spans="1:4" ht="94.5" customHeight="1" x14ac:dyDescent="0.2">
      <c r="A70" s="111">
        <v>47</v>
      </c>
      <c r="B70" s="115" t="s">
        <v>918</v>
      </c>
      <c r="C70" s="113" t="s">
        <v>57</v>
      </c>
      <c r="D70" s="119">
        <f t="shared" si="0"/>
        <v>151.19999999999999</v>
      </c>
    </row>
    <row r="71" spans="1:4" ht="71.25" x14ac:dyDescent="0.2">
      <c r="A71" s="111">
        <v>48</v>
      </c>
      <c r="B71" s="115" t="s">
        <v>917</v>
      </c>
      <c r="C71" s="113" t="s">
        <v>57</v>
      </c>
      <c r="D71" s="119">
        <f t="shared" si="0"/>
        <v>151.19999999999999</v>
      </c>
    </row>
    <row r="72" spans="1:4" ht="15" x14ac:dyDescent="0.2">
      <c r="A72" s="111"/>
      <c r="B72" s="121" t="s">
        <v>93</v>
      </c>
      <c r="C72" s="113"/>
      <c r="D72" s="119"/>
    </row>
    <row r="73" spans="1:4" ht="28.5" x14ac:dyDescent="0.2">
      <c r="A73" s="111">
        <v>49</v>
      </c>
      <c r="B73" s="115" t="s">
        <v>894</v>
      </c>
      <c r="C73" s="113" t="s">
        <v>57</v>
      </c>
      <c r="D73" s="120">
        <v>135</v>
      </c>
    </row>
    <row r="74" spans="1:4" ht="71.25" x14ac:dyDescent="0.2">
      <c r="A74" s="111">
        <v>50</v>
      </c>
      <c r="B74" s="115" t="s">
        <v>920</v>
      </c>
      <c r="C74" s="113" t="s">
        <v>57</v>
      </c>
      <c r="D74" s="120">
        <v>135</v>
      </c>
    </row>
    <row r="75" spans="1:4" ht="42.75" x14ac:dyDescent="0.2">
      <c r="A75" s="111">
        <v>51</v>
      </c>
      <c r="B75" s="115" t="s">
        <v>922</v>
      </c>
      <c r="C75" s="113" t="s">
        <v>57</v>
      </c>
      <c r="D75" s="120">
        <v>135</v>
      </c>
    </row>
    <row r="76" spans="1:4" ht="34.5" customHeight="1" x14ac:dyDescent="0.2">
      <c r="A76" s="111">
        <v>52</v>
      </c>
      <c r="B76" s="115" t="s">
        <v>895</v>
      </c>
      <c r="C76" s="113" t="s">
        <v>57</v>
      </c>
      <c r="D76" s="120">
        <v>135</v>
      </c>
    </row>
    <row r="77" spans="1:4" ht="42.75" x14ac:dyDescent="0.2">
      <c r="A77" s="111">
        <v>53</v>
      </c>
      <c r="B77" s="115" t="s">
        <v>897</v>
      </c>
      <c r="C77" s="113" t="s">
        <v>57</v>
      </c>
      <c r="D77" s="120">
        <v>135</v>
      </c>
    </row>
    <row r="78" spans="1:4" ht="15" x14ac:dyDescent="0.2">
      <c r="A78" s="111"/>
      <c r="B78" s="121" t="s">
        <v>94</v>
      </c>
      <c r="C78" s="113"/>
      <c r="D78" s="119"/>
    </row>
    <row r="79" spans="1:4" ht="28.5" x14ac:dyDescent="0.2">
      <c r="A79" s="111">
        <v>54</v>
      </c>
      <c r="B79" s="115" t="s">
        <v>894</v>
      </c>
      <c r="C79" s="113" t="s">
        <v>57</v>
      </c>
      <c r="D79" s="119">
        <v>70.2</v>
      </c>
    </row>
    <row r="80" spans="1:4" ht="71.25" x14ac:dyDescent="0.2">
      <c r="A80" s="111">
        <v>55</v>
      </c>
      <c r="B80" s="115" t="s">
        <v>921</v>
      </c>
      <c r="C80" s="113" t="s">
        <v>57</v>
      </c>
      <c r="D80" s="119">
        <v>70.2</v>
      </c>
    </row>
    <row r="81" spans="1:4" ht="42.75" x14ac:dyDescent="0.2">
      <c r="A81" s="111">
        <v>56</v>
      </c>
      <c r="B81" s="115" t="s">
        <v>922</v>
      </c>
      <c r="C81" s="113" t="s">
        <v>57</v>
      </c>
      <c r="D81" s="119">
        <v>70.2</v>
      </c>
    </row>
    <row r="82" spans="1:4" ht="28.5" x14ac:dyDescent="0.2">
      <c r="A82" s="111">
        <v>57</v>
      </c>
      <c r="B82" s="115" t="s">
        <v>58</v>
      </c>
      <c r="C82" s="113" t="s">
        <v>57</v>
      </c>
      <c r="D82" s="119">
        <v>70.2</v>
      </c>
    </row>
    <row r="83" spans="1:4" ht="57" x14ac:dyDescent="0.2">
      <c r="A83" s="111">
        <v>58</v>
      </c>
      <c r="B83" s="115" t="s">
        <v>65</v>
      </c>
      <c r="C83" s="113" t="s">
        <v>57</v>
      </c>
      <c r="D83" s="119">
        <v>70.2</v>
      </c>
    </row>
    <row r="84" spans="1:4" ht="15" x14ac:dyDescent="0.2">
      <c r="A84" s="111"/>
      <c r="B84" s="121" t="s">
        <v>405</v>
      </c>
      <c r="C84" s="113"/>
      <c r="D84" s="119"/>
    </row>
    <row r="85" spans="1:4" ht="57" x14ac:dyDescent="0.2">
      <c r="A85" s="111">
        <v>59</v>
      </c>
      <c r="B85" s="115" t="s">
        <v>406</v>
      </c>
      <c r="C85" s="113" t="s">
        <v>57</v>
      </c>
      <c r="D85" s="119">
        <v>272.81</v>
      </c>
    </row>
    <row r="86" spans="1:4" ht="15" x14ac:dyDescent="0.2">
      <c r="A86" s="111"/>
      <c r="B86" s="121" t="s">
        <v>124</v>
      </c>
      <c r="C86" s="113"/>
      <c r="D86" s="119"/>
    </row>
    <row r="87" spans="1:4" ht="57" x14ac:dyDescent="0.2">
      <c r="A87" s="111">
        <v>60</v>
      </c>
      <c r="B87" s="115" t="s">
        <v>398</v>
      </c>
      <c r="C87" s="113" t="s">
        <v>57</v>
      </c>
      <c r="D87" s="119">
        <v>2475</v>
      </c>
    </row>
    <row r="88" spans="1:4" ht="15" x14ac:dyDescent="0.25">
      <c r="A88" s="100"/>
      <c r="B88" s="100"/>
      <c r="C88" s="100"/>
      <c r="D88" s="101"/>
    </row>
    <row r="89" spans="1:4" ht="105" customHeight="1" x14ac:dyDescent="0.2">
      <c r="A89" s="207" t="s">
        <v>790</v>
      </c>
      <c r="B89" s="207"/>
      <c r="C89" s="207"/>
      <c r="D89" s="207"/>
    </row>
    <row r="91" spans="1:4" x14ac:dyDescent="0.2">
      <c r="C91" s="84"/>
    </row>
  </sheetData>
  <mergeCells count="9">
    <mergeCell ref="A89:D89"/>
    <mergeCell ref="A5:D5"/>
    <mergeCell ref="A1:D1"/>
    <mergeCell ref="A2:D2"/>
    <mergeCell ref="A3:D3"/>
    <mergeCell ref="A11:A12"/>
    <mergeCell ref="B11:B12"/>
    <mergeCell ref="C11:C12"/>
    <mergeCell ref="D11:D12"/>
  </mergeCells>
  <pageMargins left="0.7" right="0.7" top="0.75" bottom="0.75" header="0.3" footer="0.3"/>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pageSetUpPr fitToPage="1"/>
  </sheetPr>
  <dimension ref="A1:F33"/>
  <sheetViews>
    <sheetView view="pageBreakPreview" topLeftCell="A27" zoomScale="85" zoomScaleNormal="85" zoomScaleSheetLayoutView="85" workbookViewId="0">
      <selection activeCell="S28" sqref="S28"/>
    </sheetView>
  </sheetViews>
  <sheetFormatPr defaultColWidth="9.140625" defaultRowHeight="14.25" x14ac:dyDescent="0.2"/>
  <cols>
    <col min="1" max="1" width="6.5703125" style="86" customWidth="1"/>
    <col min="2" max="2" width="51.140625" style="86" customWidth="1"/>
    <col min="3" max="3" width="11.7109375" style="86" customWidth="1"/>
    <col min="4" max="4" width="11.5703125" style="88" bestFit="1" customWidth="1"/>
    <col min="5" max="5" width="9.140625" style="86"/>
    <col min="6" max="6" width="10" style="86" bestFit="1" customWidth="1"/>
    <col min="7" max="16384" width="9.140625" style="86"/>
  </cols>
  <sheetData>
    <row r="1" spans="1:4" x14ac:dyDescent="0.2">
      <c r="A1" s="208" t="s">
        <v>1104</v>
      </c>
      <c r="B1" s="208"/>
      <c r="C1" s="208"/>
      <c r="D1" s="208"/>
    </row>
    <row r="2" spans="1:4" ht="15" x14ac:dyDescent="0.25">
      <c r="A2" s="209" t="str">
        <f>KA!C25</f>
        <v>Citi</v>
      </c>
      <c r="B2" s="209"/>
      <c r="C2" s="209"/>
      <c r="D2" s="209"/>
    </row>
    <row r="3" spans="1:4" x14ac:dyDescent="0.2">
      <c r="A3" s="208" t="s">
        <v>35</v>
      </c>
      <c r="B3" s="208"/>
      <c r="C3" s="208"/>
      <c r="D3" s="208"/>
    </row>
    <row r="4" spans="1:4" x14ac:dyDescent="0.2">
      <c r="A4" s="85"/>
      <c r="B4" s="85"/>
      <c r="C4" s="85"/>
      <c r="D4" s="87"/>
    </row>
    <row r="5" spans="1:4" ht="31.5" customHeight="1" x14ac:dyDescent="0.2">
      <c r="A5" s="210" t="s">
        <v>791</v>
      </c>
      <c r="B5" s="210"/>
      <c r="C5" s="210"/>
      <c r="D5" s="210"/>
    </row>
    <row r="6" spans="1:4" x14ac:dyDescent="0.2">
      <c r="A6" s="86" t="s">
        <v>792</v>
      </c>
      <c r="C6" s="88"/>
      <c r="D6" s="86"/>
    </row>
    <row r="7" spans="1:4" x14ac:dyDescent="0.2">
      <c r="A7" s="86" t="s">
        <v>793</v>
      </c>
      <c r="C7" s="88"/>
      <c r="D7" s="86"/>
    </row>
    <row r="8" spans="1:4" x14ac:dyDescent="0.2">
      <c r="C8" s="88"/>
      <c r="D8" s="86"/>
    </row>
    <row r="9" spans="1:4" x14ac:dyDescent="0.2">
      <c r="A9" s="86" t="s">
        <v>734</v>
      </c>
      <c r="C9" s="88"/>
      <c r="D9" s="86"/>
    </row>
    <row r="10" spans="1:4" x14ac:dyDescent="0.2">
      <c r="D10" s="87"/>
    </row>
    <row r="11" spans="1:4" ht="15.75" customHeight="1" x14ac:dyDescent="0.2">
      <c r="A11" s="211" t="s">
        <v>794</v>
      </c>
      <c r="B11" s="211" t="s">
        <v>9</v>
      </c>
      <c r="C11" s="211" t="s">
        <v>2</v>
      </c>
      <c r="D11" s="212" t="s">
        <v>3</v>
      </c>
    </row>
    <row r="12" spans="1:4" x14ac:dyDescent="0.2">
      <c r="A12" s="211"/>
      <c r="B12" s="211"/>
      <c r="C12" s="211"/>
      <c r="D12" s="212"/>
    </row>
    <row r="13" spans="1:4" ht="15" x14ac:dyDescent="0.2">
      <c r="A13" s="89"/>
      <c r="B13" s="112" t="s">
        <v>240</v>
      </c>
      <c r="C13" s="113"/>
      <c r="D13" s="119"/>
    </row>
    <row r="14" spans="1:4" ht="42.75" x14ac:dyDescent="0.2">
      <c r="A14" s="89">
        <v>1</v>
      </c>
      <c r="B14" s="117" t="s">
        <v>1186</v>
      </c>
      <c r="C14" s="113" t="s">
        <v>120</v>
      </c>
      <c r="D14" s="120">
        <v>14</v>
      </c>
    </row>
    <row r="15" spans="1:4" ht="28.5" x14ac:dyDescent="0.2">
      <c r="A15" s="89">
        <v>2</v>
      </c>
      <c r="B15" s="115" t="s">
        <v>1187</v>
      </c>
      <c r="C15" s="113" t="s">
        <v>120</v>
      </c>
      <c r="D15" s="120">
        <v>17</v>
      </c>
    </row>
    <row r="16" spans="1:4" ht="42.75" x14ac:dyDescent="0.2">
      <c r="A16" s="89">
        <v>3</v>
      </c>
      <c r="B16" s="115" t="s">
        <v>1188</v>
      </c>
      <c r="C16" s="113" t="s">
        <v>120</v>
      </c>
      <c r="D16" s="120">
        <v>21</v>
      </c>
    </row>
    <row r="17" spans="1:6" ht="28.5" x14ac:dyDescent="0.2">
      <c r="A17" s="89">
        <v>4</v>
      </c>
      <c r="B17" s="115" t="s">
        <v>1189</v>
      </c>
      <c r="C17" s="113" t="s">
        <v>120</v>
      </c>
      <c r="D17" s="120">
        <v>14</v>
      </c>
    </row>
    <row r="18" spans="1:6" ht="29.25" x14ac:dyDescent="0.2">
      <c r="A18" s="89">
        <v>5</v>
      </c>
      <c r="B18" s="115" t="s">
        <v>1190</v>
      </c>
      <c r="C18" s="113" t="s">
        <v>120</v>
      </c>
      <c r="D18" s="120">
        <v>1</v>
      </c>
    </row>
    <row r="19" spans="1:6" ht="42.75" x14ac:dyDescent="0.2">
      <c r="A19" s="89">
        <v>6</v>
      </c>
      <c r="B19" s="115" t="s">
        <v>1219</v>
      </c>
      <c r="C19" s="113" t="s">
        <v>120</v>
      </c>
      <c r="D19" s="120">
        <v>7</v>
      </c>
    </row>
    <row r="20" spans="1:6" ht="42.75" x14ac:dyDescent="0.2">
      <c r="A20" s="89">
        <v>7</v>
      </c>
      <c r="B20" s="117" t="s">
        <v>1218</v>
      </c>
      <c r="C20" s="113" t="s">
        <v>120</v>
      </c>
      <c r="D20" s="120">
        <v>1</v>
      </c>
    </row>
    <row r="21" spans="1:6" ht="42.75" x14ac:dyDescent="0.2">
      <c r="A21" s="89">
        <v>8</v>
      </c>
      <c r="B21" s="115" t="s">
        <v>1217</v>
      </c>
      <c r="C21" s="113" t="s">
        <v>120</v>
      </c>
      <c r="D21" s="120">
        <v>1</v>
      </c>
    </row>
    <row r="22" spans="1:6" ht="28.5" x14ac:dyDescent="0.2">
      <c r="A22" s="89">
        <v>9</v>
      </c>
      <c r="B22" s="115" t="s">
        <v>1216</v>
      </c>
      <c r="C22" s="113" t="s">
        <v>120</v>
      </c>
      <c r="D22" s="120">
        <v>10</v>
      </c>
    </row>
    <row r="23" spans="1:6" ht="48" customHeight="1" x14ac:dyDescent="0.2">
      <c r="A23" s="89">
        <v>10</v>
      </c>
      <c r="B23" s="115" t="s">
        <v>923</v>
      </c>
      <c r="C23" s="113" t="s">
        <v>120</v>
      </c>
      <c r="D23" s="120">
        <v>1</v>
      </c>
    </row>
    <row r="24" spans="1:6" ht="28.5" x14ac:dyDescent="0.2">
      <c r="A24" s="89">
        <v>11</v>
      </c>
      <c r="B24" s="115" t="s">
        <v>1191</v>
      </c>
      <c r="C24" s="113" t="s">
        <v>120</v>
      </c>
      <c r="D24" s="120">
        <v>2</v>
      </c>
    </row>
    <row r="25" spans="1:6" ht="42.75" x14ac:dyDescent="0.2">
      <c r="A25" s="89">
        <v>12</v>
      </c>
      <c r="B25" s="115" t="s">
        <v>924</v>
      </c>
      <c r="C25" s="113" t="s">
        <v>120</v>
      </c>
      <c r="D25" s="120">
        <v>1</v>
      </c>
    </row>
    <row r="26" spans="1:6" ht="28.5" x14ac:dyDescent="0.2">
      <c r="A26" s="89">
        <v>13</v>
      </c>
      <c r="B26" s="122" t="s">
        <v>1192</v>
      </c>
      <c r="C26" s="113" t="s">
        <v>120</v>
      </c>
      <c r="D26" s="119">
        <v>1</v>
      </c>
    </row>
    <row r="27" spans="1:6" ht="15" x14ac:dyDescent="0.2">
      <c r="A27" s="89"/>
      <c r="B27" s="121" t="s">
        <v>241</v>
      </c>
      <c r="C27" s="113"/>
      <c r="D27" s="120"/>
    </row>
    <row r="28" spans="1:6" ht="156.75" x14ac:dyDescent="0.2">
      <c r="A28" s="89">
        <v>14</v>
      </c>
      <c r="B28" s="115" t="s">
        <v>1193</v>
      </c>
      <c r="C28" s="113" t="s">
        <v>101</v>
      </c>
      <c r="D28" s="120">
        <v>17.21</v>
      </c>
      <c r="F28" s="102"/>
    </row>
    <row r="29" spans="1:6" ht="156.75" x14ac:dyDescent="0.2">
      <c r="A29" s="89">
        <v>15</v>
      </c>
      <c r="B29" s="115" t="s">
        <v>1194</v>
      </c>
      <c r="C29" s="113" t="s">
        <v>101</v>
      </c>
      <c r="D29" s="120">
        <v>17.21</v>
      </c>
    </row>
    <row r="30" spans="1:6" ht="15" x14ac:dyDescent="0.2">
      <c r="A30" s="89"/>
      <c r="B30" s="121" t="s">
        <v>704</v>
      </c>
      <c r="C30" s="113"/>
      <c r="D30" s="120"/>
    </row>
    <row r="31" spans="1:6" x14ac:dyDescent="0.2">
      <c r="A31" s="89">
        <v>16</v>
      </c>
      <c r="B31" s="115" t="s">
        <v>703</v>
      </c>
      <c r="C31" s="113" t="s">
        <v>277</v>
      </c>
      <c r="D31" s="120">
        <v>1</v>
      </c>
    </row>
    <row r="32" spans="1:6" x14ac:dyDescent="0.2">
      <c r="A32" s="206"/>
      <c r="B32" s="206"/>
      <c r="C32" s="206"/>
      <c r="D32" s="206"/>
    </row>
    <row r="33" spans="1:4" ht="100.5" customHeight="1" x14ac:dyDescent="0.2">
      <c r="A33" s="207" t="s">
        <v>790</v>
      </c>
      <c r="B33" s="207"/>
      <c r="C33" s="207"/>
      <c r="D33" s="207"/>
    </row>
  </sheetData>
  <mergeCells count="10">
    <mergeCell ref="A32:D32"/>
    <mergeCell ref="A33:D33"/>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B7F46-D480-49D8-A2B4-C1DD8181F394}">
  <sheetPr>
    <tabColor rgb="FF92D050"/>
    <pageSetUpPr fitToPage="1"/>
  </sheetPr>
  <dimension ref="A1:D88"/>
  <sheetViews>
    <sheetView view="pageBreakPreview" zoomScale="85" zoomScaleNormal="85" zoomScaleSheetLayoutView="85" workbookViewId="0">
      <selection activeCell="B78" sqref="B78"/>
    </sheetView>
  </sheetViews>
  <sheetFormatPr defaultColWidth="9.140625" defaultRowHeight="14.25" x14ac:dyDescent="0.2"/>
  <cols>
    <col min="1" max="1" width="6" style="86" customWidth="1"/>
    <col min="2" max="2" width="57.42578125" style="86" customWidth="1"/>
    <col min="3" max="3" width="12.42578125" style="86" bestFit="1" customWidth="1"/>
    <col min="4" max="4" width="14" style="88" customWidth="1"/>
    <col min="5" max="16384" width="9.140625" style="86"/>
  </cols>
  <sheetData>
    <row r="1" spans="1:4" x14ac:dyDescent="0.2">
      <c r="A1" s="208" t="s">
        <v>1105</v>
      </c>
      <c r="B1" s="208"/>
      <c r="C1" s="208"/>
      <c r="D1" s="208"/>
    </row>
    <row r="2" spans="1:4" ht="15" x14ac:dyDescent="0.25">
      <c r="A2" s="209" t="str">
        <f>KA!C28</f>
        <v>Apkure</v>
      </c>
      <c r="B2" s="209"/>
      <c r="C2" s="209"/>
      <c r="D2" s="209"/>
    </row>
    <row r="3" spans="1:4" x14ac:dyDescent="0.2">
      <c r="A3" s="208" t="s">
        <v>35</v>
      </c>
      <c r="B3" s="208"/>
      <c r="C3" s="208"/>
      <c r="D3" s="208"/>
    </row>
    <row r="4" spans="1:4" x14ac:dyDescent="0.2">
      <c r="A4" s="85"/>
      <c r="B4" s="85"/>
      <c r="C4" s="85"/>
      <c r="D4" s="87"/>
    </row>
    <row r="5" spans="1:4" ht="31.5" customHeight="1" x14ac:dyDescent="0.2">
      <c r="A5" s="210" t="s">
        <v>791</v>
      </c>
      <c r="B5" s="210"/>
      <c r="C5" s="210"/>
      <c r="D5" s="210"/>
    </row>
    <row r="6" spans="1:4" x14ac:dyDescent="0.2">
      <c r="A6" s="86" t="s">
        <v>792</v>
      </c>
      <c r="C6" s="88"/>
      <c r="D6" s="86"/>
    </row>
    <row r="7" spans="1:4" x14ac:dyDescent="0.2">
      <c r="A7" s="86" t="s">
        <v>793</v>
      </c>
      <c r="C7" s="88"/>
      <c r="D7" s="86"/>
    </row>
    <row r="8" spans="1:4" x14ac:dyDescent="0.2">
      <c r="C8" s="88"/>
      <c r="D8" s="86"/>
    </row>
    <row r="9" spans="1:4" x14ac:dyDescent="0.2">
      <c r="A9" s="86" t="s">
        <v>734</v>
      </c>
      <c r="C9" s="88"/>
      <c r="D9" s="86"/>
    </row>
    <row r="10" spans="1:4" x14ac:dyDescent="0.2">
      <c r="D10" s="87"/>
    </row>
    <row r="11" spans="1:4" ht="15.75" customHeight="1" x14ac:dyDescent="0.2">
      <c r="A11" s="211" t="s">
        <v>794</v>
      </c>
      <c r="B11" s="211" t="s">
        <v>9</v>
      </c>
      <c r="C11" s="211" t="s">
        <v>2</v>
      </c>
      <c r="D11" s="212" t="s">
        <v>3</v>
      </c>
    </row>
    <row r="12" spans="1:4" x14ac:dyDescent="0.2">
      <c r="A12" s="211"/>
      <c r="B12" s="211"/>
      <c r="C12" s="211"/>
      <c r="D12" s="212"/>
    </row>
    <row r="13" spans="1:4" ht="15" x14ac:dyDescent="0.2">
      <c r="A13" s="89"/>
      <c r="B13" s="103" t="s">
        <v>442</v>
      </c>
      <c r="C13" s="91"/>
      <c r="D13" s="92"/>
    </row>
    <row r="14" spans="1:4" ht="15" x14ac:dyDescent="0.2">
      <c r="A14" s="89"/>
      <c r="B14" s="130" t="s">
        <v>407</v>
      </c>
      <c r="C14" s="91"/>
      <c r="D14" s="92"/>
    </row>
    <row r="15" spans="1:4" x14ac:dyDescent="0.2">
      <c r="A15" s="89">
        <v>1</v>
      </c>
      <c r="B15" s="131" t="s">
        <v>611</v>
      </c>
      <c r="C15" s="91" t="s">
        <v>101</v>
      </c>
      <c r="D15" s="92">
        <v>19000</v>
      </c>
    </row>
    <row r="16" spans="1:4" ht="28.5" x14ac:dyDescent="0.2">
      <c r="A16" s="89">
        <v>2</v>
      </c>
      <c r="B16" s="131" t="s">
        <v>408</v>
      </c>
      <c r="C16" s="91" t="s">
        <v>277</v>
      </c>
      <c r="D16" s="92">
        <v>3</v>
      </c>
    </row>
    <row r="17" spans="1:4" ht="28.5" x14ac:dyDescent="0.2">
      <c r="A17" s="89">
        <v>3</v>
      </c>
      <c r="B17" s="131" t="s">
        <v>409</v>
      </c>
      <c r="C17" s="91" t="s">
        <v>120</v>
      </c>
      <c r="D17" s="92">
        <v>2</v>
      </c>
    </row>
    <row r="18" spans="1:4" ht="28.5" x14ac:dyDescent="0.2">
      <c r="A18" s="89">
        <v>4</v>
      </c>
      <c r="B18" s="131" t="s">
        <v>410</v>
      </c>
      <c r="C18" s="91" t="s">
        <v>120</v>
      </c>
      <c r="D18" s="92">
        <v>1</v>
      </c>
    </row>
    <row r="19" spans="1:4" ht="28.5" x14ac:dyDescent="0.2">
      <c r="A19" s="89">
        <v>5</v>
      </c>
      <c r="B19" s="131" t="s">
        <v>411</v>
      </c>
      <c r="C19" s="91" t="s">
        <v>120</v>
      </c>
      <c r="D19" s="92">
        <v>3</v>
      </c>
    </row>
    <row r="20" spans="1:4" ht="28.5" x14ac:dyDescent="0.2">
      <c r="A20" s="89">
        <v>6</v>
      </c>
      <c r="B20" s="131" t="s">
        <v>412</v>
      </c>
      <c r="C20" s="91" t="s">
        <v>120</v>
      </c>
      <c r="D20" s="92">
        <v>1</v>
      </c>
    </row>
    <row r="21" spans="1:4" ht="28.5" x14ac:dyDescent="0.2">
      <c r="A21" s="89">
        <v>7</v>
      </c>
      <c r="B21" s="131" t="s">
        <v>413</v>
      </c>
      <c r="C21" s="91" t="s">
        <v>120</v>
      </c>
      <c r="D21" s="92">
        <v>2</v>
      </c>
    </row>
    <row r="22" spans="1:4" ht="28.5" x14ac:dyDescent="0.2">
      <c r="A22" s="89">
        <v>8</v>
      </c>
      <c r="B22" s="131" t="s">
        <v>414</v>
      </c>
      <c r="C22" s="91" t="s">
        <v>120</v>
      </c>
      <c r="D22" s="92">
        <v>1</v>
      </c>
    </row>
    <row r="23" spans="1:4" ht="28.5" x14ac:dyDescent="0.2">
      <c r="A23" s="89">
        <v>9</v>
      </c>
      <c r="B23" s="131" t="s">
        <v>415</v>
      </c>
      <c r="C23" s="91" t="s">
        <v>120</v>
      </c>
      <c r="D23" s="92">
        <v>2</v>
      </c>
    </row>
    <row r="24" spans="1:4" ht="28.5" x14ac:dyDescent="0.2">
      <c r="A24" s="89">
        <v>10</v>
      </c>
      <c r="B24" s="131" t="s">
        <v>416</v>
      </c>
      <c r="C24" s="91" t="s">
        <v>277</v>
      </c>
      <c r="D24" s="92">
        <v>30</v>
      </c>
    </row>
    <row r="25" spans="1:4" ht="28.5" x14ac:dyDescent="0.2">
      <c r="A25" s="89">
        <v>11</v>
      </c>
      <c r="B25" s="131" t="s">
        <v>417</v>
      </c>
      <c r="C25" s="91" t="s">
        <v>277</v>
      </c>
      <c r="D25" s="92">
        <v>184</v>
      </c>
    </row>
    <row r="26" spans="1:4" ht="28.5" x14ac:dyDescent="0.2">
      <c r="A26" s="89">
        <v>12</v>
      </c>
      <c r="B26" s="131" t="s">
        <v>418</v>
      </c>
      <c r="C26" s="91" t="s">
        <v>277</v>
      </c>
      <c r="D26" s="92">
        <v>184</v>
      </c>
    </row>
    <row r="27" spans="1:4" x14ac:dyDescent="0.2">
      <c r="A27" s="89">
        <v>13</v>
      </c>
      <c r="B27" s="131" t="s">
        <v>419</v>
      </c>
      <c r="C27" s="91" t="s">
        <v>120</v>
      </c>
      <c r="D27" s="92">
        <v>15</v>
      </c>
    </row>
    <row r="28" spans="1:4" ht="28.5" x14ac:dyDescent="0.2">
      <c r="A28" s="89">
        <v>14</v>
      </c>
      <c r="B28" s="131" t="s">
        <v>420</v>
      </c>
      <c r="C28" s="91" t="s">
        <v>120</v>
      </c>
      <c r="D28" s="92">
        <v>15</v>
      </c>
    </row>
    <row r="29" spans="1:4" ht="28.5" x14ac:dyDescent="0.2">
      <c r="A29" s="89">
        <v>15</v>
      </c>
      <c r="B29" s="131" t="s">
        <v>421</v>
      </c>
      <c r="C29" s="91" t="s">
        <v>120</v>
      </c>
      <c r="D29" s="92">
        <v>15</v>
      </c>
    </row>
    <row r="30" spans="1:4" ht="28.5" x14ac:dyDescent="0.2">
      <c r="A30" s="89">
        <v>16</v>
      </c>
      <c r="B30" s="131" t="s">
        <v>422</v>
      </c>
      <c r="C30" s="91" t="s">
        <v>120</v>
      </c>
      <c r="D30" s="92">
        <v>30</v>
      </c>
    </row>
    <row r="31" spans="1:4" x14ac:dyDescent="0.2">
      <c r="A31" s="89">
        <v>17</v>
      </c>
      <c r="B31" s="131" t="s">
        <v>608</v>
      </c>
      <c r="C31" s="91" t="s">
        <v>101</v>
      </c>
      <c r="D31" s="92">
        <v>20</v>
      </c>
    </row>
    <row r="32" spans="1:4" x14ac:dyDescent="0.2">
      <c r="A32" s="89">
        <v>18</v>
      </c>
      <c r="B32" s="131" t="s">
        <v>609</v>
      </c>
      <c r="C32" s="91" t="s">
        <v>101</v>
      </c>
      <c r="D32" s="92">
        <v>10</v>
      </c>
    </row>
    <row r="33" spans="1:4" x14ac:dyDescent="0.2">
      <c r="A33" s="89">
        <v>19</v>
      </c>
      <c r="B33" s="131" t="s">
        <v>610</v>
      </c>
      <c r="C33" s="91" t="s">
        <v>101</v>
      </c>
      <c r="D33" s="92">
        <v>20</v>
      </c>
    </row>
    <row r="34" spans="1:4" ht="42.75" x14ac:dyDescent="0.2">
      <c r="A34" s="89">
        <v>20</v>
      </c>
      <c r="B34" s="131" t="s">
        <v>925</v>
      </c>
      <c r="C34" s="91" t="s">
        <v>277</v>
      </c>
      <c r="D34" s="92">
        <v>15</v>
      </c>
    </row>
    <row r="35" spans="1:4" x14ac:dyDescent="0.2">
      <c r="A35" s="89">
        <v>21</v>
      </c>
      <c r="B35" s="131" t="s">
        <v>423</v>
      </c>
      <c r="C35" s="91" t="s">
        <v>120</v>
      </c>
      <c r="D35" s="92">
        <v>30</v>
      </c>
    </row>
    <row r="36" spans="1:4" ht="28.5" x14ac:dyDescent="0.2">
      <c r="A36" s="89">
        <v>22</v>
      </c>
      <c r="B36" s="131" t="s">
        <v>607</v>
      </c>
      <c r="C36" s="91" t="s">
        <v>277</v>
      </c>
      <c r="D36" s="92">
        <v>15</v>
      </c>
    </row>
    <row r="37" spans="1:4" ht="30" x14ac:dyDescent="0.2">
      <c r="A37" s="89"/>
      <c r="B37" s="130" t="s">
        <v>424</v>
      </c>
      <c r="C37" s="91"/>
      <c r="D37" s="92"/>
    </row>
    <row r="38" spans="1:4" ht="28.5" x14ac:dyDescent="0.2">
      <c r="A38" s="89">
        <v>23</v>
      </c>
      <c r="B38" s="131" t="s">
        <v>425</v>
      </c>
      <c r="C38" s="91" t="s">
        <v>277</v>
      </c>
      <c r="D38" s="92">
        <v>6</v>
      </c>
    </row>
    <row r="39" spans="1:4" x14ac:dyDescent="0.2">
      <c r="A39" s="89">
        <v>24</v>
      </c>
      <c r="B39" s="131" t="s">
        <v>426</v>
      </c>
      <c r="C39" s="91" t="s">
        <v>120</v>
      </c>
      <c r="D39" s="92">
        <v>8</v>
      </c>
    </row>
    <row r="40" spans="1:4" x14ac:dyDescent="0.2">
      <c r="A40" s="89">
        <v>25</v>
      </c>
      <c r="B40" s="131" t="s">
        <v>427</v>
      </c>
      <c r="C40" s="91" t="s">
        <v>120</v>
      </c>
      <c r="D40" s="92">
        <v>2</v>
      </c>
    </row>
    <row r="41" spans="1:4" x14ac:dyDescent="0.2">
      <c r="A41" s="89">
        <v>26</v>
      </c>
      <c r="B41" s="131" t="s">
        <v>428</v>
      </c>
      <c r="C41" s="91" t="s">
        <v>120</v>
      </c>
      <c r="D41" s="92">
        <v>4</v>
      </c>
    </row>
    <row r="42" spans="1:4" x14ac:dyDescent="0.2">
      <c r="A42" s="89">
        <v>27</v>
      </c>
      <c r="B42" s="131" t="s">
        <v>429</v>
      </c>
      <c r="C42" s="91" t="s">
        <v>120</v>
      </c>
      <c r="D42" s="92">
        <v>4</v>
      </c>
    </row>
    <row r="43" spans="1:4" x14ac:dyDescent="0.2">
      <c r="A43" s="89">
        <v>28</v>
      </c>
      <c r="B43" s="131" t="s">
        <v>430</v>
      </c>
      <c r="C43" s="91" t="s">
        <v>277</v>
      </c>
      <c r="D43" s="92">
        <v>40</v>
      </c>
    </row>
    <row r="44" spans="1:4" x14ac:dyDescent="0.2">
      <c r="A44" s="89">
        <v>29</v>
      </c>
      <c r="B44" s="131" t="s">
        <v>612</v>
      </c>
      <c r="C44" s="91" t="s">
        <v>101</v>
      </c>
      <c r="D44" s="92">
        <v>90</v>
      </c>
    </row>
    <row r="45" spans="1:4" x14ac:dyDescent="0.2">
      <c r="A45" s="89">
        <v>30</v>
      </c>
      <c r="B45" s="131" t="s">
        <v>613</v>
      </c>
      <c r="C45" s="91" t="s">
        <v>101</v>
      </c>
      <c r="D45" s="92">
        <v>100</v>
      </c>
    </row>
    <row r="46" spans="1:4" x14ac:dyDescent="0.2">
      <c r="A46" s="89">
        <v>31</v>
      </c>
      <c r="B46" s="131" t="s">
        <v>614</v>
      </c>
      <c r="C46" s="91" t="s">
        <v>101</v>
      </c>
      <c r="D46" s="92">
        <v>120</v>
      </c>
    </row>
    <row r="47" spans="1:4" x14ac:dyDescent="0.2">
      <c r="A47" s="89">
        <v>32</v>
      </c>
      <c r="B47" s="131" t="s">
        <v>615</v>
      </c>
      <c r="C47" s="91" t="s">
        <v>101</v>
      </c>
      <c r="D47" s="92">
        <v>250</v>
      </c>
    </row>
    <row r="48" spans="1:4" x14ac:dyDescent="0.2">
      <c r="A48" s="89">
        <v>33</v>
      </c>
      <c r="B48" s="131" t="s">
        <v>616</v>
      </c>
      <c r="C48" s="91" t="s">
        <v>101</v>
      </c>
      <c r="D48" s="92">
        <v>20</v>
      </c>
    </row>
    <row r="49" spans="1:4" ht="42.75" x14ac:dyDescent="0.2">
      <c r="A49" s="89">
        <v>34</v>
      </c>
      <c r="B49" s="131" t="s">
        <v>431</v>
      </c>
      <c r="C49" s="91" t="s">
        <v>277</v>
      </c>
      <c r="D49" s="92">
        <v>2</v>
      </c>
    </row>
    <row r="50" spans="1:4" x14ac:dyDescent="0.2">
      <c r="A50" s="89">
        <v>35</v>
      </c>
      <c r="B50" s="131" t="s">
        <v>926</v>
      </c>
      <c r="C50" s="91" t="s">
        <v>101</v>
      </c>
      <c r="D50" s="92">
        <v>90</v>
      </c>
    </row>
    <row r="51" spans="1:4" x14ac:dyDescent="0.2">
      <c r="A51" s="89">
        <v>36</v>
      </c>
      <c r="B51" s="131" t="s">
        <v>927</v>
      </c>
      <c r="C51" s="91" t="s">
        <v>101</v>
      </c>
      <c r="D51" s="92">
        <v>100</v>
      </c>
    </row>
    <row r="52" spans="1:4" x14ac:dyDescent="0.2">
      <c r="A52" s="89">
        <v>37</v>
      </c>
      <c r="B52" s="131" t="s">
        <v>928</v>
      </c>
      <c r="C52" s="91" t="s">
        <v>101</v>
      </c>
      <c r="D52" s="92">
        <v>120</v>
      </c>
    </row>
    <row r="53" spans="1:4" x14ac:dyDescent="0.2">
      <c r="A53" s="89">
        <v>38</v>
      </c>
      <c r="B53" s="131" t="s">
        <v>929</v>
      </c>
      <c r="C53" s="91" t="s">
        <v>101</v>
      </c>
      <c r="D53" s="92">
        <v>250</v>
      </c>
    </row>
    <row r="54" spans="1:4" x14ac:dyDescent="0.2">
      <c r="A54" s="89">
        <v>39</v>
      </c>
      <c r="B54" s="131" t="s">
        <v>930</v>
      </c>
      <c r="C54" s="91" t="s">
        <v>101</v>
      </c>
      <c r="D54" s="92">
        <v>20</v>
      </c>
    </row>
    <row r="55" spans="1:4" x14ac:dyDescent="0.2">
      <c r="A55" s="89">
        <v>40</v>
      </c>
      <c r="B55" s="131" t="s">
        <v>435</v>
      </c>
      <c r="C55" s="91" t="s">
        <v>120</v>
      </c>
      <c r="D55" s="92">
        <v>4</v>
      </c>
    </row>
    <row r="56" spans="1:4" x14ac:dyDescent="0.2">
      <c r="A56" s="89">
        <v>41</v>
      </c>
      <c r="B56" s="131" t="s">
        <v>436</v>
      </c>
      <c r="C56" s="91" t="s">
        <v>120</v>
      </c>
      <c r="D56" s="92">
        <v>4</v>
      </c>
    </row>
    <row r="57" spans="1:4" x14ac:dyDescent="0.2">
      <c r="A57" s="89">
        <v>42</v>
      </c>
      <c r="B57" s="131" t="s">
        <v>437</v>
      </c>
      <c r="C57" s="91" t="s">
        <v>120</v>
      </c>
      <c r="D57" s="92">
        <v>4</v>
      </c>
    </row>
    <row r="58" spans="1:4" x14ac:dyDescent="0.2">
      <c r="A58" s="89">
        <v>43</v>
      </c>
      <c r="B58" s="131" t="s">
        <v>438</v>
      </c>
      <c r="C58" s="91" t="s">
        <v>277</v>
      </c>
      <c r="D58" s="92">
        <v>10</v>
      </c>
    </row>
    <row r="59" spans="1:4" ht="30" x14ac:dyDescent="0.2">
      <c r="A59" s="89"/>
      <c r="B59" s="130" t="s">
        <v>439</v>
      </c>
      <c r="C59" s="91"/>
      <c r="D59" s="92"/>
    </row>
    <row r="60" spans="1:4" ht="28.5" x14ac:dyDescent="0.2">
      <c r="A60" s="89">
        <v>44</v>
      </c>
      <c r="B60" s="131" t="s">
        <v>617</v>
      </c>
      <c r="C60" s="91" t="s">
        <v>277</v>
      </c>
      <c r="D60" s="92">
        <v>1</v>
      </c>
    </row>
    <row r="61" spans="1:4" ht="28.5" x14ac:dyDescent="0.2">
      <c r="A61" s="89">
        <v>45</v>
      </c>
      <c r="B61" s="131" t="s">
        <v>618</v>
      </c>
      <c r="C61" s="91" t="s">
        <v>277</v>
      </c>
      <c r="D61" s="92">
        <v>1</v>
      </c>
    </row>
    <row r="62" spans="1:4" ht="28.5" x14ac:dyDescent="0.2">
      <c r="A62" s="89">
        <v>46</v>
      </c>
      <c r="B62" s="131" t="s">
        <v>619</v>
      </c>
      <c r="C62" s="91" t="s">
        <v>277</v>
      </c>
      <c r="D62" s="92">
        <v>1</v>
      </c>
    </row>
    <row r="63" spans="1:4" ht="28.5" x14ac:dyDescent="0.2">
      <c r="A63" s="89">
        <v>47</v>
      </c>
      <c r="B63" s="131" t="s">
        <v>620</v>
      </c>
      <c r="C63" s="91" t="s">
        <v>277</v>
      </c>
      <c r="D63" s="92">
        <v>1</v>
      </c>
    </row>
    <row r="64" spans="1:4" x14ac:dyDescent="0.2">
      <c r="A64" s="89">
        <v>48</v>
      </c>
      <c r="B64" s="131" t="s">
        <v>616</v>
      </c>
      <c r="C64" s="91" t="s">
        <v>101</v>
      </c>
      <c r="D64" s="92">
        <v>90</v>
      </c>
    </row>
    <row r="65" spans="1:4" x14ac:dyDescent="0.2">
      <c r="A65" s="89">
        <v>49</v>
      </c>
      <c r="B65" s="131" t="s">
        <v>615</v>
      </c>
      <c r="C65" s="91" t="s">
        <v>101</v>
      </c>
      <c r="D65" s="92">
        <v>40</v>
      </c>
    </row>
    <row r="66" spans="1:4" x14ac:dyDescent="0.2">
      <c r="A66" s="89">
        <v>50</v>
      </c>
      <c r="B66" s="131" t="s">
        <v>614</v>
      </c>
      <c r="C66" s="91" t="s">
        <v>101</v>
      </c>
      <c r="D66" s="92">
        <v>90</v>
      </c>
    </row>
    <row r="67" spans="1:4" x14ac:dyDescent="0.2">
      <c r="A67" s="89">
        <v>51</v>
      </c>
      <c r="B67" s="131" t="s">
        <v>612</v>
      </c>
      <c r="C67" s="91" t="s">
        <v>101</v>
      </c>
      <c r="D67" s="92">
        <v>20</v>
      </c>
    </row>
    <row r="68" spans="1:4" ht="28.5" x14ac:dyDescent="0.2">
      <c r="A68" s="89">
        <v>52</v>
      </c>
      <c r="B68" s="131" t="s">
        <v>621</v>
      </c>
      <c r="C68" s="91" t="s">
        <v>277</v>
      </c>
      <c r="D68" s="92">
        <v>50</v>
      </c>
    </row>
    <row r="69" spans="1:4" ht="28.5" x14ac:dyDescent="0.2">
      <c r="A69" s="89">
        <v>53</v>
      </c>
      <c r="B69" s="131" t="s">
        <v>434</v>
      </c>
      <c r="C69" s="91" t="s">
        <v>101</v>
      </c>
      <c r="D69" s="92">
        <v>90</v>
      </c>
    </row>
    <row r="70" spans="1:4" ht="28.5" x14ac:dyDescent="0.2">
      <c r="A70" s="89">
        <v>54</v>
      </c>
      <c r="B70" s="131" t="s">
        <v>622</v>
      </c>
      <c r="C70" s="91" t="s">
        <v>101</v>
      </c>
      <c r="D70" s="92">
        <v>40</v>
      </c>
    </row>
    <row r="71" spans="1:4" ht="28.5" x14ac:dyDescent="0.2">
      <c r="A71" s="89">
        <v>55</v>
      </c>
      <c r="B71" s="131" t="s">
        <v>433</v>
      </c>
      <c r="C71" s="91" t="s">
        <v>101</v>
      </c>
      <c r="D71" s="92">
        <v>90</v>
      </c>
    </row>
    <row r="72" spans="1:4" ht="28.5" x14ac:dyDescent="0.2">
      <c r="A72" s="89">
        <v>56</v>
      </c>
      <c r="B72" s="131" t="s">
        <v>432</v>
      </c>
      <c r="C72" s="91" t="s">
        <v>101</v>
      </c>
      <c r="D72" s="92">
        <v>20</v>
      </c>
    </row>
    <row r="73" spans="1:4" x14ac:dyDescent="0.2">
      <c r="A73" s="89">
        <v>57</v>
      </c>
      <c r="B73" s="131" t="s">
        <v>435</v>
      </c>
      <c r="C73" s="91" t="s">
        <v>120</v>
      </c>
      <c r="D73" s="92">
        <v>2</v>
      </c>
    </row>
    <row r="74" spans="1:4" x14ac:dyDescent="0.2">
      <c r="A74" s="89">
        <v>58</v>
      </c>
      <c r="B74" s="131" t="s">
        <v>436</v>
      </c>
      <c r="C74" s="91" t="s">
        <v>120</v>
      </c>
      <c r="D74" s="92">
        <v>2</v>
      </c>
    </row>
    <row r="75" spans="1:4" x14ac:dyDescent="0.2">
      <c r="A75" s="89">
        <v>59</v>
      </c>
      <c r="B75" s="131" t="s">
        <v>438</v>
      </c>
      <c r="C75" s="91" t="s">
        <v>277</v>
      </c>
      <c r="D75" s="92">
        <v>8</v>
      </c>
    </row>
    <row r="76" spans="1:4" x14ac:dyDescent="0.2">
      <c r="A76" s="89">
        <v>60</v>
      </c>
      <c r="B76" s="131" t="s">
        <v>623</v>
      </c>
      <c r="C76" s="91" t="s">
        <v>120</v>
      </c>
      <c r="D76" s="92">
        <v>4</v>
      </c>
    </row>
    <row r="77" spans="1:4" x14ac:dyDescent="0.2">
      <c r="A77" s="89">
        <v>61</v>
      </c>
      <c r="B77" s="131" t="s">
        <v>428</v>
      </c>
      <c r="C77" s="91" t="s">
        <v>120</v>
      </c>
      <c r="D77" s="92">
        <v>4</v>
      </c>
    </row>
    <row r="78" spans="1:4" ht="72" customHeight="1" x14ac:dyDescent="0.2">
      <c r="A78" s="89">
        <v>62</v>
      </c>
      <c r="B78" s="131" t="s">
        <v>1125</v>
      </c>
      <c r="C78" s="91" t="s">
        <v>277</v>
      </c>
      <c r="D78" s="92">
        <v>2</v>
      </c>
    </row>
    <row r="79" spans="1:4" x14ac:dyDescent="0.2">
      <c r="A79" s="89">
        <v>63</v>
      </c>
      <c r="B79" s="131" t="s">
        <v>624</v>
      </c>
      <c r="C79" s="91" t="s">
        <v>277</v>
      </c>
      <c r="D79" s="92">
        <v>4</v>
      </c>
    </row>
    <row r="80" spans="1:4" x14ac:dyDescent="0.2">
      <c r="A80" s="89">
        <v>64</v>
      </c>
      <c r="B80" s="131" t="s">
        <v>625</v>
      </c>
      <c r="C80" s="91" t="s">
        <v>120</v>
      </c>
      <c r="D80" s="92">
        <v>4</v>
      </c>
    </row>
    <row r="81" spans="1:4" ht="28.5" x14ac:dyDescent="0.2">
      <c r="A81" s="89">
        <v>65</v>
      </c>
      <c r="B81" s="131" t="s">
        <v>416</v>
      </c>
      <c r="C81" s="91" t="s">
        <v>277</v>
      </c>
      <c r="D81" s="92">
        <v>2</v>
      </c>
    </row>
    <row r="82" spans="1:4" x14ac:dyDescent="0.2">
      <c r="A82" s="89">
        <v>66</v>
      </c>
      <c r="B82" s="131" t="s">
        <v>608</v>
      </c>
      <c r="C82" s="91" t="s">
        <v>101</v>
      </c>
      <c r="D82" s="92">
        <v>15</v>
      </c>
    </row>
    <row r="83" spans="1:4" x14ac:dyDescent="0.2">
      <c r="A83" s="89">
        <v>67</v>
      </c>
      <c r="B83" s="131" t="s">
        <v>441</v>
      </c>
      <c r="C83" s="91" t="s">
        <v>277</v>
      </c>
      <c r="D83" s="92">
        <v>4</v>
      </c>
    </row>
    <row r="84" spans="1:4" x14ac:dyDescent="0.2">
      <c r="A84" s="89">
        <v>68</v>
      </c>
      <c r="B84" s="131" t="s">
        <v>626</v>
      </c>
      <c r="C84" s="91" t="s">
        <v>277</v>
      </c>
      <c r="D84" s="92">
        <v>1</v>
      </c>
    </row>
    <row r="85" spans="1:4" x14ac:dyDescent="0.2">
      <c r="A85" s="89">
        <v>69</v>
      </c>
      <c r="B85" s="131" t="s">
        <v>364</v>
      </c>
      <c r="C85" s="91" t="s">
        <v>277</v>
      </c>
      <c r="D85" s="92">
        <v>1</v>
      </c>
    </row>
    <row r="86" spans="1:4" x14ac:dyDescent="0.2">
      <c r="A86" s="206"/>
      <c r="B86" s="206"/>
      <c r="C86" s="206"/>
      <c r="D86" s="206"/>
    </row>
    <row r="87" spans="1:4" ht="15" x14ac:dyDescent="0.25">
      <c r="A87" s="100"/>
      <c r="B87" s="100"/>
      <c r="C87" s="100"/>
      <c r="D87" s="109"/>
    </row>
    <row r="88" spans="1:4" ht="102.75" customHeight="1" x14ac:dyDescent="0.2">
      <c r="A88" s="207" t="s">
        <v>790</v>
      </c>
      <c r="B88" s="207"/>
      <c r="C88" s="207"/>
      <c r="D88" s="207"/>
    </row>
  </sheetData>
  <mergeCells count="10">
    <mergeCell ref="A88:D88"/>
    <mergeCell ref="A5:D5"/>
    <mergeCell ref="A86:D86"/>
    <mergeCell ref="A1:D1"/>
    <mergeCell ref="A2:D2"/>
    <mergeCell ref="A3:D3"/>
    <mergeCell ref="A11:A12"/>
    <mergeCell ref="B11:B12"/>
    <mergeCell ref="C11:C12"/>
    <mergeCell ref="D11:D12"/>
  </mergeCells>
  <pageMargins left="0.7" right="0.7" top="0.75" bottom="0.75" header="0.3" footer="0.3"/>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62FA2-8A76-4573-B740-823C88806A10}">
  <sheetPr>
    <tabColor rgb="FF92D050"/>
    <pageSetUpPr fitToPage="1"/>
  </sheetPr>
  <dimension ref="A1:D72"/>
  <sheetViews>
    <sheetView view="pageBreakPreview" topLeftCell="A2" zoomScaleNormal="85" zoomScaleSheetLayoutView="100" workbookViewId="0">
      <selection activeCell="B63" sqref="B63"/>
    </sheetView>
  </sheetViews>
  <sheetFormatPr defaultColWidth="9.140625" defaultRowHeight="14.25" x14ac:dyDescent="0.2"/>
  <cols>
    <col min="1" max="1" width="6.140625" style="86" customWidth="1"/>
    <col min="2" max="2" width="51.140625" style="86" customWidth="1"/>
    <col min="3" max="3" width="12.85546875" style="86" customWidth="1"/>
    <col min="4" max="4" width="11.5703125" style="88" bestFit="1" customWidth="1"/>
    <col min="5" max="16384" width="9.140625" style="86"/>
  </cols>
  <sheetData>
    <row r="1" spans="1:4" x14ac:dyDescent="0.2">
      <c r="A1" s="208" t="s">
        <v>1106</v>
      </c>
      <c r="B1" s="208"/>
      <c r="C1" s="208"/>
      <c r="D1" s="208"/>
    </row>
    <row r="2" spans="1:4" ht="15" x14ac:dyDescent="0.25">
      <c r="A2" s="209" t="str">
        <f>KA!C29</f>
        <v>Ventilācija</v>
      </c>
      <c r="B2" s="209"/>
      <c r="C2" s="209"/>
      <c r="D2" s="209"/>
    </row>
    <row r="3" spans="1:4" x14ac:dyDescent="0.2">
      <c r="A3" s="208" t="s">
        <v>35</v>
      </c>
      <c r="B3" s="208"/>
      <c r="C3" s="208"/>
      <c r="D3" s="208"/>
    </row>
    <row r="4" spans="1:4" x14ac:dyDescent="0.2">
      <c r="A4" s="85"/>
      <c r="B4" s="85"/>
      <c r="C4" s="85"/>
      <c r="D4" s="87"/>
    </row>
    <row r="5" spans="1:4" ht="31.5" customHeight="1" x14ac:dyDescent="0.2">
      <c r="A5" s="210" t="s">
        <v>791</v>
      </c>
      <c r="B5" s="210"/>
      <c r="C5" s="210"/>
      <c r="D5" s="210"/>
    </row>
    <row r="6" spans="1:4" x14ac:dyDescent="0.2">
      <c r="A6" s="86" t="s">
        <v>792</v>
      </c>
      <c r="B6" s="88"/>
      <c r="D6" s="86"/>
    </row>
    <row r="7" spans="1:4" x14ac:dyDescent="0.2">
      <c r="A7" s="86" t="s">
        <v>793</v>
      </c>
      <c r="B7" s="88"/>
      <c r="D7" s="86"/>
    </row>
    <row r="8" spans="1:4" x14ac:dyDescent="0.2">
      <c r="B8" s="88"/>
      <c r="D8" s="86"/>
    </row>
    <row r="9" spans="1:4" x14ac:dyDescent="0.2">
      <c r="A9" s="86" t="s">
        <v>734</v>
      </c>
      <c r="B9" s="88"/>
      <c r="D9" s="86"/>
    </row>
    <row r="10" spans="1:4" x14ac:dyDescent="0.2">
      <c r="D10" s="87"/>
    </row>
    <row r="11" spans="1:4" ht="15.75" customHeight="1" x14ac:dyDescent="0.2">
      <c r="A11" s="211" t="s">
        <v>794</v>
      </c>
      <c r="B11" s="211" t="s">
        <v>9</v>
      </c>
      <c r="C11" s="211" t="s">
        <v>2</v>
      </c>
      <c r="D11" s="212" t="s">
        <v>3</v>
      </c>
    </row>
    <row r="12" spans="1:4" x14ac:dyDescent="0.2">
      <c r="A12" s="211"/>
      <c r="B12" s="211"/>
      <c r="C12" s="211"/>
      <c r="D12" s="212"/>
    </row>
    <row r="13" spans="1:4" ht="60.75" customHeight="1" x14ac:dyDescent="0.2">
      <c r="A13" s="89">
        <v>1</v>
      </c>
      <c r="B13" s="98" t="s">
        <v>599</v>
      </c>
      <c r="C13" s="91" t="s">
        <v>277</v>
      </c>
      <c r="D13" s="92">
        <v>1</v>
      </c>
    </row>
    <row r="14" spans="1:4" ht="60.75" customHeight="1" x14ac:dyDescent="0.2">
      <c r="A14" s="89">
        <v>2</v>
      </c>
      <c r="B14" s="98" t="s">
        <v>600</v>
      </c>
      <c r="C14" s="91" t="s">
        <v>277</v>
      </c>
      <c r="D14" s="92">
        <v>1</v>
      </c>
    </row>
    <row r="15" spans="1:4" ht="57" x14ac:dyDescent="0.2">
      <c r="A15" s="89">
        <v>3</v>
      </c>
      <c r="B15" s="98" t="s">
        <v>601</v>
      </c>
      <c r="C15" s="91" t="s">
        <v>277</v>
      </c>
      <c r="D15" s="92">
        <v>1</v>
      </c>
    </row>
    <row r="16" spans="1:4" ht="57" x14ac:dyDescent="0.2">
      <c r="A16" s="89">
        <v>4</v>
      </c>
      <c r="B16" s="98" t="s">
        <v>602</v>
      </c>
      <c r="C16" s="91" t="s">
        <v>277</v>
      </c>
      <c r="D16" s="92">
        <v>1</v>
      </c>
    </row>
    <row r="17" spans="1:4" x14ac:dyDescent="0.2">
      <c r="A17" s="89">
        <v>5</v>
      </c>
      <c r="B17" s="98" t="s">
        <v>443</v>
      </c>
      <c r="C17" s="91" t="s">
        <v>101</v>
      </c>
      <c r="D17" s="92">
        <v>177</v>
      </c>
    </row>
    <row r="18" spans="1:4" x14ac:dyDescent="0.2">
      <c r="A18" s="89">
        <v>6</v>
      </c>
      <c r="B18" s="98" t="s">
        <v>444</v>
      </c>
      <c r="C18" s="91" t="s">
        <v>101</v>
      </c>
      <c r="D18" s="92">
        <v>30</v>
      </c>
    </row>
    <row r="19" spans="1:4" x14ac:dyDescent="0.2">
      <c r="A19" s="89">
        <v>7</v>
      </c>
      <c r="B19" s="98" t="s">
        <v>445</v>
      </c>
      <c r="C19" s="91" t="s">
        <v>101</v>
      </c>
      <c r="D19" s="92">
        <v>98</v>
      </c>
    </row>
    <row r="20" spans="1:4" x14ac:dyDescent="0.2">
      <c r="A20" s="89">
        <v>8</v>
      </c>
      <c r="B20" s="98" t="s">
        <v>446</v>
      </c>
      <c r="C20" s="91" t="s">
        <v>101</v>
      </c>
      <c r="D20" s="92">
        <v>29</v>
      </c>
    </row>
    <row r="21" spans="1:4" x14ac:dyDescent="0.2">
      <c r="A21" s="89">
        <v>9</v>
      </c>
      <c r="B21" s="98" t="s">
        <v>447</v>
      </c>
      <c r="C21" s="91" t="s">
        <v>101</v>
      </c>
      <c r="D21" s="92">
        <v>10</v>
      </c>
    </row>
    <row r="22" spans="1:4" x14ac:dyDescent="0.2">
      <c r="A22" s="89">
        <v>10</v>
      </c>
      <c r="B22" s="98" t="s">
        <v>448</v>
      </c>
      <c r="C22" s="91" t="s">
        <v>101</v>
      </c>
      <c r="D22" s="92">
        <v>55</v>
      </c>
    </row>
    <row r="23" spans="1:4" x14ac:dyDescent="0.2">
      <c r="A23" s="89">
        <v>11</v>
      </c>
      <c r="B23" s="98" t="s">
        <v>449</v>
      </c>
      <c r="C23" s="91" t="s">
        <v>101</v>
      </c>
      <c r="D23" s="92">
        <v>179</v>
      </c>
    </row>
    <row r="24" spans="1:4" x14ac:dyDescent="0.2">
      <c r="A24" s="89">
        <v>12</v>
      </c>
      <c r="B24" s="98" t="s">
        <v>450</v>
      </c>
      <c r="C24" s="91" t="s">
        <v>101</v>
      </c>
      <c r="D24" s="92">
        <v>129</v>
      </c>
    </row>
    <row r="25" spans="1:4" x14ac:dyDescent="0.2">
      <c r="A25" s="89">
        <v>13</v>
      </c>
      <c r="B25" s="98" t="s">
        <v>451</v>
      </c>
      <c r="C25" s="91" t="s">
        <v>101</v>
      </c>
      <c r="D25" s="92">
        <v>153</v>
      </c>
    </row>
    <row r="26" spans="1:4" x14ac:dyDescent="0.2">
      <c r="A26" s="89">
        <v>14</v>
      </c>
      <c r="B26" s="98" t="s">
        <v>452</v>
      </c>
      <c r="C26" s="91" t="s">
        <v>120</v>
      </c>
      <c r="D26" s="92">
        <v>12</v>
      </c>
    </row>
    <row r="27" spans="1:4" x14ac:dyDescent="0.2">
      <c r="A27" s="89">
        <v>15</v>
      </c>
      <c r="B27" s="98" t="s">
        <v>453</v>
      </c>
      <c r="C27" s="91" t="s">
        <v>120</v>
      </c>
      <c r="D27" s="92">
        <v>2</v>
      </c>
    </row>
    <row r="28" spans="1:4" x14ac:dyDescent="0.2">
      <c r="A28" s="89">
        <v>16</v>
      </c>
      <c r="B28" s="98" t="s">
        <v>454</v>
      </c>
      <c r="C28" s="91" t="s">
        <v>120</v>
      </c>
      <c r="D28" s="92">
        <v>6</v>
      </c>
    </row>
    <row r="29" spans="1:4" x14ac:dyDescent="0.2">
      <c r="A29" s="89">
        <v>17</v>
      </c>
      <c r="B29" s="98" t="s">
        <v>455</v>
      </c>
      <c r="C29" s="91" t="s">
        <v>120</v>
      </c>
      <c r="D29" s="92">
        <v>4</v>
      </c>
    </row>
    <row r="30" spans="1:4" x14ac:dyDescent="0.2">
      <c r="A30" s="89">
        <v>18</v>
      </c>
      <c r="B30" s="98" t="s">
        <v>456</v>
      </c>
      <c r="C30" s="91" t="s">
        <v>120</v>
      </c>
      <c r="D30" s="92">
        <v>2</v>
      </c>
    </row>
    <row r="31" spans="1:4" x14ac:dyDescent="0.2">
      <c r="A31" s="89">
        <v>19</v>
      </c>
      <c r="B31" s="98" t="s">
        <v>457</v>
      </c>
      <c r="C31" s="91" t="s">
        <v>120</v>
      </c>
      <c r="D31" s="92">
        <v>56</v>
      </c>
    </row>
    <row r="32" spans="1:4" x14ac:dyDescent="0.2">
      <c r="A32" s="89">
        <v>20</v>
      </c>
      <c r="B32" s="98" t="s">
        <v>598</v>
      </c>
      <c r="C32" s="91" t="s">
        <v>120</v>
      </c>
      <c r="D32" s="92">
        <v>22</v>
      </c>
    </row>
    <row r="33" spans="1:4" x14ac:dyDescent="0.2">
      <c r="A33" s="89">
        <v>21</v>
      </c>
      <c r="B33" s="98" t="s">
        <v>458</v>
      </c>
      <c r="C33" s="91" t="s">
        <v>120</v>
      </c>
      <c r="D33" s="92">
        <v>4</v>
      </c>
    </row>
    <row r="34" spans="1:4" x14ac:dyDescent="0.2">
      <c r="A34" s="89">
        <v>22</v>
      </c>
      <c r="B34" s="98" t="s">
        <v>459</v>
      </c>
      <c r="C34" s="91" t="s">
        <v>120</v>
      </c>
      <c r="D34" s="92">
        <v>12</v>
      </c>
    </row>
    <row r="35" spans="1:4" x14ac:dyDescent="0.2">
      <c r="A35" s="89">
        <v>23</v>
      </c>
      <c r="B35" s="98" t="s">
        <v>460</v>
      </c>
      <c r="C35" s="91" t="s">
        <v>120</v>
      </c>
      <c r="D35" s="92">
        <v>14</v>
      </c>
    </row>
    <row r="36" spans="1:4" x14ac:dyDescent="0.2">
      <c r="A36" s="89">
        <v>24</v>
      </c>
      <c r="B36" s="98" t="s">
        <v>461</v>
      </c>
      <c r="C36" s="91" t="s">
        <v>120</v>
      </c>
      <c r="D36" s="92">
        <v>19</v>
      </c>
    </row>
    <row r="37" spans="1:4" x14ac:dyDescent="0.2">
      <c r="A37" s="89">
        <v>25</v>
      </c>
      <c r="B37" s="98" t="s">
        <v>462</v>
      </c>
      <c r="C37" s="91" t="s">
        <v>120</v>
      </c>
      <c r="D37" s="92">
        <v>16</v>
      </c>
    </row>
    <row r="38" spans="1:4" x14ac:dyDescent="0.2">
      <c r="A38" s="89">
        <v>26</v>
      </c>
      <c r="B38" s="98" t="s">
        <v>463</v>
      </c>
      <c r="C38" s="91" t="s">
        <v>120</v>
      </c>
      <c r="D38" s="92">
        <v>40</v>
      </c>
    </row>
    <row r="39" spans="1:4" x14ac:dyDescent="0.2">
      <c r="A39" s="89">
        <v>27</v>
      </c>
      <c r="B39" s="98" t="s">
        <v>464</v>
      </c>
      <c r="C39" s="91" t="s">
        <v>120</v>
      </c>
      <c r="D39" s="92">
        <v>4</v>
      </c>
    </row>
    <row r="40" spans="1:4" x14ac:dyDescent="0.2">
      <c r="A40" s="89">
        <v>28</v>
      </c>
      <c r="B40" s="98" t="s">
        <v>465</v>
      </c>
      <c r="C40" s="91" t="s">
        <v>120</v>
      </c>
      <c r="D40" s="92">
        <v>11</v>
      </c>
    </row>
    <row r="41" spans="1:4" x14ac:dyDescent="0.2">
      <c r="A41" s="89">
        <v>29</v>
      </c>
      <c r="B41" s="98" t="s">
        <v>466</v>
      </c>
      <c r="C41" s="91" t="s">
        <v>120</v>
      </c>
      <c r="D41" s="92">
        <v>19</v>
      </c>
    </row>
    <row r="42" spans="1:4" x14ac:dyDescent="0.2">
      <c r="A42" s="89">
        <v>30</v>
      </c>
      <c r="B42" s="98" t="s">
        <v>467</v>
      </c>
      <c r="C42" s="91" t="s">
        <v>120</v>
      </c>
      <c r="D42" s="92">
        <v>15</v>
      </c>
    </row>
    <row r="43" spans="1:4" x14ac:dyDescent="0.2">
      <c r="A43" s="89">
        <v>31</v>
      </c>
      <c r="B43" s="98" t="s">
        <v>468</v>
      </c>
      <c r="C43" s="91" t="s">
        <v>120</v>
      </c>
      <c r="D43" s="92">
        <v>2</v>
      </c>
    </row>
    <row r="44" spans="1:4" x14ac:dyDescent="0.2">
      <c r="A44" s="89">
        <v>32</v>
      </c>
      <c r="B44" s="98" t="s">
        <v>627</v>
      </c>
      <c r="C44" s="91" t="s">
        <v>120</v>
      </c>
      <c r="D44" s="92">
        <v>20</v>
      </c>
    </row>
    <row r="45" spans="1:4" x14ac:dyDescent="0.2">
      <c r="A45" s="89">
        <v>33</v>
      </c>
      <c r="B45" s="98" t="s">
        <v>469</v>
      </c>
      <c r="C45" s="91" t="s">
        <v>120</v>
      </c>
      <c r="D45" s="92">
        <v>5</v>
      </c>
    </row>
    <row r="46" spans="1:4" x14ac:dyDescent="0.2">
      <c r="A46" s="89">
        <v>34</v>
      </c>
      <c r="B46" s="98" t="s">
        <v>470</v>
      </c>
      <c r="C46" s="91" t="s">
        <v>120</v>
      </c>
      <c r="D46" s="92">
        <v>10</v>
      </c>
    </row>
    <row r="47" spans="1:4" x14ac:dyDescent="0.2">
      <c r="A47" s="89">
        <v>35</v>
      </c>
      <c r="B47" s="98" t="s">
        <v>471</v>
      </c>
      <c r="C47" s="91" t="s">
        <v>120</v>
      </c>
      <c r="D47" s="92">
        <v>5</v>
      </c>
    </row>
    <row r="48" spans="1:4" x14ac:dyDescent="0.2">
      <c r="A48" s="89">
        <v>36</v>
      </c>
      <c r="B48" s="98" t="s">
        <v>472</v>
      </c>
      <c r="C48" s="91" t="s">
        <v>120</v>
      </c>
      <c r="D48" s="92">
        <v>2</v>
      </c>
    </row>
    <row r="49" spans="1:4" x14ac:dyDescent="0.2">
      <c r="A49" s="89">
        <v>37</v>
      </c>
      <c r="B49" s="98" t="s">
        <v>473</v>
      </c>
      <c r="C49" s="91" t="s">
        <v>120</v>
      </c>
      <c r="D49" s="92">
        <v>5</v>
      </c>
    </row>
    <row r="50" spans="1:4" x14ac:dyDescent="0.2">
      <c r="A50" s="89">
        <v>38</v>
      </c>
      <c r="B50" s="98" t="s">
        <v>474</v>
      </c>
      <c r="C50" s="91" t="s">
        <v>120</v>
      </c>
      <c r="D50" s="92">
        <v>20</v>
      </c>
    </row>
    <row r="51" spans="1:4" x14ac:dyDescent="0.2">
      <c r="A51" s="89">
        <v>39</v>
      </c>
      <c r="B51" s="98" t="s">
        <v>475</v>
      </c>
      <c r="C51" s="91" t="s">
        <v>120</v>
      </c>
      <c r="D51" s="92">
        <v>32</v>
      </c>
    </row>
    <row r="52" spans="1:4" x14ac:dyDescent="0.2">
      <c r="A52" s="89">
        <v>40</v>
      </c>
      <c r="B52" s="98" t="s">
        <v>476</v>
      </c>
      <c r="C52" s="91" t="s">
        <v>120</v>
      </c>
      <c r="D52" s="92">
        <v>6</v>
      </c>
    </row>
    <row r="53" spans="1:4" x14ac:dyDescent="0.2">
      <c r="A53" s="89">
        <v>41</v>
      </c>
      <c r="B53" s="98" t="s">
        <v>477</v>
      </c>
      <c r="C53" s="91" t="s">
        <v>120</v>
      </c>
      <c r="D53" s="92">
        <v>15</v>
      </c>
    </row>
    <row r="54" spans="1:4" x14ac:dyDescent="0.2">
      <c r="A54" s="89">
        <v>42</v>
      </c>
      <c r="B54" s="98" t="s">
        <v>478</v>
      </c>
      <c r="C54" s="91" t="s">
        <v>120</v>
      </c>
      <c r="D54" s="92">
        <v>5</v>
      </c>
    </row>
    <row r="55" spans="1:4" x14ac:dyDescent="0.2">
      <c r="A55" s="89">
        <v>43</v>
      </c>
      <c r="B55" s="98" t="s">
        <v>479</v>
      </c>
      <c r="C55" s="91" t="s">
        <v>120</v>
      </c>
      <c r="D55" s="92">
        <v>5</v>
      </c>
    </row>
    <row r="56" spans="1:4" x14ac:dyDescent="0.2">
      <c r="A56" s="89">
        <v>44</v>
      </c>
      <c r="B56" s="98" t="s">
        <v>480</v>
      </c>
      <c r="C56" s="91" t="s">
        <v>120</v>
      </c>
      <c r="D56" s="92">
        <v>5</v>
      </c>
    </row>
    <row r="57" spans="1:4" x14ac:dyDescent="0.2">
      <c r="A57" s="89">
        <v>45</v>
      </c>
      <c r="B57" s="98" t="s">
        <v>481</v>
      </c>
      <c r="C57" s="91" t="s">
        <v>120</v>
      </c>
      <c r="D57" s="92">
        <v>40</v>
      </c>
    </row>
    <row r="58" spans="1:4" x14ac:dyDescent="0.2">
      <c r="A58" s="89">
        <v>46</v>
      </c>
      <c r="B58" s="98" t="s">
        <v>482</v>
      </c>
      <c r="C58" s="91" t="s">
        <v>120</v>
      </c>
      <c r="D58" s="92">
        <v>2</v>
      </c>
    </row>
    <row r="59" spans="1:4" x14ac:dyDescent="0.2">
      <c r="A59" s="89">
        <v>47</v>
      </c>
      <c r="B59" s="98" t="s">
        <v>483</v>
      </c>
      <c r="C59" s="91" t="s">
        <v>120</v>
      </c>
      <c r="D59" s="92">
        <v>4</v>
      </c>
    </row>
    <row r="60" spans="1:4" x14ac:dyDescent="0.2">
      <c r="A60" s="89">
        <v>48</v>
      </c>
      <c r="B60" s="98" t="s">
        <v>628</v>
      </c>
      <c r="C60" s="91" t="s">
        <v>120</v>
      </c>
      <c r="D60" s="92">
        <v>4</v>
      </c>
    </row>
    <row r="61" spans="1:4" x14ac:dyDescent="0.2">
      <c r="A61" s="89">
        <v>49</v>
      </c>
      <c r="B61" s="98" t="s">
        <v>484</v>
      </c>
      <c r="C61" s="91" t="s">
        <v>57</v>
      </c>
      <c r="D61" s="92">
        <v>150</v>
      </c>
    </row>
    <row r="62" spans="1:4" ht="28.5" x14ac:dyDescent="0.2">
      <c r="A62" s="89">
        <v>50</v>
      </c>
      <c r="B62" s="98" t="s">
        <v>485</v>
      </c>
      <c r="C62" s="91" t="s">
        <v>277</v>
      </c>
      <c r="D62" s="92">
        <v>1</v>
      </c>
    </row>
    <row r="63" spans="1:4" ht="28.5" x14ac:dyDescent="0.2">
      <c r="A63" s="89">
        <v>51</v>
      </c>
      <c r="B63" s="98" t="s">
        <v>486</v>
      </c>
      <c r="C63" s="91" t="s">
        <v>277</v>
      </c>
      <c r="D63" s="92">
        <v>1</v>
      </c>
    </row>
    <row r="64" spans="1:4" x14ac:dyDescent="0.2">
      <c r="A64" s="89">
        <v>52</v>
      </c>
      <c r="B64" s="98" t="s">
        <v>487</v>
      </c>
      <c r="C64" s="91" t="s">
        <v>277</v>
      </c>
      <c r="D64" s="92">
        <v>1</v>
      </c>
    </row>
    <row r="65" spans="1:4" x14ac:dyDescent="0.2">
      <c r="A65" s="89">
        <v>53</v>
      </c>
      <c r="B65" s="98" t="s">
        <v>488</v>
      </c>
      <c r="C65" s="91" t="s">
        <v>277</v>
      </c>
      <c r="D65" s="92">
        <v>1</v>
      </c>
    </row>
    <row r="66" spans="1:4" x14ac:dyDescent="0.2">
      <c r="A66" s="89">
        <v>54</v>
      </c>
      <c r="B66" s="98" t="s">
        <v>489</v>
      </c>
      <c r="C66" s="91" t="s">
        <v>277</v>
      </c>
      <c r="D66" s="92">
        <v>1</v>
      </c>
    </row>
    <row r="67" spans="1:4" x14ac:dyDescent="0.2">
      <c r="A67" s="89">
        <v>55</v>
      </c>
      <c r="B67" s="98" t="s">
        <v>490</v>
      </c>
      <c r="C67" s="91" t="s">
        <v>277</v>
      </c>
      <c r="D67" s="92">
        <v>1</v>
      </c>
    </row>
    <row r="68" spans="1:4" x14ac:dyDescent="0.2">
      <c r="A68" s="89">
        <v>56</v>
      </c>
      <c r="B68" s="98" t="s">
        <v>276</v>
      </c>
      <c r="C68" s="91" t="s">
        <v>277</v>
      </c>
      <c r="D68" s="92">
        <v>1</v>
      </c>
    </row>
    <row r="69" spans="1:4" x14ac:dyDescent="0.2">
      <c r="A69" s="89">
        <v>57</v>
      </c>
      <c r="B69" s="98" t="s">
        <v>491</v>
      </c>
      <c r="C69" s="91" t="s">
        <v>277</v>
      </c>
      <c r="D69" s="92">
        <v>1</v>
      </c>
    </row>
    <row r="70" spans="1:4" x14ac:dyDescent="0.2">
      <c r="A70" s="89">
        <v>58</v>
      </c>
      <c r="B70" s="98" t="s">
        <v>492</v>
      </c>
      <c r="C70" s="91" t="s">
        <v>277</v>
      </c>
      <c r="D70" s="92">
        <v>1</v>
      </c>
    </row>
    <row r="71" spans="1:4" x14ac:dyDescent="0.2">
      <c r="A71" s="206"/>
      <c r="B71" s="206"/>
      <c r="C71" s="206"/>
      <c r="D71" s="206"/>
    </row>
    <row r="72" spans="1:4" ht="101.25" customHeight="1" x14ac:dyDescent="0.2">
      <c r="A72" s="207" t="s">
        <v>790</v>
      </c>
      <c r="B72" s="207"/>
      <c r="C72" s="207"/>
      <c r="D72" s="207"/>
    </row>
  </sheetData>
  <mergeCells count="10">
    <mergeCell ref="A71:D71"/>
    <mergeCell ref="A72:D72"/>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87B37-1337-4473-BD6F-B17606154956}">
  <sheetPr>
    <tabColor rgb="FF92D050"/>
    <pageSetUpPr fitToPage="1"/>
  </sheetPr>
  <dimension ref="A1:D80"/>
  <sheetViews>
    <sheetView view="pageBreakPreview" topLeftCell="A68" zoomScaleNormal="85" zoomScaleSheetLayoutView="100" workbookViewId="0">
      <selection activeCell="B74" sqref="B74"/>
    </sheetView>
  </sheetViews>
  <sheetFormatPr defaultColWidth="9.140625" defaultRowHeight="14.25" x14ac:dyDescent="0.2"/>
  <cols>
    <col min="1" max="1" width="7" style="86" customWidth="1"/>
    <col min="2" max="2" width="56.42578125" style="86" customWidth="1"/>
    <col min="3" max="3" width="13.5703125" style="86" customWidth="1"/>
    <col min="4" max="4" width="11.5703125" style="87" bestFit="1" customWidth="1"/>
    <col min="5" max="16384" width="9.140625" style="86"/>
  </cols>
  <sheetData>
    <row r="1" spans="1:4" x14ac:dyDescent="0.2">
      <c r="A1" s="208" t="s">
        <v>1107</v>
      </c>
      <c r="B1" s="208"/>
      <c r="C1" s="208"/>
      <c r="D1" s="208"/>
    </row>
    <row r="2" spans="1:4" ht="15" x14ac:dyDescent="0.25">
      <c r="A2" s="209" t="str">
        <f>KA!C30</f>
        <v>Siltummezgls</v>
      </c>
      <c r="B2" s="209"/>
      <c r="C2" s="209"/>
      <c r="D2" s="209"/>
    </row>
    <row r="3" spans="1:4" x14ac:dyDescent="0.2">
      <c r="A3" s="208" t="s">
        <v>35</v>
      </c>
      <c r="B3" s="208"/>
      <c r="C3" s="208"/>
      <c r="D3" s="208"/>
    </row>
    <row r="4" spans="1:4" x14ac:dyDescent="0.2">
      <c r="A4" s="85"/>
      <c r="B4" s="85"/>
      <c r="C4" s="85"/>
    </row>
    <row r="5" spans="1:4" ht="31.5" customHeight="1" x14ac:dyDescent="0.2">
      <c r="A5" s="210" t="s">
        <v>791</v>
      </c>
      <c r="B5" s="210"/>
      <c r="C5" s="210"/>
      <c r="D5" s="210"/>
    </row>
    <row r="6" spans="1:4" x14ac:dyDescent="0.2">
      <c r="A6" s="86" t="s">
        <v>792</v>
      </c>
      <c r="B6" s="88"/>
      <c r="D6" s="86"/>
    </row>
    <row r="7" spans="1:4" x14ac:dyDescent="0.2">
      <c r="A7" s="86" t="s">
        <v>793</v>
      </c>
      <c r="B7" s="88"/>
      <c r="D7" s="86"/>
    </row>
    <row r="8" spans="1:4" x14ac:dyDescent="0.2">
      <c r="B8" s="88"/>
      <c r="D8" s="86"/>
    </row>
    <row r="9" spans="1:4" x14ac:dyDescent="0.2">
      <c r="A9" s="86" t="s">
        <v>734</v>
      </c>
      <c r="B9" s="88"/>
      <c r="D9" s="86"/>
    </row>
    <row r="11" spans="1:4" ht="15.75" customHeight="1" x14ac:dyDescent="0.2">
      <c r="A11" s="211" t="s">
        <v>794</v>
      </c>
      <c r="B11" s="211" t="s">
        <v>9</v>
      </c>
      <c r="C11" s="211" t="s">
        <v>2</v>
      </c>
      <c r="D11" s="212" t="s">
        <v>3</v>
      </c>
    </row>
    <row r="12" spans="1:4" x14ac:dyDescent="0.2">
      <c r="A12" s="211"/>
      <c r="B12" s="211"/>
      <c r="C12" s="211"/>
      <c r="D12" s="212"/>
    </row>
    <row r="13" spans="1:4" ht="15" x14ac:dyDescent="0.2">
      <c r="A13" s="89"/>
      <c r="B13" s="103" t="s">
        <v>363</v>
      </c>
      <c r="C13" s="91"/>
      <c r="D13" s="92"/>
    </row>
    <row r="14" spans="1:4" ht="15" x14ac:dyDescent="0.2">
      <c r="A14" s="89"/>
      <c r="B14" s="132" t="s">
        <v>493</v>
      </c>
      <c r="C14" s="91"/>
      <c r="D14" s="92"/>
    </row>
    <row r="15" spans="1:4" x14ac:dyDescent="0.2">
      <c r="A15" s="89">
        <v>1</v>
      </c>
      <c r="B15" s="93" t="s">
        <v>494</v>
      </c>
      <c r="C15" s="91" t="s">
        <v>120</v>
      </c>
      <c r="D15" s="92">
        <v>2</v>
      </c>
    </row>
    <row r="16" spans="1:4" x14ac:dyDescent="0.2">
      <c r="A16" s="89">
        <v>2</v>
      </c>
      <c r="B16" s="93" t="s">
        <v>629</v>
      </c>
      <c r="C16" s="91" t="s">
        <v>120</v>
      </c>
      <c r="D16" s="92">
        <v>2</v>
      </c>
    </row>
    <row r="17" spans="1:4" x14ac:dyDescent="0.2">
      <c r="A17" s="89">
        <v>3</v>
      </c>
      <c r="B17" s="93" t="s">
        <v>495</v>
      </c>
      <c r="C17" s="91" t="s">
        <v>120</v>
      </c>
      <c r="D17" s="92">
        <v>2</v>
      </c>
    </row>
    <row r="18" spans="1:4" x14ac:dyDescent="0.2">
      <c r="A18" s="89">
        <v>4</v>
      </c>
      <c r="B18" s="93" t="s">
        <v>496</v>
      </c>
      <c r="C18" s="91" t="s">
        <v>120</v>
      </c>
      <c r="D18" s="92">
        <v>4</v>
      </c>
    </row>
    <row r="19" spans="1:4" x14ac:dyDescent="0.2">
      <c r="A19" s="89">
        <v>5</v>
      </c>
      <c r="B19" s="93" t="s">
        <v>497</v>
      </c>
      <c r="C19" s="91" t="s">
        <v>120</v>
      </c>
      <c r="D19" s="92">
        <v>2</v>
      </c>
    </row>
    <row r="20" spans="1:4" x14ac:dyDescent="0.2">
      <c r="A20" s="89">
        <v>6</v>
      </c>
      <c r="B20" s="93" t="s">
        <v>498</v>
      </c>
      <c r="C20" s="91" t="s">
        <v>120</v>
      </c>
      <c r="D20" s="92">
        <v>3</v>
      </c>
    </row>
    <row r="21" spans="1:4" x14ac:dyDescent="0.2">
      <c r="A21" s="89">
        <v>7</v>
      </c>
      <c r="B21" s="104" t="s">
        <v>499</v>
      </c>
      <c r="C21" s="91" t="s">
        <v>120</v>
      </c>
      <c r="D21" s="92">
        <v>2</v>
      </c>
    </row>
    <row r="22" spans="1:4" x14ac:dyDescent="0.2">
      <c r="A22" s="89">
        <v>8</v>
      </c>
      <c r="B22" s="93" t="s">
        <v>500</v>
      </c>
      <c r="C22" s="91" t="s">
        <v>120</v>
      </c>
      <c r="D22" s="92">
        <v>8</v>
      </c>
    </row>
    <row r="23" spans="1:4" x14ac:dyDescent="0.2">
      <c r="A23" s="89">
        <v>9</v>
      </c>
      <c r="B23" s="93" t="s">
        <v>630</v>
      </c>
      <c r="C23" s="91" t="s">
        <v>277</v>
      </c>
      <c r="D23" s="92">
        <v>1</v>
      </c>
    </row>
    <row r="24" spans="1:4" ht="28.5" x14ac:dyDescent="0.2">
      <c r="A24" s="89">
        <v>10</v>
      </c>
      <c r="B24" s="93" t="s">
        <v>501</v>
      </c>
      <c r="C24" s="91" t="s">
        <v>277</v>
      </c>
      <c r="D24" s="92">
        <v>4</v>
      </c>
    </row>
    <row r="25" spans="1:4" x14ac:dyDescent="0.2">
      <c r="A25" s="89">
        <v>11</v>
      </c>
      <c r="B25" s="93" t="s">
        <v>502</v>
      </c>
      <c r="C25" s="91" t="s">
        <v>120</v>
      </c>
      <c r="D25" s="92">
        <v>8</v>
      </c>
    </row>
    <row r="26" spans="1:4" ht="28.5" x14ac:dyDescent="0.2">
      <c r="A26" s="89">
        <v>12</v>
      </c>
      <c r="B26" s="93" t="s">
        <v>503</v>
      </c>
      <c r="C26" s="91" t="s">
        <v>277</v>
      </c>
      <c r="D26" s="92">
        <v>1</v>
      </c>
    </row>
    <row r="27" spans="1:4" ht="71.25" x14ac:dyDescent="0.2">
      <c r="A27" s="89">
        <v>13</v>
      </c>
      <c r="B27" s="201" t="s">
        <v>1126</v>
      </c>
      <c r="C27" s="91" t="s">
        <v>277</v>
      </c>
      <c r="D27" s="92">
        <v>1</v>
      </c>
    </row>
    <row r="28" spans="1:4" ht="28.5" x14ac:dyDescent="0.2">
      <c r="A28" s="89">
        <v>14</v>
      </c>
      <c r="B28" s="98" t="s">
        <v>504</v>
      </c>
      <c r="C28" s="91" t="s">
        <v>277</v>
      </c>
      <c r="D28" s="92">
        <v>3</v>
      </c>
    </row>
    <row r="29" spans="1:4" x14ac:dyDescent="0.2">
      <c r="A29" s="89">
        <v>15</v>
      </c>
      <c r="B29" s="93" t="s">
        <v>505</v>
      </c>
      <c r="C29" s="91" t="s">
        <v>120</v>
      </c>
      <c r="D29" s="92">
        <v>1</v>
      </c>
    </row>
    <row r="30" spans="1:4" x14ac:dyDescent="0.2">
      <c r="A30" s="89">
        <v>16</v>
      </c>
      <c r="B30" s="93" t="s">
        <v>506</v>
      </c>
      <c r="C30" s="91" t="s">
        <v>120</v>
      </c>
      <c r="D30" s="92">
        <v>2</v>
      </c>
    </row>
    <row r="31" spans="1:4" x14ac:dyDescent="0.2">
      <c r="A31" s="89">
        <v>17</v>
      </c>
      <c r="B31" s="93" t="s">
        <v>507</v>
      </c>
      <c r="C31" s="91" t="s">
        <v>120</v>
      </c>
      <c r="D31" s="92">
        <v>2</v>
      </c>
    </row>
    <row r="32" spans="1:4" x14ac:dyDescent="0.2">
      <c r="A32" s="89">
        <v>18</v>
      </c>
      <c r="B32" s="93" t="s">
        <v>508</v>
      </c>
      <c r="C32" s="91" t="s">
        <v>120</v>
      </c>
      <c r="D32" s="92">
        <v>1</v>
      </c>
    </row>
    <row r="33" spans="1:4" x14ac:dyDescent="0.2">
      <c r="A33" s="89">
        <v>19</v>
      </c>
      <c r="B33" s="93" t="s">
        <v>509</v>
      </c>
      <c r="C33" s="91" t="s">
        <v>120</v>
      </c>
      <c r="D33" s="92">
        <v>1</v>
      </c>
    </row>
    <row r="34" spans="1:4" ht="28.5" x14ac:dyDescent="0.2">
      <c r="A34" s="89">
        <v>20</v>
      </c>
      <c r="B34" s="104" t="s">
        <v>510</v>
      </c>
      <c r="C34" s="91" t="s">
        <v>277</v>
      </c>
      <c r="D34" s="92">
        <v>16</v>
      </c>
    </row>
    <row r="35" spans="1:4" x14ac:dyDescent="0.2">
      <c r="A35" s="89">
        <v>21</v>
      </c>
      <c r="B35" s="93" t="s">
        <v>440</v>
      </c>
      <c r="C35" s="91" t="s">
        <v>120</v>
      </c>
      <c r="D35" s="92">
        <v>2</v>
      </c>
    </row>
    <row r="36" spans="1:4" x14ac:dyDescent="0.2">
      <c r="A36" s="89">
        <v>22</v>
      </c>
      <c r="B36" s="93" t="s">
        <v>511</v>
      </c>
      <c r="C36" s="91" t="s">
        <v>120</v>
      </c>
      <c r="D36" s="92">
        <v>2</v>
      </c>
    </row>
    <row r="37" spans="1:4" ht="28.5" x14ac:dyDescent="0.2">
      <c r="A37" s="89">
        <v>23</v>
      </c>
      <c r="B37" s="93" t="s">
        <v>512</v>
      </c>
      <c r="C37" s="91" t="s">
        <v>277</v>
      </c>
      <c r="D37" s="92">
        <v>1</v>
      </c>
    </row>
    <row r="38" spans="1:4" ht="28.5" x14ac:dyDescent="0.2">
      <c r="A38" s="89">
        <v>24</v>
      </c>
      <c r="B38" s="93" t="s">
        <v>513</v>
      </c>
      <c r="C38" s="91" t="s">
        <v>277</v>
      </c>
      <c r="D38" s="92">
        <v>2</v>
      </c>
    </row>
    <row r="39" spans="1:4" ht="28.5" x14ac:dyDescent="0.2">
      <c r="A39" s="89">
        <v>25</v>
      </c>
      <c r="B39" s="93" t="s">
        <v>514</v>
      </c>
      <c r="C39" s="91" t="s">
        <v>277</v>
      </c>
      <c r="D39" s="92">
        <v>1</v>
      </c>
    </row>
    <row r="40" spans="1:4" ht="28.5" x14ac:dyDescent="0.2">
      <c r="A40" s="89">
        <v>26</v>
      </c>
      <c r="B40" s="93" t="s">
        <v>631</v>
      </c>
      <c r="C40" s="91" t="s">
        <v>277</v>
      </c>
      <c r="D40" s="92">
        <v>2</v>
      </c>
    </row>
    <row r="41" spans="1:4" x14ac:dyDescent="0.2">
      <c r="A41" s="89">
        <v>27</v>
      </c>
      <c r="B41" s="104" t="s">
        <v>515</v>
      </c>
      <c r="C41" s="91" t="s">
        <v>120</v>
      </c>
      <c r="D41" s="92">
        <v>1</v>
      </c>
    </row>
    <row r="42" spans="1:4" x14ac:dyDescent="0.2">
      <c r="A42" s="89">
        <v>28</v>
      </c>
      <c r="B42" s="93" t="s">
        <v>516</v>
      </c>
      <c r="C42" s="91" t="s">
        <v>120</v>
      </c>
      <c r="D42" s="92">
        <v>1</v>
      </c>
    </row>
    <row r="43" spans="1:4" x14ac:dyDescent="0.2">
      <c r="A43" s="89">
        <v>29</v>
      </c>
      <c r="B43" s="93" t="s">
        <v>517</v>
      </c>
      <c r="C43" s="91" t="s">
        <v>120</v>
      </c>
      <c r="D43" s="92">
        <v>1</v>
      </c>
    </row>
    <row r="44" spans="1:4" x14ac:dyDescent="0.2">
      <c r="A44" s="89">
        <v>30</v>
      </c>
      <c r="B44" s="93" t="s">
        <v>518</v>
      </c>
      <c r="C44" s="91" t="s">
        <v>120</v>
      </c>
      <c r="D44" s="92">
        <v>1</v>
      </c>
    </row>
    <row r="45" spans="1:4" x14ac:dyDescent="0.2">
      <c r="A45" s="89">
        <v>31</v>
      </c>
      <c r="B45" s="93" t="s">
        <v>519</v>
      </c>
      <c r="C45" s="91" t="s">
        <v>120</v>
      </c>
      <c r="D45" s="92">
        <v>1</v>
      </c>
    </row>
    <row r="46" spans="1:4" ht="28.5" x14ac:dyDescent="0.2">
      <c r="A46" s="89">
        <v>32</v>
      </c>
      <c r="B46" s="93" t="s">
        <v>520</v>
      </c>
      <c r="C46" s="91" t="s">
        <v>277</v>
      </c>
      <c r="D46" s="92">
        <v>1</v>
      </c>
    </row>
    <row r="47" spans="1:4" ht="28.5" x14ac:dyDescent="0.2">
      <c r="A47" s="89">
        <v>33</v>
      </c>
      <c r="B47" s="98" t="s">
        <v>632</v>
      </c>
      <c r="C47" s="91" t="s">
        <v>277</v>
      </c>
      <c r="D47" s="92">
        <v>1</v>
      </c>
    </row>
    <row r="48" spans="1:4" ht="28.5" x14ac:dyDescent="0.2">
      <c r="A48" s="89">
        <v>34</v>
      </c>
      <c r="B48" s="98" t="s">
        <v>633</v>
      </c>
      <c r="C48" s="91" t="s">
        <v>277</v>
      </c>
      <c r="D48" s="92">
        <v>1</v>
      </c>
    </row>
    <row r="49" spans="1:4" x14ac:dyDescent="0.2">
      <c r="A49" s="89">
        <v>35</v>
      </c>
      <c r="B49" s="104" t="s">
        <v>521</v>
      </c>
      <c r="C49" s="91" t="s">
        <v>101</v>
      </c>
      <c r="D49" s="92">
        <v>4</v>
      </c>
    </row>
    <row r="50" spans="1:4" x14ac:dyDescent="0.2">
      <c r="A50" s="89">
        <v>36</v>
      </c>
      <c r="B50" s="93" t="s">
        <v>522</v>
      </c>
      <c r="C50" s="91" t="s">
        <v>101</v>
      </c>
      <c r="D50" s="92">
        <v>8</v>
      </c>
    </row>
    <row r="51" spans="1:4" x14ac:dyDescent="0.2">
      <c r="A51" s="89">
        <v>37</v>
      </c>
      <c r="B51" s="93" t="s">
        <v>523</v>
      </c>
      <c r="C51" s="91" t="s">
        <v>101</v>
      </c>
      <c r="D51" s="92">
        <v>6</v>
      </c>
    </row>
    <row r="52" spans="1:4" x14ac:dyDescent="0.2">
      <c r="A52" s="89">
        <v>38</v>
      </c>
      <c r="B52" s="93" t="s">
        <v>524</v>
      </c>
      <c r="C52" s="91" t="s">
        <v>101</v>
      </c>
      <c r="D52" s="92">
        <v>4</v>
      </c>
    </row>
    <row r="53" spans="1:4" x14ac:dyDescent="0.2">
      <c r="A53" s="89">
        <v>39</v>
      </c>
      <c r="B53" s="93" t="s">
        <v>525</v>
      </c>
      <c r="C53" s="91" t="s">
        <v>101</v>
      </c>
      <c r="D53" s="92">
        <v>8</v>
      </c>
    </row>
    <row r="54" spans="1:4" x14ac:dyDescent="0.2">
      <c r="A54" s="89">
        <v>40</v>
      </c>
      <c r="B54" s="93" t="s">
        <v>526</v>
      </c>
      <c r="C54" s="91" t="s">
        <v>101</v>
      </c>
      <c r="D54" s="92">
        <v>4</v>
      </c>
    </row>
    <row r="55" spans="1:4" x14ac:dyDescent="0.2">
      <c r="A55" s="89">
        <v>41</v>
      </c>
      <c r="B55" s="93" t="s">
        <v>527</v>
      </c>
      <c r="C55" s="91" t="s">
        <v>101</v>
      </c>
      <c r="D55" s="92">
        <v>20</v>
      </c>
    </row>
    <row r="56" spans="1:4" x14ac:dyDescent="0.2">
      <c r="A56" s="89">
        <v>42</v>
      </c>
      <c r="B56" s="93" t="s">
        <v>528</v>
      </c>
      <c r="C56" s="91" t="s">
        <v>101</v>
      </c>
      <c r="D56" s="92">
        <v>4</v>
      </c>
    </row>
    <row r="57" spans="1:4" ht="28.5" x14ac:dyDescent="0.2">
      <c r="A57" s="89">
        <v>43</v>
      </c>
      <c r="B57" s="93" t="s">
        <v>529</v>
      </c>
      <c r="C57" s="91" t="s">
        <v>277</v>
      </c>
      <c r="D57" s="92">
        <v>1</v>
      </c>
    </row>
    <row r="58" spans="1:4" x14ac:dyDescent="0.2">
      <c r="A58" s="89">
        <v>44</v>
      </c>
      <c r="B58" s="93" t="s">
        <v>530</v>
      </c>
      <c r="C58" s="91" t="s">
        <v>101</v>
      </c>
      <c r="D58" s="92">
        <v>4</v>
      </c>
    </row>
    <row r="59" spans="1:4" x14ac:dyDescent="0.2">
      <c r="A59" s="89">
        <v>45</v>
      </c>
      <c r="B59" s="93" t="s">
        <v>531</v>
      </c>
      <c r="C59" s="91" t="s">
        <v>101</v>
      </c>
      <c r="D59" s="92">
        <v>8</v>
      </c>
    </row>
    <row r="60" spans="1:4" x14ac:dyDescent="0.2">
      <c r="A60" s="89">
        <v>46</v>
      </c>
      <c r="B60" s="93" t="s">
        <v>532</v>
      </c>
      <c r="C60" s="91" t="s">
        <v>101</v>
      </c>
      <c r="D60" s="92">
        <v>6</v>
      </c>
    </row>
    <row r="61" spans="1:4" x14ac:dyDescent="0.2">
      <c r="A61" s="89">
        <v>47</v>
      </c>
      <c r="B61" s="93" t="s">
        <v>533</v>
      </c>
      <c r="C61" s="91" t="s">
        <v>101</v>
      </c>
      <c r="D61" s="92">
        <v>4</v>
      </c>
    </row>
    <row r="62" spans="1:4" x14ac:dyDescent="0.2">
      <c r="A62" s="89">
        <v>48</v>
      </c>
      <c r="B62" s="93" t="s">
        <v>534</v>
      </c>
      <c r="C62" s="91" t="s">
        <v>101</v>
      </c>
      <c r="D62" s="92">
        <v>8</v>
      </c>
    </row>
    <row r="63" spans="1:4" x14ac:dyDescent="0.2">
      <c r="A63" s="89">
        <v>49</v>
      </c>
      <c r="B63" s="93" t="s">
        <v>535</v>
      </c>
      <c r="C63" s="91" t="s">
        <v>101</v>
      </c>
      <c r="D63" s="92">
        <v>4</v>
      </c>
    </row>
    <row r="64" spans="1:4" x14ac:dyDescent="0.2">
      <c r="A64" s="89">
        <v>50</v>
      </c>
      <c r="B64" s="93" t="s">
        <v>536</v>
      </c>
      <c r="C64" s="91" t="s">
        <v>101</v>
      </c>
      <c r="D64" s="92">
        <v>20</v>
      </c>
    </row>
    <row r="65" spans="1:4" x14ac:dyDescent="0.2">
      <c r="A65" s="89">
        <v>51</v>
      </c>
      <c r="B65" s="93" t="s">
        <v>537</v>
      </c>
      <c r="C65" s="91" t="s">
        <v>101</v>
      </c>
      <c r="D65" s="92">
        <v>4</v>
      </c>
    </row>
    <row r="66" spans="1:4" x14ac:dyDescent="0.2">
      <c r="A66" s="89">
        <v>52</v>
      </c>
      <c r="B66" s="93" t="s">
        <v>538</v>
      </c>
      <c r="C66" s="91" t="s">
        <v>120</v>
      </c>
      <c r="D66" s="92">
        <v>1</v>
      </c>
    </row>
    <row r="67" spans="1:4" ht="71.25" x14ac:dyDescent="0.2">
      <c r="A67" s="89">
        <v>53</v>
      </c>
      <c r="B67" s="93" t="s">
        <v>1183</v>
      </c>
      <c r="C67" s="91" t="s">
        <v>120</v>
      </c>
      <c r="D67" s="92">
        <v>1</v>
      </c>
    </row>
    <row r="68" spans="1:4" ht="85.5" x14ac:dyDescent="0.2">
      <c r="A68" s="89">
        <v>54</v>
      </c>
      <c r="B68" s="93" t="s">
        <v>1184</v>
      </c>
      <c r="C68" s="91" t="s">
        <v>120</v>
      </c>
      <c r="D68" s="92">
        <v>1</v>
      </c>
    </row>
    <row r="69" spans="1:4" ht="85.5" x14ac:dyDescent="0.2">
      <c r="A69" s="89">
        <v>55</v>
      </c>
      <c r="B69" s="93" t="s">
        <v>1185</v>
      </c>
      <c r="C69" s="91" t="s">
        <v>120</v>
      </c>
      <c r="D69" s="92">
        <v>1</v>
      </c>
    </row>
    <row r="70" spans="1:4" x14ac:dyDescent="0.2">
      <c r="A70" s="89">
        <v>56</v>
      </c>
      <c r="B70" s="93" t="s">
        <v>539</v>
      </c>
      <c r="C70" s="91" t="s">
        <v>120</v>
      </c>
      <c r="D70" s="92">
        <v>10</v>
      </c>
    </row>
    <row r="71" spans="1:4" ht="30" x14ac:dyDescent="0.2">
      <c r="A71" s="89"/>
      <c r="B71" s="133" t="s">
        <v>540</v>
      </c>
      <c r="C71" s="91"/>
      <c r="D71" s="92"/>
    </row>
    <row r="72" spans="1:4" x14ac:dyDescent="0.2">
      <c r="A72" s="89">
        <v>57</v>
      </c>
      <c r="B72" s="93" t="s">
        <v>541</v>
      </c>
      <c r="C72" s="91" t="s">
        <v>120</v>
      </c>
      <c r="D72" s="92">
        <v>4</v>
      </c>
    </row>
    <row r="73" spans="1:4" x14ac:dyDescent="0.2">
      <c r="A73" s="89">
        <v>58</v>
      </c>
      <c r="B73" s="93" t="s">
        <v>542</v>
      </c>
      <c r="C73" s="91" t="s">
        <v>101</v>
      </c>
      <c r="D73" s="92">
        <v>8</v>
      </c>
    </row>
    <row r="74" spans="1:4" x14ac:dyDescent="0.2">
      <c r="A74" s="89">
        <v>59</v>
      </c>
      <c r="B74" s="93" t="s">
        <v>543</v>
      </c>
      <c r="C74" s="91" t="s">
        <v>101</v>
      </c>
      <c r="D74" s="92">
        <v>8</v>
      </c>
    </row>
    <row r="75" spans="1:4" ht="28.5" x14ac:dyDescent="0.2">
      <c r="A75" s="89">
        <v>60</v>
      </c>
      <c r="B75" s="93" t="s">
        <v>544</v>
      </c>
      <c r="C75" s="91" t="s">
        <v>277</v>
      </c>
      <c r="D75" s="92">
        <v>1</v>
      </c>
    </row>
    <row r="76" spans="1:4" ht="42.75" x14ac:dyDescent="0.2">
      <c r="A76" s="89">
        <v>61</v>
      </c>
      <c r="B76" s="93" t="s">
        <v>545</v>
      </c>
      <c r="C76" s="91" t="s">
        <v>277</v>
      </c>
      <c r="D76" s="92">
        <v>1</v>
      </c>
    </row>
    <row r="77" spans="1:4" x14ac:dyDescent="0.2">
      <c r="A77" s="89">
        <v>62</v>
      </c>
      <c r="B77" s="93" t="s">
        <v>539</v>
      </c>
      <c r="C77" s="91" t="s">
        <v>120</v>
      </c>
      <c r="D77" s="92">
        <v>40</v>
      </c>
    </row>
    <row r="78" spans="1:4" x14ac:dyDescent="0.2">
      <c r="A78" s="89">
        <v>63</v>
      </c>
      <c r="B78" s="93" t="s">
        <v>364</v>
      </c>
      <c r="C78" s="91" t="s">
        <v>277</v>
      </c>
      <c r="D78" s="92">
        <v>1</v>
      </c>
    </row>
    <row r="79" spans="1:4" x14ac:dyDescent="0.2">
      <c r="A79" s="206"/>
      <c r="B79" s="206"/>
      <c r="C79" s="206"/>
      <c r="D79" s="206"/>
    </row>
    <row r="80" spans="1:4" ht="107.25" customHeight="1" x14ac:dyDescent="0.2">
      <c r="A80" s="207" t="s">
        <v>790</v>
      </c>
      <c r="B80" s="207"/>
      <c r="C80" s="207"/>
      <c r="D80" s="207"/>
    </row>
  </sheetData>
  <mergeCells count="10">
    <mergeCell ref="A79:D79"/>
    <mergeCell ref="A80:D80"/>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033CA-2892-49B1-91F1-495ACEFACA44}">
  <sheetPr>
    <tabColor rgb="FF92D050"/>
    <pageSetUpPr fitToPage="1"/>
  </sheetPr>
  <dimension ref="A1:G131"/>
  <sheetViews>
    <sheetView view="pageBreakPreview" topLeftCell="A99" zoomScale="85" zoomScaleNormal="85" zoomScaleSheetLayoutView="85" workbookViewId="0">
      <selection activeCell="B76" sqref="B76"/>
    </sheetView>
  </sheetViews>
  <sheetFormatPr defaultColWidth="9.140625" defaultRowHeight="14.25" x14ac:dyDescent="0.2"/>
  <cols>
    <col min="1" max="1" width="5.42578125" style="86" customWidth="1"/>
    <col min="2" max="2" width="51.140625" style="86" customWidth="1"/>
    <col min="3" max="3" width="12.85546875" style="86" customWidth="1"/>
    <col min="4" max="4" width="13" style="86" customWidth="1"/>
    <col min="5" max="6" width="9.140625" style="86"/>
    <col min="7" max="7" width="11.7109375" style="86" customWidth="1"/>
    <col min="8" max="16384" width="9.140625" style="86"/>
  </cols>
  <sheetData>
    <row r="1" spans="1:7" x14ac:dyDescent="0.2">
      <c r="A1" s="208" t="s">
        <v>1108</v>
      </c>
      <c r="B1" s="208"/>
      <c r="C1" s="208"/>
      <c r="D1" s="208"/>
    </row>
    <row r="2" spans="1:7" ht="15" x14ac:dyDescent="0.25">
      <c r="A2" s="209" t="str">
        <f>KA!C31</f>
        <v>Ūdensapgāde un kanalizācija</v>
      </c>
      <c r="B2" s="209"/>
      <c r="C2" s="209"/>
      <c r="D2" s="209"/>
    </row>
    <row r="3" spans="1:7" x14ac:dyDescent="0.2">
      <c r="A3" s="208" t="s">
        <v>35</v>
      </c>
      <c r="B3" s="208"/>
      <c r="C3" s="208"/>
      <c r="D3" s="208"/>
    </row>
    <row r="4" spans="1:7" x14ac:dyDescent="0.2">
      <c r="A4" s="85"/>
      <c r="B4" s="85"/>
      <c r="C4" s="85"/>
      <c r="D4" s="85"/>
    </row>
    <row r="5" spans="1:7" ht="31.5" customHeight="1" x14ac:dyDescent="0.2">
      <c r="A5" s="210" t="s">
        <v>791</v>
      </c>
      <c r="B5" s="210"/>
      <c r="C5" s="210"/>
      <c r="D5" s="210"/>
    </row>
    <row r="6" spans="1:7" x14ac:dyDescent="0.2">
      <c r="A6" s="86" t="s">
        <v>792</v>
      </c>
      <c r="B6" s="88"/>
    </row>
    <row r="7" spans="1:7" x14ac:dyDescent="0.2">
      <c r="A7" s="86" t="s">
        <v>793</v>
      </c>
      <c r="B7" s="88"/>
    </row>
    <row r="8" spans="1:7" x14ac:dyDescent="0.2">
      <c r="B8" s="88"/>
    </row>
    <row r="9" spans="1:7" x14ac:dyDescent="0.2">
      <c r="A9" s="86" t="s">
        <v>734</v>
      </c>
      <c r="B9" s="88"/>
    </row>
    <row r="10" spans="1:7" x14ac:dyDescent="0.2">
      <c r="D10" s="85"/>
    </row>
    <row r="11" spans="1:7" ht="14.25" customHeight="1" x14ac:dyDescent="0.2">
      <c r="A11" s="211" t="s">
        <v>794</v>
      </c>
      <c r="B11" s="211" t="s">
        <v>9</v>
      </c>
      <c r="C11" s="211" t="s">
        <v>2</v>
      </c>
      <c r="D11" s="212" t="s">
        <v>3</v>
      </c>
    </row>
    <row r="12" spans="1:7" x14ac:dyDescent="0.2">
      <c r="A12" s="211"/>
      <c r="B12" s="211"/>
      <c r="C12" s="211"/>
      <c r="D12" s="212"/>
    </row>
    <row r="13" spans="1:7" ht="15" x14ac:dyDescent="0.2">
      <c r="A13" s="89"/>
      <c r="B13" s="103" t="s">
        <v>323</v>
      </c>
      <c r="C13" s="91"/>
      <c r="D13" s="134"/>
    </row>
    <row r="14" spans="1:7" x14ac:dyDescent="0.2">
      <c r="A14" s="89">
        <v>1</v>
      </c>
      <c r="B14" s="104" t="s">
        <v>931</v>
      </c>
      <c r="C14" s="91" t="s">
        <v>101</v>
      </c>
      <c r="D14" s="94">
        <v>98.88</v>
      </c>
      <c r="G14" s="102"/>
    </row>
    <row r="15" spans="1:7" x14ac:dyDescent="0.2">
      <c r="A15" s="89">
        <v>2</v>
      </c>
      <c r="B15" s="93" t="s">
        <v>932</v>
      </c>
      <c r="C15" s="91" t="s">
        <v>101</v>
      </c>
      <c r="D15" s="94">
        <v>128.9</v>
      </c>
      <c r="G15" s="102"/>
    </row>
    <row r="16" spans="1:7" x14ac:dyDescent="0.2">
      <c r="A16" s="89">
        <v>3</v>
      </c>
      <c r="B16" s="93" t="s">
        <v>933</v>
      </c>
      <c r="C16" s="91" t="s">
        <v>101</v>
      </c>
      <c r="D16" s="94">
        <v>116.85</v>
      </c>
      <c r="G16" s="102"/>
    </row>
    <row r="17" spans="1:7" x14ac:dyDescent="0.2">
      <c r="A17" s="89">
        <v>4</v>
      </c>
      <c r="B17" s="93" t="s">
        <v>934</v>
      </c>
      <c r="C17" s="91" t="s">
        <v>101</v>
      </c>
      <c r="D17" s="94">
        <v>48.4</v>
      </c>
      <c r="G17" s="102"/>
    </row>
    <row r="18" spans="1:7" x14ac:dyDescent="0.2">
      <c r="A18" s="89">
        <v>5</v>
      </c>
      <c r="B18" s="93" t="s">
        <v>935</v>
      </c>
      <c r="C18" s="91" t="s">
        <v>101</v>
      </c>
      <c r="D18" s="94">
        <v>42.4</v>
      </c>
      <c r="G18" s="102"/>
    </row>
    <row r="19" spans="1:7" x14ac:dyDescent="0.2">
      <c r="A19" s="89">
        <v>6</v>
      </c>
      <c r="B19" s="93" t="s">
        <v>936</v>
      </c>
      <c r="C19" s="91" t="s">
        <v>101</v>
      </c>
      <c r="D19" s="94">
        <v>139.47999999999999</v>
      </c>
      <c r="G19" s="102"/>
    </row>
    <row r="20" spans="1:7" x14ac:dyDescent="0.2">
      <c r="A20" s="89">
        <v>7</v>
      </c>
      <c r="B20" s="104" t="s">
        <v>937</v>
      </c>
      <c r="C20" s="91" t="s">
        <v>101</v>
      </c>
      <c r="D20" s="94">
        <v>5</v>
      </c>
      <c r="G20" s="102"/>
    </row>
    <row r="21" spans="1:7" x14ac:dyDescent="0.2">
      <c r="A21" s="89">
        <v>8</v>
      </c>
      <c r="B21" s="93" t="s">
        <v>938</v>
      </c>
      <c r="C21" s="91" t="s">
        <v>120</v>
      </c>
      <c r="D21" s="94">
        <v>176</v>
      </c>
      <c r="G21" s="102"/>
    </row>
    <row r="22" spans="1:7" x14ac:dyDescent="0.2">
      <c r="A22" s="89">
        <v>9</v>
      </c>
      <c r="B22" s="93" t="s">
        <v>939</v>
      </c>
      <c r="C22" s="91" t="s">
        <v>120</v>
      </c>
      <c r="D22" s="94">
        <v>122</v>
      </c>
      <c r="G22" s="102"/>
    </row>
    <row r="23" spans="1:7" x14ac:dyDescent="0.2">
      <c r="A23" s="89">
        <v>10</v>
      </c>
      <c r="B23" s="93" t="s">
        <v>940</v>
      </c>
      <c r="C23" s="91" t="s">
        <v>120</v>
      </c>
      <c r="D23" s="94">
        <v>50</v>
      </c>
      <c r="G23" s="102"/>
    </row>
    <row r="24" spans="1:7" x14ac:dyDescent="0.2">
      <c r="A24" s="89">
        <v>11</v>
      </c>
      <c r="B24" s="93" t="s">
        <v>941</v>
      </c>
      <c r="C24" s="91" t="s">
        <v>120</v>
      </c>
      <c r="D24" s="94">
        <v>38</v>
      </c>
      <c r="G24" s="102"/>
    </row>
    <row r="25" spans="1:7" x14ac:dyDescent="0.2">
      <c r="A25" s="89">
        <v>12</v>
      </c>
      <c r="B25" s="93" t="s">
        <v>942</v>
      </c>
      <c r="C25" s="91" t="s">
        <v>120</v>
      </c>
      <c r="D25" s="94">
        <v>15</v>
      </c>
      <c r="G25" s="102"/>
    </row>
    <row r="26" spans="1:7" x14ac:dyDescent="0.2">
      <c r="A26" s="89">
        <v>13</v>
      </c>
      <c r="B26" s="98" t="s">
        <v>943</v>
      </c>
      <c r="C26" s="91" t="s">
        <v>120</v>
      </c>
      <c r="D26" s="134">
        <v>7</v>
      </c>
      <c r="G26" s="102"/>
    </row>
    <row r="27" spans="1:7" x14ac:dyDescent="0.2">
      <c r="A27" s="89">
        <v>14</v>
      </c>
      <c r="B27" s="104" t="s">
        <v>944</v>
      </c>
      <c r="C27" s="91" t="s">
        <v>120</v>
      </c>
      <c r="D27" s="94">
        <v>13</v>
      </c>
      <c r="G27" s="102"/>
    </row>
    <row r="28" spans="1:7" x14ac:dyDescent="0.2">
      <c r="A28" s="89">
        <v>15</v>
      </c>
      <c r="B28" s="93" t="s">
        <v>945</v>
      </c>
      <c r="C28" s="91" t="s">
        <v>120</v>
      </c>
      <c r="D28" s="94">
        <v>3</v>
      </c>
      <c r="G28" s="102"/>
    </row>
    <row r="29" spans="1:7" x14ac:dyDescent="0.2">
      <c r="A29" s="89">
        <v>16</v>
      </c>
      <c r="B29" s="93" t="s">
        <v>946</v>
      </c>
      <c r="C29" s="91" t="s">
        <v>120</v>
      </c>
      <c r="D29" s="94">
        <v>30</v>
      </c>
      <c r="G29" s="102"/>
    </row>
    <row r="30" spans="1:7" x14ac:dyDescent="0.2">
      <c r="A30" s="89">
        <v>17</v>
      </c>
      <c r="B30" s="93" t="s">
        <v>947</v>
      </c>
      <c r="C30" s="91" t="s">
        <v>120</v>
      </c>
      <c r="D30" s="94">
        <v>27</v>
      </c>
      <c r="G30" s="102"/>
    </row>
    <row r="31" spans="1:7" x14ac:dyDescent="0.2">
      <c r="A31" s="89">
        <v>18</v>
      </c>
      <c r="B31" s="93" t="s">
        <v>948</v>
      </c>
      <c r="C31" s="91" t="s">
        <v>120</v>
      </c>
      <c r="D31" s="94">
        <v>4</v>
      </c>
      <c r="G31" s="102"/>
    </row>
    <row r="32" spans="1:7" x14ac:dyDescent="0.2">
      <c r="A32" s="89">
        <v>19</v>
      </c>
      <c r="B32" s="93" t="s">
        <v>949</v>
      </c>
      <c r="C32" s="91" t="s">
        <v>120</v>
      </c>
      <c r="D32" s="94">
        <v>6</v>
      </c>
      <c r="G32" s="102"/>
    </row>
    <row r="33" spans="1:7" x14ac:dyDescent="0.2">
      <c r="A33" s="89">
        <v>20</v>
      </c>
      <c r="B33" s="104" t="s">
        <v>950</v>
      </c>
      <c r="C33" s="91" t="s">
        <v>120</v>
      </c>
      <c r="D33" s="94">
        <v>28</v>
      </c>
      <c r="G33" s="102"/>
    </row>
    <row r="34" spans="1:7" x14ac:dyDescent="0.2">
      <c r="A34" s="89">
        <v>21</v>
      </c>
      <c r="B34" s="93" t="s">
        <v>951</v>
      </c>
      <c r="C34" s="91" t="s">
        <v>120</v>
      </c>
      <c r="D34" s="94">
        <v>21</v>
      </c>
      <c r="G34" s="102"/>
    </row>
    <row r="35" spans="1:7" x14ac:dyDescent="0.2">
      <c r="A35" s="89">
        <v>22</v>
      </c>
      <c r="B35" s="93" t="s">
        <v>952</v>
      </c>
      <c r="C35" s="91" t="s">
        <v>120</v>
      </c>
      <c r="D35" s="94">
        <v>16</v>
      </c>
      <c r="G35" s="102"/>
    </row>
    <row r="36" spans="1:7" x14ac:dyDescent="0.2">
      <c r="A36" s="89">
        <v>23</v>
      </c>
      <c r="B36" s="93" t="s">
        <v>953</v>
      </c>
      <c r="C36" s="91" t="s">
        <v>120</v>
      </c>
      <c r="D36" s="94">
        <v>19</v>
      </c>
      <c r="G36" s="102"/>
    </row>
    <row r="37" spans="1:7" x14ac:dyDescent="0.2">
      <c r="A37" s="89">
        <v>24</v>
      </c>
      <c r="B37" s="93" t="s">
        <v>954</v>
      </c>
      <c r="C37" s="91" t="s">
        <v>120</v>
      </c>
      <c r="D37" s="94">
        <v>1</v>
      </c>
      <c r="G37" s="102"/>
    </row>
    <row r="38" spans="1:7" x14ac:dyDescent="0.2">
      <c r="A38" s="89">
        <v>25</v>
      </c>
      <c r="B38" s="93" t="s">
        <v>955</v>
      </c>
      <c r="C38" s="91" t="s">
        <v>120</v>
      </c>
      <c r="D38" s="94">
        <v>3</v>
      </c>
      <c r="G38" s="102"/>
    </row>
    <row r="39" spans="1:7" x14ac:dyDescent="0.2">
      <c r="A39" s="89">
        <v>26</v>
      </c>
      <c r="B39" s="104" t="s">
        <v>956</v>
      </c>
      <c r="C39" s="91" t="s">
        <v>120</v>
      </c>
      <c r="D39" s="94">
        <v>1</v>
      </c>
      <c r="G39" s="102"/>
    </row>
    <row r="40" spans="1:7" x14ac:dyDescent="0.2">
      <c r="A40" s="89">
        <v>27</v>
      </c>
      <c r="B40" s="93" t="s">
        <v>957</v>
      </c>
      <c r="C40" s="91" t="s">
        <v>120</v>
      </c>
      <c r="D40" s="94">
        <v>2</v>
      </c>
      <c r="G40" s="102"/>
    </row>
    <row r="41" spans="1:7" x14ac:dyDescent="0.2">
      <c r="A41" s="89">
        <v>28</v>
      </c>
      <c r="B41" s="93" t="s">
        <v>958</v>
      </c>
      <c r="C41" s="91" t="s">
        <v>120</v>
      </c>
      <c r="D41" s="94">
        <v>12</v>
      </c>
      <c r="G41" s="102"/>
    </row>
    <row r="42" spans="1:7" x14ac:dyDescent="0.2">
      <c r="A42" s="89">
        <v>29</v>
      </c>
      <c r="B42" s="93" t="s">
        <v>959</v>
      </c>
      <c r="C42" s="91" t="s">
        <v>120</v>
      </c>
      <c r="D42" s="94">
        <v>1</v>
      </c>
      <c r="G42" s="102"/>
    </row>
    <row r="43" spans="1:7" x14ac:dyDescent="0.2">
      <c r="A43" s="89">
        <v>30</v>
      </c>
      <c r="B43" s="93" t="s">
        <v>960</v>
      </c>
      <c r="C43" s="91" t="s">
        <v>120</v>
      </c>
      <c r="D43" s="94">
        <v>1</v>
      </c>
      <c r="G43" s="102"/>
    </row>
    <row r="44" spans="1:7" x14ac:dyDescent="0.2">
      <c r="A44" s="89">
        <v>31</v>
      </c>
      <c r="B44" s="93" t="s">
        <v>961</v>
      </c>
      <c r="C44" s="91" t="s">
        <v>120</v>
      </c>
      <c r="D44" s="94">
        <v>1</v>
      </c>
      <c r="G44" s="102"/>
    </row>
    <row r="45" spans="1:7" x14ac:dyDescent="0.2">
      <c r="A45" s="89">
        <v>32</v>
      </c>
      <c r="B45" s="98" t="s">
        <v>962</v>
      </c>
      <c r="C45" s="91" t="s">
        <v>120</v>
      </c>
      <c r="D45" s="134">
        <v>3</v>
      </c>
      <c r="G45" s="102"/>
    </row>
    <row r="46" spans="1:7" x14ac:dyDescent="0.2">
      <c r="A46" s="89">
        <v>33</v>
      </c>
      <c r="B46" s="104" t="s">
        <v>963</v>
      </c>
      <c r="C46" s="91" t="s">
        <v>120</v>
      </c>
      <c r="D46" s="94">
        <v>2</v>
      </c>
      <c r="G46" s="102"/>
    </row>
    <row r="47" spans="1:7" x14ac:dyDescent="0.2">
      <c r="A47" s="89">
        <v>34</v>
      </c>
      <c r="B47" s="93" t="s">
        <v>964</v>
      </c>
      <c r="C47" s="91" t="s">
        <v>120</v>
      </c>
      <c r="D47" s="94">
        <v>2</v>
      </c>
      <c r="G47" s="102"/>
    </row>
    <row r="48" spans="1:7" x14ac:dyDescent="0.2">
      <c r="A48" s="89">
        <v>35</v>
      </c>
      <c r="B48" s="93" t="s">
        <v>965</v>
      </c>
      <c r="C48" s="91" t="s">
        <v>120</v>
      </c>
      <c r="D48" s="94">
        <v>15</v>
      </c>
      <c r="G48" s="102"/>
    </row>
    <row r="49" spans="1:7" x14ac:dyDescent="0.2">
      <c r="A49" s="89">
        <v>36</v>
      </c>
      <c r="B49" s="93" t="s">
        <v>966</v>
      </c>
      <c r="C49" s="91" t="s">
        <v>120</v>
      </c>
      <c r="D49" s="94">
        <v>4</v>
      </c>
      <c r="G49" s="102"/>
    </row>
    <row r="50" spans="1:7" x14ac:dyDescent="0.2">
      <c r="A50" s="89">
        <v>37</v>
      </c>
      <c r="B50" s="104" t="s">
        <v>967</v>
      </c>
      <c r="C50" s="91" t="s">
        <v>120</v>
      </c>
      <c r="D50" s="94">
        <v>19</v>
      </c>
      <c r="G50" s="102"/>
    </row>
    <row r="51" spans="1:7" x14ac:dyDescent="0.2">
      <c r="A51" s="89">
        <v>38</v>
      </c>
      <c r="B51" s="93" t="s">
        <v>968</v>
      </c>
      <c r="C51" s="91" t="s">
        <v>120</v>
      </c>
      <c r="D51" s="94">
        <v>16</v>
      </c>
      <c r="G51" s="102"/>
    </row>
    <row r="52" spans="1:7" x14ac:dyDescent="0.2">
      <c r="A52" s="89">
        <v>39</v>
      </c>
      <c r="B52" s="93" t="s">
        <v>969</v>
      </c>
      <c r="C52" s="91" t="s">
        <v>120</v>
      </c>
      <c r="D52" s="94">
        <v>5</v>
      </c>
      <c r="G52" s="102"/>
    </row>
    <row r="53" spans="1:7" x14ac:dyDescent="0.2">
      <c r="A53" s="89">
        <v>40</v>
      </c>
      <c r="B53" s="93" t="s">
        <v>970</v>
      </c>
      <c r="C53" s="91" t="s">
        <v>120</v>
      </c>
      <c r="D53" s="94">
        <v>1</v>
      </c>
      <c r="G53" s="102"/>
    </row>
    <row r="54" spans="1:7" x14ac:dyDescent="0.2">
      <c r="A54" s="89">
        <v>41</v>
      </c>
      <c r="B54" s="93" t="s">
        <v>971</v>
      </c>
      <c r="C54" s="91" t="s">
        <v>120</v>
      </c>
      <c r="D54" s="94">
        <v>3</v>
      </c>
      <c r="G54" s="102"/>
    </row>
    <row r="55" spans="1:7" x14ac:dyDescent="0.2">
      <c r="A55" s="89">
        <v>42</v>
      </c>
      <c r="B55" s="93" t="s">
        <v>281</v>
      </c>
      <c r="C55" s="91" t="s">
        <v>120</v>
      </c>
      <c r="D55" s="94">
        <v>9</v>
      </c>
      <c r="G55" s="102"/>
    </row>
    <row r="56" spans="1:7" x14ac:dyDescent="0.2">
      <c r="A56" s="89">
        <v>43</v>
      </c>
      <c r="B56" s="93" t="s">
        <v>282</v>
      </c>
      <c r="C56" s="91" t="s">
        <v>120</v>
      </c>
      <c r="D56" s="94">
        <v>24</v>
      </c>
      <c r="G56" s="102"/>
    </row>
    <row r="57" spans="1:7" x14ac:dyDescent="0.2">
      <c r="A57" s="89">
        <v>44</v>
      </c>
      <c r="B57" s="93" t="s">
        <v>283</v>
      </c>
      <c r="C57" s="91" t="s">
        <v>120</v>
      </c>
      <c r="D57" s="94">
        <v>2</v>
      </c>
      <c r="G57" s="102"/>
    </row>
    <row r="58" spans="1:7" x14ac:dyDescent="0.2">
      <c r="A58" s="89">
        <v>45</v>
      </c>
      <c r="B58" s="93" t="s">
        <v>284</v>
      </c>
      <c r="C58" s="91" t="s">
        <v>120</v>
      </c>
      <c r="D58" s="94">
        <v>14</v>
      </c>
      <c r="G58" s="102"/>
    </row>
    <row r="59" spans="1:7" x14ac:dyDescent="0.2">
      <c r="A59" s="89">
        <v>46</v>
      </c>
      <c r="B59" s="93" t="s">
        <v>285</v>
      </c>
      <c r="C59" s="91" t="s">
        <v>120</v>
      </c>
      <c r="D59" s="94">
        <v>6</v>
      </c>
      <c r="G59" s="102"/>
    </row>
    <row r="60" spans="1:7" x14ac:dyDescent="0.2">
      <c r="A60" s="89">
        <v>47</v>
      </c>
      <c r="B60" s="104" t="s">
        <v>286</v>
      </c>
      <c r="C60" s="91" t="s">
        <v>120</v>
      </c>
      <c r="D60" s="94">
        <v>4</v>
      </c>
      <c r="G60" s="102"/>
    </row>
    <row r="61" spans="1:7" x14ac:dyDescent="0.2">
      <c r="A61" s="89">
        <v>48</v>
      </c>
      <c r="B61" s="93" t="s">
        <v>287</v>
      </c>
      <c r="C61" s="91" t="s">
        <v>120</v>
      </c>
      <c r="D61" s="94">
        <v>1</v>
      </c>
      <c r="G61" s="102"/>
    </row>
    <row r="62" spans="1:7" ht="42.75" x14ac:dyDescent="0.2">
      <c r="A62" s="89">
        <v>49</v>
      </c>
      <c r="B62" s="93" t="s">
        <v>288</v>
      </c>
      <c r="C62" s="91" t="s">
        <v>277</v>
      </c>
      <c r="D62" s="94">
        <v>1</v>
      </c>
      <c r="G62" s="102"/>
    </row>
    <row r="63" spans="1:7" x14ac:dyDescent="0.2">
      <c r="A63" s="89">
        <v>50</v>
      </c>
      <c r="B63" s="93" t="s">
        <v>289</v>
      </c>
      <c r="C63" s="91" t="s">
        <v>277</v>
      </c>
      <c r="D63" s="94">
        <v>9</v>
      </c>
      <c r="G63" s="102"/>
    </row>
    <row r="64" spans="1:7" x14ac:dyDescent="0.2">
      <c r="A64" s="89">
        <v>51</v>
      </c>
      <c r="B64" s="93" t="s">
        <v>290</v>
      </c>
      <c r="C64" s="91" t="s">
        <v>277</v>
      </c>
      <c r="D64" s="94">
        <v>7</v>
      </c>
      <c r="G64" s="102"/>
    </row>
    <row r="65" spans="1:7" x14ac:dyDescent="0.2">
      <c r="A65" s="89">
        <v>52</v>
      </c>
      <c r="B65" s="98" t="s">
        <v>291</v>
      </c>
      <c r="C65" s="91" t="s">
        <v>277</v>
      </c>
      <c r="D65" s="134">
        <v>28</v>
      </c>
      <c r="G65" s="102"/>
    </row>
    <row r="66" spans="1:7" ht="28.5" x14ac:dyDescent="0.2">
      <c r="A66" s="89">
        <v>53</v>
      </c>
      <c r="B66" s="104" t="s">
        <v>292</v>
      </c>
      <c r="C66" s="91" t="s">
        <v>277</v>
      </c>
      <c r="D66" s="94">
        <v>13</v>
      </c>
      <c r="G66" s="102"/>
    </row>
    <row r="67" spans="1:7" x14ac:dyDescent="0.2">
      <c r="A67" s="89">
        <v>54</v>
      </c>
      <c r="B67" s="93" t="s">
        <v>293</v>
      </c>
      <c r="C67" s="91" t="s">
        <v>277</v>
      </c>
      <c r="D67" s="94">
        <v>34</v>
      </c>
      <c r="G67" s="102"/>
    </row>
    <row r="68" spans="1:7" ht="28.5" x14ac:dyDescent="0.2">
      <c r="A68" s="89">
        <v>55</v>
      </c>
      <c r="B68" s="93" t="s">
        <v>294</v>
      </c>
      <c r="C68" s="91" t="s">
        <v>277</v>
      </c>
      <c r="D68" s="94">
        <v>3</v>
      </c>
      <c r="G68" s="102"/>
    </row>
    <row r="69" spans="1:7" ht="28.5" x14ac:dyDescent="0.2">
      <c r="A69" s="89">
        <v>56</v>
      </c>
      <c r="B69" s="93" t="s">
        <v>1127</v>
      </c>
      <c r="C69" s="91" t="s">
        <v>101</v>
      </c>
      <c r="D69" s="94">
        <v>128.9</v>
      </c>
      <c r="G69" s="102"/>
    </row>
    <row r="70" spans="1:7" ht="28.5" x14ac:dyDescent="0.2">
      <c r="A70" s="89">
        <v>57</v>
      </c>
      <c r="B70" s="93" t="s">
        <v>1128</v>
      </c>
      <c r="C70" s="91" t="s">
        <v>101</v>
      </c>
      <c r="D70" s="94">
        <v>98.88</v>
      </c>
      <c r="G70" s="102"/>
    </row>
    <row r="71" spans="1:7" ht="28.5" x14ac:dyDescent="0.2">
      <c r="A71" s="89">
        <v>58</v>
      </c>
      <c r="B71" s="93" t="s">
        <v>1129</v>
      </c>
      <c r="C71" s="91" t="s">
        <v>101</v>
      </c>
      <c r="D71" s="94">
        <v>128.9</v>
      </c>
      <c r="G71" s="102"/>
    </row>
    <row r="72" spans="1:7" ht="28.5" x14ac:dyDescent="0.2">
      <c r="A72" s="89">
        <v>59</v>
      </c>
      <c r="B72" s="93" t="s">
        <v>1130</v>
      </c>
      <c r="C72" s="91" t="s">
        <v>101</v>
      </c>
      <c r="D72" s="94">
        <v>116.85</v>
      </c>
      <c r="G72" s="102"/>
    </row>
    <row r="73" spans="1:7" ht="28.5" x14ac:dyDescent="0.2">
      <c r="A73" s="89">
        <v>60</v>
      </c>
      <c r="B73" s="93" t="s">
        <v>1131</v>
      </c>
      <c r="C73" s="91" t="s">
        <v>101</v>
      </c>
      <c r="D73" s="94">
        <v>48.4</v>
      </c>
      <c r="G73" s="102"/>
    </row>
    <row r="74" spans="1:7" ht="28.5" x14ac:dyDescent="0.2">
      <c r="A74" s="89">
        <v>61</v>
      </c>
      <c r="B74" s="93" t="s">
        <v>1132</v>
      </c>
      <c r="C74" s="91" t="s">
        <v>101</v>
      </c>
      <c r="D74" s="94">
        <v>42.4</v>
      </c>
      <c r="G74" s="102"/>
    </row>
    <row r="75" spans="1:7" ht="28.5" x14ac:dyDescent="0.2">
      <c r="A75" s="89">
        <v>62</v>
      </c>
      <c r="B75" s="104" t="s">
        <v>1133</v>
      </c>
      <c r="C75" s="91" t="s">
        <v>101</v>
      </c>
      <c r="D75" s="94">
        <v>5</v>
      </c>
      <c r="G75" s="102"/>
    </row>
    <row r="76" spans="1:7" x14ac:dyDescent="0.2">
      <c r="A76" s="89">
        <v>63</v>
      </c>
      <c r="B76" s="93" t="s">
        <v>295</v>
      </c>
      <c r="C76" s="91" t="s">
        <v>277</v>
      </c>
      <c r="D76" s="94">
        <v>1</v>
      </c>
      <c r="G76" s="102"/>
    </row>
    <row r="77" spans="1:7" ht="15" x14ac:dyDescent="0.2">
      <c r="A77" s="89"/>
      <c r="B77" s="106" t="s">
        <v>324</v>
      </c>
      <c r="C77" s="91"/>
      <c r="D77" s="94"/>
      <c r="G77" s="102"/>
    </row>
    <row r="78" spans="1:7" ht="28.5" x14ac:dyDescent="0.2">
      <c r="A78" s="89">
        <v>64</v>
      </c>
      <c r="B78" s="93" t="s">
        <v>296</v>
      </c>
      <c r="C78" s="91" t="s">
        <v>101</v>
      </c>
      <c r="D78" s="94">
        <v>100</v>
      </c>
      <c r="G78" s="102"/>
    </row>
    <row r="79" spans="1:7" x14ac:dyDescent="0.2">
      <c r="A79" s="89">
        <v>65</v>
      </c>
      <c r="B79" s="93" t="s">
        <v>297</v>
      </c>
      <c r="C79" s="91" t="s">
        <v>120</v>
      </c>
      <c r="D79" s="94">
        <v>11</v>
      </c>
      <c r="G79" s="102"/>
    </row>
    <row r="80" spans="1:7" x14ac:dyDescent="0.2">
      <c r="A80" s="89">
        <v>66</v>
      </c>
      <c r="B80" s="93" t="s">
        <v>298</v>
      </c>
      <c r="C80" s="91" t="s">
        <v>120</v>
      </c>
      <c r="D80" s="94">
        <v>6</v>
      </c>
      <c r="G80" s="102"/>
    </row>
    <row r="81" spans="1:7" ht="42.75" x14ac:dyDescent="0.2">
      <c r="A81" s="89">
        <v>67</v>
      </c>
      <c r="B81" s="93" t="s">
        <v>299</v>
      </c>
      <c r="C81" s="91" t="s">
        <v>277</v>
      </c>
      <c r="D81" s="94">
        <v>1</v>
      </c>
      <c r="G81" s="102"/>
    </row>
    <row r="82" spans="1:7" x14ac:dyDescent="0.2">
      <c r="A82" s="89">
        <v>68</v>
      </c>
      <c r="B82" s="93" t="s">
        <v>300</v>
      </c>
      <c r="C82" s="91" t="s">
        <v>120</v>
      </c>
      <c r="D82" s="94">
        <v>1</v>
      </c>
      <c r="G82" s="102"/>
    </row>
    <row r="83" spans="1:7" ht="57" x14ac:dyDescent="0.2">
      <c r="A83" s="89">
        <v>69</v>
      </c>
      <c r="B83" s="93" t="s">
        <v>301</v>
      </c>
      <c r="C83" s="91" t="s">
        <v>277</v>
      </c>
      <c r="D83" s="94">
        <v>7</v>
      </c>
      <c r="G83" s="102"/>
    </row>
    <row r="84" spans="1:7" x14ac:dyDescent="0.2">
      <c r="A84" s="89">
        <v>70</v>
      </c>
      <c r="B84" s="98" t="s">
        <v>302</v>
      </c>
      <c r="C84" s="91" t="s">
        <v>277</v>
      </c>
      <c r="D84" s="134">
        <v>1</v>
      </c>
      <c r="G84" s="102"/>
    </row>
    <row r="85" spans="1:7" ht="28.5" x14ac:dyDescent="0.2">
      <c r="A85" s="89">
        <v>71</v>
      </c>
      <c r="B85" s="104" t="s">
        <v>303</v>
      </c>
      <c r="C85" s="91" t="s">
        <v>277</v>
      </c>
      <c r="D85" s="94">
        <v>1</v>
      </c>
      <c r="G85" s="102"/>
    </row>
    <row r="86" spans="1:7" ht="15" x14ac:dyDescent="0.2">
      <c r="A86" s="89"/>
      <c r="B86" s="106" t="s">
        <v>325</v>
      </c>
      <c r="C86" s="91"/>
      <c r="D86" s="94"/>
      <c r="G86" s="102"/>
    </row>
    <row r="87" spans="1:7" x14ac:dyDescent="0.2">
      <c r="A87" s="89">
        <v>72</v>
      </c>
      <c r="B87" s="93" t="s">
        <v>304</v>
      </c>
      <c r="C87" s="91" t="s">
        <v>101</v>
      </c>
      <c r="D87" s="94">
        <v>130</v>
      </c>
      <c r="G87" s="102"/>
    </row>
    <row r="88" spans="1:7" x14ac:dyDescent="0.2">
      <c r="A88" s="89">
        <v>73</v>
      </c>
      <c r="B88" s="93" t="s">
        <v>305</v>
      </c>
      <c r="C88" s="91" t="s">
        <v>101</v>
      </c>
      <c r="D88" s="94">
        <v>210</v>
      </c>
      <c r="G88" s="102"/>
    </row>
    <row r="89" spans="1:7" x14ac:dyDescent="0.2">
      <c r="A89" s="89">
        <v>74</v>
      </c>
      <c r="B89" s="93" t="s">
        <v>306</v>
      </c>
      <c r="C89" s="91" t="s">
        <v>120</v>
      </c>
      <c r="D89" s="94">
        <v>86</v>
      </c>
      <c r="G89" s="102"/>
    </row>
    <row r="90" spans="1:7" x14ac:dyDescent="0.2">
      <c r="A90" s="89">
        <v>75</v>
      </c>
      <c r="B90" s="104" t="s">
        <v>307</v>
      </c>
      <c r="C90" s="91" t="s">
        <v>120</v>
      </c>
      <c r="D90" s="94">
        <v>19</v>
      </c>
      <c r="G90" s="102"/>
    </row>
    <row r="91" spans="1:7" x14ac:dyDescent="0.2">
      <c r="A91" s="89">
        <v>76</v>
      </c>
      <c r="B91" s="93" t="s">
        <v>308</v>
      </c>
      <c r="C91" s="91" t="s">
        <v>120</v>
      </c>
      <c r="D91" s="94">
        <v>8</v>
      </c>
      <c r="G91" s="102"/>
    </row>
    <row r="92" spans="1:7" x14ac:dyDescent="0.2">
      <c r="A92" s="89">
        <v>77</v>
      </c>
      <c r="B92" s="93" t="s">
        <v>309</v>
      </c>
      <c r="C92" s="91" t="s">
        <v>120</v>
      </c>
      <c r="D92" s="94">
        <v>27</v>
      </c>
      <c r="G92" s="102"/>
    </row>
    <row r="93" spans="1:7" x14ac:dyDescent="0.2">
      <c r="A93" s="89">
        <v>78</v>
      </c>
      <c r="B93" s="93" t="s">
        <v>310</v>
      </c>
      <c r="C93" s="91" t="s">
        <v>120</v>
      </c>
      <c r="D93" s="94">
        <v>43</v>
      </c>
      <c r="G93" s="102"/>
    </row>
    <row r="94" spans="1:7" x14ac:dyDescent="0.2">
      <c r="A94" s="89">
        <v>79</v>
      </c>
      <c r="B94" s="93" t="s">
        <v>311</v>
      </c>
      <c r="C94" s="91" t="s">
        <v>120</v>
      </c>
      <c r="D94" s="94">
        <v>6</v>
      </c>
      <c r="G94" s="102"/>
    </row>
    <row r="95" spans="1:7" x14ac:dyDescent="0.2">
      <c r="A95" s="89">
        <v>80</v>
      </c>
      <c r="B95" s="104" t="s">
        <v>312</v>
      </c>
      <c r="C95" s="91" t="s">
        <v>120</v>
      </c>
      <c r="D95" s="94">
        <v>28</v>
      </c>
      <c r="G95" s="102"/>
    </row>
    <row r="96" spans="1:7" x14ac:dyDescent="0.2">
      <c r="A96" s="89">
        <v>81</v>
      </c>
      <c r="B96" s="93" t="s">
        <v>313</v>
      </c>
      <c r="C96" s="91" t="s">
        <v>120</v>
      </c>
      <c r="D96" s="94">
        <v>34</v>
      </c>
      <c r="G96" s="102"/>
    </row>
    <row r="97" spans="1:7" x14ac:dyDescent="0.2">
      <c r="A97" s="89">
        <v>82</v>
      </c>
      <c r="B97" s="93" t="s">
        <v>314</v>
      </c>
      <c r="C97" s="91" t="s">
        <v>120</v>
      </c>
      <c r="D97" s="94">
        <v>13</v>
      </c>
      <c r="G97" s="102"/>
    </row>
    <row r="98" spans="1:7" x14ac:dyDescent="0.2">
      <c r="A98" s="89">
        <v>83</v>
      </c>
      <c r="B98" s="93" t="s">
        <v>315</v>
      </c>
      <c r="C98" s="91" t="s">
        <v>120</v>
      </c>
      <c r="D98" s="94">
        <v>16</v>
      </c>
      <c r="G98" s="102"/>
    </row>
    <row r="99" spans="1:7" x14ac:dyDescent="0.2">
      <c r="A99" s="89">
        <v>84</v>
      </c>
      <c r="B99" s="93" t="s">
        <v>316</v>
      </c>
      <c r="C99" s="91" t="s">
        <v>120</v>
      </c>
      <c r="D99" s="94">
        <v>19</v>
      </c>
      <c r="G99" s="102"/>
    </row>
    <row r="100" spans="1:7" x14ac:dyDescent="0.2">
      <c r="A100" s="89">
        <v>85</v>
      </c>
      <c r="B100" s="104" t="s">
        <v>274</v>
      </c>
      <c r="C100" s="91" t="s">
        <v>277</v>
      </c>
      <c r="D100" s="94">
        <v>1</v>
      </c>
      <c r="G100" s="102"/>
    </row>
    <row r="101" spans="1:7" x14ac:dyDescent="0.2">
      <c r="A101" s="89">
        <v>86</v>
      </c>
      <c r="B101" s="93" t="s">
        <v>275</v>
      </c>
      <c r="C101" s="91" t="s">
        <v>277</v>
      </c>
      <c r="D101" s="94">
        <v>1</v>
      </c>
      <c r="G101" s="102"/>
    </row>
    <row r="102" spans="1:7" ht="28.5" x14ac:dyDescent="0.2">
      <c r="A102" s="89">
        <v>87</v>
      </c>
      <c r="B102" s="93" t="s">
        <v>317</v>
      </c>
      <c r="C102" s="91" t="s">
        <v>120</v>
      </c>
      <c r="D102" s="94">
        <v>9</v>
      </c>
      <c r="G102" s="102"/>
    </row>
    <row r="103" spans="1:7" x14ac:dyDescent="0.2">
      <c r="A103" s="89">
        <v>88</v>
      </c>
      <c r="B103" s="93" t="s">
        <v>276</v>
      </c>
      <c r="C103" s="91" t="s">
        <v>277</v>
      </c>
      <c r="D103" s="94">
        <v>1</v>
      </c>
      <c r="G103" s="102"/>
    </row>
    <row r="104" spans="1:7" ht="15" x14ac:dyDescent="0.2">
      <c r="A104" s="89"/>
      <c r="B104" s="106" t="s">
        <v>326</v>
      </c>
      <c r="C104" s="91"/>
      <c r="D104" s="94"/>
      <c r="G104" s="102"/>
    </row>
    <row r="105" spans="1:7" x14ac:dyDescent="0.2">
      <c r="A105" s="89">
        <v>89</v>
      </c>
      <c r="B105" s="98" t="s">
        <v>305</v>
      </c>
      <c r="C105" s="91" t="s">
        <v>101</v>
      </c>
      <c r="D105" s="134">
        <v>273</v>
      </c>
      <c r="G105" s="102"/>
    </row>
    <row r="106" spans="1:7" x14ac:dyDescent="0.2">
      <c r="A106" s="89">
        <v>90</v>
      </c>
      <c r="B106" s="104" t="s">
        <v>307</v>
      </c>
      <c r="C106" s="91" t="s">
        <v>120</v>
      </c>
      <c r="D106" s="94">
        <v>13</v>
      </c>
      <c r="G106" s="102"/>
    </row>
    <row r="107" spans="1:7" x14ac:dyDescent="0.2">
      <c r="A107" s="89">
        <v>91</v>
      </c>
      <c r="B107" s="104" t="s">
        <v>310</v>
      </c>
      <c r="C107" s="91" t="s">
        <v>120</v>
      </c>
      <c r="D107" s="94">
        <v>7</v>
      </c>
      <c r="G107" s="102"/>
    </row>
    <row r="108" spans="1:7" x14ac:dyDescent="0.2">
      <c r="A108" s="89">
        <v>92</v>
      </c>
      <c r="B108" s="104" t="s">
        <v>318</v>
      </c>
      <c r="C108" s="91" t="s">
        <v>120</v>
      </c>
      <c r="D108" s="94">
        <v>13</v>
      </c>
      <c r="G108" s="102"/>
    </row>
    <row r="109" spans="1:7" x14ac:dyDescent="0.2">
      <c r="A109" s="89">
        <v>93</v>
      </c>
      <c r="B109" s="104" t="s">
        <v>274</v>
      </c>
      <c r="C109" s="91" t="s">
        <v>277</v>
      </c>
      <c r="D109" s="94">
        <v>1</v>
      </c>
      <c r="G109" s="102"/>
    </row>
    <row r="110" spans="1:7" x14ac:dyDescent="0.2">
      <c r="A110" s="89">
        <v>94</v>
      </c>
      <c r="B110" s="104" t="s">
        <v>275</v>
      </c>
      <c r="C110" s="91" t="s">
        <v>277</v>
      </c>
      <c r="D110" s="94">
        <v>1</v>
      </c>
      <c r="G110" s="102"/>
    </row>
    <row r="111" spans="1:7" x14ac:dyDescent="0.2">
      <c r="A111" s="89">
        <v>95</v>
      </c>
      <c r="B111" s="104" t="s">
        <v>319</v>
      </c>
      <c r="C111" s="91" t="s">
        <v>120</v>
      </c>
      <c r="D111" s="94">
        <v>13</v>
      </c>
      <c r="G111" s="102"/>
    </row>
    <row r="112" spans="1:7" x14ac:dyDescent="0.2">
      <c r="A112" s="89">
        <v>96</v>
      </c>
      <c r="B112" s="104" t="s">
        <v>276</v>
      </c>
      <c r="C112" s="91" t="s">
        <v>277</v>
      </c>
      <c r="D112" s="94">
        <v>1</v>
      </c>
      <c r="G112" s="102"/>
    </row>
    <row r="113" spans="1:7" x14ac:dyDescent="0.2">
      <c r="A113" s="89">
        <v>97</v>
      </c>
      <c r="B113" s="104" t="s">
        <v>320</v>
      </c>
      <c r="C113" s="91" t="s">
        <v>277</v>
      </c>
      <c r="D113" s="94">
        <v>13</v>
      </c>
      <c r="G113" s="102"/>
    </row>
    <row r="114" spans="1:7" x14ac:dyDescent="0.2">
      <c r="A114" s="89">
        <v>98</v>
      </c>
      <c r="B114" s="104" t="s">
        <v>321</v>
      </c>
      <c r="C114" s="91" t="s">
        <v>101</v>
      </c>
      <c r="D114" s="94">
        <v>52</v>
      </c>
      <c r="G114" s="102"/>
    </row>
    <row r="115" spans="1:7" ht="15" x14ac:dyDescent="0.2">
      <c r="A115" s="89"/>
      <c r="B115" s="135" t="s">
        <v>327</v>
      </c>
      <c r="C115" s="91"/>
      <c r="D115" s="94"/>
      <c r="G115" s="102"/>
    </row>
    <row r="116" spans="1:7" x14ac:dyDescent="0.2">
      <c r="A116" s="89">
        <v>99</v>
      </c>
      <c r="B116" s="104" t="s">
        <v>322</v>
      </c>
      <c r="C116" s="91" t="s">
        <v>101</v>
      </c>
      <c r="D116" s="94">
        <v>83</v>
      </c>
      <c r="G116" s="102"/>
    </row>
    <row r="117" spans="1:7" x14ac:dyDescent="0.2">
      <c r="A117" s="89">
        <v>100</v>
      </c>
      <c r="B117" s="104" t="s">
        <v>305</v>
      </c>
      <c r="C117" s="91" t="s">
        <v>101</v>
      </c>
      <c r="D117" s="94">
        <v>65</v>
      </c>
      <c r="G117" s="102"/>
    </row>
    <row r="118" spans="1:7" x14ac:dyDescent="0.2">
      <c r="A118" s="89">
        <v>101</v>
      </c>
      <c r="B118" s="104" t="s">
        <v>307</v>
      </c>
      <c r="C118" s="91" t="s">
        <v>101</v>
      </c>
      <c r="D118" s="94">
        <v>25</v>
      </c>
      <c r="G118" s="102"/>
    </row>
    <row r="119" spans="1:7" x14ac:dyDescent="0.2">
      <c r="A119" s="89">
        <v>102</v>
      </c>
      <c r="B119" s="104" t="s">
        <v>306</v>
      </c>
      <c r="C119" s="91" t="s">
        <v>120</v>
      </c>
      <c r="D119" s="94">
        <v>21</v>
      </c>
      <c r="G119" s="102"/>
    </row>
    <row r="120" spans="1:7" x14ac:dyDescent="0.2">
      <c r="A120" s="89">
        <v>103</v>
      </c>
      <c r="B120" s="104" t="s">
        <v>308</v>
      </c>
      <c r="C120" s="91" t="s">
        <v>120</v>
      </c>
      <c r="D120" s="94">
        <v>5</v>
      </c>
      <c r="G120" s="102"/>
    </row>
    <row r="121" spans="1:7" x14ac:dyDescent="0.2">
      <c r="A121" s="89">
        <v>104</v>
      </c>
      <c r="B121" s="104" t="s">
        <v>309</v>
      </c>
      <c r="C121" s="91" t="s">
        <v>120</v>
      </c>
      <c r="D121" s="94">
        <v>10</v>
      </c>
      <c r="G121" s="102"/>
    </row>
    <row r="122" spans="1:7" x14ac:dyDescent="0.2">
      <c r="A122" s="89">
        <v>105</v>
      </c>
      <c r="B122" s="104" t="s">
        <v>310</v>
      </c>
      <c r="C122" s="91" t="s">
        <v>120</v>
      </c>
      <c r="D122" s="94">
        <v>11</v>
      </c>
      <c r="G122" s="102"/>
    </row>
    <row r="123" spans="1:7" x14ac:dyDescent="0.2">
      <c r="A123" s="89">
        <v>106</v>
      </c>
      <c r="B123" s="98" t="s">
        <v>315</v>
      </c>
      <c r="C123" s="91" t="s">
        <v>120</v>
      </c>
      <c r="D123" s="134">
        <v>12</v>
      </c>
      <c r="G123" s="102"/>
    </row>
    <row r="124" spans="1:7" x14ac:dyDescent="0.2">
      <c r="A124" s="89">
        <v>107</v>
      </c>
      <c r="B124" s="104" t="s">
        <v>316</v>
      </c>
      <c r="C124" s="91" t="s">
        <v>120</v>
      </c>
      <c r="D124" s="94">
        <v>3</v>
      </c>
      <c r="G124" s="102"/>
    </row>
    <row r="125" spans="1:7" x14ac:dyDescent="0.2">
      <c r="A125" s="89">
        <v>108</v>
      </c>
      <c r="B125" s="104" t="s">
        <v>274</v>
      </c>
      <c r="C125" s="91" t="s">
        <v>277</v>
      </c>
      <c r="D125" s="94">
        <v>1</v>
      </c>
      <c r="G125" s="102"/>
    </row>
    <row r="126" spans="1:7" x14ac:dyDescent="0.2">
      <c r="A126" s="89">
        <v>109</v>
      </c>
      <c r="B126" s="104" t="s">
        <v>275</v>
      </c>
      <c r="C126" s="91" t="s">
        <v>277</v>
      </c>
      <c r="D126" s="94">
        <v>1</v>
      </c>
      <c r="G126" s="102"/>
    </row>
    <row r="127" spans="1:7" x14ac:dyDescent="0.2">
      <c r="A127" s="89">
        <v>110</v>
      </c>
      <c r="B127" s="104" t="s">
        <v>319</v>
      </c>
      <c r="C127" s="91" t="s">
        <v>120</v>
      </c>
      <c r="D127" s="94">
        <v>1</v>
      </c>
      <c r="G127" s="102"/>
    </row>
    <row r="128" spans="1:7" x14ac:dyDescent="0.2">
      <c r="A128" s="89">
        <v>111</v>
      </c>
      <c r="B128" s="104" t="s">
        <v>276</v>
      </c>
      <c r="C128" s="91" t="s">
        <v>277</v>
      </c>
      <c r="D128" s="94">
        <v>1</v>
      </c>
      <c r="G128" s="102"/>
    </row>
    <row r="129" spans="1:4" x14ac:dyDescent="0.2">
      <c r="A129" s="206"/>
      <c r="B129" s="206"/>
      <c r="C129" s="206"/>
      <c r="D129" s="206"/>
    </row>
    <row r="130" spans="1:4" ht="111.75" customHeight="1" x14ac:dyDescent="0.2">
      <c r="A130" s="207" t="s">
        <v>790</v>
      </c>
      <c r="B130" s="207"/>
      <c r="C130" s="207"/>
      <c r="D130" s="207"/>
    </row>
    <row r="131" spans="1:4" x14ac:dyDescent="0.2">
      <c r="C131" s="84"/>
    </row>
  </sheetData>
  <mergeCells count="10">
    <mergeCell ref="A129:D129"/>
    <mergeCell ref="A130:D130"/>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DD956-10DC-4FC4-8BDA-8A651D48D1C3}">
  <sheetPr>
    <tabColor rgb="FF92D050"/>
    <pageSetUpPr fitToPage="1"/>
  </sheetPr>
  <dimension ref="A1:G95"/>
  <sheetViews>
    <sheetView view="pageBreakPreview" topLeftCell="A24" zoomScale="85" zoomScaleNormal="85" zoomScaleSheetLayoutView="85" workbookViewId="0">
      <selection activeCell="E26" sqref="E26"/>
    </sheetView>
  </sheetViews>
  <sheetFormatPr defaultColWidth="9.140625" defaultRowHeight="14.25" x14ac:dyDescent="0.2"/>
  <cols>
    <col min="1" max="1" width="6.7109375" style="86" customWidth="1"/>
    <col min="2" max="2" width="51.140625" style="86" customWidth="1"/>
    <col min="3" max="3" width="13.28515625" style="86" customWidth="1"/>
    <col min="4" max="4" width="12.7109375" style="86" customWidth="1"/>
    <col min="5" max="16384" width="9.140625" style="86"/>
  </cols>
  <sheetData>
    <row r="1" spans="1:4" x14ac:dyDescent="0.2">
      <c r="A1" s="208" t="s">
        <v>1109</v>
      </c>
      <c r="B1" s="208"/>
      <c r="C1" s="208"/>
      <c r="D1" s="208"/>
    </row>
    <row r="2" spans="1:4" ht="15" x14ac:dyDescent="0.25">
      <c r="A2" s="209" t="str">
        <f>KA!C32</f>
        <v>Elektroapgāde</v>
      </c>
      <c r="B2" s="209"/>
      <c r="C2" s="209"/>
      <c r="D2" s="209"/>
    </row>
    <row r="3" spans="1:4" x14ac:dyDescent="0.2">
      <c r="A3" s="208" t="s">
        <v>35</v>
      </c>
      <c r="B3" s="208"/>
      <c r="C3" s="208"/>
      <c r="D3" s="208"/>
    </row>
    <row r="4" spans="1:4" x14ac:dyDescent="0.2">
      <c r="A4" s="85"/>
      <c r="B4" s="85"/>
      <c r="C4" s="85"/>
      <c r="D4" s="85"/>
    </row>
    <row r="5" spans="1:4" ht="31.5" customHeight="1" x14ac:dyDescent="0.2">
      <c r="A5" s="210" t="s">
        <v>791</v>
      </c>
      <c r="B5" s="210"/>
      <c r="C5" s="210"/>
      <c r="D5" s="210"/>
    </row>
    <row r="6" spans="1:4" x14ac:dyDescent="0.2">
      <c r="A6" s="86" t="s">
        <v>792</v>
      </c>
      <c r="B6" s="88"/>
    </row>
    <row r="7" spans="1:4" x14ac:dyDescent="0.2">
      <c r="A7" s="86" t="s">
        <v>793</v>
      </c>
      <c r="B7" s="88"/>
    </row>
    <row r="8" spans="1:4" x14ac:dyDescent="0.2">
      <c r="B8" s="88"/>
    </row>
    <row r="9" spans="1:4" x14ac:dyDescent="0.2">
      <c r="A9" s="86" t="s">
        <v>734</v>
      </c>
      <c r="B9" s="88"/>
    </row>
    <row r="10" spans="1:4" x14ac:dyDescent="0.2">
      <c r="D10" s="85"/>
    </row>
    <row r="11" spans="1:4" ht="14.25" customHeight="1" x14ac:dyDescent="0.2">
      <c r="A11" s="211" t="s">
        <v>794</v>
      </c>
      <c r="B11" s="211" t="s">
        <v>9</v>
      </c>
      <c r="C11" s="211" t="s">
        <v>2</v>
      </c>
      <c r="D11" s="212" t="s">
        <v>3</v>
      </c>
    </row>
    <row r="12" spans="1:4" x14ac:dyDescent="0.2">
      <c r="A12" s="211"/>
      <c r="B12" s="211"/>
      <c r="C12" s="211"/>
      <c r="D12" s="212"/>
    </row>
    <row r="13" spans="1:4" ht="15" x14ac:dyDescent="0.25">
      <c r="A13" s="89"/>
      <c r="B13" s="136" t="s">
        <v>635</v>
      </c>
      <c r="C13" s="91"/>
      <c r="D13" s="134"/>
    </row>
    <row r="14" spans="1:4" x14ac:dyDescent="0.2">
      <c r="A14" s="89">
        <v>1</v>
      </c>
      <c r="B14" s="137" t="s">
        <v>636</v>
      </c>
      <c r="C14" s="91" t="s">
        <v>120</v>
      </c>
      <c r="D14" s="94">
        <v>1</v>
      </c>
    </row>
    <row r="15" spans="1:4" x14ac:dyDescent="0.2">
      <c r="A15" s="89">
        <v>2</v>
      </c>
      <c r="B15" s="137" t="s">
        <v>637</v>
      </c>
      <c r="C15" s="91" t="s">
        <v>120</v>
      </c>
      <c r="D15" s="94">
        <v>1</v>
      </c>
    </row>
    <row r="16" spans="1:4" x14ac:dyDescent="0.2">
      <c r="A16" s="89">
        <v>3</v>
      </c>
      <c r="B16" s="137" t="s">
        <v>638</v>
      </c>
      <c r="C16" s="91" t="s">
        <v>120</v>
      </c>
      <c r="D16" s="94">
        <v>1</v>
      </c>
    </row>
    <row r="17" spans="1:4" x14ac:dyDescent="0.2">
      <c r="A17" s="89">
        <v>4</v>
      </c>
      <c r="B17" s="137" t="s">
        <v>639</v>
      </c>
      <c r="C17" s="91" t="s">
        <v>120</v>
      </c>
      <c r="D17" s="94">
        <v>1</v>
      </c>
    </row>
    <row r="18" spans="1:4" x14ac:dyDescent="0.2">
      <c r="A18" s="89">
        <v>5</v>
      </c>
      <c r="B18" s="137" t="s">
        <v>640</v>
      </c>
      <c r="C18" s="91" t="s">
        <v>120</v>
      </c>
      <c r="D18" s="94">
        <v>1</v>
      </c>
    </row>
    <row r="19" spans="1:4" x14ac:dyDescent="0.2">
      <c r="A19" s="89">
        <v>6</v>
      </c>
      <c r="B19" s="137" t="s">
        <v>641</v>
      </c>
      <c r="C19" s="91" t="s">
        <v>120</v>
      </c>
      <c r="D19" s="94">
        <v>1</v>
      </c>
    </row>
    <row r="20" spans="1:4" x14ac:dyDescent="0.2">
      <c r="A20" s="89">
        <v>7</v>
      </c>
      <c r="B20" s="137" t="s">
        <v>642</v>
      </c>
      <c r="C20" s="91" t="s">
        <v>120</v>
      </c>
      <c r="D20" s="94">
        <v>1</v>
      </c>
    </row>
    <row r="21" spans="1:4" x14ac:dyDescent="0.2">
      <c r="A21" s="89">
        <v>8</v>
      </c>
      <c r="B21" s="137" t="s">
        <v>643</v>
      </c>
      <c r="C21" s="91" t="s">
        <v>277</v>
      </c>
      <c r="D21" s="94">
        <v>1</v>
      </c>
    </row>
    <row r="22" spans="1:4" ht="15" x14ac:dyDescent="0.25">
      <c r="A22" s="89"/>
      <c r="B22" s="136" t="s">
        <v>644</v>
      </c>
      <c r="C22" s="91"/>
      <c r="D22" s="94"/>
    </row>
    <row r="23" spans="1:4" ht="42.75" x14ac:dyDescent="0.2">
      <c r="A23" s="111">
        <v>9</v>
      </c>
      <c r="B23" s="137" t="s">
        <v>1030</v>
      </c>
      <c r="C23" s="113" t="s">
        <v>120</v>
      </c>
      <c r="D23" s="120">
        <v>80</v>
      </c>
    </row>
    <row r="24" spans="1:4" ht="57" x14ac:dyDescent="0.2">
      <c r="A24" s="111">
        <v>10</v>
      </c>
      <c r="B24" s="137" t="s">
        <v>1019</v>
      </c>
      <c r="C24" s="113" t="s">
        <v>120</v>
      </c>
      <c r="D24" s="120">
        <v>44</v>
      </c>
    </row>
    <row r="25" spans="1:4" ht="57" x14ac:dyDescent="0.2">
      <c r="A25" s="111">
        <v>11</v>
      </c>
      <c r="B25" s="146" t="s">
        <v>1031</v>
      </c>
      <c r="C25" s="113" t="s">
        <v>120</v>
      </c>
      <c r="D25" s="120">
        <v>78</v>
      </c>
    </row>
    <row r="26" spans="1:4" ht="28.5" x14ac:dyDescent="0.2">
      <c r="A26" s="111">
        <v>12</v>
      </c>
      <c r="B26" s="137" t="s">
        <v>1020</v>
      </c>
      <c r="C26" s="113" t="s">
        <v>120</v>
      </c>
      <c r="D26" s="120">
        <v>31</v>
      </c>
    </row>
    <row r="27" spans="1:4" ht="42.75" x14ac:dyDescent="0.2">
      <c r="A27" s="111">
        <v>13</v>
      </c>
      <c r="B27" s="137" t="s">
        <v>1021</v>
      </c>
      <c r="C27" s="113" t="s">
        <v>120</v>
      </c>
      <c r="D27" s="120">
        <v>28</v>
      </c>
    </row>
    <row r="28" spans="1:4" ht="28.5" x14ac:dyDescent="0.2">
      <c r="A28" s="111">
        <v>14</v>
      </c>
      <c r="B28" s="137" t="s">
        <v>1022</v>
      </c>
      <c r="C28" s="113" t="s">
        <v>120</v>
      </c>
      <c r="D28" s="120">
        <v>30</v>
      </c>
    </row>
    <row r="29" spans="1:4" ht="42.75" x14ac:dyDescent="0.2">
      <c r="A29" s="111">
        <v>15</v>
      </c>
      <c r="B29" s="137" t="s">
        <v>1032</v>
      </c>
      <c r="C29" s="113" t="s">
        <v>120</v>
      </c>
      <c r="D29" s="120">
        <v>107</v>
      </c>
    </row>
    <row r="30" spans="1:4" ht="57" x14ac:dyDescent="0.2">
      <c r="A30" s="111">
        <v>16</v>
      </c>
      <c r="B30" s="137" t="s">
        <v>1023</v>
      </c>
      <c r="C30" s="113" t="s">
        <v>120</v>
      </c>
      <c r="D30" s="120">
        <v>7</v>
      </c>
    </row>
    <row r="31" spans="1:4" ht="57" x14ac:dyDescent="0.2">
      <c r="A31" s="111">
        <v>17</v>
      </c>
      <c r="B31" s="146" t="s">
        <v>1024</v>
      </c>
      <c r="C31" s="113" t="s">
        <v>120</v>
      </c>
      <c r="D31" s="120">
        <v>20</v>
      </c>
    </row>
    <row r="32" spans="1:4" ht="42.75" x14ac:dyDescent="0.2">
      <c r="A32" s="111">
        <v>18</v>
      </c>
      <c r="B32" s="137" t="s">
        <v>1025</v>
      </c>
      <c r="C32" s="113" t="s">
        <v>120</v>
      </c>
      <c r="D32" s="120">
        <v>24</v>
      </c>
    </row>
    <row r="33" spans="1:7" ht="42.75" x14ac:dyDescent="0.2">
      <c r="A33" s="111">
        <v>19</v>
      </c>
      <c r="B33" s="137" t="s">
        <v>1026</v>
      </c>
      <c r="C33" s="113" t="s">
        <v>120</v>
      </c>
      <c r="D33" s="120">
        <v>12</v>
      </c>
    </row>
    <row r="34" spans="1:7" ht="28.5" x14ac:dyDescent="0.2">
      <c r="A34" s="111">
        <v>20</v>
      </c>
      <c r="B34" s="137" t="s">
        <v>1027</v>
      </c>
      <c r="C34" s="113" t="s">
        <v>120</v>
      </c>
      <c r="D34" s="120">
        <v>25</v>
      </c>
    </row>
    <row r="35" spans="1:7" ht="42.75" x14ac:dyDescent="0.2">
      <c r="A35" s="111">
        <v>21</v>
      </c>
      <c r="B35" s="137" t="s">
        <v>1028</v>
      </c>
      <c r="C35" s="113" t="s">
        <v>120</v>
      </c>
      <c r="D35" s="120">
        <v>7</v>
      </c>
      <c r="E35" s="108"/>
      <c r="F35" s="108"/>
      <c r="G35" s="108"/>
    </row>
    <row r="36" spans="1:7" x14ac:dyDescent="0.2">
      <c r="A36" s="89">
        <v>22</v>
      </c>
      <c r="B36" s="137" t="s">
        <v>634</v>
      </c>
      <c r="C36" s="91" t="s">
        <v>277</v>
      </c>
      <c r="D36" s="94">
        <v>1</v>
      </c>
    </row>
    <row r="37" spans="1:7" ht="15" x14ac:dyDescent="0.25">
      <c r="A37" s="89"/>
      <c r="B37" s="136" t="s">
        <v>645</v>
      </c>
      <c r="C37" s="91"/>
      <c r="D37" s="94"/>
    </row>
    <row r="38" spans="1:7" x14ac:dyDescent="0.2">
      <c r="A38" s="89">
        <v>23</v>
      </c>
      <c r="B38" s="137" t="s">
        <v>980</v>
      </c>
      <c r="C38" s="91" t="s">
        <v>101</v>
      </c>
      <c r="D38" s="94">
        <v>50</v>
      </c>
    </row>
    <row r="39" spans="1:7" x14ac:dyDescent="0.2">
      <c r="A39" s="89">
        <v>24</v>
      </c>
      <c r="B39" s="137" t="s">
        <v>981</v>
      </c>
      <c r="C39" s="91" t="s">
        <v>101</v>
      </c>
      <c r="D39" s="94">
        <v>250</v>
      </c>
    </row>
    <row r="40" spans="1:7" x14ac:dyDescent="0.2">
      <c r="A40" s="89">
        <v>25</v>
      </c>
      <c r="B40" s="137" t="s">
        <v>982</v>
      </c>
      <c r="C40" s="91" t="s">
        <v>101</v>
      </c>
      <c r="D40" s="94">
        <v>185</v>
      </c>
    </row>
    <row r="41" spans="1:7" x14ac:dyDescent="0.2">
      <c r="A41" s="89">
        <v>26</v>
      </c>
      <c r="B41" s="137" t="s">
        <v>983</v>
      </c>
      <c r="C41" s="91" t="s">
        <v>101</v>
      </c>
      <c r="D41" s="94">
        <v>960</v>
      </c>
    </row>
    <row r="42" spans="1:7" x14ac:dyDescent="0.2">
      <c r="A42" s="89">
        <v>27</v>
      </c>
      <c r="B42" s="137" t="s">
        <v>984</v>
      </c>
      <c r="C42" s="91" t="s">
        <v>101</v>
      </c>
      <c r="D42" s="94">
        <v>680</v>
      </c>
    </row>
    <row r="43" spans="1:7" x14ac:dyDescent="0.2">
      <c r="A43" s="89">
        <v>28</v>
      </c>
      <c r="B43" s="137" t="s">
        <v>985</v>
      </c>
      <c r="C43" s="91" t="s">
        <v>101</v>
      </c>
      <c r="D43" s="94">
        <v>3880</v>
      </c>
    </row>
    <row r="44" spans="1:7" x14ac:dyDescent="0.2">
      <c r="A44" s="89">
        <v>29</v>
      </c>
      <c r="B44" s="137" t="s">
        <v>986</v>
      </c>
      <c r="C44" s="91" t="s">
        <v>101</v>
      </c>
      <c r="D44" s="94">
        <v>4765</v>
      </c>
    </row>
    <row r="45" spans="1:7" x14ac:dyDescent="0.2">
      <c r="A45" s="89">
        <v>30</v>
      </c>
      <c r="B45" s="137" t="s">
        <v>987</v>
      </c>
      <c r="C45" s="91" t="s">
        <v>101</v>
      </c>
      <c r="D45" s="94">
        <v>150</v>
      </c>
    </row>
    <row r="46" spans="1:7" x14ac:dyDescent="0.2">
      <c r="A46" s="89">
        <v>31</v>
      </c>
      <c r="B46" s="137" t="s">
        <v>646</v>
      </c>
      <c r="C46" s="91" t="s">
        <v>101</v>
      </c>
      <c r="D46" s="94">
        <v>430</v>
      </c>
    </row>
    <row r="47" spans="1:7" x14ac:dyDescent="0.2">
      <c r="A47" s="89">
        <v>32</v>
      </c>
      <c r="B47" s="137" t="s">
        <v>647</v>
      </c>
      <c r="C47" s="91" t="s">
        <v>101</v>
      </c>
      <c r="D47" s="94">
        <v>15</v>
      </c>
    </row>
    <row r="48" spans="1:7" x14ac:dyDescent="0.2">
      <c r="A48" s="89">
        <v>33</v>
      </c>
      <c r="B48" s="137" t="s">
        <v>648</v>
      </c>
      <c r="C48" s="91" t="s">
        <v>101</v>
      </c>
      <c r="D48" s="94">
        <v>40</v>
      </c>
    </row>
    <row r="49" spans="1:4" x14ac:dyDescent="0.2">
      <c r="A49" s="89">
        <v>34</v>
      </c>
      <c r="B49" s="137" t="s">
        <v>649</v>
      </c>
      <c r="C49" s="91" t="s">
        <v>120</v>
      </c>
      <c r="D49" s="94">
        <v>1500</v>
      </c>
    </row>
    <row r="50" spans="1:4" x14ac:dyDescent="0.2">
      <c r="A50" s="89">
        <v>35</v>
      </c>
      <c r="B50" s="137" t="s">
        <v>988</v>
      </c>
      <c r="C50" s="91" t="s">
        <v>277</v>
      </c>
      <c r="D50" s="94">
        <v>14</v>
      </c>
    </row>
    <row r="51" spans="1:4" x14ac:dyDescent="0.2">
      <c r="A51" s="89">
        <v>36</v>
      </c>
      <c r="B51" s="137" t="s">
        <v>634</v>
      </c>
      <c r="C51" s="91" t="s">
        <v>277</v>
      </c>
      <c r="D51" s="94">
        <v>1</v>
      </c>
    </row>
    <row r="52" spans="1:4" ht="15" x14ac:dyDescent="0.25">
      <c r="A52" s="89"/>
      <c r="B52" s="136" t="s">
        <v>650</v>
      </c>
      <c r="C52" s="91"/>
      <c r="D52" s="94"/>
    </row>
    <row r="53" spans="1:4" ht="28.5" x14ac:dyDescent="0.2">
      <c r="A53" s="89">
        <v>37</v>
      </c>
      <c r="B53" s="137" t="s">
        <v>1134</v>
      </c>
      <c r="C53" s="91" t="s">
        <v>101</v>
      </c>
      <c r="D53" s="94">
        <v>160</v>
      </c>
    </row>
    <row r="54" spans="1:4" ht="28.5" x14ac:dyDescent="0.2">
      <c r="A54" s="89">
        <v>38</v>
      </c>
      <c r="B54" s="137" t="s">
        <v>989</v>
      </c>
      <c r="C54" s="91" t="s">
        <v>101</v>
      </c>
      <c r="D54" s="94">
        <v>75</v>
      </c>
    </row>
    <row r="55" spans="1:4" ht="28.5" x14ac:dyDescent="0.2">
      <c r="A55" s="89">
        <v>39</v>
      </c>
      <c r="B55" s="137" t="s">
        <v>651</v>
      </c>
      <c r="C55" s="91" t="s">
        <v>101</v>
      </c>
      <c r="D55" s="94">
        <v>150</v>
      </c>
    </row>
    <row r="56" spans="1:4" ht="28.5" x14ac:dyDescent="0.2">
      <c r="A56" s="89">
        <v>40</v>
      </c>
      <c r="B56" s="137" t="s">
        <v>652</v>
      </c>
      <c r="C56" s="91" t="s">
        <v>101</v>
      </c>
      <c r="D56" s="94">
        <v>450</v>
      </c>
    </row>
    <row r="57" spans="1:4" ht="28.5" x14ac:dyDescent="0.2">
      <c r="A57" s="89">
        <v>41</v>
      </c>
      <c r="B57" s="137" t="s">
        <v>653</v>
      </c>
      <c r="C57" s="91" t="s">
        <v>101</v>
      </c>
      <c r="D57" s="94">
        <v>2850</v>
      </c>
    </row>
    <row r="58" spans="1:4" ht="28.5" x14ac:dyDescent="0.2">
      <c r="A58" s="89">
        <v>42</v>
      </c>
      <c r="B58" s="137" t="s">
        <v>654</v>
      </c>
      <c r="C58" s="91" t="s">
        <v>101</v>
      </c>
      <c r="D58" s="94">
        <v>450</v>
      </c>
    </row>
    <row r="59" spans="1:4" x14ac:dyDescent="0.2">
      <c r="A59" s="89">
        <v>43</v>
      </c>
      <c r="B59" s="137" t="s">
        <v>655</v>
      </c>
      <c r="C59" s="91" t="s">
        <v>101</v>
      </c>
      <c r="D59" s="94">
        <v>6</v>
      </c>
    </row>
    <row r="60" spans="1:4" x14ac:dyDescent="0.2">
      <c r="A60" s="89">
        <v>44</v>
      </c>
      <c r="B60" s="137" t="s">
        <v>634</v>
      </c>
      <c r="C60" s="91" t="s">
        <v>277</v>
      </c>
      <c r="D60" s="94">
        <v>1</v>
      </c>
    </row>
    <row r="61" spans="1:4" ht="15" x14ac:dyDescent="0.25">
      <c r="A61" s="89"/>
      <c r="B61" s="136" t="s">
        <v>656</v>
      </c>
      <c r="C61" s="91"/>
      <c r="D61" s="94"/>
    </row>
    <row r="62" spans="1:4" x14ac:dyDescent="0.2">
      <c r="A62" s="89">
        <v>45</v>
      </c>
      <c r="B62" s="137" t="s">
        <v>657</v>
      </c>
      <c r="C62" s="91" t="s">
        <v>120</v>
      </c>
      <c r="D62" s="94">
        <v>191</v>
      </c>
    </row>
    <row r="63" spans="1:4" x14ac:dyDescent="0.2">
      <c r="A63" s="89">
        <v>46</v>
      </c>
      <c r="B63" s="137" t="s">
        <v>658</v>
      </c>
      <c r="C63" s="91" t="s">
        <v>120</v>
      </c>
      <c r="D63" s="94">
        <v>22</v>
      </c>
    </row>
    <row r="64" spans="1:4" x14ac:dyDescent="0.2">
      <c r="A64" s="89">
        <v>47</v>
      </c>
      <c r="B64" s="137" t="s">
        <v>659</v>
      </c>
      <c r="C64" s="91" t="s">
        <v>120</v>
      </c>
      <c r="D64" s="94">
        <v>73</v>
      </c>
    </row>
    <row r="65" spans="1:4" ht="28.5" x14ac:dyDescent="0.2">
      <c r="A65" s="89">
        <v>48</v>
      </c>
      <c r="B65" s="137" t="s">
        <v>990</v>
      </c>
      <c r="C65" s="91" t="s">
        <v>120</v>
      </c>
      <c r="D65" s="94">
        <v>2</v>
      </c>
    </row>
    <row r="66" spans="1:4" x14ac:dyDescent="0.2">
      <c r="A66" s="89">
        <v>49</v>
      </c>
      <c r="B66" s="137" t="s">
        <v>660</v>
      </c>
      <c r="C66" s="91" t="s">
        <v>120</v>
      </c>
      <c r="D66" s="94">
        <v>9</v>
      </c>
    </row>
    <row r="67" spans="1:4" x14ac:dyDescent="0.2">
      <c r="A67" s="89">
        <v>50</v>
      </c>
      <c r="B67" s="137" t="s">
        <v>661</v>
      </c>
      <c r="C67" s="91" t="s">
        <v>120</v>
      </c>
      <c r="D67" s="94">
        <v>30</v>
      </c>
    </row>
    <row r="68" spans="1:4" x14ac:dyDescent="0.2">
      <c r="A68" s="89">
        <v>51</v>
      </c>
      <c r="B68" s="137" t="s">
        <v>662</v>
      </c>
      <c r="C68" s="91" t="s">
        <v>120</v>
      </c>
      <c r="D68" s="94">
        <v>7</v>
      </c>
    </row>
    <row r="69" spans="1:4" x14ac:dyDescent="0.2">
      <c r="A69" s="89">
        <v>52</v>
      </c>
      <c r="B69" s="137" t="s">
        <v>663</v>
      </c>
      <c r="C69" s="91" t="s">
        <v>120</v>
      </c>
      <c r="D69" s="94">
        <v>47</v>
      </c>
    </row>
    <row r="70" spans="1:4" x14ac:dyDescent="0.2">
      <c r="A70" s="89">
        <v>53</v>
      </c>
      <c r="B70" s="137" t="s">
        <v>664</v>
      </c>
      <c r="C70" s="91" t="s">
        <v>120</v>
      </c>
      <c r="D70" s="94">
        <v>9</v>
      </c>
    </row>
    <row r="71" spans="1:4" x14ac:dyDescent="0.2">
      <c r="A71" s="89">
        <v>54</v>
      </c>
      <c r="B71" s="137" t="s">
        <v>665</v>
      </c>
      <c r="C71" s="91" t="s">
        <v>120</v>
      </c>
      <c r="D71" s="94">
        <v>7</v>
      </c>
    </row>
    <row r="72" spans="1:4" x14ac:dyDescent="0.2">
      <c r="A72" s="89">
        <v>55</v>
      </c>
      <c r="B72" s="137" t="s">
        <v>666</v>
      </c>
      <c r="C72" s="91" t="s">
        <v>120</v>
      </c>
      <c r="D72" s="94">
        <v>50</v>
      </c>
    </row>
    <row r="73" spans="1:4" x14ac:dyDescent="0.2">
      <c r="A73" s="89">
        <v>56</v>
      </c>
      <c r="B73" s="137" t="s">
        <v>667</v>
      </c>
      <c r="C73" s="91" t="s">
        <v>120</v>
      </c>
      <c r="D73" s="94">
        <v>250</v>
      </c>
    </row>
    <row r="74" spans="1:4" x14ac:dyDescent="0.2">
      <c r="A74" s="89">
        <v>57</v>
      </c>
      <c r="B74" s="137" t="s">
        <v>668</v>
      </c>
      <c r="C74" s="91" t="s">
        <v>101</v>
      </c>
      <c r="D74" s="94">
        <v>6</v>
      </c>
    </row>
    <row r="75" spans="1:4" x14ac:dyDescent="0.2">
      <c r="A75" s="89">
        <v>58</v>
      </c>
      <c r="B75" s="137" t="s">
        <v>991</v>
      </c>
      <c r="C75" s="91" t="s">
        <v>277</v>
      </c>
      <c r="D75" s="94">
        <v>5</v>
      </c>
    </row>
    <row r="76" spans="1:4" x14ac:dyDescent="0.2">
      <c r="A76" s="89">
        <v>59</v>
      </c>
      <c r="B76" s="137" t="s">
        <v>634</v>
      </c>
      <c r="C76" s="91" t="s">
        <v>277</v>
      </c>
      <c r="D76" s="94">
        <v>1</v>
      </c>
    </row>
    <row r="77" spans="1:4" ht="15" x14ac:dyDescent="0.25">
      <c r="A77" s="89"/>
      <c r="B77" s="136" t="s">
        <v>669</v>
      </c>
      <c r="C77" s="91"/>
      <c r="D77" s="94"/>
    </row>
    <row r="78" spans="1:4" x14ac:dyDescent="0.2">
      <c r="A78" s="89">
        <v>60</v>
      </c>
      <c r="B78" s="137" t="s">
        <v>993</v>
      </c>
      <c r="C78" s="91" t="s">
        <v>120</v>
      </c>
      <c r="D78" s="94">
        <v>720</v>
      </c>
    </row>
    <row r="79" spans="1:4" x14ac:dyDescent="0.2">
      <c r="A79" s="89">
        <v>61</v>
      </c>
      <c r="B79" s="137" t="s">
        <v>992</v>
      </c>
      <c r="C79" s="91" t="s">
        <v>277</v>
      </c>
      <c r="D79" s="94">
        <v>500</v>
      </c>
    </row>
    <row r="80" spans="1:4" x14ac:dyDescent="0.2">
      <c r="A80" s="89">
        <v>62</v>
      </c>
      <c r="B80" s="137" t="s">
        <v>994</v>
      </c>
      <c r="C80" s="91" t="s">
        <v>120</v>
      </c>
      <c r="D80" s="94">
        <v>220</v>
      </c>
    </row>
    <row r="81" spans="1:4" x14ac:dyDescent="0.2">
      <c r="A81" s="89">
        <v>63</v>
      </c>
      <c r="B81" s="137" t="s">
        <v>995</v>
      </c>
      <c r="C81" s="91" t="s">
        <v>120</v>
      </c>
      <c r="D81" s="94">
        <v>7</v>
      </c>
    </row>
    <row r="82" spans="1:4" x14ac:dyDescent="0.2">
      <c r="A82" s="89">
        <v>64</v>
      </c>
      <c r="B82" s="137" t="s">
        <v>996</v>
      </c>
      <c r="C82" s="91" t="s">
        <v>120</v>
      </c>
      <c r="D82" s="94">
        <v>34</v>
      </c>
    </row>
    <row r="83" spans="1:4" ht="28.5" x14ac:dyDescent="0.2">
      <c r="A83" s="89">
        <v>65</v>
      </c>
      <c r="B83" s="137" t="s">
        <v>973</v>
      </c>
      <c r="C83" s="91" t="s">
        <v>277</v>
      </c>
      <c r="D83" s="94">
        <v>4</v>
      </c>
    </row>
    <row r="84" spans="1:4" ht="28.5" x14ac:dyDescent="0.2">
      <c r="A84" s="89">
        <v>66</v>
      </c>
      <c r="B84" s="137" t="s">
        <v>974</v>
      </c>
      <c r="C84" s="91" t="s">
        <v>277</v>
      </c>
      <c r="D84" s="94">
        <v>1</v>
      </c>
    </row>
    <row r="85" spans="1:4" ht="28.5" x14ac:dyDescent="0.2">
      <c r="A85" s="89">
        <v>67</v>
      </c>
      <c r="B85" s="137" t="s">
        <v>975</v>
      </c>
      <c r="C85" s="91" t="s">
        <v>277</v>
      </c>
      <c r="D85" s="94">
        <v>2</v>
      </c>
    </row>
    <row r="86" spans="1:4" ht="28.5" x14ac:dyDescent="0.2">
      <c r="A86" s="89">
        <v>68</v>
      </c>
      <c r="B86" s="137" t="s">
        <v>976</v>
      </c>
      <c r="C86" s="91" t="s">
        <v>101</v>
      </c>
      <c r="D86" s="94">
        <v>110</v>
      </c>
    </row>
    <row r="87" spans="1:4" ht="28.5" x14ac:dyDescent="0.2">
      <c r="A87" s="89">
        <v>69</v>
      </c>
      <c r="B87" s="137" t="s">
        <v>977</v>
      </c>
      <c r="C87" s="91" t="s">
        <v>101</v>
      </c>
      <c r="D87" s="94">
        <v>210</v>
      </c>
    </row>
    <row r="88" spans="1:4" ht="28.5" x14ac:dyDescent="0.2">
      <c r="A88" s="89">
        <v>70</v>
      </c>
      <c r="B88" s="137" t="s">
        <v>978</v>
      </c>
      <c r="C88" s="91" t="s">
        <v>101</v>
      </c>
      <c r="D88" s="94">
        <v>450</v>
      </c>
    </row>
    <row r="89" spans="1:4" ht="28.5" x14ac:dyDescent="0.2">
      <c r="A89" s="89">
        <v>71</v>
      </c>
      <c r="B89" s="137" t="s">
        <v>979</v>
      </c>
      <c r="C89" s="91" t="s">
        <v>120</v>
      </c>
      <c r="D89" s="94">
        <v>3</v>
      </c>
    </row>
    <row r="90" spans="1:4" x14ac:dyDescent="0.2">
      <c r="A90" s="89">
        <v>72</v>
      </c>
      <c r="B90" s="137" t="s">
        <v>634</v>
      </c>
      <c r="C90" s="91" t="s">
        <v>277</v>
      </c>
      <c r="D90" s="94">
        <v>1</v>
      </c>
    </row>
    <row r="91" spans="1:4" ht="15" x14ac:dyDescent="0.25">
      <c r="A91" s="89"/>
      <c r="B91" s="136" t="s">
        <v>670</v>
      </c>
      <c r="C91" s="91"/>
      <c r="D91" s="94"/>
    </row>
    <row r="92" spans="1:4" x14ac:dyDescent="0.2">
      <c r="A92" s="89">
        <v>73</v>
      </c>
      <c r="B92" s="137" t="s">
        <v>972</v>
      </c>
      <c r="C92" s="91" t="s">
        <v>120</v>
      </c>
      <c r="D92" s="94">
        <v>1</v>
      </c>
    </row>
    <row r="93" spans="1:4" x14ac:dyDescent="0.2">
      <c r="A93" s="89">
        <v>74</v>
      </c>
      <c r="B93" s="137" t="s">
        <v>634</v>
      </c>
      <c r="C93" s="91" t="s">
        <v>277</v>
      </c>
      <c r="D93" s="94">
        <v>1</v>
      </c>
    </row>
    <row r="94" spans="1:4" x14ac:dyDescent="0.2">
      <c r="A94" s="206"/>
      <c r="B94" s="206"/>
      <c r="C94" s="206"/>
      <c r="D94" s="206"/>
    </row>
    <row r="95" spans="1:4" ht="102.75" customHeight="1" x14ac:dyDescent="0.2">
      <c r="A95" s="207" t="s">
        <v>790</v>
      </c>
      <c r="B95" s="207"/>
      <c r="C95" s="207"/>
      <c r="D95" s="207"/>
    </row>
  </sheetData>
  <mergeCells count="10">
    <mergeCell ref="A94:D94"/>
    <mergeCell ref="A95:D95"/>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B8193-D8D6-418B-AF17-9DC048903161}">
  <sheetPr>
    <tabColor rgb="FF92D050"/>
    <pageSetUpPr fitToPage="1"/>
  </sheetPr>
  <dimension ref="A1:D41"/>
  <sheetViews>
    <sheetView view="pageBreakPreview" topLeftCell="A24" zoomScale="85" zoomScaleNormal="85" zoomScaleSheetLayoutView="85" workbookViewId="0">
      <selection activeCell="B16" sqref="B16"/>
    </sheetView>
  </sheetViews>
  <sheetFormatPr defaultColWidth="9.140625" defaultRowHeight="14.25" x14ac:dyDescent="0.2"/>
  <cols>
    <col min="1" max="1" width="6.7109375" style="86" customWidth="1"/>
    <col min="2" max="2" width="51.140625" style="86" customWidth="1"/>
    <col min="3" max="3" width="13" style="86" customWidth="1"/>
    <col min="4" max="4" width="11.85546875" style="86" customWidth="1"/>
    <col min="5" max="16384" width="9.140625" style="86"/>
  </cols>
  <sheetData>
    <row r="1" spans="1:4" x14ac:dyDescent="0.2">
      <c r="A1" s="208" t="s">
        <v>1110</v>
      </c>
      <c r="B1" s="208"/>
      <c r="C1" s="208"/>
      <c r="D1" s="208"/>
    </row>
    <row r="2" spans="1:4" ht="15" x14ac:dyDescent="0.25">
      <c r="A2" s="209" t="str">
        <f>KA!C33</f>
        <v>Ugunsgrēka atklāšanas un trauksmes signalizācijas sistēma</v>
      </c>
      <c r="B2" s="209"/>
      <c r="C2" s="209"/>
      <c r="D2" s="209"/>
    </row>
    <row r="3" spans="1:4" x14ac:dyDescent="0.2">
      <c r="A3" s="208" t="s">
        <v>35</v>
      </c>
      <c r="B3" s="208"/>
      <c r="C3" s="208"/>
      <c r="D3" s="208"/>
    </row>
    <row r="4" spans="1:4" x14ac:dyDescent="0.2">
      <c r="A4" s="85"/>
      <c r="B4" s="85"/>
      <c r="C4" s="85"/>
      <c r="D4" s="85"/>
    </row>
    <row r="5" spans="1:4" ht="31.5" customHeight="1" x14ac:dyDescent="0.2">
      <c r="A5" s="210" t="s">
        <v>791</v>
      </c>
      <c r="B5" s="210"/>
      <c r="C5" s="210"/>
      <c r="D5" s="210"/>
    </row>
    <row r="6" spans="1:4" x14ac:dyDescent="0.2">
      <c r="A6" s="86" t="s">
        <v>792</v>
      </c>
      <c r="B6" s="88"/>
    </row>
    <row r="7" spans="1:4" x14ac:dyDescent="0.2">
      <c r="A7" s="86" t="s">
        <v>793</v>
      </c>
      <c r="B7" s="88"/>
    </row>
    <row r="8" spans="1:4" x14ac:dyDescent="0.2">
      <c r="B8" s="88"/>
    </row>
    <row r="9" spans="1:4" x14ac:dyDescent="0.2">
      <c r="A9" s="86" t="s">
        <v>734</v>
      </c>
      <c r="B9" s="88"/>
    </row>
    <row r="10" spans="1:4" x14ac:dyDescent="0.2">
      <c r="D10" s="85"/>
    </row>
    <row r="11" spans="1:4" ht="14.25" customHeight="1" x14ac:dyDescent="0.2">
      <c r="A11" s="211" t="s">
        <v>794</v>
      </c>
      <c r="B11" s="211" t="s">
        <v>9</v>
      </c>
      <c r="C11" s="211" t="s">
        <v>2</v>
      </c>
      <c r="D11" s="212" t="s">
        <v>3</v>
      </c>
    </row>
    <row r="12" spans="1:4" x14ac:dyDescent="0.2">
      <c r="A12" s="211"/>
      <c r="B12" s="211"/>
      <c r="C12" s="211"/>
      <c r="D12" s="212"/>
    </row>
    <row r="13" spans="1:4" ht="15" x14ac:dyDescent="0.25">
      <c r="A13" s="89"/>
      <c r="B13" s="138" t="s">
        <v>375</v>
      </c>
      <c r="C13" s="135"/>
      <c r="D13" s="139"/>
    </row>
    <row r="14" spans="1:4" ht="28.5" x14ac:dyDescent="0.2">
      <c r="A14" s="89">
        <v>1</v>
      </c>
      <c r="B14" s="140" t="s">
        <v>705</v>
      </c>
      <c r="C14" s="141" t="s">
        <v>120</v>
      </c>
      <c r="D14" s="141">
        <v>1</v>
      </c>
    </row>
    <row r="15" spans="1:4" ht="28.5" x14ac:dyDescent="0.2">
      <c r="A15" s="89">
        <v>2</v>
      </c>
      <c r="B15" s="202" t="s">
        <v>706</v>
      </c>
      <c r="C15" s="141" t="s">
        <v>120</v>
      </c>
      <c r="D15" s="141">
        <v>1</v>
      </c>
    </row>
    <row r="16" spans="1:4" x14ac:dyDescent="0.2">
      <c r="A16" s="89">
        <v>3</v>
      </c>
      <c r="B16" s="140" t="s">
        <v>707</v>
      </c>
      <c r="C16" s="141" t="s">
        <v>120</v>
      </c>
      <c r="D16" s="141">
        <v>4</v>
      </c>
    </row>
    <row r="17" spans="1:4" ht="28.5" x14ac:dyDescent="0.2">
      <c r="A17" s="89">
        <v>4</v>
      </c>
      <c r="B17" s="202" t="s">
        <v>708</v>
      </c>
      <c r="C17" s="141" t="s">
        <v>120</v>
      </c>
      <c r="D17" s="141">
        <v>1</v>
      </c>
    </row>
    <row r="18" spans="1:4" ht="15" x14ac:dyDescent="0.25">
      <c r="A18" s="89"/>
      <c r="B18" s="138" t="s">
        <v>376</v>
      </c>
      <c r="C18" s="142"/>
      <c r="D18" s="142"/>
    </row>
    <row r="19" spans="1:4" ht="57" x14ac:dyDescent="0.2">
      <c r="A19" s="89">
        <v>5</v>
      </c>
      <c r="B19" s="140" t="s">
        <v>1135</v>
      </c>
      <c r="C19" s="141" t="s">
        <v>120</v>
      </c>
      <c r="D19" s="142">
        <v>87</v>
      </c>
    </row>
    <row r="20" spans="1:4" ht="57" x14ac:dyDescent="0.2">
      <c r="A20" s="89">
        <v>6</v>
      </c>
      <c r="B20" s="140" t="s">
        <v>1136</v>
      </c>
      <c r="C20" s="141" t="s">
        <v>120</v>
      </c>
      <c r="D20" s="142">
        <v>88</v>
      </c>
    </row>
    <row r="21" spans="1:4" x14ac:dyDescent="0.2">
      <c r="A21" s="89">
        <v>7</v>
      </c>
      <c r="B21" s="140" t="s">
        <v>1137</v>
      </c>
      <c r="C21" s="141" t="s">
        <v>120</v>
      </c>
      <c r="D21" s="91">
        <v>212</v>
      </c>
    </row>
    <row r="22" spans="1:4" ht="57" x14ac:dyDescent="0.2">
      <c r="A22" s="89">
        <v>8</v>
      </c>
      <c r="B22" s="140" t="s">
        <v>1138</v>
      </c>
      <c r="C22" s="141" t="s">
        <v>120</v>
      </c>
      <c r="D22" s="91">
        <v>11</v>
      </c>
    </row>
    <row r="23" spans="1:4" ht="57" x14ac:dyDescent="0.2">
      <c r="A23" s="89">
        <v>9</v>
      </c>
      <c r="B23" s="140" t="s">
        <v>1139</v>
      </c>
      <c r="C23" s="141" t="s">
        <v>120</v>
      </c>
      <c r="D23" s="91">
        <v>7</v>
      </c>
    </row>
    <row r="24" spans="1:4" ht="57" x14ac:dyDescent="0.2">
      <c r="A24" s="89">
        <v>10</v>
      </c>
      <c r="B24" s="140" t="s">
        <v>1140</v>
      </c>
      <c r="C24" s="113" t="s">
        <v>120</v>
      </c>
      <c r="D24" s="91">
        <v>2</v>
      </c>
    </row>
    <row r="25" spans="1:4" x14ac:dyDescent="0.2">
      <c r="A25" s="89">
        <v>11</v>
      </c>
      <c r="B25" s="140" t="s">
        <v>709</v>
      </c>
      <c r="C25" s="113" t="s">
        <v>120</v>
      </c>
      <c r="D25" s="113">
        <v>30</v>
      </c>
    </row>
    <row r="26" spans="1:4" ht="15" x14ac:dyDescent="0.25">
      <c r="A26" s="89"/>
      <c r="B26" s="138" t="s">
        <v>377</v>
      </c>
      <c r="C26" s="141"/>
      <c r="D26" s="91"/>
    </row>
    <row r="27" spans="1:4" ht="57" x14ac:dyDescent="0.2">
      <c r="A27" s="89">
        <v>12</v>
      </c>
      <c r="B27" s="140" t="s">
        <v>1141</v>
      </c>
      <c r="C27" s="141" t="s">
        <v>120</v>
      </c>
      <c r="D27" s="91">
        <v>18</v>
      </c>
    </row>
    <row r="28" spans="1:4" ht="85.5" x14ac:dyDescent="0.2">
      <c r="A28" s="89">
        <v>13</v>
      </c>
      <c r="B28" s="140" t="s">
        <v>1142</v>
      </c>
      <c r="C28" s="113" t="s">
        <v>120</v>
      </c>
      <c r="D28" s="113">
        <v>19</v>
      </c>
    </row>
    <row r="29" spans="1:4" ht="71.25" x14ac:dyDescent="0.2">
      <c r="A29" s="89">
        <v>14</v>
      </c>
      <c r="B29" s="140" t="s">
        <v>1143</v>
      </c>
      <c r="C29" s="113" t="s">
        <v>120</v>
      </c>
      <c r="D29" s="113">
        <v>1</v>
      </c>
    </row>
    <row r="30" spans="1:4" ht="15" x14ac:dyDescent="0.25">
      <c r="A30" s="89"/>
      <c r="B30" s="138" t="s">
        <v>378</v>
      </c>
      <c r="C30" s="113"/>
      <c r="D30" s="113"/>
    </row>
    <row r="31" spans="1:4" ht="28.5" x14ac:dyDescent="0.2">
      <c r="A31" s="89">
        <v>15</v>
      </c>
      <c r="B31" s="140" t="s">
        <v>710</v>
      </c>
      <c r="C31" s="113" t="s">
        <v>101</v>
      </c>
      <c r="D31" s="113">
        <v>2300</v>
      </c>
    </row>
    <row r="32" spans="1:4" ht="15" x14ac:dyDescent="0.25">
      <c r="A32" s="89"/>
      <c r="B32" s="138" t="s">
        <v>379</v>
      </c>
      <c r="C32" s="113"/>
      <c r="D32" s="113"/>
    </row>
    <row r="33" spans="1:4" x14ac:dyDescent="0.2">
      <c r="A33" s="89">
        <v>16</v>
      </c>
      <c r="B33" s="140" t="s">
        <v>379</v>
      </c>
      <c r="C33" s="113" t="s">
        <v>277</v>
      </c>
      <c r="D33" s="113">
        <v>1</v>
      </c>
    </row>
    <row r="34" spans="1:4" x14ac:dyDescent="0.2">
      <c r="A34" s="89">
        <v>17</v>
      </c>
      <c r="B34" s="140" t="s">
        <v>711</v>
      </c>
      <c r="C34" s="113" t="s">
        <v>101</v>
      </c>
      <c r="D34" s="113">
        <v>820</v>
      </c>
    </row>
    <row r="35" spans="1:4" x14ac:dyDescent="0.2">
      <c r="A35" s="89">
        <v>18</v>
      </c>
      <c r="B35" s="140" t="s">
        <v>712</v>
      </c>
      <c r="C35" s="113" t="s">
        <v>101</v>
      </c>
      <c r="D35" s="113">
        <v>350</v>
      </c>
    </row>
    <row r="36" spans="1:4" x14ac:dyDescent="0.2">
      <c r="A36" s="89">
        <v>19</v>
      </c>
      <c r="B36" s="140" t="s">
        <v>713</v>
      </c>
      <c r="C36" s="113" t="s">
        <v>277</v>
      </c>
      <c r="D36" s="113">
        <v>1</v>
      </c>
    </row>
    <row r="37" spans="1:4" x14ac:dyDescent="0.2">
      <c r="A37" s="89">
        <v>20</v>
      </c>
      <c r="B37" s="140" t="s">
        <v>997</v>
      </c>
      <c r="C37" s="113" t="s">
        <v>277</v>
      </c>
      <c r="D37" s="113">
        <v>3</v>
      </c>
    </row>
    <row r="38" spans="1:4" x14ac:dyDescent="0.2">
      <c r="A38" s="89">
        <v>21</v>
      </c>
      <c r="B38" s="140" t="s">
        <v>695</v>
      </c>
      <c r="C38" s="113" t="s">
        <v>277</v>
      </c>
      <c r="D38" s="113">
        <v>1</v>
      </c>
    </row>
    <row r="39" spans="1:4" x14ac:dyDescent="0.2">
      <c r="A39" s="89">
        <v>22</v>
      </c>
      <c r="B39" s="140" t="s">
        <v>696</v>
      </c>
      <c r="C39" s="113" t="s">
        <v>277</v>
      </c>
      <c r="D39" s="113">
        <v>1</v>
      </c>
    </row>
    <row r="40" spans="1:4" x14ac:dyDescent="0.2">
      <c r="A40" s="206"/>
      <c r="B40" s="206"/>
      <c r="C40" s="206"/>
      <c r="D40" s="206"/>
    </row>
    <row r="41" spans="1:4" ht="112.5" customHeight="1" x14ac:dyDescent="0.2">
      <c r="A41" s="207" t="s">
        <v>790</v>
      </c>
      <c r="B41" s="207"/>
      <c r="C41" s="207"/>
      <c r="D41" s="207"/>
    </row>
  </sheetData>
  <mergeCells count="10">
    <mergeCell ref="A40:D40"/>
    <mergeCell ref="A41:D41"/>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61057-AB8F-4246-921D-CC7054FB70B2}">
  <sheetPr>
    <tabColor rgb="FF92D050"/>
    <pageSetUpPr fitToPage="1"/>
  </sheetPr>
  <dimension ref="A1:D40"/>
  <sheetViews>
    <sheetView view="pageBreakPreview" topLeftCell="A10" zoomScale="85" zoomScaleNormal="85" zoomScaleSheetLayoutView="85" workbookViewId="0">
      <selection activeCell="C18" sqref="C18"/>
    </sheetView>
  </sheetViews>
  <sheetFormatPr defaultColWidth="9.140625" defaultRowHeight="14.25" x14ac:dyDescent="0.2"/>
  <cols>
    <col min="1" max="1" width="7.28515625" style="86" customWidth="1"/>
    <col min="2" max="2" width="51.140625" style="86" customWidth="1"/>
    <col min="3" max="3" width="12.7109375" style="86" customWidth="1"/>
    <col min="4" max="4" width="12" style="86" customWidth="1"/>
    <col min="5" max="16384" width="9.140625" style="86"/>
  </cols>
  <sheetData>
    <row r="1" spans="1:4" x14ac:dyDescent="0.2">
      <c r="A1" s="208" t="s">
        <v>1111</v>
      </c>
      <c r="B1" s="208"/>
      <c r="C1" s="208"/>
      <c r="D1" s="208"/>
    </row>
    <row r="2" spans="1:4" ht="15" x14ac:dyDescent="0.25">
      <c r="A2" s="209" t="str">
        <f>KA!C34</f>
        <v>Apsardzes signalizācija</v>
      </c>
      <c r="B2" s="209"/>
      <c r="C2" s="209"/>
      <c r="D2" s="209"/>
    </row>
    <row r="3" spans="1:4" x14ac:dyDescent="0.2">
      <c r="A3" s="208" t="s">
        <v>35</v>
      </c>
      <c r="B3" s="208"/>
      <c r="C3" s="208"/>
      <c r="D3" s="208"/>
    </row>
    <row r="4" spans="1:4" x14ac:dyDescent="0.2">
      <c r="A4" s="85"/>
      <c r="B4" s="85"/>
      <c r="C4" s="85"/>
      <c r="D4" s="85"/>
    </row>
    <row r="5" spans="1:4" ht="31.5" customHeight="1" x14ac:dyDescent="0.2">
      <c r="A5" s="210" t="s">
        <v>791</v>
      </c>
      <c r="B5" s="210"/>
      <c r="C5" s="210"/>
      <c r="D5" s="210"/>
    </row>
    <row r="6" spans="1:4" x14ac:dyDescent="0.2">
      <c r="A6" s="86" t="s">
        <v>792</v>
      </c>
      <c r="B6" s="88"/>
    </row>
    <row r="7" spans="1:4" x14ac:dyDescent="0.2">
      <c r="A7" s="86" t="s">
        <v>793</v>
      </c>
      <c r="B7" s="88"/>
    </row>
    <row r="8" spans="1:4" x14ac:dyDescent="0.2">
      <c r="B8" s="88"/>
    </row>
    <row r="9" spans="1:4" x14ac:dyDescent="0.2">
      <c r="A9" s="86" t="s">
        <v>734</v>
      </c>
      <c r="B9" s="88"/>
    </row>
    <row r="10" spans="1:4" x14ac:dyDescent="0.2">
      <c r="D10" s="85"/>
    </row>
    <row r="11" spans="1:4" ht="14.25" customHeight="1" x14ac:dyDescent="0.2">
      <c r="A11" s="211" t="s">
        <v>794</v>
      </c>
      <c r="B11" s="211" t="s">
        <v>9</v>
      </c>
      <c r="C11" s="211" t="s">
        <v>2</v>
      </c>
      <c r="D11" s="212" t="s">
        <v>3</v>
      </c>
    </row>
    <row r="12" spans="1:4" x14ac:dyDescent="0.2">
      <c r="A12" s="211"/>
      <c r="B12" s="211"/>
      <c r="C12" s="211"/>
      <c r="D12" s="212"/>
    </row>
    <row r="13" spans="1:4" ht="15" x14ac:dyDescent="0.2">
      <c r="A13" s="89"/>
      <c r="B13" s="103" t="s">
        <v>716</v>
      </c>
      <c r="C13" s="135"/>
      <c r="D13" s="143"/>
    </row>
    <row r="14" spans="1:4" x14ac:dyDescent="0.2">
      <c r="A14" s="89">
        <v>1</v>
      </c>
      <c r="B14" s="131" t="s">
        <v>717</v>
      </c>
      <c r="C14" s="91" t="s">
        <v>101</v>
      </c>
      <c r="D14" s="144">
        <v>85</v>
      </c>
    </row>
    <row r="15" spans="1:4" ht="142.5" x14ac:dyDescent="0.2">
      <c r="A15" s="89">
        <v>2</v>
      </c>
      <c r="B15" s="131" t="s">
        <v>1145</v>
      </c>
      <c r="C15" s="91" t="s">
        <v>120</v>
      </c>
      <c r="D15" s="144">
        <v>1</v>
      </c>
    </row>
    <row r="16" spans="1:4" ht="42.75" x14ac:dyDescent="0.2">
      <c r="A16" s="89">
        <v>3</v>
      </c>
      <c r="B16" s="131" t="s">
        <v>1146</v>
      </c>
      <c r="C16" s="91" t="s">
        <v>120</v>
      </c>
      <c r="D16" s="144">
        <v>1</v>
      </c>
    </row>
    <row r="17" spans="1:4" ht="42.75" x14ac:dyDescent="0.2">
      <c r="A17" s="89">
        <v>4</v>
      </c>
      <c r="B17" s="131" t="s">
        <v>1147</v>
      </c>
      <c r="C17" s="91" t="s">
        <v>120</v>
      </c>
      <c r="D17" s="144">
        <v>1</v>
      </c>
    </row>
    <row r="18" spans="1:4" ht="142.5" x14ac:dyDescent="0.2">
      <c r="A18" s="89">
        <v>5</v>
      </c>
      <c r="B18" s="131" t="s">
        <v>1196</v>
      </c>
      <c r="C18" s="91" t="s">
        <v>120</v>
      </c>
      <c r="D18" s="144">
        <v>1</v>
      </c>
    </row>
    <row r="19" spans="1:4" x14ac:dyDescent="0.2">
      <c r="A19" s="89">
        <v>6</v>
      </c>
      <c r="B19" s="131" t="s">
        <v>718</v>
      </c>
      <c r="C19" s="91" t="s">
        <v>120</v>
      </c>
      <c r="D19" s="144">
        <v>1</v>
      </c>
    </row>
    <row r="20" spans="1:4" x14ac:dyDescent="0.2">
      <c r="A20" s="89">
        <v>7</v>
      </c>
      <c r="B20" s="131" t="s">
        <v>719</v>
      </c>
      <c r="C20" s="91" t="s">
        <v>120</v>
      </c>
      <c r="D20" s="144">
        <v>2</v>
      </c>
    </row>
    <row r="21" spans="1:4" ht="15" x14ac:dyDescent="0.2">
      <c r="A21" s="89"/>
      <c r="B21" s="103" t="s">
        <v>720</v>
      </c>
      <c r="C21" s="91"/>
      <c r="D21" s="144"/>
    </row>
    <row r="22" spans="1:4" x14ac:dyDescent="0.2">
      <c r="A22" s="89">
        <v>8</v>
      </c>
      <c r="B22" s="200" t="s">
        <v>721</v>
      </c>
      <c r="C22" s="91" t="s">
        <v>101</v>
      </c>
      <c r="D22" s="144">
        <v>2650</v>
      </c>
    </row>
    <row r="23" spans="1:4" ht="28.5" x14ac:dyDescent="0.2">
      <c r="A23" s="89">
        <v>9</v>
      </c>
      <c r="B23" s="200" t="s">
        <v>1144</v>
      </c>
      <c r="C23" s="91" t="s">
        <v>120</v>
      </c>
      <c r="D23" s="144">
        <v>1</v>
      </c>
    </row>
    <row r="24" spans="1:4" x14ac:dyDescent="0.2">
      <c r="A24" s="89">
        <v>10</v>
      </c>
      <c r="B24" s="131" t="s">
        <v>722</v>
      </c>
      <c r="C24" s="91" t="s">
        <v>120</v>
      </c>
      <c r="D24" s="144">
        <v>3</v>
      </c>
    </row>
    <row r="25" spans="1:4" x14ac:dyDescent="0.2">
      <c r="A25" s="89">
        <v>11</v>
      </c>
      <c r="B25" s="131" t="s">
        <v>723</v>
      </c>
      <c r="C25" s="91" t="s">
        <v>120</v>
      </c>
      <c r="D25" s="144">
        <v>3</v>
      </c>
    </row>
    <row r="26" spans="1:4" ht="28.5" x14ac:dyDescent="0.2">
      <c r="A26" s="89">
        <v>12</v>
      </c>
      <c r="B26" s="131" t="s">
        <v>724</v>
      </c>
      <c r="C26" s="91" t="s">
        <v>120</v>
      </c>
      <c r="D26" s="144">
        <v>12</v>
      </c>
    </row>
    <row r="27" spans="1:4" ht="28.5" x14ac:dyDescent="0.2">
      <c r="A27" s="89">
        <v>13</v>
      </c>
      <c r="B27" s="131" t="s">
        <v>725</v>
      </c>
      <c r="C27" s="91" t="s">
        <v>120</v>
      </c>
      <c r="D27" s="144">
        <v>13</v>
      </c>
    </row>
    <row r="28" spans="1:4" x14ac:dyDescent="0.2">
      <c r="A28" s="89">
        <v>14</v>
      </c>
      <c r="B28" s="131" t="s">
        <v>726</v>
      </c>
      <c r="C28" s="91" t="s">
        <v>120</v>
      </c>
      <c r="D28" s="144">
        <v>9</v>
      </c>
    </row>
    <row r="29" spans="1:4" x14ac:dyDescent="0.2">
      <c r="A29" s="89">
        <v>15</v>
      </c>
      <c r="B29" s="131" t="s">
        <v>727</v>
      </c>
      <c r="C29" s="91" t="s">
        <v>120</v>
      </c>
      <c r="D29" s="144">
        <v>16</v>
      </c>
    </row>
    <row r="30" spans="1:4" x14ac:dyDescent="0.2">
      <c r="A30" s="89">
        <v>16</v>
      </c>
      <c r="B30" s="131" t="s">
        <v>728</v>
      </c>
      <c r="C30" s="91" t="s">
        <v>120</v>
      </c>
      <c r="D30" s="144">
        <v>34</v>
      </c>
    </row>
    <row r="31" spans="1:4" x14ac:dyDescent="0.2">
      <c r="A31" s="89">
        <v>17</v>
      </c>
      <c r="B31" s="131" t="s">
        <v>729</v>
      </c>
      <c r="C31" s="91" t="s">
        <v>120</v>
      </c>
      <c r="D31" s="144">
        <v>2</v>
      </c>
    </row>
    <row r="32" spans="1:4" x14ac:dyDescent="0.2">
      <c r="A32" s="89">
        <v>18</v>
      </c>
      <c r="B32" s="131" t="s">
        <v>730</v>
      </c>
      <c r="C32" s="91" t="s">
        <v>120</v>
      </c>
      <c r="D32" s="144">
        <v>1</v>
      </c>
    </row>
    <row r="33" spans="1:4" x14ac:dyDescent="0.2">
      <c r="A33" s="89">
        <v>19</v>
      </c>
      <c r="B33" s="131" t="s">
        <v>731</v>
      </c>
      <c r="C33" s="91" t="s">
        <v>120</v>
      </c>
      <c r="D33" s="144">
        <v>3</v>
      </c>
    </row>
    <row r="34" spans="1:4" x14ac:dyDescent="0.2">
      <c r="A34" s="89">
        <v>20</v>
      </c>
      <c r="B34" s="131" t="s">
        <v>732</v>
      </c>
      <c r="C34" s="91" t="s">
        <v>120</v>
      </c>
      <c r="D34" s="144">
        <v>1</v>
      </c>
    </row>
    <row r="35" spans="1:4" x14ac:dyDescent="0.2">
      <c r="A35" s="89">
        <v>21</v>
      </c>
      <c r="B35" s="131" t="s">
        <v>733</v>
      </c>
      <c r="C35" s="91" t="s">
        <v>101</v>
      </c>
      <c r="D35" s="144">
        <v>520</v>
      </c>
    </row>
    <row r="36" spans="1:4" x14ac:dyDescent="0.2">
      <c r="A36" s="89">
        <v>22</v>
      </c>
      <c r="B36" s="131" t="s">
        <v>719</v>
      </c>
      <c r="C36" s="91" t="s">
        <v>277</v>
      </c>
      <c r="D36" s="144">
        <v>1</v>
      </c>
    </row>
    <row r="37" spans="1:4" x14ac:dyDescent="0.2">
      <c r="A37" s="206"/>
      <c r="B37" s="206"/>
      <c r="C37" s="206"/>
      <c r="D37" s="206"/>
    </row>
    <row r="38" spans="1:4" ht="105.75" customHeight="1" x14ac:dyDescent="0.2">
      <c r="A38" s="262" t="s">
        <v>790</v>
      </c>
      <c r="B38" s="262"/>
      <c r="C38" s="262"/>
      <c r="D38" s="262"/>
    </row>
    <row r="40" spans="1:4" x14ac:dyDescent="0.2">
      <c r="C40" s="84"/>
    </row>
  </sheetData>
  <mergeCells count="10">
    <mergeCell ref="A1:D1"/>
    <mergeCell ref="A2:D2"/>
    <mergeCell ref="A3:D3"/>
    <mergeCell ref="A38:D38"/>
    <mergeCell ref="A5:D5"/>
    <mergeCell ref="A11:A12"/>
    <mergeCell ref="B11:B12"/>
    <mergeCell ref="C11:C12"/>
    <mergeCell ref="D11:D12"/>
    <mergeCell ref="A37:D37"/>
  </mergeCells>
  <pageMargins left="0.7" right="0.7" top="0.75" bottom="0.75" header="0.3" footer="0.3"/>
  <pageSetup paperSize="9"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8FC0C-E643-401A-AD74-41B11EF6FFC0}">
  <sheetPr>
    <tabColor rgb="FF92D050"/>
    <pageSetUpPr fitToPage="1"/>
  </sheetPr>
  <dimension ref="A1:D64"/>
  <sheetViews>
    <sheetView view="pageBreakPreview" topLeftCell="A44" zoomScale="85" zoomScaleNormal="85" zoomScaleSheetLayoutView="85" workbookViewId="0">
      <selection activeCell="B50" sqref="B50"/>
    </sheetView>
  </sheetViews>
  <sheetFormatPr defaultColWidth="9.140625" defaultRowHeight="14.25" x14ac:dyDescent="0.2"/>
  <cols>
    <col min="1" max="1" width="6.42578125" style="86" customWidth="1"/>
    <col min="2" max="2" width="51.140625" style="86" customWidth="1"/>
    <col min="3" max="3" width="13.42578125" style="86" customWidth="1"/>
    <col min="4" max="4" width="11.42578125" style="86" customWidth="1"/>
    <col min="5" max="16384" width="9.140625" style="86"/>
  </cols>
  <sheetData>
    <row r="1" spans="1:4" x14ac:dyDescent="0.2">
      <c r="A1" s="208" t="s">
        <v>1112</v>
      </c>
      <c r="B1" s="208"/>
      <c r="C1" s="208"/>
      <c r="D1" s="208"/>
    </row>
    <row r="2" spans="1:4" ht="15" x14ac:dyDescent="0.25">
      <c r="A2" s="209" t="str">
        <f>KA!C35</f>
        <v>Interneta un videonovērošanas tīkli</v>
      </c>
      <c r="B2" s="209"/>
      <c r="C2" s="209"/>
      <c r="D2" s="209"/>
    </row>
    <row r="3" spans="1:4" x14ac:dyDescent="0.2">
      <c r="A3" s="208" t="s">
        <v>35</v>
      </c>
      <c r="B3" s="208"/>
      <c r="C3" s="208"/>
      <c r="D3" s="208"/>
    </row>
    <row r="4" spans="1:4" x14ac:dyDescent="0.2">
      <c r="A4" s="85"/>
      <c r="B4" s="85"/>
      <c r="C4" s="85"/>
      <c r="D4" s="85"/>
    </row>
    <row r="5" spans="1:4" ht="31.5" customHeight="1" x14ac:dyDescent="0.2">
      <c r="A5" s="210" t="s">
        <v>791</v>
      </c>
      <c r="B5" s="210"/>
      <c r="C5" s="210"/>
      <c r="D5" s="210"/>
    </row>
    <row r="6" spans="1:4" x14ac:dyDescent="0.2">
      <c r="A6" s="86" t="s">
        <v>792</v>
      </c>
      <c r="B6" s="88"/>
    </row>
    <row r="7" spans="1:4" x14ac:dyDescent="0.2">
      <c r="A7" s="86" t="s">
        <v>793</v>
      </c>
      <c r="B7" s="88"/>
    </row>
    <row r="8" spans="1:4" x14ac:dyDescent="0.2">
      <c r="B8" s="88"/>
    </row>
    <row r="9" spans="1:4" x14ac:dyDescent="0.2">
      <c r="A9" s="86" t="s">
        <v>734</v>
      </c>
      <c r="B9" s="88"/>
    </row>
    <row r="10" spans="1:4" x14ac:dyDescent="0.2">
      <c r="D10" s="85"/>
    </row>
    <row r="11" spans="1:4" ht="14.25" customHeight="1" x14ac:dyDescent="0.2">
      <c r="A11" s="211" t="s">
        <v>794</v>
      </c>
      <c r="B11" s="211" t="s">
        <v>9</v>
      </c>
      <c r="C11" s="211" t="s">
        <v>2</v>
      </c>
      <c r="D11" s="212" t="s">
        <v>3</v>
      </c>
    </row>
    <row r="12" spans="1:4" x14ac:dyDescent="0.2">
      <c r="A12" s="211"/>
      <c r="B12" s="211"/>
      <c r="C12" s="211"/>
      <c r="D12" s="212"/>
    </row>
    <row r="13" spans="1:4" ht="15" x14ac:dyDescent="0.2">
      <c r="A13" s="89"/>
      <c r="B13" s="130" t="s">
        <v>671</v>
      </c>
      <c r="C13" s="91"/>
      <c r="D13" s="134"/>
    </row>
    <row r="14" spans="1:4" ht="28.5" x14ac:dyDescent="0.2">
      <c r="A14" s="89">
        <v>2</v>
      </c>
      <c r="B14" s="145" t="s">
        <v>672</v>
      </c>
      <c r="C14" s="91" t="s">
        <v>277</v>
      </c>
      <c r="D14" s="92">
        <v>1</v>
      </c>
    </row>
    <row r="15" spans="1:4" x14ac:dyDescent="0.2">
      <c r="A15" s="89">
        <v>3</v>
      </c>
      <c r="B15" s="99" t="s">
        <v>673</v>
      </c>
      <c r="C15" s="91" t="s">
        <v>120</v>
      </c>
      <c r="D15" s="92">
        <v>1</v>
      </c>
    </row>
    <row r="16" spans="1:4" x14ac:dyDescent="0.2">
      <c r="A16" s="89">
        <v>4</v>
      </c>
      <c r="B16" s="99" t="s">
        <v>674</v>
      </c>
      <c r="C16" s="91" t="s">
        <v>120</v>
      </c>
      <c r="D16" s="92">
        <v>1</v>
      </c>
    </row>
    <row r="17" spans="1:4" ht="28.5" x14ac:dyDescent="0.2">
      <c r="A17" s="89">
        <v>5</v>
      </c>
      <c r="B17" s="99" t="s">
        <v>675</v>
      </c>
      <c r="C17" s="91" t="s">
        <v>120</v>
      </c>
      <c r="D17" s="92">
        <v>1</v>
      </c>
    </row>
    <row r="18" spans="1:4" ht="28.5" x14ac:dyDescent="0.2">
      <c r="A18" s="89">
        <v>6</v>
      </c>
      <c r="B18" s="99" t="s">
        <v>676</v>
      </c>
      <c r="C18" s="91" t="s">
        <v>120</v>
      </c>
      <c r="D18" s="92">
        <v>1</v>
      </c>
    </row>
    <row r="19" spans="1:4" x14ac:dyDescent="0.2">
      <c r="A19" s="89">
        <v>7</v>
      </c>
      <c r="B19" s="99" t="s">
        <v>677</v>
      </c>
      <c r="C19" s="91" t="s">
        <v>120</v>
      </c>
      <c r="D19" s="92">
        <v>3</v>
      </c>
    </row>
    <row r="20" spans="1:4" x14ac:dyDescent="0.2">
      <c r="A20" s="89">
        <v>8</v>
      </c>
      <c r="B20" s="145" t="s">
        <v>678</v>
      </c>
      <c r="C20" s="91" t="s">
        <v>120</v>
      </c>
      <c r="D20" s="92">
        <v>3</v>
      </c>
    </row>
    <row r="21" spans="1:4" x14ac:dyDescent="0.2">
      <c r="A21" s="89">
        <v>9</v>
      </c>
      <c r="B21" s="99" t="s">
        <v>679</v>
      </c>
      <c r="C21" s="91" t="s">
        <v>120</v>
      </c>
      <c r="D21" s="92">
        <v>1</v>
      </c>
    </row>
    <row r="22" spans="1:4" x14ac:dyDescent="0.2">
      <c r="A22" s="89">
        <v>10</v>
      </c>
      <c r="B22" s="99" t="s">
        <v>680</v>
      </c>
      <c r="C22" s="91" t="s">
        <v>277</v>
      </c>
      <c r="D22" s="92">
        <v>1</v>
      </c>
    </row>
    <row r="23" spans="1:4" x14ac:dyDescent="0.2">
      <c r="A23" s="89">
        <v>11</v>
      </c>
      <c r="B23" s="99" t="s">
        <v>681</v>
      </c>
      <c r="C23" s="91" t="s">
        <v>277</v>
      </c>
      <c r="D23" s="92">
        <v>1</v>
      </c>
    </row>
    <row r="24" spans="1:4" ht="28.5" x14ac:dyDescent="0.2">
      <c r="A24" s="89">
        <v>12</v>
      </c>
      <c r="B24" s="99" t="s">
        <v>682</v>
      </c>
      <c r="C24" s="91" t="s">
        <v>120</v>
      </c>
      <c r="D24" s="92">
        <v>15</v>
      </c>
    </row>
    <row r="25" spans="1:4" x14ac:dyDescent="0.2">
      <c r="A25" s="89">
        <v>13</v>
      </c>
      <c r="B25" s="99" t="s">
        <v>683</v>
      </c>
      <c r="C25" s="91" t="s">
        <v>120</v>
      </c>
      <c r="D25" s="92">
        <v>1</v>
      </c>
    </row>
    <row r="26" spans="1:4" x14ac:dyDescent="0.2">
      <c r="A26" s="89">
        <v>14</v>
      </c>
      <c r="B26" s="131" t="s">
        <v>684</v>
      </c>
      <c r="C26" s="91" t="s">
        <v>120</v>
      </c>
      <c r="D26" s="134">
        <v>2</v>
      </c>
    </row>
    <row r="27" spans="1:4" x14ac:dyDescent="0.2">
      <c r="A27" s="89">
        <v>15</v>
      </c>
      <c r="B27" s="131" t="s">
        <v>685</v>
      </c>
      <c r="C27" s="91" t="s">
        <v>120</v>
      </c>
      <c r="D27" s="134">
        <v>16</v>
      </c>
    </row>
    <row r="28" spans="1:4" x14ac:dyDescent="0.2">
      <c r="A28" s="89">
        <v>16</v>
      </c>
      <c r="B28" s="131" t="s">
        <v>686</v>
      </c>
      <c r="C28" s="91" t="s">
        <v>120</v>
      </c>
      <c r="D28" s="134">
        <v>2</v>
      </c>
    </row>
    <row r="29" spans="1:4" ht="30" x14ac:dyDescent="0.2">
      <c r="A29" s="89">
        <v>17</v>
      </c>
      <c r="B29" s="131" t="s">
        <v>1180</v>
      </c>
      <c r="C29" s="91" t="s">
        <v>101</v>
      </c>
      <c r="D29" s="134">
        <v>200</v>
      </c>
    </row>
    <row r="30" spans="1:4" x14ac:dyDescent="0.2">
      <c r="A30" s="89">
        <v>18</v>
      </c>
      <c r="B30" s="131" t="s">
        <v>687</v>
      </c>
      <c r="C30" s="91" t="s">
        <v>101</v>
      </c>
      <c r="D30" s="134">
        <v>2750</v>
      </c>
    </row>
    <row r="31" spans="1:4" x14ac:dyDescent="0.2">
      <c r="A31" s="89">
        <v>19</v>
      </c>
      <c r="B31" s="131" t="s">
        <v>688</v>
      </c>
      <c r="C31" s="91" t="s">
        <v>120</v>
      </c>
      <c r="D31" s="134">
        <v>1</v>
      </c>
    </row>
    <row r="32" spans="1:4" x14ac:dyDescent="0.2">
      <c r="A32" s="89">
        <v>20</v>
      </c>
      <c r="B32" s="131" t="s">
        <v>689</v>
      </c>
      <c r="C32" s="91" t="s">
        <v>120</v>
      </c>
      <c r="D32" s="134">
        <v>1</v>
      </c>
    </row>
    <row r="33" spans="1:4" x14ac:dyDescent="0.2">
      <c r="A33" s="89">
        <v>21</v>
      </c>
      <c r="B33" s="131" t="s">
        <v>690</v>
      </c>
      <c r="C33" s="91" t="s">
        <v>101</v>
      </c>
      <c r="D33" s="134">
        <v>850</v>
      </c>
    </row>
    <row r="34" spans="1:4" x14ac:dyDescent="0.2">
      <c r="A34" s="89">
        <v>22</v>
      </c>
      <c r="B34" s="131" t="s">
        <v>691</v>
      </c>
      <c r="C34" s="91" t="s">
        <v>101</v>
      </c>
      <c r="D34" s="134">
        <v>7</v>
      </c>
    </row>
    <row r="35" spans="1:4" x14ac:dyDescent="0.2">
      <c r="A35" s="89">
        <v>23</v>
      </c>
      <c r="B35" s="131" t="s">
        <v>692</v>
      </c>
      <c r="C35" s="91" t="s">
        <v>101</v>
      </c>
      <c r="D35" s="134">
        <v>7</v>
      </c>
    </row>
    <row r="36" spans="1:4" x14ac:dyDescent="0.2">
      <c r="A36" s="89">
        <v>24</v>
      </c>
      <c r="B36" s="131" t="s">
        <v>693</v>
      </c>
      <c r="C36" s="91" t="s">
        <v>120</v>
      </c>
      <c r="D36" s="134">
        <v>9</v>
      </c>
    </row>
    <row r="37" spans="1:4" ht="29.25" x14ac:dyDescent="0.2">
      <c r="A37" s="89">
        <v>25</v>
      </c>
      <c r="B37" s="131" t="s">
        <v>1181</v>
      </c>
      <c r="C37" s="91" t="s">
        <v>277</v>
      </c>
      <c r="D37" s="134">
        <v>3</v>
      </c>
    </row>
    <row r="38" spans="1:4" x14ac:dyDescent="0.2">
      <c r="A38" s="89">
        <v>26</v>
      </c>
      <c r="B38" s="131" t="s">
        <v>694</v>
      </c>
      <c r="C38" s="91" t="s">
        <v>277</v>
      </c>
      <c r="D38" s="134">
        <v>1</v>
      </c>
    </row>
    <row r="39" spans="1:4" x14ac:dyDescent="0.2">
      <c r="A39" s="89">
        <v>27</v>
      </c>
      <c r="B39" s="131" t="s">
        <v>695</v>
      </c>
      <c r="C39" s="91" t="s">
        <v>277</v>
      </c>
      <c r="D39" s="134">
        <v>1</v>
      </c>
    </row>
    <row r="40" spans="1:4" x14ac:dyDescent="0.2">
      <c r="A40" s="89">
        <v>28</v>
      </c>
      <c r="B40" s="131" t="s">
        <v>696</v>
      </c>
      <c r="C40" s="91" t="s">
        <v>277</v>
      </c>
      <c r="D40" s="134">
        <v>1</v>
      </c>
    </row>
    <row r="41" spans="1:4" x14ac:dyDescent="0.2">
      <c r="A41" s="89">
        <v>29</v>
      </c>
      <c r="B41" s="131" t="s">
        <v>697</v>
      </c>
      <c r="C41" s="91" t="s">
        <v>277</v>
      </c>
      <c r="D41" s="134">
        <v>1</v>
      </c>
    </row>
    <row r="42" spans="1:4" ht="15" x14ac:dyDescent="0.2">
      <c r="A42" s="89">
        <v>30</v>
      </c>
      <c r="B42" s="130" t="s">
        <v>698</v>
      </c>
      <c r="C42" s="91"/>
      <c r="D42" s="134"/>
    </row>
    <row r="43" spans="1:4" x14ac:dyDescent="0.2">
      <c r="A43" s="89">
        <v>31</v>
      </c>
      <c r="B43" s="131" t="s">
        <v>699</v>
      </c>
      <c r="C43" s="91" t="s">
        <v>120</v>
      </c>
      <c r="D43" s="134">
        <v>12</v>
      </c>
    </row>
    <row r="44" spans="1:4" x14ac:dyDescent="0.2">
      <c r="A44" s="89">
        <v>32</v>
      </c>
      <c r="B44" s="131" t="s">
        <v>687</v>
      </c>
      <c r="C44" s="91" t="s">
        <v>101</v>
      </c>
      <c r="D44" s="134">
        <v>950</v>
      </c>
    </row>
    <row r="45" spans="1:4" x14ac:dyDescent="0.2">
      <c r="A45" s="89">
        <v>33</v>
      </c>
      <c r="B45" s="131" t="s">
        <v>690</v>
      </c>
      <c r="C45" s="91" t="s">
        <v>101</v>
      </c>
      <c r="D45" s="134">
        <v>250</v>
      </c>
    </row>
    <row r="46" spans="1:4" ht="29.25" x14ac:dyDescent="0.2">
      <c r="A46" s="89">
        <v>34</v>
      </c>
      <c r="B46" s="131" t="s">
        <v>1181</v>
      </c>
      <c r="C46" s="91" t="s">
        <v>277</v>
      </c>
      <c r="D46" s="134">
        <v>3</v>
      </c>
    </row>
    <row r="47" spans="1:4" x14ac:dyDescent="0.2">
      <c r="A47" s="89">
        <v>35</v>
      </c>
      <c r="B47" s="131" t="s">
        <v>694</v>
      </c>
      <c r="C47" s="91" t="s">
        <v>277</v>
      </c>
      <c r="D47" s="134">
        <v>1</v>
      </c>
    </row>
    <row r="48" spans="1:4" x14ac:dyDescent="0.2">
      <c r="A48" s="89">
        <v>36</v>
      </c>
      <c r="B48" s="131" t="s">
        <v>695</v>
      </c>
      <c r="C48" s="91" t="s">
        <v>277</v>
      </c>
      <c r="D48" s="134">
        <v>1</v>
      </c>
    </row>
    <row r="49" spans="1:4" ht="19.5" customHeight="1" x14ac:dyDescent="0.2">
      <c r="A49" s="89">
        <v>37</v>
      </c>
      <c r="B49" s="131" t="s">
        <v>1182</v>
      </c>
      <c r="C49" s="91" t="s">
        <v>277</v>
      </c>
      <c r="D49" s="134">
        <v>1</v>
      </c>
    </row>
    <row r="50" spans="1:4" x14ac:dyDescent="0.2">
      <c r="A50" s="89">
        <v>38</v>
      </c>
      <c r="B50" s="131" t="s">
        <v>696</v>
      </c>
      <c r="C50" s="91" t="s">
        <v>277</v>
      </c>
      <c r="D50" s="134">
        <v>1</v>
      </c>
    </row>
    <row r="51" spans="1:4" x14ac:dyDescent="0.2">
      <c r="A51" s="89">
        <v>39</v>
      </c>
      <c r="B51" s="131" t="s">
        <v>697</v>
      </c>
      <c r="C51" s="91" t="s">
        <v>277</v>
      </c>
      <c r="D51" s="134">
        <v>1</v>
      </c>
    </row>
    <row r="52" spans="1:4" ht="15" x14ac:dyDescent="0.2">
      <c r="A52" s="89">
        <v>40</v>
      </c>
      <c r="B52" s="130" t="s">
        <v>700</v>
      </c>
      <c r="C52" s="91"/>
      <c r="D52" s="134"/>
    </row>
    <row r="53" spans="1:4" ht="85.5" x14ac:dyDescent="0.2">
      <c r="A53" s="89">
        <v>41</v>
      </c>
      <c r="B53" s="131" t="s">
        <v>1148</v>
      </c>
      <c r="C53" s="91" t="s">
        <v>120</v>
      </c>
      <c r="D53" s="92">
        <v>3</v>
      </c>
    </row>
    <row r="54" spans="1:4" ht="85.5" x14ac:dyDescent="0.2">
      <c r="A54" s="89">
        <v>42</v>
      </c>
      <c r="B54" s="131" t="s">
        <v>1149</v>
      </c>
      <c r="C54" s="91" t="s">
        <v>120</v>
      </c>
      <c r="D54" s="92">
        <v>30</v>
      </c>
    </row>
    <row r="55" spans="1:4" ht="57" x14ac:dyDescent="0.2">
      <c r="A55" s="89">
        <v>43</v>
      </c>
      <c r="B55" s="131" t="s">
        <v>1150</v>
      </c>
      <c r="C55" s="91" t="s">
        <v>120</v>
      </c>
      <c r="D55" s="92">
        <v>3</v>
      </c>
    </row>
    <row r="56" spans="1:4" x14ac:dyDescent="0.2">
      <c r="A56" s="89">
        <v>44</v>
      </c>
      <c r="B56" s="131" t="s">
        <v>701</v>
      </c>
      <c r="C56" s="91" t="s">
        <v>120</v>
      </c>
      <c r="D56" s="134">
        <v>3</v>
      </c>
    </row>
    <row r="57" spans="1:4" x14ac:dyDescent="0.2">
      <c r="A57" s="89">
        <v>45</v>
      </c>
      <c r="B57" s="131" t="s">
        <v>687</v>
      </c>
      <c r="C57" s="91" t="s">
        <v>101</v>
      </c>
      <c r="D57" s="134">
        <v>850</v>
      </c>
    </row>
    <row r="58" spans="1:4" x14ac:dyDescent="0.2">
      <c r="A58" s="89">
        <v>46</v>
      </c>
      <c r="B58" s="131" t="s">
        <v>690</v>
      </c>
      <c r="C58" s="91" t="s">
        <v>101</v>
      </c>
      <c r="D58" s="134">
        <v>100</v>
      </c>
    </row>
    <row r="59" spans="1:4" x14ac:dyDescent="0.2">
      <c r="A59" s="89">
        <v>47</v>
      </c>
      <c r="B59" s="131" t="s">
        <v>695</v>
      </c>
      <c r="C59" s="91" t="s">
        <v>277</v>
      </c>
      <c r="D59" s="134">
        <v>1</v>
      </c>
    </row>
    <row r="60" spans="1:4" x14ac:dyDescent="0.2">
      <c r="A60" s="89">
        <v>48</v>
      </c>
      <c r="B60" s="131" t="s">
        <v>694</v>
      </c>
      <c r="C60" s="91" t="s">
        <v>277</v>
      </c>
      <c r="D60" s="134">
        <v>1</v>
      </c>
    </row>
    <row r="61" spans="1:4" x14ac:dyDescent="0.2">
      <c r="A61" s="89">
        <v>49</v>
      </c>
      <c r="B61" s="131" t="s">
        <v>696</v>
      </c>
      <c r="C61" s="91" t="s">
        <v>277</v>
      </c>
      <c r="D61" s="134">
        <v>1</v>
      </c>
    </row>
    <row r="62" spans="1:4" x14ac:dyDescent="0.2">
      <c r="A62" s="89">
        <v>50</v>
      </c>
      <c r="B62" s="131" t="s">
        <v>697</v>
      </c>
      <c r="C62" s="91" t="s">
        <v>277</v>
      </c>
      <c r="D62" s="134">
        <v>1</v>
      </c>
    </row>
    <row r="63" spans="1:4" x14ac:dyDescent="0.2">
      <c r="A63" s="206"/>
      <c r="B63" s="206"/>
      <c r="C63" s="206"/>
      <c r="D63" s="206"/>
    </row>
    <row r="64" spans="1:4" ht="111" customHeight="1" x14ac:dyDescent="0.2">
      <c r="A64" s="262" t="s">
        <v>790</v>
      </c>
      <c r="B64" s="262"/>
      <c r="C64" s="262"/>
      <c r="D64" s="262"/>
    </row>
  </sheetData>
  <mergeCells count="10">
    <mergeCell ref="A63:D63"/>
    <mergeCell ref="A64:D64"/>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A29A2-746C-4C69-8F06-1FFA19655407}">
  <sheetPr>
    <tabColor rgb="FF92D050"/>
    <pageSetUpPr fitToPage="1"/>
  </sheetPr>
  <dimension ref="A1:D29"/>
  <sheetViews>
    <sheetView view="pageBreakPreview" topLeftCell="A13" zoomScale="85" zoomScaleNormal="85" zoomScaleSheetLayoutView="85" workbookViewId="0">
      <selection activeCell="A28" sqref="A28:D28"/>
    </sheetView>
  </sheetViews>
  <sheetFormatPr defaultColWidth="9.140625" defaultRowHeight="14.25" x14ac:dyDescent="0.2"/>
  <cols>
    <col min="1" max="1" width="5.85546875" style="86" customWidth="1"/>
    <col min="2" max="2" width="51.140625" style="86" customWidth="1"/>
    <col min="3" max="3" width="11.7109375" style="86" customWidth="1"/>
    <col min="4" max="4" width="11.5703125" style="86" customWidth="1"/>
    <col min="5" max="16384" width="9.140625" style="86"/>
  </cols>
  <sheetData>
    <row r="1" spans="1:4" x14ac:dyDescent="0.2">
      <c r="A1" s="208" t="s">
        <v>1113</v>
      </c>
      <c r="B1" s="208"/>
      <c r="C1" s="208"/>
      <c r="D1" s="208"/>
    </row>
    <row r="2" spans="1:4" ht="15" x14ac:dyDescent="0.25">
      <c r="A2" s="209" t="str">
        <f>KA!C36</f>
        <v>Dūmu aizsardzība</v>
      </c>
      <c r="B2" s="209"/>
      <c r="C2" s="209"/>
      <c r="D2" s="209"/>
    </row>
    <row r="3" spans="1:4" x14ac:dyDescent="0.2">
      <c r="A3" s="208" t="s">
        <v>35</v>
      </c>
      <c r="B3" s="208"/>
      <c r="C3" s="208"/>
      <c r="D3" s="208"/>
    </row>
    <row r="4" spans="1:4" x14ac:dyDescent="0.2">
      <c r="A4" s="85"/>
      <c r="B4" s="85"/>
      <c r="C4" s="85"/>
      <c r="D4" s="85"/>
    </row>
    <row r="5" spans="1:4" ht="31.5" customHeight="1" x14ac:dyDescent="0.2">
      <c r="A5" s="210" t="s">
        <v>791</v>
      </c>
      <c r="B5" s="210"/>
      <c r="C5" s="210"/>
      <c r="D5" s="210"/>
    </row>
    <row r="6" spans="1:4" x14ac:dyDescent="0.2">
      <c r="A6" s="86" t="s">
        <v>792</v>
      </c>
      <c r="B6" s="88"/>
    </row>
    <row r="7" spans="1:4" x14ac:dyDescent="0.2">
      <c r="A7" s="86" t="s">
        <v>793</v>
      </c>
      <c r="B7" s="88"/>
    </row>
    <row r="8" spans="1:4" x14ac:dyDescent="0.2">
      <c r="B8" s="88"/>
    </row>
    <row r="9" spans="1:4" x14ac:dyDescent="0.2">
      <c r="A9" s="86" t="s">
        <v>734</v>
      </c>
      <c r="B9" s="88"/>
    </row>
    <row r="10" spans="1:4" x14ac:dyDescent="0.2">
      <c r="D10" s="85"/>
    </row>
    <row r="11" spans="1:4" ht="14.25" customHeight="1" x14ac:dyDescent="0.2">
      <c r="A11" s="211" t="s">
        <v>794</v>
      </c>
      <c r="B11" s="211" t="s">
        <v>9</v>
      </c>
      <c r="C11" s="211" t="s">
        <v>2</v>
      </c>
      <c r="D11" s="212" t="s">
        <v>3</v>
      </c>
    </row>
    <row r="12" spans="1:4" x14ac:dyDescent="0.2">
      <c r="A12" s="211"/>
      <c r="B12" s="211"/>
      <c r="C12" s="211"/>
      <c r="D12" s="212"/>
    </row>
    <row r="13" spans="1:4" ht="71.25" x14ac:dyDescent="0.2">
      <c r="A13" s="89">
        <v>1</v>
      </c>
      <c r="B13" s="131" t="s">
        <v>1151</v>
      </c>
      <c r="C13" s="91" t="s">
        <v>120</v>
      </c>
      <c r="D13" s="134">
        <v>1</v>
      </c>
    </row>
    <row r="14" spans="1:4" ht="71.25" x14ac:dyDescent="0.2">
      <c r="A14" s="89">
        <v>2</v>
      </c>
      <c r="B14" s="104" t="s">
        <v>1152</v>
      </c>
      <c r="C14" s="91" t="s">
        <v>120</v>
      </c>
      <c r="D14" s="94">
        <v>4</v>
      </c>
    </row>
    <row r="15" spans="1:4" ht="57" x14ac:dyDescent="0.2">
      <c r="A15" s="89">
        <v>3</v>
      </c>
      <c r="B15" s="93" t="s">
        <v>1153</v>
      </c>
      <c r="C15" s="91" t="s">
        <v>120</v>
      </c>
      <c r="D15" s="94">
        <v>1</v>
      </c>
    </row>
    <row r="16" spans="1:4" ht="71.25" x14ac:dyDescent="0.2">
      <c r="A16" s="89">
        <v>4</v>
      </c>
      <c r="B16" s="93" t="s">
        <v>1154</v>
      </c>
      <c r="C16" s="91" t="s">
        <v>120</v>
      </c>
      <c r="D16" s="94">
        <v>5</v>
      </c>
    </row>
    <row r="17" spans="1:4" ht="57" x14ac:dyDescent="0.2">
      <c r="A17" s="89">
        <v>5</v>
      </c>
      <c r="B17" s="93" t="s">
        <v>1155</v>
      </c>
      <c r="C17" s="91" t="s">
        <v>120</v>
      </c>
      <c r="D17" s="94">
        <v>1</v>
      </c>
    </row>
    <row r="18" spans="1:4" ht="28.5" x14ac:dyDescent="0.2">
      <c r="A18" s="89">
        <v>6</v>
      </c>
      <c r="B18" s="93" t="s">
        <v>1156</v>
      </c>
      <c r="C18" s="91" t="s">
        <v>277</v>
      </c>
      <c r="D18" s="94">
        <v>1</v>
      </c>
    </row>
    <row r="19" spans="1:4" ht="28.5" x14ac:dyDescent="0.2">
      <c r="A19" s="89">
        <v>7</v>
      </c>
      <c r="B19" s="93" t="s">
        <v>1157</v>
      </c>
      <c r="C19" s="91" t="s">
        <v>277</v>
      </c>
      <c r="D19" s="94">
        <v>8</v>
      </c>
    </row>
    <row r="20" spans="1:4" ht="28.5" x14ac:dyDescent="0.2">
      <c r="A20" s="89">
        <v>8</v>
      </c>
      <c r="B20" s="104" t="s">
        <v>1158</v>
      </c>
      <c r="C20" s="91" t="s">
        <v>120</v>
      </c>
      <c r="D20" s="94">
        <v>16</v>
      </c>
    </row>
    <row r="21" spans="1:4" x14ac:dyDescent="0.2">
      <c r="A21" s="89">
        <v>9</v>
      </c>
      <c r="B21" s="93" t="s">
        <v>1159</v>
      </c>
      <c r="C21" s="91" t="s">
        <v>120</v>
      </c>
      <c r="D21" s="94">
        <v>4</v>
      </c>
    </row>
    <row r="22" spans="1:4" x14ac:dyDescent="0.2">
      <c r="A22" s="89">
        <v>10</v>
      </c>
      <c r="B22" s="93" t="s">
        <v>558</v>
      </c>
      <c r="C22" s="91" t="s">
        <v>101</v>
      </c>
      <c r="D22" s="94">
        <v>547</v>
      </c>
    </row>
    <row r="23" spans="1:4" x14ac:dyDescent="0.2">
      <c r="A23" s="89">
        <v>11</v>
      </c>
      <c r="B23" s="93" t="s">
        <v>559</v>
      </c>
      <c r="C23" s="91" t="s">
        <v>101</v>
      </c>
      <c r="D23" s="94">
        <v>700</v>
      </c>
    </row>
    <row r="24" spans="1:4" x14ac:dyDescent="0.2">
      <c r="A24" s="89">
        <v>12</v>
      </c>
      <c r="B24" s="93" t="s">
        <v>560</v>
      </c>
      <c r="C24" s="91" t="s">
        <v>120</v>
      </c>
      <c r="D24" s="94">
        <v>24</v>
      </c>
    </row>
    <row r="25" spans="1:4" ht="28.5" x14ac:dyDescent="0.2">
      <c r="A25" s="89">
        <v>13</v>
      </c>
      <c r="B25" s="93" t="s">
        <v>998</v>
      </c>
      <c r="C25" s="91" t="s">
        <v>277</v>
      </c>
      <c r="D25" s="94">
        <v>12</v>
      </c>
    </row>
    <row r="26" spans="1:4" ht="28.5" x14ac:dyDescent="0.2">
      <c r="A26" s="89">
        <v>14</v>
      </c>
      <c r="B26" s="93" t="s">
        <v>561</v>
      </c>
      <c r="C26" s="91" t="s">
        <v>277</v>
      </c>
      <c r="D26" s="94">
        <v>1</v>
      </c>
    </row>
    <row r="27" spans="1:4" x14ac:dyDescent="0.2">
      <c r="A27" s="89">
        <v>15</v>
      </c>
      <c r="B27" s="93" t="s">
        <v>562</v>
      </c>
      <c r="C27" s="91" t="s">
        <v>277</v>
      </c>
      <c r="D27" s="94">
        <v>1</v>
      </c>
    </row>
    <row r="28" spans="1:4" x14ac:dyDescent="0.2">
      <c r="A28" s="206"/>
      <c r="B28" s="206"/>
      <c r="C28" s="206"/>
      <c r="D28" s="206"/>
    </row>
    <row r="29" spans="1:4" ht="108" customHeight="1" x14ac:dyDescent="0.2">
      <c r="A29" s="262" t="s">
        <v>790</v>
      </c>
      <c r="B29" s="262"/>
      <c r="C29" s="262"/>
      <c r="D29" s="262"/>
    </row>
  </sheetData>
  <mergeCells count="10">
    <mergeCell ref="A28:D28"/>
    <mergeCell ref="A29:D29"/>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6A08C-21EF-4398-BA03-EC464EBE1D86}">
  <sheetPr>
    <tabColor rgb="FF92D050"/>
    <pageSetUpPr fitToPage="1"/>
  </sheetPr>
  <dimension ref="A1:D57"/>
  <sheetViews>
    <sheetView view="pageBreakPreview" topLeftCell="A34" zoomScale="85" zoomScaleNormal="85" zoomScaleSheetLayoutView="85" workbookViewId="0">
      <selection activeCell="B50" sqref="B50"/>
    </sheetView>
  </sheetViews>
  <sheetFormatPr defaultColWidth="9.140625" defaultRowHeight="14.25" x14ac:dyDescent="0.2"/>
  <cols>
    <col min="1" max="1" width="7" style="86" customWidth="1"/>
    <col min="2" max="2" width="51.140625" style="86" customWidth="1"/>
    <col min="3" max="3" width="12.5703125" style="86" customWidth="1"/>
    <col min="4" max="4" width="11.28515625" style="88" customWidth="1"/>
    <col min="5" max="16384" width="9.140625" style="86"/>
  </cols>
  <sheetData>
    <row r="1" spans="1:4" x14ac:dyDescent="0.2">
      <c r="A1" s="208" t="s">
        <v>1114</v>
      </c>
      <c r="B1" s="208"/>
      <c r="C1" s="208"/>
      <c r="D1" s="208"/>
    </row>
    <row r="2" spans="1:4" ht="15" x14ac:dyDescent="0.25">
      <c r="A2" s="209" t="str">
        <f>KA!C37</f>
        <v>Dūmu novadīšana</v>
      </c>
      <c r="B2" s="209"/>
      <c r="C2" s="209"/>
      <c r="D2" s="209"/>
    </row>
    <row r="3" spans="1:4" x14ac:dyDescent="0.2">
      <c r="A3" s="208" t="s">
        <v>35</v>
      </c>
      <c r="B3" s="208"/>
      <c r="C3" s="208"/>
      <c r="D3" s="208"/>
    </row>
    <row r="4" spans="1:4" x14ac:dyDescent="0.2">
      <c r="A4" s="85"/>
      <c r="B4" s="85"/>
      <c r="C4" s="85"/>
      <c r="D4" s="87"/>
    </row>
    <row r="5" spans="1:4" ht="31.5" customHeight="1" x14ac:dyDescent="0.2">
      <c r="A5" s="210" t="s">
        <v>791</v>
      </c>
      <c r="B5" s="210"/>
      <c r="C5" s="210"/>
      <c r="D5" s="210"/>
    </row>
    <row r="6" spans="1:4" x14ac:dyDescent="0.2">
      <c r="A6" s="86" t="s">
        <v>792</v>
      </c>
      <c r="B6" s="88"/>
      <c r="D6" s="86"/>
    </row>
    <row r="7" spans="1:4" x14ac:dyDescent="0.2">
      <c r="A7" s="86" t="s">
        <v>793</v>
      </c>
      <c r="B7" s="88"/>
      <c r="D7" s="86"/>
    </row>
    <row r="8" spans="1:4" x14ac:dyDescent="0.2">
      <c r="B8" s="88"/>
      <c r="D8" s="86"/>
    </row>
    <row r="9" spans="1:4" x14ac:dyDescent="0.2">
      <c r="A9" s="86" t="s">
        <v>734</v>
      </c>
      <c r="B9" s="88"/>
      <c r="D9" s="86"/>
    </row>
    <row r="10" spans="1:4" x14ac:dyDescent="0.2">
      <c r="D10" s="85"/>
    </row>
    <row r="11" spans="1:4" ht="14.25" customHeight="1" x14ac:dyDescent="0.2">
      <c r="A11" s="211" t="s">
        <v>794</v>
      </c>
      <c r="B11" s="211" t="s">
        <v>9</v>
      </c>
      <c r="C11" s="211" t="s">
        <v>2</v>
      </c>
      <c r="D11" s="212" t="s">
        <v>3</v>
      </c>
    </row>
    <row r="12" spans="1:4" x14ac:dyDescent="0.2">
      <c r="A12" s="211"/>
      <c r="B12" s="211"/>
      <c r="C12" s="211"/>
      <c r="D12" s="212"/>
    </row>
    <row r="13" spans="1:4" ht="15" x14ac:dyDescent="0.2">
      <c r="A13" s="89"/>
      <c r="B13" s="103" t="s">
        <v>577</v>
      </c>
      <c r="C13" s="91"/>
      <c r="D13" s="92"/>
    </row>
    <row r="14" spans="1:4" ht="71.25" x14ac:dyDescent="0.2">
      <c r="A14" s="89">
        <v>1</v>
      </c>
      <c r="B14" s="104" t="s">
        <v>1160</v>
      </c>
      <c r="C14" s="91" t="s">
        <v>277</v>
      </c>
      <c r="D14" s="94">
        <v>1</v>
      </c>
    </row>
    <row r="15" spans="1:4" ht="85.5" x14ac:dyDescent="0.2">
      <c r="A15" s="89">
        <v>2</v>
      </c>
      <c r="B15" s="93" t="s">
        <v>1161</v>
      </c>
      <c r="C15" s="91" t="s">
        <v>277</v>
      </c>
      <c r="D15" s="94">
        <v>2</v>
      </c>
    </row>
    <row r="16" spans="1:4" ht="57" x14ac:dyDescent="0.2">
      <c r="A16" s="89">
        <v>3</v>
      </c>
      <c r="B16" s="93" t="s">
        <v>1162</v>
      </c>
      <c r="C16" s="91" t="s">
        <v>277</v>
      </c>
      <c r="D16" s="94">
        <v>1</v>
      </c>
    </row>
    <row r="17" spans="1:4" ht="57" x14ac:dyDescent="0.2">
      <c r="A17" s="89">
        <v>4</v>
      </c>
      <c r="B17" s="93" t="s">
        <v>1163</v>
      </c>
      <c r="C17" s="91" t="s">
        <v>120</v>
      </c>
      <c r="D17" s="94">
        <v>8</v>
      </c>
    </row>
    <row r="18" spans="1:4" ht="57" x14ac:dyDescent="0.2">
      <c r="A18" s="89">
        <v>5</v>
      </c>
      <c r="B18" s="93" t="s">
        <v>1164</v>
      </c>
      <c r="C18" s="91" t="s">
        <v>120</v>
      </c>
      <c r="D18" s="94">
        <v>8</v>
      </c>
    </row>
    <row r="19" spans="1:4" ht="57" x14ac:dyDescent="0.2">
      <c r="A19" s="89">
        <v>6</v>
      </c>
      <c r="B19" s="93" t="s">
        <v>1165</v>
      </c>
      <c r="C19" s="91" t="s">
        <v>120</v>
      </c>
      <c r="D19" s="94">
        <v>33</v>
      </c>
    </row>
    <row r="20" spans="1:4" ht="57" x14ac:dyDescent="0.2">
      <c r="A20" s="89">
        <v>7</v>
      </c>
      <c r="B20" s="104" t="s">
        <v>1166</v>
      </c>
      <c r="C20" s="91" t="s">
        <v>120</v>
      </c>
      <c r="D20" s="94">
        <v>33</v>
      </c>
    </row>
    <row r="21" spans="1:4" ht="57" x14ac:dyDescent="0.2">
      <c r="A21" s="89">
        <v>8</v>
      </c>
      <c r="B21" s="93" t="s">
        <v>1167</v>
      </c>
      <c r="C21" s="91" t="s">
        <v>120</v>
      </c>
      <c r="D21" s="94">
        <v>123</v>
      </c>
    </row>
    <row r="22" spans="1:4" ht="57" x14ac:dyDescent="0.2">
      <c r="A22" s="89">
        <v>9</v>
      </c>
      <c r="B22" s="93" t="s">
        <v>1168</v>
      </c>
      <c r="C22" s="91" t="s">
        <v>120</v>
      </c>
      <c r="D22" s="94">
        <v>123</v>
      </c>
    </row>
    <row r="23" spans="1:4" ht="57" x14ac:dyDescent="0.2">
      <c r="A23" s="89">
        <v>10</v>
      </c>
      <c r="B23" s="93" t="s">
        <v>1169</v>
      </c>
      <c r="C23" s="91" t="s">
        <v>120</v>
      </c>
      <c r="D23" s="94">
        <v>148</v>
      </c>
    </row>
    <row r="24" spans="1:4" ht="57" x14ac:dyDescent="0.2">
      <c r="A24" s="89">
        <v>11</v>
      </c>
      <c r="B24" s="93" t="s">
        <v>1170</v>
      </c>
      <c r="C24" s="91" t="s">
        <v>120</v>
      </c>
      <c r="D24" s="94">
        <v>148</v>
      </c>
    </row>
    <row r="25" spans="1:4" ht="71.25" x14ac:dyDescent="0.2">
      <c r="A25" s="89">
        <v>12</v>
      </c>
      <c r="B25" s="93" t="s">
        <v>1171</v>
      </c>
      <c r="C25" s="91" t="s">
        <v>120</v>
      </c>
      <c r="D25" s="94">
        <v>162</v>
      </c>
    </row>
    <row r="26" spans="1:4" ht="71.25" x14ac:dyDescent="0.2">
      <c r="A26" s="89">
        <v>13</v>
      </c>
      <c r="B26" s="98" t="s">
        <v>1172</v>
      </c>
      <c r="C26" s="91" t="s">
        <v>120</v>
      </c>
      <c r="D26" s="92">
        <v>823</v>
      </c>
    </row>
    <row r="27" spans="1:4" ht="57" x14ac:dyDescent="0.2">
      <c r="A27" s="89">
        <v>14</v>
      </c>
      <c r="B27" s="104" t="s">
        <v>1173</v>
      </c>
      <c r="C27" s="91" t="s">
        <v>120</v>
      </c>
      <c r="D27" s="94">
        <v>144</v>
      </c>
    </row>
    <row r="28" spans="1:4" x14ac:dyDescent="0.2">
      <c r="A28" s="89">
        <v>15</v>
      </c>
      <c r="B28" s="93" t="s">
        <v>564</v>
      </c>
      <c r="C28" s="91" t="s">
        <v>120</v>
      </c>
      <c r="D28" s="94">
        <v>61</v>
      </c>
    </row>
    <row r="29" spans="1:4" x14ac:dyDescent="0.2">
      <c r="A29" s="89">
        <v>16</v>
      </c>
      <c r="B29" s="93" t="s">
        <v>578</v>
      </c>
      <c r="C29" s="91" t="s">
        <v>277</v>
      </c>
      <c r="D29" s="94">
        <v>3</v>
      </c>
    </row>
    <row r="30" spans="1:4" x14ac:dyDescent="0.2">
      <c r="A30" s="89">
        <v>17</v>
      </c>
      <c r="B30" s="93" t="s">
        <v>579</v>
      </c>
      <c r="C30" s="91" t="s">
        <v>120</v>
      </c>
      <c r="D30" s="94">
        <v>3</v>
      </c>
    </row>
    <row r="31" spans="1:4" x14ac:dyDescent="0.2">
      <c r="A31" s="89">
        <v>18</v>
      </c>
      <c r="B31" s="93" t="s">
        <v>580</v>
      </c>
      <c r="C31" s="91" t="s">
        <v>120</v>
      </c>
      <c r="D31" s="94">
        <v>2</v>
      </c>
    </row>
    <row r="32" spans="1:4" x14ac:dyDescent="0.2">
      <c r="A32" s="89">
        <v>19</v>
      </c>
      <c r="B32" s="93" t="s">
        <v>581</v>
      </c>
      <c r="C32" s="91" t="s">
        <v>120</v>
      </c>
      <c r="D32" s="94">
        <v>3</v>
      </c>
    </row>
    <row r="33" spans="1:4" x14ac:dyDescent="0.2">
      <c r="A33" s="89">
        <v>20</v>
      </c>
      <c r="B33" s="104" t="s">
        <v>582</v>
      </c>
      <c r="C33" s="91" t="s">
        <v>120</v>
      </c>
      <c r="D33" s="94">
        <v>12</v>
      </c>
    </row>
    <row r="34" spans="1:4" x14ac:dyDescent="0.2">
      <c r="A34" s="89">
        <v>21</v>
      </c>
      <c r="B34" s="93" t="s">
        <v>583</v>
      </c>
      <c r="C34" s="91" t="s">
        <v>120</v>
      </c>
      <c r="D34" s="94">
        <v>2</v>
      </c>
    </row>
    <row r="35" spans="1:4" x14ac:dyDescent="0.2">
      <c r="A35" s="89">
        <v>22</v>
      </c>
      <c r="B35" s="93" t="s">
        <v>584</v>
      </c>
      <c r="C35" s="91" t="s">
        <v>120</v>
      </c>
      <c r="D35" s="94">
        <v>31</v>
      </c>
    </row>
    <row r="36" spans="1:4" ht="42.75" x14ac:dyDescent="0.2">
      <c r="A36" s="89">
        <v>23</v>
      </c>
      <c r="B36" s="93" t="s">
        <v>1174</v>
      </c>
      <c r="C36" s="91" t="s">
        <v>120</v>
      </c>
      <c r="D36" s="94">
        <v>46</v>
      </c>
    </row>
    <row r="37" spans="1:4" ht="28.5" x14ac:dyDescent="0.2">
      <c r="A37" s="89">
        <v>24</v>
      </c>
      <c r="B37" s="93" t="s">
        <v>565</v>
      </c>
      <c r="C37" s="91" t="s">
        <v>120</v>
      </c>
      <c r="D37" s="94">
        <v>1</v>
      </c>
    </row>
    <row r="38" spans="1:4" ht="28.5" x14ac:dyDescent="0.2">
      <c r="A38" s="89">
        <v>25</v>
      </c>
      <c r="B38" s="93" t="s">
        <v>566</v>
      </c>
      <c r="C38" s="91" t="s">
        <v>120</v>
      </c>
      <c r="D38" s="94">
        <v>3</v>
      </c>
    </row>
    <row r="39" spans="1:4" x14ac:dyDescent="0.2">
      <c r="A39" s="89">
        <v>26</v>
      </c>
      <c r="B39" s="104" t="s">
        <v>567</v>
      </c>
      <c r="C39" s="91" t="s">
        <v>120</v>
      </c>
      <c r="D39" s="94">
        <v>12</v>
      </c>
    </row>
    <row r="40" spans="1:4" x14ac:dyDescent="0.2">
      <c r="A40" s="89">
        <v>27</v>
      </c>
      <c r="B40" s="93" t="s">
        <v>568</v>
      </c>
      <c r="C40" s="91" t="s">
        <v>120</v>
      </c>
      <c r="D40" s="94">
        <v>1</v>
      </c>
    </row>
    <row r="41" spans="1:4" x14ac:dyDescent="0.2">
      <c r="A41" s="89">
        <v>28</v>
      </c>
      <c r="B41" s="93" t="s">
        <v>603</v>
      </c>
      <c r="C41" s="91" t="s">
        <v>101</v>
      </c>
      <c r="D41" s="94">
        <v>2</v>
      </c>
    </row>
    <row r="42" spans="1:4" x14ac:dyDescent="0.2">
      <c r="A42" s="89">
        <v>29</v>
      </c>
      <c r="B42" s="93" t="s">
        <v>604</v>
      </c>
      <c r="C42" s="91" t="s">
        <v>101</v>
      </c>
      <c r="D42" s="94">
        <v>2</v>
      </c>
    </row>
    <row r="43" spans="1:4" ht="28.5" x14ac:dyDescent="0.2">
      <c r="A43" s="89">
        <v>30</v>
      </c>
      <c r="B43" s="93" t="s">
        <v>569</v>
      </c>
      <c r="C43" s="91" t="s">
        <v>277</v>
      </c>
      <c r="D43" s="94">
        <v>1</v>
      </c>
    </row>
    <row r="44" spans="1:4" ht="28.5" x14ac:dyDescent="0.2">
      <c r="A44" s="89">
        <v>31</v>
      </c>
      <c r="B44" s="93" t="s">
        <v>570</v>
      </c>
      <c r="C44" s="91" t="s">
        <v>277</v>
      </c>
      <c r="D44" s="94">
        <v>3</v>
      </c>
    </row>
    <row r="45" spans="1:4" ht="15" x14ac:dyDescent="0.2">
      <c r="A45" s="89"/>
      <c r="B45" s="133" t="s">
        <v>571</v>
      </c>
      <c r="C45" s="91"/>
      <c r="D45" s="94"/>
    </row>
    <row r="46" spans="1:4" ht="57" x14ac:dyDescent="0.2">
      <c r="A46" s="89">
        <v>32</v>
      </c>
      <c r="B46" s="93" t="s">
        <v>1175</v>
      </c>
      <c r="C46" s="91" t="s">
        <v>120</v>
      </c>
      <c r="D46" s="94">
        <v>3</v>
      </c>
    </row>
    <row r="47" spans="1:4" x14ac:dyDescent="0.2">
      <c r="A47" s="89">
        <v>33</v>
      </c>
      <c r="B47" s="98" t="s">
        <v>572</v>
      </c>
      <c r="C47" s="91" t="s">
        <v>120</v>
      </c>
      <c r="D47" s="92">
        <v>3</v>
      </c>
    </row>
    <row r="48" spans="1:4" ht="15" x14ac:dyDescent="0.2">
      <c r="A48" s="89"/>
      <c r="B48" s="132" t="s">
        <v>573</v>
      </c>
      <c r="C48" s="91"/>
      <c r="D48" s="94"/>
    </row>
    <row r="49" spans="1:4" ht="15" x14ac:dyDescent="0.2">
      <c r="A49" s="89">
        <v>34</v>
      </c>
      <c r="B49" s="132" t="s">
        <v>573</v>
      </c>
      <c r="C49" s="91" t="s">
        <v>277</v>
      </c>
      <c r="D49" s="94">
        <v>4</v>
      </c>
    </row>
    <row r="50" spans="1:4" ht="28.5" x14ac:dyDescent="0.2">
      <c r="A50" s="89">
        <v>35</v>
      </c>
      <c r="B50" s="93" t="s">
        <v>702</v>
      </c>
      <c r="C50" s="91" t="s">
        <v>277</v>
      </c>
      <c r="D50" s="94">
        <v>1</v>
      </c>
    </row>
    <row r="51" spans="1:4" x14ac:dyDescent="0.2">
      <c r="A51" s="89">
        <v>36</v>
      </c>
      <c r="B51" s="93" t="s">
        <v>574</v>
      </c>
      <c r="C51" s="91" t="s">
        <v>277</v>
      </c>
      <c r="D51" s="94">
        <v>1</v>
      </c>
    </row>
    <row r="52" spans="1:4" x14ac:dyDescent="0.2">
      <c r="A52" s="89">
        <v>37</v>
      </c>
      <c r="B52" s="104" t="s">
        <v>575</v>
      </c>
      <c r="C52" s="91" t="s">
        <v>277</v>
      </c>
      <c r="D52" s="94">
        <v>1</v>
      </c>
    </row>
    <row r="53" spans="1:4" x14ac:dyDescent="0.2">
      <c r="A53" s="89">
        <v>38</v>
      </c>
      <c r="B53" s="93" t="s">
        <v>576</v>
      </c>
      <c r="C53" s="91" t="s">
        <v>277</v>
      </c>
      <c r="D53" s="94">
        <v>1</v>
      </c>
    </row>
    <row r="54" spans="1:4" x14ac:dyDescent="0.2">
      <c r="A54" s="89">
        <v>39</v>
      </c>
      <c r="B54" s="93" t="s">
        <v>585</v>
      </c>
      <c r="C54" s="91" t="s">
        <v>277</v>
      </c>
      <c r="D54" s="94">
        <v>1</v>
      </c>
    </row>
    <row r="55" spans="1:4" x14ac:dyDescent="0.2">
      <c r="A55" s="206"/>
      <c r="B55" s="206"/>
      <c r="C55" s="206"/>
      <c r="D55" s="206"/>
    </row>
    <row r="56" spans="1:4" ht="115.5" customHeight="1" x14ac:dyDescent="0.2">
      <c r="A56" s="262" t="s">
        <v>790</v>
      </c>
      <c r="B56" s="262"/>
      <c r="C56" s="262"/>
      <c r="D56" s="262"/>
    </row>
    <row r="57" spans="1:4" x14ac:dyDescent="0.2">
      <c r="C57" s="84"/>
    </row>
  </sheetData>
  <mergeCells count="10">
    <mergeCell ref="A1:D1"/>
    <mergeCell ref="A2:D2"/>
    <mergeCell ref="A3:D3"/>
    <mergeCell ref="A56:D56"/>
    <mergeCell ref="A5:D5"/>
    <mergeCell ref="A11:A12"/>
    <mergeCell ref="B11:B12"/>
    <mergeCell ref="C11:C12"/>
    <mergeCell ref="D11:D12"/>
    <mergeCell ref="A55:D55"/>
  </mergeCells>
  <pageMargins left="0.7" right="0.7" top="0.75" bottom="0.75" header="0.3" footer="0.3"/>
  <pageSetup paperSize="9"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DD7CD-7C6C-4B91-AFC3-B2E3181F8BD0}">
  <sheetPr>
    <tabColor rgb="FFFF0000"/>
    <pageSetUpPr fitToPage="1"/>
  </sheetPr>
  <dimension ref="A1:D24"/>
  <sheetViews>
    <sheetView view="pageBreakPreview" topLeftCell="A16" zoomScaleNormal="85" zoomScaleSheetLayoutView="100" workbookViewId="0">
      <selection activeCell="C16" sqref="C16"/>
    </sheetView>
  </sheetViews>
  <sheetFormatPr defaultColWidth="9.140625" defaultRowHeight="14.25" x14ac:dyDescent="0.2"/>
  <cols>
    <col min="1" max="1" width="6.28515625" style="86" customWidth="1"/>
    <col min="2" max="2" width="51.140625" style="86" customWidth="1"/>
    <col min="3" max="3" width="13.28515625" style="86" customWidth="1"/>
    <col min="4" max="4" width="14.85546875" style="88" customWidth="1"/>
    <col min="5" max="16384" width="9.140625" style="86"/>
  </cols>
  <sheetData>
    <row r="1" spans="1:4" x14ac:dyDescent="0.2">
      <c r="A1" s="208" t="s">
        <v>1115</v>
      </c>
      <c r="B1" s="208"/>
      <c r="C1" s="208"/>
      <c r="D1" s="208"/>
    </row>
    <row r="2" spans="1:4" ht="15" x14ac:dyDescent="0.25">
      <c r="A2" s="209" t="str">
        <f>KA!C39</f>
        <v>Lietus kanalizācija</v>
      </c>
      <c r="B2" s="209"/>
      <c r="C2" s="209"/>
      <c r="D2" s="209"/>
    </row>
    <row r="3" spans="1:4" x14ac:dyDescent="0.2">
      <c r="A3" s="208" t="s">
        <v>35</v>
      </c>
      <c r="B3" s="208"/>
      <c r="C3" s="208"/>
      <c r="D3" s="208"/>
    </row>
    <row r="4" spans="1:4" x14ac:dyDescent="0.2">
      <c r="A4" s="85"/>
      <c r="B4" s="85"/>
      <c r="C4" s="85"/>
      <c r="D4" s="87"/>
    </row>
    <row r="5" spans="1:4" ht="31.5" customHeight="1" x14ac:dyDescent="0.2">
      <c r="A5" s="210" t="s">
        <v>791</v>
      </c>
      <c r="B5" s="210"/>
      <c r="C5" s="210"/>
      <c r="D5" s="210"/>
    </row>
    <row r="6" spans="1:4" x14ac:dyDescent="0.2">
      <c r="A6" s="86" t="s">
        <v>792</v>
      </c>
      <c r="B6" s="88"/>
      <c r="D6" s="86"/>
    </row>
    <row r="7" spans="1:4" x14ac:dyDescent="0.2">
      <c r="A7" s="86" t="s">
        <v>793</v>
      </c>
      <c r="B7" s="88"/>
      <c r="D7" s="86"/>
    </row>
    <row r="8" spans="1:4" x14ac:dyDescent="0.2">
      <c r="B8" s="88"/>
      <c r="D8" s="86"/>
    </row>
    <row r="9" spans="1:4" x14ac:dyDescent="0.2">
      <c r="A9" s="86" t="s">
        <v>734</v>
      </c>
      <c r="B9" s="88"/>
      <c r="D9" s="86"/>
    </row>
    <row r="10" spans="1:4" x14ac:dyDescent="0.2">
      <c r="D10" s="85"/>
    </row>
    <row r="11" spans="1:4" ht="14.25" customHeight="1" x14ac:dyDescent="0.2">
      <c r="A11" s="211" t="s">
        <v>794</v>
      </c>
      <c r="B11" s="211" t="s">
        <v>9</v>
      </c>
      <c r="C11" s="211" t="s">
        <v>2</v>
      </c>
      <c r="D11" s="212" t="s">
        <v>3</v>
      </c>
    </row>
    <row r="12" spans="1:4" x14ac:dyDescent="0.2">
      <c r="A12" s="211"/>
      <c r="B12" s="211"/>
      <c r="C12" s="211"/>
      <c r="D12" s="212"/>
    </row>
    <row r="13" spans="1:4" ht="28.5" x14ac:dyDescent="0.2">
      <c r="A13" s="89">
        <v>1</v>
      </c>
      <c r="B13" s="98" t="s">
        <v>999</v>
      </c>
      <c r="C13" s="91" t="s">
        <v>101</v>
      </c>
      <c r="D13" s="92">
        <v>322</v>
      </c>
    </row>
    <row r="14" spans="1:4" ht="28.5" x14ac:dyDescent="0.2">
      <c r="A14" s="89">
        <v>2</v>
      </c>
      <c r="B14" s="104" t="s">
        <v>1000</v>
      </c>
      <c r="C14" s="91" t="s">
        <v>277</v>
      </c>
      <c r="D14" s="94">
        <v>6</v>
      </c>
    </row>
    <row r="15" spans="1:4" ht="28.5" x14ac:dyDescent="0.2">
      <c r="A15" s="89">
        <v>3</v>
      </c>
      <c r="B15" s="93" t="s">
        <v>1001</v>
      </c>
      <c r="C15" s="91" t="s">
        <v>277</v>
      </c>
      <c r="D15" s="94">
        <v>14</v>
      </c>
    </row>
    <row r="16" spans="1:4" ht="78.75" customHeight="1" x14ac:dyDescent="0.2">
      <c r="A16" s="89">
        <v>4</v>
      </c>
      <c r="B16" s="93" t="s">
        <v>1002</v>
      </c>
      <c r="C16" s="91" t="s">
        <v>277</v>
      </c>
      <c r="D16" s="94">
        <v>4</v>
      </c>
    </row>
    <row r="17" spans="1:4" ht="28.5" x14ac:dyDescent="0.2">
      <c r="A17" s="89">
        <v>5</v>
      </c>
      <c r="B17" s="93" t="s">
        <v>1003</v>
      </c>
      <c r="C17" s="91" t="s">
        <v>277</v>
      </c>
      <c r="D17" s="94">
        <v>1</v>
      </c>
    </row>
    <row r="18" spans="1:4" x14ac:dyDescent="0.2">
      <c r="A18" s="89">
        <v>6</v>
      </c>
      <c r="B18" s="93" t="s">
        <v>546</v>
      </c>
      <c r="C18" s="91" t="s">
        <v>57</v>
      </c>
      <c r="D18" s="94">
        <v>75</v>
      </c>
    </row>
    <row r="19" spans="1:4" ht="28.5" x14ac:dyDescent="0.2">
      <c r="A19" s="89">
        <v>7</v>
      </c>
      <c r="B19" s="93" t="s">
        <v>547</v>
      </c>
      <c r="C19" s="91" t="s">
        <v>120</v>
      </c>
      <c r="D19" s="94">
        <v>8</v>
      </c>
    </row>
    <row r="20" spans="1:4" x14ac:dyDescent="0.2">
      <c r="A20" s="89">
        <v>8</v>
      </c>
      <c r="B20" s="93" t="s">
        <v>548</v>
      </c>
      <c r="C20" s="91" t="s">
        <v>101</v>
      </c>
      <c r="D20" s="94">
        <v>25</v>
      </c>
    </row>
    <row r="21" spans="1:4" x14ac:dyDescent="0.2">
      <c r="A21" s="89">
        <v>9</v>
      </c>
      <c r="B21" s="93" t="s">
        <v>787</v>
      </c>
      <c r="C21" s="91" t="s">
        <v>277</v>
      </c>
      <c r="D21" s="94">
        <v>1</v>
      </c>
    </row>
    <row r="22" spans="1:4" x14ac:dyDescent="0.2">
      <c r="A22" s="89">
        <v>10</v>
      </c>
      <c r="B22" s="93" t="s">
        <v>788</v>
      </c>
      <c r="C22" s="91" t="s">
        <v>101</v>
      </c>
      <c r="D22" s="94">
        <v>60</v>
      </c>
    </row>
    <row r="23" spans="1:4" x14ac:dyDescent="0.2">
      <c r="A23" s="206"/>
      <c r="B23" s="206"/>
      <c r="C23" s="206"/>
      <c r="D23" s="206"/>
    </row>
    <row r="24" spans="1:4" ht="111.75" customHeight="1" x14ac:dyDescent="0.2">
      <c r="A24" s="262" t="s">
        <v>790</v>
      </c>
      <c r="B24" s="262"/>
      <c r="C24" s="262"/>
      <c r="D24" s="262"/>
    </row>
  </sheetData>
  <mergeCells count="10">
    <mergeCell ref="A23:D23"/>
    <mergeCell ref="A24:D24"/>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D32"/>
  <sheetViews>
    <sheetView view="pageBreakPreview" topLeftCell="A11" zoomScaleNormal="85" zoomScaleSheetLayoutView="100" workbookViewId="0">
      <selection activeCell="A2" sqref="A2:D2"/>
    </sheetView>
  </sheetViews>
  <sheetFormatPr defaultColWidth="9.140625" defaultRowHeight="14.25" x14ac:dyDescent="0.2"/>
  <cols>
    <col min="1" max="1" width="6.5703125" style="86" customWidth="1"/>
    <col min="2" max="2" width="51.140625" style="86" customWidth="1"/>
    <col min="3" max="3" width="12.28515625" style="86" customWidth="1"/>
    <col min="4" max="4" width="11.5703125" style="86" bestFit="1" customWidth="1"/>
    <col min="5" max="16384" width="9.140625" style="86"/>
  </cols>
  <sheetData>
    <row r="1" spans="1:4" x14ac:dyDescent="0.2">
      <c r="A1" s="208" t="s">
        <v>1116</v>
      </c>
      <c r="B1" s="208"/>
      <c r="C1" s="208"/>
      <c r="D1" s="208"/>
    </row>
    <row r="2" spans="1:4" ht="15" x14ac:dyDescent="0.25">
      <c r="A2" s="209" t="str">
        <f>KA!C40</f>
        <v>Ūdensapgāde un kanalizācija</v>
      </c>
      <c r="B2" s="209"/>
      <c r="C2" s="209"/>
      <c r="D2" s="209"/>
    </row>
    <row r="3" spans="1:4" x14ac:dyDescent="0.2">
      <c r="A3" s="208" t="s">
        <v>35</v>
      </c>
      <c r="B3" s="208"/>
      <c r="C3" s="208"/>
      <c r="D3" s="208"/>
    </row>
    <row r="4" spans="1:4" x14ac:dyDescent="0.2">
      <c r="A4" s="85"/>
      <c r="B4" s="85"/>
      <c r="C4" s="85"/>
      <c r="D4" s="85"/>
    </row>
    <row r="5" spans="1:4" ht="31.5" customHeight="1" x14ac:dyDescent="0.2">
      <c r="A5" s="210" t="s">
        <v>791</v>
      </c>
      <c r="B5" s="210"/>
      <c r="C5" s="210"/>
      <c r="D5" s="210"/>
    </row>
    <row r="6" spans="1:4" x14ac:dyDescent="0.2">
      <c r="A6" s="86" t="s">
        <v>792</v>
      </c>
      <c r="B6" s="88"/>
    </row>
    <row r="7" spans="1:4" x14ac:dyDescent="0.2">
      <c r="A7" s="86" t="s">
        <v>793</v>
      </c>
      <c r="B7" s="88"/>
    </row>
    <row r="8" spans="1:4" x14ac:dyDescent="0.2">
      <c r="B8" s="88"/>
    </row>
    <row r="9" spans="1:4" x14ac:dyDescent="0.2">
      <c r="A9" s="86" t="s">
        <v>734</v>
      </c>
      <c r="B9" s="88"/>
    </row>
    <row r="10" spans="1:4" x14ac:dyDescent="0.2">
      <c r="D10" s="85"/>
    </row>
    <row r="11" spans="1:4" ht="15.75" customHeight="1" x14ac:dyDescent="0.2">
      <c r="A11" s="211" t="s">
        <v>794</v>
      </c>
      <c r="B11" s="211" t="s">
        <v>9</v>
      </c>
      <c r="C11" s="211" t="s">
        <v>2</v>
      </c>
      <c r="D11" s="212" t="s">
        <v>3</v>
      </c>
    </row>
    <row r="12" spans="1:4" x14ac:dyDescent="0.2">
      <c r="A12" s="211"/>
      <c r="B12" s="211"/>
      <c r="C12" s="211"/>
      <c r="D12" s="212"/>
    </row>
    <row r="13" spans="1:4" ht="15" x14ac:dyDescent="0.2">
      <c r="A13" s="89"/>
      <c r="B13" s="135" t="s">
        <v>549</v>
      </c>
      <c r="C13" s="91"/>
      <c r="D13" s="94"/>
    </row>
    <row r="14" spans="1:4" ht="28.5" x14ac:dyDescent="0.2">
      <c r="A14" s="89">
        <v>1</v>
      </c>
      <c r="B14" s="104" t="s">
        <v>1004</v>
      </c>
      <c r="C14" s="91" t="s">
        <v>101</v>
      </c>
      <c r="D14" s="94">
        <v>25</v>
      </c>
    </row>
    <row r="15" spans="1:4" ht="28.5" x14ac:dyDescent="0.2">
      <c r="A15" s="89">
        <v>2</v>
      </c>
      <c r="B15" s="104" t="s">
        <v>1005</v>
      </c>
      <c r="C15" s="91" t="s">
        <v>120</v>
      </c>
      <c r="D15" s="94">
        <v>1</v>
      </c>
    </row>
    <row r="16" spans="1:4" x14ac:dyDescent="0.2">
      <c r="A16" s="89">
        <v>3</v>
      </c>
      <c r="B16" s="104" t="s">
        <v>1006</v>
      </c>
      <c r="C16" s="91" t="s">
        <v>120</v>
      </c>
      <c r="D16" s="94">
        <v>1</v>
      </c>
    </row>
    <row r="17" spans="1:4" ht="42.75" x14ac:dyDescent="0.2">
      <c r="A17" s="89">
        <v>4</v>
      </c>
      <c r="B17" s="104" t="s">
        <v>550</v>
      </c>
      <c r="C17" s="91" t="s">
        <v>120</v>
      </c>
      <c r="D17" s="94">
        <v>1</v>
      </c>
    </row>
    <row r="18" spans="1:4" x14ac:dyDescent="0.2">
      <c r="A18" s="89">
        <v>5</v>
      </c>
      <c r="B18" s="104" t="s">
        <v>551</v>
      </c>
      <c r="C18" s="91" t="s">
        <v>57</v>
      </c>
      <c r="D18" s="94">
        <v>66</v>
      </c>
    </row>
    <row r="19" spans="1:4" ht="28.5" x14ac:dyDescent="0.2">
      <c r="A19" s="89">
        <v>6</v>
      </c>
      <c r="B19" s="104" t="s">
        <v>547</v>
      </c>
      <c r="C19" s="91" t="s">
        <v>120</v>
      </c>
      <c r="D19" s="94">
        <v>5</v>
      </c>
    </row>
    <row r="20" spans="1:4" x14ac:dyDescent="0.2">
      <c r="A20" s="89">
        <v>7</v>
      </c>
      <c r="B20" s="104" t="s">
        <v>552</v>
      </c>
      <c r="C20" s="91" t="s">
        <v>101</v>
      </c>
      <c r="D20" s="94">
        <v>25</v>
      </c>
    </row>
    <row r="21" spans="1:4" x14ac:dyDescent="0.2">
      <c r="A21" s="89">
        <v>8</v>
      </c>
      <c r="B21" s="104" t="s">
        <v>553</v>
      </c>
      <c r="C21" s="91" t="s">
        <v>101</v>
      </c>
      <c r="D21" s="94">
        <v>25</v>
      </c>
    </row>
    <row r="22" spans="1:4" x14ac:dyDescent="0.2">
      <c r="A22" s="89">
        <v>9</v>
      </c>
      <c r="B22" s="104" t="s">
        <v>554</v>
      </c>
      <c r="C22" s="91" t="s">
        <v>120</v>
      </c>
      <c r="D22" s="94">
        <v>1</v>
      </c>
    </row>
    <row r="23" spans="1:4" ht="15" x14ac:dyDescent="0.2">
      <c r="A23" s="89"/>
      <c r="B23" s="135" t="s">
        <v>325</v>
      </c>
      <c r="C23" s="91"/>
      <c r="D23" s="94"/>
    </row>
    <row r="24" spans="1:4" ht="28.5" x14ac:dyDescent="0.2">
      <c r="A24" s="89">
        <v>10</v>
      </c>
      <c r="B24" s="104" t="s">
        <v>1007</v>
      </c>
      <c r="C24" s="91" t="s">
        <v>101</v>
      </c>
      <c r="D24" s="94">
        <v>57</v>
      </c>
    </row>
    <row r="25" spans="1:4" ht="28.5" x14ac:dyDescent="0.2">
      <c r="A25" s="89">
        <v>11</v>
      </c>
      <c r="B25" s="104" t="s">
        <v>1008</v>
      </c>
      <c r="C25" s="91" t="s">
        <v>277</v>
      </c>
      <c r="D25" s="94">
        <v>3</v>
      </c>
    </row>
    <row r="26" spans="1:4" x14ac:dyDescent="0.2">
      <c r="A26" s="89">
        <v>12</v>
      </c>
      <c r="B26" s="104" t="s">
        <v>551</v>
      </c>
      <c r="C26" s="91" t="s">
        <v>57</v>
      </c>
      <c r="D26" s="94">
        <v>75</v>
      </c>
    </row>
    <row r="27" spans="1:4" ht="28.5" x14ac:dyDescent="0.2">
      <c r="A27" s="89">
        <v>13</v>
      </c>
      <c r="B27" s="104" t="s">
        <v>547</v>
      </c>
      <c r="C27" s="91" t="s">
        <v>120</v>
      </c>
      <c r="D27" s="94">
        <v>8</v>
      </c>
    </row>
    <row r="28" spans="1:4" x14ac:dyDescent="0.2">
      <c r="A28" s="89">
        <v>14</v>
      </c>
      <c r="B28" s="104" t="s">
        <v>548</v>
      </c>
      <c r="C28" s="91" t="s">
        <v>101</v>
      </c>
      <c r="D28" s="94">
        <v>25</v>
      </c>
    </row>
    <row r="29" spans="1:4" x14ac:dyDescent="0.2">
      <c r="A29" s="89">
        <v>15</v>
      </c>
      <c r="B29" s="104" t="s">
        <v>555</v>
      </c>
      <c r="C29" s="91" t="s">
        <v>277</v>
      </c>
      <c r="D29" s="94">
        <v>1</v>
      </c>
    </row>
    <row r="30" spans="1:4" x14ac:dyDescent="0.2">
      <c r="A30" s="206"/>
      <c r="B30" s="206"/>
      <c r="C30" s="206"/>
      <c r="D30" s="206"/>
    </row>
    <row r="31" spans="1:4" ht="104.25" customHeight="1" x14ac:dyDescent="0.2">
      <c r="A31" s="262" t="s">
        <v>790</v>
      </c>
      <c r="B31" s="262"/>
      <c r="C31" s="262"/>
      <c r="D31" s="262"/>
    </row>
    <row r="32" spans="1:4" x14ac:dyDescent="0.2">
      <c r="C32" s="84"/>
    </row>
  </sheetData>
  <mergeCells count="10">
    <mergeCell ref="A30:D30"/>
    <mergeCell ref="A31:D31"/>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06945-7B8F-405E-81D3-711681C7E234}">
  <sheetPr>
    <tabColor rgb="FFFF0000"/>
    <pageSetUpPr fitToPage="1"/>
  </sheetPr>
  <dimension ref="A1:I50"/>
  <sheetViews>
    <sheetView view="pageBreakPreview" topLeftCell="A31" zoomScale="85" zoomScaleNormal="85" zoomScaleSheetLayoutView="85" workbookViewId="0">
      <selection activeCell="B32" sqref="B32"/>
    </sheetView>
  </sheetViews>
  <sheetFormatPr defaultColWidth="9.140625" defaultRowHeight="15.75" x14ac:dyDescent="0.25"/>
  <cols>
    <col min="1" max="1" width="6.140625" style="3" customWidth="1"/>
    <col min="2" max="2" width="51.140625" style="48" customWidth="1"/>
    <col min="3" max="3" width="12.42578125" style="43" bestFit="1" customWidth="1"/>
    <col min="4" max="4" width="11.5703125" style="81" bestFit="1" customWidth="1"/>
    <col min="5" max="6" width="9.140625" style="3"/>
    <col min="7" max="7" width="11.28515625" style="3" bestFit="1" customWidth="1"/>
    <col min="8" max="8" width="12" style="3" customWidth="1"/>
    <col min="9" max="9" width="11.7109375" style="3" customWidth="1"/>
    <col min="10" max="16384" width="9.140625" style="3"/>
  </cols>
  <sheetData>
    <row r="1" spans="1:4" x14ac:dyDescent="0.25">
      <c r="A1" s="260" t="s">
        <v>1117</v>
      </c>
      <c r="B1" s="260"/>
      <c r="C1" s="260"/>
      <c r="D1" s="260"/>
    </row>
    <row r="2" spans="1:4" x14ac:dyDescent="0.25">
      <c r="A2" s="261" t="str">
        <f>KA!C41</f>
        <v>Siltumapgādes ārējie tīkli</v>
      </c>
      <c r="B2" s="261"/>
      <c r="C2" s="261"/>
      <c r="D2" s="261"/>
    </row>
    <row r="3" spans="1:4" x14ac:dyDescent="0.25">
      <c r="A3" s="260" t="s">
        <v>35</v>
      </c>
      <c r="B3" s="260"/>
      <c r="C3" s="260"/>
      <c r="D3" s="260"/>
    </row>
    <row r="4" spans="1:4" x14ac:dyDescent="0.25">
      <c r="A4" s="47"/>
      <c r="B4" s="49"/>
    </row>
    <row r="5" spans="1:4" s="86" customFormat="1" ht="31.5" customHeight="1" x14ac:dyDescent="0.2">
      <c r="A5" s="210" t="s">
        <v>791</v>
      </c>
      <c r="B5" s="210"/>
      <c r="C5" s="210"/>
      <c r="D5" s="210"/>
    </row>
    <row r="6" spans="1:4" s="86" customFormat="1" ht="14.25" x14ac:dyDescent="0.2">
      <c r="A6" s="86" t="s">
        <v>792</v>
      </c>
      <c r="B6" s="88"/>
    </row>
    <row r="7" spans="1:4" s="86" customFormat="1" ht="14.25" x14ac:dyDescent="0.2">
      <c r="A7" s="86" t="s">
        <v>793</v>
      </c>
      <c r="B7" s="88"/>
    </row>
    <row r="8" spans="1:4" s="86" customFormat="1" ht="14.25" x14ac:dyDescent="0.2">
      <c r="B8" s="88"/>
    </row>
    <row r="9" spans="1:4" s="86" customFormat="1" ht="14.25" x14ac:dyDescent="0.2">
      <c r="A9" s="86" t="s">
        <v>734</v>
      </c>
      <c r="B9" s="88"/>
    </row>
    <row r="10" spans="1:4" s="86" customFormat="1" ht="14.25" x14ac:dyDescent="0.2">
      <c r="D10" s="85"/>
    </row>
    <row r="11" spans="1:4" s="86" customFormat="1" ht="15.75" customHeight="1" x14ac:dyDescent="0.2">
      <c r="A11" s="211" t="s">
        <v>794</v>
      </c>
      <c r="B11" s="211" t="s">
        <v>9</v>
      </c>
      <c r="C11" s="211" t="s">
        <v>2</v>
      </c>
      <c r="D11" s="212" t="s">
        <v>3</v>
      </c>
    </row>
    <row r="12" spans="1:4" s="86" customFormat="1" ht="14.25" x14ac:dyDescent="0.2">
      <c r="A12" s="211"/>
      <c r="B12" s="211"/>
      <c r="C12" s="211"/>
      <c r="D12" s="212"/>
    </row>
    <row r="13" spans="1:4" x14ac:dyDescent="0.25">
      <c r="A13" s="29"/>
      <c r="B13" s="78" t="s">
        <v>366</v>
      </c>
      <c r="C13" s="68"/>
      <c r="D13" s="82"/>
    </row>
    <row r="14" spans="1:4" x14ac:dyDescent="0.25">
      <c r="A14" s="29">
        <v>1</v>
      </c>
      <c r="B14" s="79" t="s">
        <v>367</v>
      </c>
      <c r="C14" s="80" t="s">
        <v>101</v>
      </c>
      <c r="D14" s="83">
        <v>12</v>
      </c>
    </row>
    <row r="15" spans="1:4" ht="31.5" x14ac:dyDescent="0.25">
      <c r="A15" s="29">
        <v>2</v>
      </c>
      <c r="B15" s="79" t="s">
        <v>772</v>
      </c>
      <c r="C15" s="80" t="s">
        <v>277</v>
      </c>
      <c r="D15" s="83">
        <v>1</v>
      </c>
    </row>
    <row r="16" spans="1:4" ht="31.5" x14ac:dyDescent="0.25">
      <c r="A16" s="29">
        <v>3</v>
      </c>
      <c r="B16" s="79" t="s">
        <v>789</v>
      </c>
      <c r="C16" s="80" t="s">
        <v>120</v>
      </c>
      <c r="D16" s="83">
        <v>2</v>
      </c>
    </row>
    <row r="17" spans="1:9" ht="47.25" x14ac:dyDescent="0.25">
      <c r="A17" s="29">
        <v>4</v>
      </c>
      <c r="B17" s="79" t="s">
        <v>773</v>
      </c>
      <c r="C17" s="80" t="s">
        <v>120</v>
      </c>
      <c r="D17" s="83">
        <v>2</v>
      </c>
      <c r="G17" s="54"/>
      <c r="H17" s="54"/>
      <c r="I17" s="54"/>
    </row>
    <row r="18" spans="1:9" ht="31.5" x14ac:dyDescent="0.25">
      <c r="A18" s="29">
        <v>5</v>
      </c>
      <c r="B18" s="79" t="s">
        <v>774</v>
      </c>
      <c r="C18" s="80" t="s">
        <v>120</v>
      </c>
      <c r="D18" s="83">
        <v>2</v>
      </c>
    </row>
    <row r="19" spans="1:9" x14ac:dyDescent="0.25">
      <c r="A19" s="29">
        <v>6</v>
      </c>
      <c r="B19" s="79" t="s">
        <v>368</v>
      </c>
      <c r="C19" s="80" t="s">
        <v>277</v>
      </c>
      <c r="D19" s="83">
        <v>1</v>
      </c>
    </row>
    <row r="20" spans="1:9" x14ac:dyDescent="0.25">
      <c r="A20" s="29">
        <v>7</v>
      </c>
      <c r="B20" s="79" t="s">
        <v>369</v>
      </c>
      <c r="C20" s="80" t="s">
        <v>120</v>
      </c>
      <c r="D20" s="83">
        <v>8</v>
      </c>
    </row>
    <row r="21" spans="1:9" x14ac:dyDescent="0.25">
      <c r="A21" s="29">
        <v>8</v>
      </c>
      <c r="B21" s="79" t="s">
        <v>370</v>
      </c>
      <c r="C21" s="80" t="s">
        <v>120</v>
      </c>
      <c r="D21" s="83">
        <v>2</v>
      </c>
    </row>
    <row r="22" spans="1:9" x14ac:dyDescent="0.25">
      <c r="A22" s="29">
        <v>9</v>
      </c>
      <c r="B22" s="79" t="s">
        <v>371</v>
      </c>
      <c r="C22" s="80" t="s">
        <v>277</v>
      </c>
      <c r="D22" s="83">
        <v>8</v>
      </c>
    </row>
    <row r="23" spans="1:9" x14ac:dyDescent="0.25">
      <c r="A23" s="29">
        <v>10</v>
      </c>
      <c r="B23" s="79" t="s">
        <v>372</v>
      </c>
      <c r="C23" s="80" t="s">
        <v>277</v>
      </c>
      <c r="D23" s="83">
        <v>2</v>
      </c>
    </row>
    <row r="24" spans="1:9" ht="31.5" x14ac:dyDescent="0.25">
      <c r="A24" s="29">
        <v>11</v>
      </c>
      <c r="B24" s="79" t="s">
        <v>775</v>
      </c>
      <c r="C24" s="80" t="s">
        <v>277</v>
      </c>
      <c r="D24" s="83">
        <v>2</v>
      </c>
    </row>
    <row r="25" spans="1:9" ht="31.5" x14ac:dyDescent="0.25">
      <c r="A25" s="29">
        <v>12</v>
      </c>
      <c r="B25" s="79" t="s">
        <v>1009</v>
      </c>
      <c r="C25" s="80" t="s">
        <v>76</v>
      </c>
      <c r="D25" s="83">
        <v>2.5</v>
      </c>
    </row>
    <row r="26" spans="1:9" x14ac:dyDescent="0.25">
      <c r="A26" s="29">
        <v>13</v>
      </c>
      <c r="B26" s="79" t="s">
        <v>782</v>
      </c>
      <c r="C26" s="80" t="s">
        <v>101</v>
      </c>
      <c r="D26" s="83">
        <v>12</v>
      </c>
    </row>
    <row r="27" spans="1:9" x14ac:dyDescent="0.25">
      <c r="A27" s="29">
        <v>14</v>
      </c>
      <c r="B27" s="79" t="s">
        <v>373</v>
      </c>
      <c r="C27" s="80" t="s">
        <v>120</v>
      </c>
      <c r="D27" s="83">
        <v>1</v>
      </c>
    </row>
    <row r="28" spans="1:9" x14ac:dyDescent="0.25">
      <c r="A28" s="29">
        <v>15</v>
      </c>
      <c r="B28" s="79" t="s">
        <v>374</v>
      </c>
      <c r="C28" s="80" t="s">
        <v>101</v>
      </c>
      <c r="D28" s="83">
        <v>6</v>
      </c>
    </row>
    <row r="29" spans="1:9" x14ac:dyDescent="0.25">
      <c r="A29" s="29"/>
      <c r="B29" s="78" t="s">
        <v>776</v>
      </c>
      <c r="C29" s="68"/>
      <c r="D29" s="82"/>
    </row>
    <row r="30" spans="1:9" x14ac:dyDescent="0.25">
      <c r="A30" s="29">
        <v>16</v>
      </c>
      <c r="B30" s="79" t="s">
        <v>367</v>
      </c>
      <c r="C30" s="80" t="s">
        <v>101</v>
      </c>
      <c r="D30" s="83">
        <v>18</v>
      </c>
    </row>
    <row r="31" spans="1:9" ht="48.75" customHeight="1" x14ac:dyDescent="0.25">
      <c r="A31" s="29">
        <v>17</v>
      </c>
      <c r="B31" s="79" t="s">
        <v>772</v>
      </c>
      <c r="C31" s="80" t="s">
        <v>277</v>
      </c>
      <c r="D31" s="83">
        <v>1</v>
      </c>
    </row>
    <row r="32" spans="1:9" ht="47.25" customHeight="1" x14ac:dyDescent="0.25">
      <c r="A32" s="29">
        <v>18</v>
      </c>
      <c r="B32" s="79" t="s">
        <v>777</v>
      </c>
      <c r="C32" s="80" t="s">
        <v>120</v>
      </c>
      <c r="D32" s="83">
        <v>2</v>
      </c>
    </row>
    <row r="33" spans="1:4" ht="47.25" x14ac:dyDescent="0.25">
      <c r="A33" s="29">
        <v>19</v>
      </c>
      <c r="B33" s="79" t="s">
        <v>778</v>
      </c>
      <c r="C33" s="80" t="s">
        <v>120</v>
      </c>
      <c r="D33" s="83">
        <v>2</v>
      </c>
    </row>
    <row r="34" spans="1:4" ht="31.5" x14ac:dyDescent="0.25">
      <c r="A34" s="29">
        <v>20</v>
      </c>
      <c r="B34" s="79" t="s">
        <v>779</v>
      </c>
      <c r="C34" s="80" t="s">
        <v>120</v>
      </c>
      <c r="D34" s="83">
        <v>4</v>
      </c>
    </row>
    <row r="35" spans="1:4" x14ac:dyDescent="0.25">
      <c r="A35" s="29">
        <v>21</v>
      </c>
      <c r="B35" s="79" t="s">
        <v>368</v>
      </c>
      <c r="C35" s="80" t="s">
        <v>277</v>
      </c>
      <c r="D35" s="83">
        <v>1</v>
      </c>
    </row>
    <row r="36" spans="1:4" x14ac:dyDescent="0.25">
      <c r="A36" s="29">
        <v>22</v>
      </c>
      <c r="B36" s="79" t="s">
        <v>780</v>
      </c>
      <c r="C36" s="80" t="s">
        <v>120</v>
      </c>
      <c r="D36" s="83">
        <v>12</v>
      </c>
    </row>
    <row r="37" spans="1:4" x14ac:dyDescent="0.25">
      <c r="A37" s="29">
        <v>23</v>
      </c>
      <c r="B37" s="79" t="s">
        <v>781</v>
      </c>
      <c r="C37" s="80" t="s">
        <v>120</v>
      </c>
      <c r="D37" s="83">
        <v>2</v>
      </c>
    </row>
    <row r="38" spans="1:4" x14ac:dyDescent="0.25">
      <c r="A38" s="29">
        <v>24</v>
      </c>
      <c r="B38" s="79" t="s">
        <v>371</v>
      </c>
      <c r="C38" s="80" t="s">
        <v>277</v>
      </c>
      <c r="D38" s="83">
        <v>12</v>
      </c>
    </row>
    <row r="39" spans="1:4" x14ac:dyDescent="0.25">
      <c r="A39" s="29">
        <v>25</v>
      </c>
      <c r="B39" s="79" t="s">
        <v>372</v>
      </c>
      <c r="C39" s="80" t="s">
        <v>277</v>
      </c>
      <c r="D39" s="83">
        <v>3</v>
      </c>
    </row>
    <row r="40" spans="1:4" ht="31.5" x14ac:dyDescent="0.25">
      <c r="A40" s="29">
        <v>26</v>
      </c>
      <c r="B40" s="79" t="s">
        <v>775</v>
      </c>
      <c r="C40" s="80" t="s">
        <v>277</v>
      </c>
      <c r="D40" s="83">
        <v>2</v>
      </c>
    </row>
    <row r="41" spans="1:4" ht="31.5" x14ac:dyDescent="0.25">
      <c r="A41" s="29">
        <v>27</v>
      </c>
      <c r="B41" s="79" t="s">
        <v>1009</v>
      </c>
      <c r="C41" s="80" t="s">
        <v>76</v>
      </c>
      <c r="D41" s="83">
        <v>2.5</v>
      </c>
    </row>
    <row r="42" spans="1:4" x14ac:dyDescent="0.25">
      <c r="A42" s="29">
        <v>28</v>
      </c>
      <c r="B42" s="79" t="s">
        <v>782</v>
      </c>
      <c r="C42" s="80" t="s">
        <v>101</v>
      </c>
      <c r="D42" s="83">
        <v>18</v>
      </c>
    </row>
    <row r="43" spans="1:4" x14ac:dyDescent="0.25">
      <c r="A43" s="29">
        <v>29</v>
      </c>
      <c r="B43" s="79" t="s">
        <v>373</v>
      </c>
      <c r="C43" s="80" t="s">
        <v>120</v>
      </c>
      <c r="D43" s="83">
        <v>1</v>
      </c>
    </row>
    <row r="44" spans="1:4" x14ac:dyDescent="0.25">
      <c r="A44" s="29">
        <v>30</v>
      </c>
      <c r="B44" s="79" t="s">
        <v>783</v>
      </c>
      <c r="C44" s="80" t="s">
        <v>101</v>
      </c>
      <c r="D44" s="83">
        <v>9</v>
      </c>
    </row>
    <row r="45" spans="1:4" x14ac:dyDescent="0.25">
      <c r="A45" s="29"/>
      <c r="B45" s="78" t="s">
        <v>784</v>
      </c>
      <c r="C45" s="68"/>
      <c r="D45" s="82"/>
    </row>
    <row r="46" spans="1:4" ht="31.5" x14ac:dyDescent="0.25">
      <c r="A46" s="29">
        <v>31</v>
      </c>
      <c r="B46" s="79" t="s">
        <v>785</v>
      </c>
      <c r="C46" s="80" t="s">
        <v>101</v>
      </c>
      <c r="D46" s="83">
        <v>60</v>
      </c>
    </row>
    <row r="47" spans="1:4" x14ac:dyDescent="0.25">
      <c r="A47" s="29">
        <v>35</v>
      </c>
      <c r="B47" s="79" t="s">
        <v>786</v>
      </c>
      <c r="C47" s="80" t="s">
        <v>277</v>
      </c>
      <c r="D47" s="83">
        <v>1</v>
      </c>
    </row>
    <row r="48" spans="1:4" x14ac:dyDescent="0.25">
      <c r="A48" s="263"/>
      <c r="B48" s="263"/>
      <c r="C48" s="263"/>
      <c r="D48" s="263"/>
    </row>
    <row r="49" spans="1:4" ht="105" customHeight="1" x14ac:dyDescent="0.25">
      <c r="A49" s="262" t="s">
        <v>790</v>
      </c>
      <c r="B49" s="262"/>
      <c r="C49" s="262"/>
      <c r="D49" s="262"/>
    </row>
    <row r="50" spans="1:4" x14ac:dyDescent="0.25">
      <c r="B50" s="37"/>
      <c r="C50" s="18"/>
    </row>
  </sheetData>
  <mergeCells count="10">
    <mergeCell ref="A48:D48"/>
    <mergeCell ref="A49:D49"/>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570BE-1C41-4056-8D44-1061BAD5BA7C}">
  <sheetPr>
    <tabColor rgb="FFFF0000"/>
    <pageSetUpPr fitToPage="1"/>
  </sheetPr>
  <dimension ref="A1:D58"/>
  <sheetViews>
    <sheetView view="pageBreakPreview" topLeftCell="A28" zoomScale="85" zoomScaleNormal="85" zoomScaleSheetLayoutView="85" workbookViewId="0">
      <selection activeCell="A2" sqref="A2:D2"/>
    </sheetView>
  </sheetViews>
  <sheetFormatPr defaultColWidth="9.140625" defaultRowHeight="14.25" x14ac:dyDescent="0.2"/>
  <cols>
    <col min="1" max="1" width="7" style="86" customWidth="1"/>
    <col min="2" max="2" width="56.140625" style="86" customWidth="1"/>
    <col min="3" max="4" width="12.7109375" style="86" customWidth="1"/>
    <col min="5" max="16384" width="9.140625" style="86"/>
  </cols>
  <sheetData>
    <row r="1" spans="1:4" x14ac:dyDescent="0.2">
      <c r="A1" s="208" t="s">
        <v>1118</v>
      </c>
      <c r="B1" s="208"/>
      <c r="C1" s="208"/>
      <c r="D1" s="208"/>
    </row>
    <row r="2" spans="1:4" ht="15" x14ac:dyDescent="0.25">
      <c r="A2" s="209" t="str">
        <f>KA!C42</f>
        <v>Elektroapgāde</v>
      </c>
      <c r="B2" s="209"/>
      <c r="C2" s="209"/>
      <c r="D2" s="209"/>
    </row>
    <row r="3" spans="1:4" x14ac:dyDescent="0.2">
      <c r="A3" s="208" t="s">
        <v>35</v>
      </c>
      <c r="B3" s="208"/>
      <c r="C3" s="208"/>
      <c r="D3" s="208"/>
    </row>
    <row r="4" spans="1:4" x14ac:dyDescent="0.2">
      <c r="A4" s="85"/>
      <c r="B4" s="85"/>
      <c r="C4" s="85"/>
      <c r="D4" s="85"/>
    </row>
    <row r="5" spans="1:4" ht="31.5" customHeight="1" x14ac:dyDescent="0.2">
      <c r="A5" s="210" t="s">
        <v>791</v>
      </c>
      <c r="B5" s="210"/>
      <c r="C5" s="210"/>
      <c r="D5" s="210"/>
    </row>
    <row r="6" spans="1:4" x14ac:dyDescent="0.2">
      <c r="A6" s="86" t="s">
        <v>792</v>
      </c>
      <c r="B6" s="88"/>
    </row>
    <row r="7" spans="1:4" x14ac:dyDescent="0.2">
      <c r="A7" s="86" t="s">
        <v>793</v>
      </c>
      <c r="B7" s="88"/>
    </row>
    <row r="8" spans="1:4" x14ac:dyDescent="0.2">
      <c r="B8" s="88"/>
    </row>
    <row r="9" spans="1:4" x14ac:dyDescent="0.2">
      <c r="A9" s="86" t="s">
        <v>734</v>
      </c>
      <c r="B9" s="88"/>
    </row>
    <row r="10" spans="1:4" x14ac:dyDescent="0.2">
      <c r="D10" s="85"/>
    </row>
    <row r="11" spans="1:4" ht="15.75" customHeight="1" x14ac:dyDescent="0.2">
      <c r="A11" s="211" t="s">
        <v>794</v>
      </c>
      <c r="B11" s="211" t="s">
        <v>9</v>
      </c>
      <c r="C11" s="211" t="s">
        <v>2</v>
      </c>
      <c r="D11" s="212" t="s">
        <v>3</v>
      </c>
    </row>
    <row r="12" spans="1:4" x14ac:dyDescent="0.2">
      <c r="A12" s="211"/>
      <c r="B12" s="211"/>
      <c r="C12" s="211"/>
      <c r="D12" s="212"/>
    </row>
    <row r="13" spans="1:4" ht="15" x14ac:dyDescent="0.2">
      <c r="A13" s="89"/>
      <c r="B13" s="130" t="s">
        <v>758</v>
      </c>
      <c r="C13" s="91"/>
      <c r="D13" s="134"/>
    </row>
    <row r="14" spans="1:4" x14ac:dyDescent="0.2">
      <c r="A14" s="89">
        <v>1</v>
      </c>
      <c r="B14" s="104" t="s">
        <v>735</v>
      </c>
      <c r="C14" s="91" t="s">
        <v>120</v>
      </c>
      <c r="D14" s="94">
        <v>1</v>
      </c>
    </row>
    <row r="15" spans="1:4" ht="28.5" x14ac:dyDescent="0.2">
      <c r="A15" s="89">
        <v>2</v>
      </c>
      <c r="B15" s="93" t="s">
        <v>736</v>
      </c>
      <c r="C15" s="91" t="s">
        <v>101</v>
      </c>
      <c r="D15" s="94">
        <v>51</v>
      </c>
    </row>
    <row r="16" spans="1:4" ht="28.5" x14ac:dyDescent="0.2">
      <c r="A16" s="89">
        <v>3</v>
      </c>
      <c r="B16" s="93" t="s">
        <v>737</v>
      </c>
      <c r="C16" s="91" t="s">
        <v>101</v>
      </c>
      <c r="D16" s="94">
        <v>40</v>
      </c>
    </row>
    <row r="17" spans="1:4" ht="28.5" x14ac:dyDescent="0.2">
      <c r="A17" s="89">
        <v>4</v>
      </c>
      <c r="B17" s="93" t="s">
        <v>738</v>
      </c>
      <c r="C17" s="91" t="s">
        <v>277</v>
      </c>
      <c r="D17" s="94">
        <v>1</v>
      </c>
    </row>
    <row r="18" spans="1:4" x14ac:dyDescent="0.2">
      <c r="A18" s="89">
        <v>5</v>
      </c>
      <c r="B18" s="93" t="s">
        <v>739</v>
      </c>
      <c r="C18" s="91" t="s">
        <v>101</v>
      </c>
      <c r="D18" s="94">
        <v>10</v>
      </c>
    </row>
    <row r="19" spans="1:4" ht="28.5" x14ac:dyDescent="0.2">
      <c r="A19" s="89">
        <v>6</v>
      </c>
      <c r="B19" s="93" t="s">
        <v>740</v>
      </c>
      <c r="C19" s="91" t="s">
        <v>120</v>
      </c>
      <c r="D19" s="94">
        <v>12</v>
      </c>
    </row>
    <row r="20" spans="1:4" ht="28.5" x14ac:dyDescent="0.2">
      <c r="A20" s="89">
        <v>7</v>
      </c>
      <c r="B20" s="93" t="s">
        <v>741</v>
      </c>
      <c r="C20" s="91" t="s">
        <v>101</v>
      </c>
      <c r="D20" s="94">
        <v>395</v>
      </c>
    </row>
    <row r="21" spans="1:4" ht="28.5" x14ac:dyDescent="0.2">
      <c r="A21" s="89">
        <v>8</v>
      </c>
      <c r="B21" s="93" t="s">
        <v>742</v>
      </c>
      <c r="C21" s="91" t="s">
        <v>101</v>
      </c>
      <c r="D21" s="94">
        <v>20</v>
      </c>
    </row>
    <row r="22" spans="1:4" ht="28.5" x14ac:dyDescent="0.2">
      <c r="A22" s="89">
        <v>9</v>
      </c>
      <c r="B22" s="93" t="s">
        <v>743</v>
      </c>
      <c r="C22" s="91" t="s">
        <v>101</v>
      </c>
      <c r="D22" s="94">
        <v>68</v>
      </c>
    </row>
    <row r="23" spans="1:4" ht="28.5" x14ac:dyDescent="0.2">
      <c r="A23" s="89">
        <v>10</v>
      </c>
      <c r="B23" s="93" t="s">
        <v>744</v>
      </c>
      <c r="C23" s="91" t="s">
        <v>101</v>
      </c>
      <c r="D23" s="94">
        <v>85</v>
      </c>
    </row>
    <row r="24" spans="1:4" ht="28.5" x14ac:dyDescent="0.2">
      <c r="A24" s="89">
        <v>11</v>
      </c>
      <c r="B24" s="93" t="s">
        <v>745</v>
      </c>
      <c r="C24" s="91" t="s">
        <v>120</v>
      </c>
      <c r="D24" s="94">
        <v>4</v>
      </c>
    </row>
    <row r="25" spans="1:4" x14ac:dyDescent="0.2">
      <c r="A25" s="89">
        <v>12</v>
      </c>
      <c r="B25" s="93" t="s">
        <v>746</v>
      </c>
      <c r="C25" s="91" t="s">
        <v>57</v>
      </c>
      <c r="D25" s="94">
        <v>90</v>
      </c>
    </row>
    <row r="26" spans="1:4" x14ac:dyDescent="0.2">
      <c r="A26" s="89">
        <v>13</v>
      </c>
      <c r="B26" s="93" t="s">
        <v>747</v>
      </c>
      <c r="C26" s="91" t="s">
        <v>101</v>
      </c>
      <c r="D26" s="94">
        <v>85</v>
      </c>
    </row>
    <row r="27" spans="1:4" ht="28.5" x14ac:dyDescent="0.2">
      <c r="A27" s="89">
        <v>14</v>
      </c>
      <c r="B27" s="93" t="s">
        <v>748</v>
      </c>
      <c r="C27" s="91" t="s">
        <v>101</v>
      </c>
      <c r="D27" s="94">
        <v>50</v>
      </c>
    </row>
    <row r="28" spans="1:4" x14ac:dyDescent="0.2">
      <c r="A28" s="89">
        <v>15</v>
      </c>
      <c r="B28" s="93" t="s">
        <v>749</v>
      </c>
      <c r="C28" s="91" t="s">
        <v>120</v>
      </c>
      <c r="D28" s="94">
        <v>3</v>
      </c>
    </row>
    <row r="29" spans="1:4" ht="28.5" x14ac:dyDescent="0.2">
      <c r="A29" s="89">
        <v>16</v>
      </c>
      <c r="B29" s="93" t="s">
        <v>750</v>
      </c>
      <c r="C29" s="91" t="s">
        <v>120</v>
      </c>
      <c r="D29" s="94">
        <v>6</v>
      </c>
    </row>
    <row r="30" spans="1:4" x14ac:dyDescent="0.2">
      <c r="A30" s="89">
        <v>17</v>
      </c>
      <c r="B30" s="93" t="s">
        <v>751</v>
      </c>
      <c r="C30" s="91" t="s">
        <v>277</v>
      </c>
      <c r="D30" s="94">
        <v>2</v>
      </c>
    </row>
    <row r="31" spans="1:4" ht="28.5" x14ac:dyDescent="0.2">
      <c r="A31" s="89">
        <v>18</v>
      </c>
      <c r="B31" s="93" t="s">
        <v>752</v>
      </c>
      <c r="C31" s="91" t="s">
        <v>120</v>
      </c>
      <c r="D31" s="94">
        <v>1</v>
      </c>
    </row>
    <row r="32" spans="1:4" x14ac:dyDescent="0.2">
      <c r="A32" s="89">
        <v>19</v>
      </c>
      <c r="B32" s="93" t="s">
        <v>753</v>
      </c>
      <c r="C32" s="91" t="s">
        <v>101</v>
      </c>
      <c r="D32" s="94">
        <v>185</v>
      </c>
    </row>
    <row r="33" spans="1:4" x14ac:dyDescent="0.2">
      <c r="A33" s="89">
        <v>20</v>
      </c>
      <c r="B33" s="93" t="s">
        <v>754</v>
      </c>
      <c r="C33" s="91" t="s">
        <v>120</v>
      </c>
      <c r="D33" s="94">
        <v>7</v>
      </c>
    </row>
    <row r="34" spans="1:4" x14ac:dyDescent="0.2">
      <c r="A34" s="89">
        <v>21</v>
      </c>
      <c r="B34" s="93" t="s">
        <v>755</v>
      </c>
      <c r="C34" s="91" t="s">
        <v>277</v>
      </c>
      <c r="D34" s="94">
        <v>1</v>
      </c>
    </row>
    <row r="35" spans="1:4" x14ac:dyDescent="0.2">
      <c r="A35" s="89">
        <v>22</v>
      </c>
      <c r="B35" s="93" t="s">
        <v>756</v>
      </c>
      <c r="C35" s="91" t="s">
        <v>120</v>
      </c>
      <c r="D35" s="94">
        <v>3</v>
      </c>
    </row>
    <row r="36" spans="1:4" x14ac:dyDescent="0.2">
      <c r="A36" s="89">
        <v>23</v>
      </c>
      <c r="B36" s="93" t="s">
        <v>757</v>
      </c>
      <c r="C36" s="91" t="s">
        <v>120</v>
      </c>
      <c r="D36" s="94">
        <v>5</v>
      </c>
    </row>
    <row r="37" spans="1:4" ht="15" x14ac:dyDescent="0.2">
      <c r="A37" s="89"/>
      <c r="B37" s="133" t="s">
        <v>759</v>
      </c>
      <c r="C37" s="91"/>
      <c r="D37" s="94"/>
    </row>
    <row r="38" spans="1:4" x14ac:dyDescent="0.2">
      <c r="A38" s="89">
        <v>24</v>
      </c>
      <c r="B38" s="93" t="s">
        <v>1014</v>
      </c>
      <c r="C38" s="91" t="s">
        <v>101</v>
      </c>
      <c r="D38" s="94">
        <v>87</v>
      </c>
    </row>
    <row r="39" spans="1:4" x14ac:dyDescent="0.2">
      <c r="A39" s="89">
        <v>25</v>
      </c>
      <c r="B39" s="93" t="s">
        <v>1015</v>
      </c>
      <c r="C39" s="91" t="s">
        <v>101</v>
      </c>
      <c r="D39" s="94">
        <v>400</v>
      </c>
    </row>
    <row r="40" spans="1:4" x14ac:dyDescent="0.2">
      <c r="A40" s="89">
        <v>26</v>
      </c>
      <c r="B40" s="93" t="s">
        <v>760</v>
      </c>
      <c r="C40" s="91" t="s">
        <v>101</v>
      </c>
      <c r="D40" s="94">
        <v>200</v>
      </c>
    </row>
    <row r="41" spans="1:4" x14ac:dyDescent="0.2">
      <c r="A41" s="89">
        <v>27</v>
      </c>
      <c r="B41" s="93" t="s">
        <v>761</v>
      </c>
      <c r="C41" s="91" t="s">
        <v>120</v>
      </c>
      <c r="D41" s="94">
        <v>21</v>
      </c>
    </row>
    <row r="42" spans="1:4" x14ac:dyDescent="0.2">
      <c r="A42" s="89">
        <v>28</v>
      </c>
      <c r="B42" s="93" t="s">
        <v>762</v>
      </c>
      <c r="C42" s="91" t="s">
        <v>120</v>
      </c>
      <c r="D42" s="94">
        <v>7</v>
      </c>
    </row>
    <row r="43" spans="1:4" x14ac:dyDescent="0.2">
      <c r="A43" s="89">
        <v>29</v>
      </c>
      <c r="B43" s="93" t="s">
        <v>763</v>
      </c>
      <c r="C43" s="91" t="s">
        <v>120</v>
      </c>
      <c r="D43" s="94">
        <v>7</v>
      </c>
    </row>
    <row r="44" spans="1:4" x14ac:dyDescent="0.2">
      <c r="A44" s="89">
        <v>30</v>
      </c>
      <c r="B44" s="93" t="s">
        <v>764</v>
      </c>
      <c r="C44" s="91" t="s">
        <v>277</v>
      </c>
      <c r="D44" s="94">
        <v>1</v>
      </c>
    </row>
    <row r="45" spans="1:4" x14ac:dyDescent="0.2">
      <c r="A45" s="89">
        <v>31</v>
      </c>
      <c r="B45" s="93" t="s">
        <v>1010</v>
      </c>
      <c r="C45" s="91" t="s">
        <v>277</v>
      </c>
      <c r="D45" s="94">
        <v>6</v>
      </c>
    </row>
    <row r="46" spans="1:4" x14ac:dyDescent="0.2">
      <c r="A46" s="89">
        <v>32</v>
      </c>
      <c r="B46" s="93" t="s">
        <v>765</v>
      </c>
      <c r="C46" s="91" t="s">
        <v>120</v>
      </c>
      <c r="D46" s="94">
        <v>20</v>
      </c>
    </row>
    <row r="47" spans="1:4" x14ac:dyDescent="0.2">
      <c r="A47" s="89">
        <v>33</v>
      </c>
      <c r="B47" s="93" t="s">
        <v>1011</v>
      </c>
      <c r="C47" s="91" t="s">
        <v>101</v>
      </c>
      <c r="D47" s="94">
        <v>48</v>
      </c>
    </row>
    <row r="48" spans="1:4" x14ac:dyDescent="0.2">
      <c r="A48" s="89">
        <v>34</v>
      </c>
      <c r="B48" s="93" t="s">
        <v>1012</v>
      </c>
      <c r="C48" s="91" t="s">
        <v>101</v>
      </c>
      <c r="D48" s="94">
        <v>43</v>
      </c>
    </row>
    <row r="49" spans="1:4" x14ac:dyDescent="0.2">
      <c r="A49" s="89">
        <v>35</v>
      </c>
      <c r="B49" s="93" t="s">
        <v>1013</v>
      </c>
      <c r="C49" s="91" t="s">
        <v>101</v>
      </c>
      <c r="D49" s="94">
        <v>40</v>
      </c>
    </row>
    <row r="50" spans="1:4" x14ac:dyDescent="0.2">
      <c r="A50" s="89">
        <v>36</v>
      </c>
      <c r="B50" s="93" t="s">
        <v>1016</v>
      </c>
      <c r="C50" s="91" t="s">
        <v>101</v>
      </c>
      <c r="D50" s="94">
        <v>51</v>
      </c>
    </row>
    <row r="51" spans="1:4" x14ac:dyDescent="0.2">
      <c r="A51" s="89">
        <v>37</v>
      </c>
      <c r="B51" s="93" t="s">
        <v>766</v>
      </c>
      <c r="C51" s="91" t="s">
        <v>101</v>
      </c>
      <c r="D51" s="94">
        <v>487</v>
      </c>
    </row>
    <row r="52" spans="1:4" x14ac:dyDescent="0.2">
      <c r="A52" s="89">
        <v>38</v>
      </c>
      <c r="B52" s="93" t="s">
        <v>1017</v>
      </c>
      <c r="C52" s="91" t="s">
        <v>120</v>
      </c>
      <c r="D52" s="94">
        <v>1</v>
      </c>
    </row>
    <row r="53" spans="1:4" x14ac:dyDescent="0.2">
      <c r="A53" s="89">
        <v>39</v>
      </c>
      <c r="B53" s="93" t="s">
        <v>767</v>
      </c>
      <c r="C53" s="91" t="s">
        <v>120</v>
      </c>
      <c r="D53" s="94">
        <v>4</v>
      </c>
    </row>
    <row r="54" spans="1:4" ht="15" x14ac:dyDescent="0.2">
      <c r="A54" s="89"/>
      <c r="B54" s="133" t="s">
        <v>768</v>
      </c>
      <c r="C54" s="91"/>
      <c r="D54" s="94"/>
    </row>
    <row r="55" spans="1:4" x14ac:dyDescent="0.2">
      <c r="A55" s="89">
        <v>40</v>
      </c>
      <c r="B55" s="93" t="s">
        <v>769</v>
      </c>
      <c r="C55" s="91" t="s">
        <v>770</v>
      </c>
      <c r="D55" s="94">
        <v>0.6</v>
      </c>
    </row>
    <row r="56" spans="1:4" x14ac:dyDescent="0.2">
      <c r="A56" s="89">
        <v>41</v>
      </c>
      <c r="B56" s="93" t="s">
        <v>771</v>
      </c>
      <c r="C56" s="91" t="s">
        <v>770</v>
      </c>
      <c r="D56" s="94">
        <v>0.6</v>
      </c>
    </row>
    <row r="57" spans="1:4" x14ac:dyDescent="0.2">
      <c r="A57" s="206"/>
      <c r="B57" s="206"/>
      <c r="C57" s="206"/>
      <c r="D57" s="206"/>
    </row>
    <row r="58" spans="1:4" ht="102" customHeight="1" x14ac:dyDescent="0.2">
      <c r="A58" s="262" t="s">
        <v>790</v>
      </c>
      <c r="B58" s="262"/>
      <c r="C58" s="262"/>
      <c r="D58" s="262"/>
    </row>
  </sheetData>
  <mergeCells count="10">
    <mergeCell ref="A57:D57"/>
    <mergeCell ref="A58:D58"/>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pageSetUpPr fitToPage="1"/>
  </sheetPr>
  <dimension ref="A1:F49"/>
  <sheetViews>
    <sheetView view="pageBreakPreview" zoomScale="85" zoomScaleNormal="85" zoomScaleSheetLayoutView="85" workbookViewId="0">
      <selection activeCell="E17" sqref="E17"/>
    </sheetView>
  </sheetViews>
  <sheetFormatPr defaultColWidth="9.140625" defaultRowHeight="14.25" x14ac:dyDescent="0.2"/>
  <cols>
    <col min="1" max="1" width="7.140625" style="86" customWidth="1"/>
    <col min="2" max="2" width="51.140625" style="86" customWidth="1"/>
    <col min="3" max="3" width="12.85546875" style="86" customWidth="1"/>
    <col min="4" max="4" width="12.28515625" style="88" customWidth="1"/>
    <col min="5" max="5" width="11.28515625" style="86" bestFit="1" customWidth="1"/>
    <col min="6" max="6" width="13.140625" style="86" bestFit="1" customWidth="1"/>
    <col min="7" max="16384" width="9.140625" style="86"/>
  </cols>
  <sheetData>
    <row r="1" spans="1:4" x14ac:dyDescent="0.2">
      <c r="A1" s="208" t="s">
        <v>1119</v>
      </c>
      <c r="B1" s="208"/>
      <c r="C1" s="208"/>
      <c r="D1" s="208"/>
    </row>
    <row r="2" spans="1:4" ht="15" x14ac:dyDescent="0.25">
      <c r="A2" s="209" t="str">
        <f>KA!C44</f>
        <v>Labiekārtošanas darbi</v>
      </c>
      <c r="B2" s="209"/>
      <c r="C2" s="209"/>
      <c r="D2" s="209"/>
    </row>
    <row r="3" spans="1:4" x14ac:dyDescent="0.2">
      <c r="A3" s="208" t="s">
        <v>35</v>
      </c>
      <c r="B3" s="208"/>
      <c r="C3" s="208"/>
      <c r="D3" s="208"/>
    </row>
    <row r="4" spans="1:4" x14ac:dyDescent="0.2">
      <c r="A4" s="85"/>
      <c r="B4" s="85"/>
      <c r="C4" s="85"/>
      <c r="D4" s="87"/>
    </row>
    <row r="5" spans="1:4" ht="31.5" customHeight="1" x14ac:dyDescent="0.2">
      <c r="A5" s="210" t="s">
        <v>791</v>
      </c>
      <c r="B5" s="210"/>
      <c r="C5" s="210"/>
      <c r="D5" s="210"/>
    </row>
    <row r="6" spans="1:4" x14ac:dyDescent="0.2">
      <c r="A6" s="86" t="s">
        <v>792</v>
      </c>
      <c r="B6" s="88"/>
      <c r="D6" s="86"/>
    </row>
    <row r="7" spans="1:4" x14ac:dyDescent="0.2">
      <c r="A7" s="86" t="s">
        <v>793</v>
      </c>
      <c r="B7" s="88"/>
      <c r="D7" s="86"/>
    </row>
    <row r="8" spans="1:4" x14ac:dyDescent="0.2">
      <c r="B8" s="88"/>
      <c r="D8" s="86"/>
    </row>
    <row r="9" spans="1:4" x14ac:dyDescent="0.2">
      <c r="A9" s="86" t="s">
        <v>734</v>
      </c>
      <c r="B9" s="88"/>
      <c r="D9" s="86"/>
    </row>
    <row r="10" spans="1:4" x14ac:dyDescent="0.2">
      <c r="D10" s="85"/>
    </row>
    <row r="11" spans="1:4" ht="15.75" customHeight="1" x14ac:dyDescent="0.2">
      <c r="A11" s="211" t="s">
        <v>794</v>
      </c>
      <c r="B11" s="211" t="s">
        <v>9</v>
      </c>
      <c r="C11" s="211" t="s">
        <v>2</v>
      </c>
      <c r="D11" s="212" t="s">
        <v>3</v>
      </c>
    </row>
    <row r="12" spans="1:4" x14ac:dyDescent="0.2">
      <c r="A12" s="211"/>
      <c r="B12" s="211"/>
      <c r="C12" s="211"/>
      <c r="D12" s="212"/>
    </row>
    <row r="13" spans="1:4" ht="15" x14ac:dyDescent="0.2">
      <c r="A13" s="89"/>
      <c r="B13" s="103" t="s">
        <v>43</v>
      </c>
      <c r="C13" s="91"/>
      <c r="D13" s="92"/>
    </row>
    <row r="14" spans="1:4" x14ac:dyDescent="0.2">
      <c r="A14" s="89">
        <v>1</v>
      </c>
      <c r="B14" s="104" t="s">
        <v>243</v>
      </c>
      <c r="C14" s="91" t="s">
        <v>76</v>
      </c>
      <c r="D14" s="94">
        <v>2030.94</v>
      </c>
    </row>
    <row r="15" spans="1:4" x14ac:dyDescent="0.2">
      <c r="A15" s="89">
        <v>2</v>
      </c>
      <c r="B15" s="93" t="s">
        <v>231</v>
      </c>
      <c r="C15" s="91" t="s">
        <v>76</v>
      </c>
      <c r="D15" s="94">
        <v>2030.94</v>
      </c>
    </row>
    <row r="16" spans="1:4" ht="15" x14ac:dyDescent="0.2">
      <c r="A16" s="89"/>
      <c r="B16" s="106" t="s">
        <v>244</v>
      </c>
      <c r="C16" s="91"/>
      <c r="D16" s="94"/>
    </row>
    <row r="17" spans="1:6" ht="42.75" x14ac:dyDescent="0.2">
      <c r="A17" s="89">
        <v>3</v>
      </c>
      <c r="B17" s="93" t="s">
        <v>1018</v>
      </c>
      <c r="C17" s="91" t="s">
        <v>57</v>
      </c>
      <c r="D17" s="94">
        <v>1204.5</v>
      </c>
      <c r="E17" s="102"/>
      <c r="F17" s="102"/>
    </row>
    <row r="18" spans="1:6" ht="33" customHeight="1" x14ac:dyDescent="0.2">
      <c r="A18" s="89">
        <v>4</v>
      </c>
      <c r="B18" s="93" t="s">
        <v>245</v>
      </c>
      <c r="C18" s="91" t="s">
        <v>57</v>
      </c>
      <c r="D18" s="94">
        <v>1204.5</v>
      </c>
    </row>
    <row r="19" spans="1:6" ht="28.5" x14ac:dyDescent="0.2">
      <c r="A19" s="89">
        <v>5</v>
      </c>
      <c r="B19" s="104" t="s">
        <v>586</v>
      </c>
      <c r="C19" s="91" t="s">
        <v>76</v>
      </c>
      <c r="D19" s="94">
        <v>180.68</v>
      </c>
      <c r="E19" s="102"/>
    </row>
    <row r="20" spans="1:6" x14ac:dyDescent="0.2">
      <c r="A20" s="89">
        <v>6</v>
      </c>
      <c r="B20" s="104" t="s">
        <v>246</v>
      </c>
      <c r="C20" s="91" t="s">
        <v>76</v>
      </c>
      <c r="D20" s="94">
        <v>361.34999999999997</v>
      </c>
    </row>
    <row r="21" spans="1:6" ht="15" x14ac:dyDescent="0.2">
      <c r="A21" s="89"/>
      <c r="B21" s="106" t="s">
        <v>247</v>
      </c>
      <c r="C21" s="91"/>
      <c r="D21" s="94"/>
    </row>
    <row r="22" spans="1:6" x14ac:dyDescent="0.2">
      <c r="A22" s="89">
        <v>7</v>
      </c>
      <c r="B22" s="93" t="s">
        <v>248</v>
      </c>
      <c r="C22" s="91" t="s">
        <v>57</v>
      </c>
      <c r="D22" s="94">
        <v>2481.5</v>
      </c>
      <c r="F22" s="102"/>
    </row>
    <row r="23" spans="1:6" x14ac:dyDescent="0.2">
      <c r="A23" s="89">
        <v>8</v>
      </c>
      <c r="B23" s="93" t="s">
        <v>249</v>
      </c>
      <c r="C23" s="91" t="s">
        <v>57</v>
      </c>
      <c r="D23" s="94">
        <v>2481.5</v>
      </c>
    </row>
    <row r="24" spans="1:6" ht="28.5" x14ac:dyDescent="0.2">
      <c r="A24" s="89">
        <v>9</v>
      </c>
      <c r="B24" s="104" t="s">
        <v>587</v>
      </c>
      <c r="C24" s="91" t="s">
        <v>76</v>
      </c>
      <c r="D24" s="94">
        <v>248.15</v>
      </c>
      <c r="E24" s="102"/>
      <c r="F24" s="102"/>
    </row>
    <row r="25" spans="1:6" ht="28.5" x14ac:dyDescent="0.2">
      <c r="A25" s="89">
        <v>10</v>
      </c>
      <c r="B25" s="104" t="s">
        <v>588</v>
      </c>
      <c r="C25" s="91" t="s">
        <v>76</v>
      </c>
      <c r="D25" s="92">
        <v>372.23</v>
      </c>
      <c r="E25" s="102"/>
    </row>
    <row r="26" spans="1:6" x14ac:dyDescent="0.2">
      <c r="A26" s="89">
        <v>11</v>
      </c>
      <c r="B26" s="104" t="s">
        <v>250</v>
      </c>
      <c r="C26" s="91" t="s">
        <v>76</v>
      </c>
      <c r="D26" s="94">
        <v>868.53</v>
      </c>
      <c r="E26" s="102"/>
      <c r="F26" s="102"/>
    </row>
    <row r="27" spans="1:6" ht="15" x14ac:dyDescent="0.2">
      <c r="A27" s="89"/>
      <c r="B27" s="106" t="s">
        <v>251</v>
      </c>
      <c r="C27" s="91"/>
      <c r="D27" s="94"/>
    </row>
    <row r="28" spans="1:6" x14ac:dyDescent="0.2">
      <c r="A28" s="89">
        <v>12</v>
      </c>
      <c r="B28" s="93" t="s">
        <v>252</v>
      </c>
      <c r="C28" s="91" t="s">
        <v>57</v>
      </c>
      <c r="D28" s="94">
        <v>2558.5</v>
      </c>
    </row>
    <row r="29" spans="1:6" ht="15" x14ac:dyDescent="0.2">
      <c r="A29" s="89"/>
      <c r="B29" s="106" t="s">
        <v>253</v>
      </c>
      <c r="C29" s="91"/>
      <c r="D29" s="94"/>
    </row>
    <row r="30" spans="1:6" ht="42.75" x14ac:dyDescent="0.2">
      <c r="A30" s="89">
        <v>13</v>
      </c>
      <c r="B30" s="145" t="s">
        <v>254</v>
      </c>
      <c r="C30" s="91" t="s">
        <v>101</v>
      </c>
      <c r="D30" s="94">
        <v>481.3</v>
      </c>
    </row>
    <row r="31" spans="1:6" ht="42.75" x14ac:dyDescent="0.2">
      <c r="A31" s="89">
        <v>14</v>
      </c>
      <c r="B31" s="145" t="s">
        <v>255</v>
      </c>
      <c r="C31" s="91" t="s">
        <v>101</v>
      </c>
      <c r="D31" s="94">
        <v>405.9</v>
      </c>
    </row>
    <row r="32" spans="1:6" ht="42.75" x14ac:dyDescent="0.2">
      <c r="A32" s="89">
        <v>15</v>
      </c>
      <c r="B32" s="145" t="s">
        <v>256</v>
      </c>
      <c r="C32" s="91" t="s">
        <v>101</v>
      </c>
      <c r="D32" s="94">
        <v>43.65</v>
      </c>
    </row>
    <row r="33" spans="1:4" ht="48" customHeight="1" x14ac:dyDescent="0.2">
      <c r="A33" s="89">
        <v>16</v>
      </c>
      <c r="B33" s="145" t="s">
        <v>257</v>
      </c>
      <c r="C33" s="91" t="s">
        <v>101</v>
      </c>
      <c r="D33" s="94">
        <v>39.5</v>
      </c>
    </row>
    <row r="34" spans="1:4" ht="15" x14ac:dyDescent="0.2">
      <c r="A34" s="89"/>
      <c r="B34" s="106" t="s">
        <v>258</v>
      </c>
      <c r="C34" s="91"/>
      <c r="D34" s="94"/>
    </row>
    <row r="35" spans="1:4" x14ac:dyDescent="0.2">
      <c r="A35" s="89">
        <v>17</v>
      </c>
      <c r="B35" s="93" t="s">
        <v>259</v>
      </c>
      <c r="C35" s="91" t="s">
        <v>101</v>
      </c>
      <c r="D35" s="94">
        <v>284</v>
      </c>
    </row>
    <row r="36" spans="1:4" x14ac:dyDescent="0.2">
      <c r="A36" s="89">
        <v>18</v>
      </c>
      <c r="B36" s="93" t="s">
        <v>260</v>
      </c>
      <c r="C36" s="91" t="s">
        <v>120</v>
      </c>
      <c r="D36" s="94">
        <v>4</v>
      </c>
    </row>
    <row r="37" spans="1:4" ht="15" x14ac:dyDescent="0.2">
      <c r="A37" s="89"/>
      <c r="B37" s="106" t="s">
        <v>589</v>
      </c>
      <c r="C37" s="91"/>
      <c r="D37" s="94"/>
    </row>
    <row r="38" spans="1:4" x14ac:dyDescent="0.2">
      <c r="A38" s="89">
        <v>19</v>
      </c>
      <c r="B38" s="93" t="s">
        <v>590</v>
      </c>
      <c r="C38" s="91" t="s">
        <v>120</v>
      </c>
      <c r="D38" s="94">
        <v>8</v>
      </c>
    </row>
    <row r="39" spans="1:4" x14ac:dyDescent="0.2">
      <c r="A39" s="89">
        <v>20</v>
      </c>
      <c r="B39" s="93" t="s">
        <v>591</v>
      </c>
      <c r="C39" s="91" t="s">
        <v>120</v>
      </c>
      <c r="D39" s="94">
        <v>2</v>
      </c>
    </row>
    <row r="40" spans="1:4" x14ac:dyDescent="0.2">
      <c r="A40" s="89">
        <v>21</v>
      </c>
      <c r="B40" s="93" t="s">
        <v>592</v>
      </c>
      <c r="C40" s="91" t="s">
        <v>120</v>
      </c>
      <c r="D40" s="94">
        <v>2</v>
      </c>
    </row>
    <row r="41" spans="1:4" x14ac:dyDescent="0.2">
      <c r="A41" s="89">
        <v>22</v>
      </c>
      <c r="B41" s="93" t="s">
        <v>593</v>
      </c>
      <c r="C41" s="91" t="s">
        <v>120</v>
      </c>
      <c r="D41" s="94">
        <v>4</v>
      </c>
    </row>
    <row r="42" spans="1:4" x14ac:dyDescent="0.2">
      <c r="A42" s="89">
        <v>23</v>
      </c>
      <c r="B42" s="93" t="s">
        <v>594</v>
      </c>
      <c r="C42" s="91" t="s">
        <v>120</v>
      </c>
      <c r="D42" s="94">
        <v>2</v>
      </c>
    </row>
    <row r="43" spans="1:4" x14ac:dyDescent="0.2">
      <c r="A43" s="89">
        <v>24</v>
      </c>
      <c r="B43" s="93" t="s">
        <v>595</v>
      </c>
      <c r="C43" s="91" t="s">
        <v>120</v>
      </c>
      <c r="D43" s="94">
        <v>1</v>
      </c>
    </row>
    <row r="44" spans="1:4" x14ac:dyDescent="0.2">
      <c r="A44" s="89">
        <v>25</v>
      </c>
      <c r="B44" s="93" t="s">
        <v>596</v>
      </c>
      <c r="C44" s="91" t="s">
        <v>120</v>
      </c>
      <c r="D44" s="94">
        <v>2</v>
      </c>
    </row>
    <row r="45" spans="1:4" x14ac:dyDescent="0.2">
      <c r="A45" s="89">
        <v>26</v>
      </c>
      <c r="B45" s="93" t="s">
        <v>597</v>
      </c>
      <c r="C45" s="91" t="s">
        <v>120</v>
      </c>
      <c r="D45" s="94">
        <v>2</v>
      </c>
    </row>
    <row r="46" spans="1:4" x14ac:dyDescent="0.2">
      <c r="A46" s="206"/>
      <c r="B46" s="206"/>
      <c r="C46" s="206"/>
      <c r="D46" s="206"/>
    </row>
    <row r="47" spans="1:4" ht="105" customHeight="1" x14ac:dyDescent="0.2">
      <c r="A47" s="262" t="s">
        <v>790</v>
      </c>
      <c r="B47" s="262"/>
      <c r="C47" s="262"/>
      <c r="D47" s="262"/>
    </row>
    <row r="49" spans="3:3" x14ac:dyDescent="0.2">
      <c r="C49" s="84"/>
    </row>
  </sheetData>
  <mergeCells count="10">
    <mergeCell ref="A46:D46"/>
    <mergeCell ref="A47:D47"/>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8373D-F9D7-4D6A-A335-C5051264CE87}">
  <sheetPr>
    <tabColor rgb="FF0070C0"/>
    <pageSetUpPr fitToPage="1"/>
  </sheetPr>
  <dimension ref="A1:D29"/>
  <sheetViews>
    <sheetView view="pageBreakPreview" topLeftCell="A8" zoomScale="85" zoomScaleNormal="85" zoomScaleSheetLayoutView="85" workbookViewId="0">
      <selection activeCell="A2" sqref="A2:D2"/>
    </sheetView>
  </sheetViews>
  <sheetFormatPr defaultColWidth="9.140625" defaultRowHeight="14.25" x14ac:dyDescent="0.2"/>
  <cols>
    <col min="1" max="1" width="6.5703125" style="86" customWidth="1"/>
    <col min="2" max="2" width="59.42578125" style="86" customWidth="1"/>
    <col min="3" max="4" width="12.7109375" style="86" customWidth="1"/>
    <col min="5" max="16384" width="9.140625" style="86"/>
  </cols>
  <sheetData>
    <row r="1" spans="1:4" x14ac:dyDescent="0.2">
      <c r="A1" s="208" t="s">
        <v>1120</v>
      </c>
      <c r="B1" s="208"/>
      <c r="C1" s="208"/>
      <c r="D1" s="208"/>
    </row>
    <row r="2" spans="1:4" ht="15" x14ac:dyDescent="0.25">
      <c r="A2" s="209" t="str">
        <f>KA!C45</f>
        <v>Apzaļumošana</v>
      </c>
      <c r="B2" s="209"/>
      <c r="C2" s="209"/>
      <c r="D2" s="209"/>
    </row>
    <row r="3" spans="1:4" x14ac:dyDescent="0.2">
      <c r="A3" s="208" t="s">
        <v>35</v>
      </c>
      <c r="B3" s="208"/>
      <c r="C3" s="208"/>
      <c r="D3" s="208"/>
    </row>
    <row r="4" spans="1:4" x14ac:dyDescent="0.2">
      <c r="A4" s="85"/>
      <c r="B4" s="85"/>
      <c r="C4" s="85"/>
      <c r="D4" s="85"/>
    </row>
    <row r="5" spans="1:4" ht="31.5" customHeight="1" x14ac:dyDescent="0.2">
      <c r="A5" s="210" t="s">
        <v>791</v>
      </c>
      <c r="B5" s="210"/>
      <c r="C5" s="210"/>
      <c r="D5" s="210"/>
    </row>
    <row r="6" spans="1:4" x14ac:dyDescent="0.2">
      <c r="A6" s="86" t="s">
        <v>792</v>
      </c>
      <c r="B6" s="88"/>
    </row>
    <row r="7" spans="1:4" x14ac:dyDescent="0.2">
      <c r="A7" s="86" t="s">
        <v>793</v>
      </c>
      <c r="B7" s="88"/>
    </row>
    <row r="8" spans="1:4" x14ac:dyDescent="0.2">
      <c r="B8" s="88"/>
    </row>
    <row r="9" spans="1:4" x14ac:dyDescent="0.2">
      <c r="A9" s="86" t="s">
        <v>734</v>
      </c>
      <c r="B9" s="88"/>
    </row>
    <row r="10" spans="1:4" x14ac:dyDescent="0.2">
      <c r="D10" s="85"/>
    </row>
    <row r="11" spans="1:4" ht="14.25" customHeight="1" x14ac:dyDescent="0.2">
      <c r="A11" s="211" t="s">
        <v>794</v>
      </c>
      <c r="B11" s="211" t="s">
        <v>9</v>
      </c>
      <c r="C11" s="211" t="s">
        <v>2</v>
      </c>
      <c r="D11" s="212" t="s">
        <v>3</v>
      </c>
    </row>
    <row r="12" spans="1:4" x14ac:dyDescent="0.2">
      <c r="A12" s="211"/>
      <c r="B12" s="211"/>
      <c r="C12" s="211"/>
      <c r="D12" s="212"/>
    </row>
    <row r="13" spans="1:4" ht="15" x14ac:dyDescent="0.2">
      <c r="A13" s="89"/>
      <c r="B13" s="103" t="s">
        <v>262</v>
      </c>
      <c r="C13" s="91"/>
      <c r="D13" s="134"/>
    </row>
    <row r="14" spans="1:4" ht="114" x14ac:dyDescent="0.2">
      <c r="A14" s="89">
        <v>1</v>
      </c>
      <c r="B14" s="104" t="s">
        <v>714</v>
      </c>
      <c r="C14" s="91" t="s">
        <v>120</v>
      </c>
      <c r="D14" s="94">
        <v>5</v>
      </c>
    </row>
    <row r="15" spans="1:4" ht="114" x14ac:dyDescent="0.2">
      <c r="A15" s="89">
        <v>2</v>
      </c>
      <c r="B15" s="104" t="s">
        <v>361</v>
      </c>
      <c r="C15" s="91" t="s">
        <v>120</v>
      </c>
      <c r="D15" s="94">
        <v>6</v>
      </c>
    </row>
    <row r="16" spans="1:4" ht="114" x14ac:dyDescent="0.2">
      <c r="A16" s="89">
        <v>3</v>
      </c>
      <c r="B16" s="104" t="s">
        <v>360</v>
      </c>
      <c r="C16" s="91" t="s">
        <v>120</v>
      </c>
      <c r="D16" s="94">
        <v>25</v>
      </c>
    </row>
    <row r="17" spans="1:4" ht="114" x14ac:dyDescent="0.2">
      <c r="A17" s="89">
        <v>4</v>
      </c>
      <c r="B17" s="104" t="s">
        <v>362</v>
      </c>
      <c r="C17" s="91" t="s">
        <v>120</v>
      </c>
      <c r="D17" s="94">
        <v>14</v>
      </c>
    </row>
    <row r="18" spans="1:4" ht="15" x14ac:dyDescent="0.2">
      <c r="A18" s="89"/>
      <c r="B18" s="135" t="s">
        <v>271</v>
      </c>
      <c r="C18" s="91"/>
      <c r="D18" s="94"/>
    </row>
    <row r="19" spans="1:4" ht="114" x14ac:dyDescent="0.2">
      <c r="A19" s="89">
        <v>5</v>
      </c>
      <c r="B19" s="104" t="s">
        <v>265</v>
      </c>
      <c r="C19" s="91" t="s">
        <v>120</v>
      </c>
      <c r="D19" s="94">
        <v>4</v>
      </c>
    </row>
    <row r="20" spans="1:4" ht="114" x14ac:dyDescent="0.2">
      <c r="A20" s="89">
        <v>6</v>
      </c>
      <c r="B20" s="104" t="s">
        <v>266</v>
      </c>
      <c r="C20" s="91" t="s">
        <v>120</v>
      </c>
      <c r="D20" s="94">
        <v>3</v>
      </c>
    </row>
    <row r="21" spans="1:4" ht="114" x14ac:dyDescent="0.2">
      <c r="A21" s="89">
        <v>7</v>
      </c>
      <c r="B21" s="104" t="s">
        <v>267</v>
      </c>
      <c r="C21" s="91" t="s">
        <v>120</v>
      </c>
      <c r="D21" s="94">
        <v>3</v>
      </c>
    </row>
    <row r="22" spans="1:4" ht="114" x14ac:dyDescent="0.2">
      <c r="A22" s="89">
        <v>8</v>
      </c>
      <c r="B22" s="104" t="s">
        <v>268</v>
      </c>
      <c r="C22" s="91" t="s">
        <v>120</v>
      </c>
      <c r="D22" s="94">
        <v>27</v>
      </c>
    </row>
    <row r="23" spans="1:4" ht="128.25" x14ac:dyDescent="0.2">
      <c r="A23" s="89">
        <v>9</v>
      </c>
      <c r="B23" s="104" t="s">
        <v>263</v>
      </c>
      <c r="C23" s="91" t="s">
        <v>120</v>
      </c>
      <c r="D23" s="94">
        <v>10</v>
      </c>
    </row>
    <row r="24" spans="1:4" ht="114" x14ac:dyDescent="0.2">
      <c r="A24" s="89">
        <v>10</v>
      </c>
      <c r="B24" s="104" t="s">
        <v>264</v>
      </c>
      <c r="C24" s="91" t="s">
        <v>120</v>
      </c>
      <c r="D24" s="94">
        <v>10</v>
      </c>
    </row>
    <row r="25" spans="1:4" ht="28.5" x14ac:dyDescent="0.2">
      <c r="A25" s="89">
        <v>11</v>
      </c>
      <c r="B25" s="93" t="s">
        <v>269</v>
      </c>
      <c r="C25" s="91" t="s">
        <v>120</v>
      </c>
      <c r="D25" s="94">
        <v>4</v>
      </c>
    </row>
    <row r="26" spans="1:4" x14ac:dyDescent="0.2">
      <c r="A26" s="206"/>
      <c r="B26" s="206"/>
      <c r="C26" s="206"/>
      <c r="D26" s="206"/>
    </row>
    <row r="27" spans="1:4" ht="106.5" customHeight="1" x14ac:dyDescent="0.2">
      <c r="A27" s="262" t="s">
        <v>790</v>
      </c>
      <c r="B27" s="262"/>
      <c r="C27" s="262"/>
      <c r="D27" s="262"/>
    </row>
    <row r="29" spans="1:4" x14ac:dyDescent="0.2">
      <c r="C29" s="84"/>
    </row>
  </sheetData>
  <mergeCells count="10">
    <mergeCell ref="A26:D26"/>
    <mergeCell ref="A27:D27"/>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rowBreaks count="1" manualBreakCount="1">
    <brk id="13" max="4"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D0924-CDDF-4E6D-9F62-D49C5635EA7D}">
  <sheetPr>
    <tabColor rgb="FF0070C0"/>
    <pageSetUpPr fitToPage="1"/>
  </sheetPr>
  <dimension ref="A1:D20"/>
  <sheetViews>
    <sheetView view="pageBreakPreview" topLeftCell="A6" zoomScale="85" zoomScaleNormal="85" zoomScaleSheetLayoutView="85" workbookViewId="0">
      <selection activeCell="C15" sqref="C15"/>
    </sheetView>
  </sheetViews>
  <sheetFormatPr defaultColWidth="9.140625" defaultRowHeight="15.75" x14ac:dyDescent="0.25"/>
  <cols>
    <col min="1" max="1" width="6.140625" style="3" customWidth="1"/>
    <col min="2" max="2" width="51.140625" style="48" customWidth="1"/>
    <col min="3" max="3" width="13.7109375" style="3" customWidth="1"/>
    <col min="4" max="4" width="14.140625" style="51" customWidth="1"/>
    <col min="5" max="16384" width="9.140625" style="3"/>
  </cols>
  <sheetData>
    <row r="1" spans="1:4" x14ac:dyDescent="0.25">
      <c r="A1" s="260" t="s">
        <v>1121</v>
      </c>
      <c r="B1" s="260"/>
      <c r="C1" s="260"/>
      <c r="D1" s="260"/>
    </row>
    <row r="2" spans="1:4" x14ac:dyDescent="0.25">
      <c r="A2" s="261" t="str">
        <f>KA!C46</f>
        <v>Labiekārtojuma elementi</v>
      </c>
      <c r="B2" s="261"/>
      <c r="C2" s="261"/>
      <c r="D2" s="261"/>
    </row>
    <row r="3" spans="1:4" x14ac:dyDescent="0.25">
      <c r="A3" s="260" t="s">
        <v>35</v>
      </c>
      <c r="B3" s="260"/>
      <c r="C3" s="260"/>
      <c r="D3" s="260"/>
    </row>
    <row r="4" spans="1:4" x14ac:dyDescent="0.25">
      <c r="A4" s="47"/>
      <c r="B4" s="49"/>
      <c r="C4" s="47"/>
      <c r="D4" s="43"/>
    </row>
    <row r="5" spans="1:4" s="86" customFormat="1" ht="31.5" customHeight="1" x14ac:dyDescent="0.2">
      <c r="A5" s="210" t="s">
        <v>791</v>
      </c>
      <c r="B5" s="210"/>
      <c r="C5" s="210"/>
      <c r="D5" s="210"/>
    </row>
    <row r="6" spans="1:4" s="86" customFormat="1" ht="14.25" x14ac:dyDescent="0.2">
      <c r="A6" s="86" t="s">
        <v>792</v>
      </c>
      <c r="B6" s="88"/>
    </row>
    <row r="7" spans="1:4" s="86" customFormat="1" ht="14.25" x14ac:dyDescent="0.2">
      <c r="A7" s="86" t="s">
        <v>793</v>
      </c>
      <c r="B7" s="88"/>
    </row>
    <row r="8" spans="1:4" s="86" customFormat="1" ht="14.25" x14ac:dyDescent="0.2">
      <c r="B8" s="88"/>
    </row>
    <row r="9" spans="1:4" s="86" customFormat="1" ht="14.25" x14ac:dyDescent="0.2">
      <c r="A9" s="86" t="s">
        <v>734</v>
      </c>
      <c r="B9" s="88"/>
    </row>
    <row r="10" spans="1:4" s="86" customFormat="1" ht="14.25" x14ac:dyDescent="0.2">
      <c r="D10" s="85"/>
    </row>
    <row r="11" spans="1:4" s="86" customFormat="1" ht="14.25" customHeight="1" x14ac:dyDescent="0.2">
      <c r="A11" s="211" t="s">
        <v>794</v>
      </c>
      <c r="B11" s="211" t="s">
        <v>9</v>
      </c>
      <c r="C11" s="211" t="s">
        <v>2</v>
      </c>
      <c r="D11" s="212" t="s">
        <v>3</v>
      </c>
    </row>
    <row r="12" spans="1:4" s="86" customFormat="1" ht="14.25" x14ac:dyDescent="0.2">
      <c r="A12" s="211"/>
      <c r="B12" s="211"/>
      <c r="C12" s="211"/>
      <c r="D12" s="212"/>
    </row>
    <row r="13" spans="1:4" ht="78.75" x14ac:dyDescent="0.25">
      <c r="A13" s="29">
        <v>1</v>
      </c>
      <c r="B13" s="36" t="s">
        <v>1176</v>
      </c>
      <c r="C13" s="30" t="s">
        <v>120</v>
      </c>
      <c r="D13" s="45">
        <v>5</v>
      </c>
    </row>
    <row r="14" spans="1:4" ht="94.5" x14ac:dyDescent="0.25">
      <c r="A14" s="29">
        <v>2</v>
      </c>
      <c r="B14" s="36" t="s">
        <v>1177</v>
      </c>
      <c r="C14" s="30" t="s">
        <v>120</v>
      </c>
      <c r="D14" s="33">
        <v>5</v>
      </c>
    </row>
    <row r="15" spans="1:4" ht="94.5" x14ac:dyDescent="0.25">
      <c r="A15" s="29">
        <v>3</v>
      </c>
      <c r="B15" s="36" t="s">
        <v>1178</v>
      </c>
      <c r="C15" s="30" t="s">
        <v>120</v>
      </c>
      <c r="D15" s="33">
        <v>1</v>
      </c>
    </row>
    <row r="16" spans="1:4" ht="63" x14ac:dyDescent="0.25">
      <c r="A16" s="29">
        <v>4</v>
      </c>
      <c r="B16" s="36" t="s">
        <v>1179</v>
      </c>
      <c r="C16" s="30" t="s">
        <v>120</v>
      </c>
      <c r="D16" s="33">
        <v>6</v>
      </c>
    </row>
    <row r="17" spans="1:4" x14ac:dyDescent="0.25">
      <c r="A17" s="263"/>
      <c r="B17" s="263"/>
      <c r="C17" s="263"/>
      <c r="D17" s="263"/>
    </row>
    <row r="18" spans="1:4" ht="108" customHeight="1" x14ac:dyDescent="0.25">
      <c r="A18" s="262" t="s">
        <v>790</v>
      </c>
      <c r="B18" s="262"/>
      <c r="C18" s="262"/>
      <c r="D18" s="262"/>
    </row>
    <row r="19" spans="1:4" x14ac:dyDescent="0.25">
      <c r="B19" s="37"/>
      <c r="C19" s="17"/>
      <c r="D19" s="53"/>
    </row>
    <row r="20" spans="1:4" x14ac:dyDescent="0.25">
      <c r="B20" s="37"/>
      <c r="C20" s="20"/>
    </row>
  </sheetData>
  <mergeCells count="10">
    <mergeCell ref="A17:D17"/>
    <mergeCell ref="A18:D18"/>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28</vt:i4>
      </vt:variant>
    </vt:vector>
  </HeadingPairs>
  <TitlesOfParts>
    <vt:vector size="62" baseType="lpstr">
      <vt:lpstr>SA</vt:lpstr>
      <vt:lpstr>PKT</vt:lpstr>
      <vt:lpstr>KT</vt:lpstr>
      <vt:lpstr>KA</vt:lpstr>
      <vt:lpstr>Koptāme</vt:lpstr>
      <vt:lpstr>Kopsavilkums</vt:lpstr>
      <vt:lpstr>1-1</vt:lpstr>
      <vt:lpstr>1-2</vt:lpstr>
      <vt:lpstr>1-3</vt:lpstr>
      <vt:lpstr>1-4</vt:lpstr>
      <vt:lpstr>1-5</vt:lpstr>
      <vt:lpstr>1-6</vt:lpstr>
      <vt:lpstr>1-7</vt:lpstr>
      <vt:lpstr>1-8</vt:lpstr>
      <vt:lpstr>1-9</vt:lpstr>
      <vt:lpstr>1-10</vt:lpstr>
      <vt:lpstr>1-11</vt:lpstr>
      <vt:lpstr>2-1</vt:lpstr>
      <vt:lpstr>2-2</vt:lpstr>
      <vt:lpstr>2-3</vt:lpstr>
      <vt:lpstr>2-4</vt:lpstr>
      <vt:lpstr>2-5</vt:lpstr>
      <vt:lpstr>2-6</vt:lpstr>
      <vt:lpstr>2-7</vt:lpstr>
      <vt:lpstr>2-8</vt:lpstr>
      <vt:lpstr>2-9</vt:lpstr>
      <vt:lpstr>2-10</vt:lpstr>
      <vt:lpstr>3-1</vt:lpstr>
      <vt:lpstr>3-2</vt:lpstr>
      <vt:lpstr>3-3</vt:lpstr>
      <vt:lpstr>3-4</vt:lpstr>
      <vt:lpstr>4-1</vt:lpstr>
      <vt:lpstr>4-2</vt:lpstr>
      <vt:lpstr>4-3</vt:lpstr>
      <vt:lpstr>PKT!likme</vt:lpstr>
      <vt:lpstr>likme</vt:lpstr>
      <vt:lpstr>'1-10'!Print_Area</vt:lpstr>
      <vt:lpstr>'1-11'!Print_Area</vt:lpstr>
      <vt:lpstr>'1-6'!Print_Area</vt:lpstr>
      <vt:lpstr>'1-8'!Print_Area</vt:lpstr>
      <vt:lpstr>'1-9'!Print_Area</vt:lpstr>
      <vt:lpstr>'2-1'!Print_Area</vt:lpstr>
      <vt:lpstr>'2-10'!Print_Area</vt:lpstr>
      <vt:lpstr>'2-2'!Print_Area</vt:lpstr>
      <vt:lpstr>'2-3'!Print_Area</vt:lpstr>
      <vt:lpstr>'2-4'!Print_Area</vt:lpstr>
      <vt:lpstr>'2-5'!Print_Area</vt:lpstr>
      <vt:lpstr>'2-6'!Print_Area</vt:lpstr>
      <vt:lpstr>'2-7'!Print_Area</vt:lpstr>
      <vt:lpstr>'2-8'!Print_Area</vt:lpstr>
      <vt:lpstr>'2-9'!Print_Area</vt:lpstr>
      <vt:lpstr>'3-1'!Print_Area</vt:lpstr>
      <vt:lpstr>'3-2'!Print_Area</vt:lpstr>
      <vt:lpstr>'3-3'!Print_Area</vt:lpstr>
      <vt:lpstr>'3-4'!Print_Area</vt:lpstr>
      <vt:lpstr>'4-1'!Print_Area</vt:lpstr>
      <vt:lpstr>'4-2'!Print_Area</vt:lpstr>
      <vt:lpstr>'4-3'!Print_Area</vt:lpstr>
      <vt:lpstr>KA!Print_Area</vt:lpstr>
      <vt:lpstr>KT!Print_Area</vt:lpstr>
      <vt:lpstr>PKT!Print_Area</vt:lpstr>
      <vt:lpstr>SA!Print_Area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Miks</dc:creator>
  <cp:keywords/>
  <dc:description/>
  <cp:lastModifiedBy>Samanta Jurevica</cp:lastModifiedBy>
  <cp:revision/>
  <cp:lastPrinted>2026-04-27T11:43:08Z</cp:lastPrinted>
  <dcterms:created xsi:type="dcterms:W3CDTF">2014-01-13T21:43:12Z</dcterms:created>
  <dcterms:modified xsi:type="dcterms:W3CDTF">2026-06-08T11:15:23Z</dcterms:modified>
  <cp:category/>
  <cp:contentStatus/>
</cp:coreProperties>
</file>