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M:\Iepirkumi\Iepirkumi_2026\Saimniecibas_departaments\45_Telpu un teritorijas uzkopšana Valmieras KAC\3. Nolikums\"/>
    </mc:Choice>
  </mc:AlternateContent>
  <xr:revisionPtr revIDLastSave="0" documentId="13_ncr:1_{F88CF29A-C954-4E63-BE40-CE2EC4B76816}" xr6:coauthVersionLast="47" xr6:coauthVersionMax="47" xr10:uidLastSave="{00000000-0000-0000-0000-000000000000}"/>
  <bookViews>
    <workbookView xWindow="-120" yWindow="-120" windowWidth="29040" windowHeight="15720" xr2:uid="{00000000-000D-0000-FFFF-FFFF00000000}"/>
  </bookViews>
  <sheets>
    <sheet name="Telpas un teritorija" sheetId="6" r:id="rId1"/>
    <sheet name="Ģenerāltīrīšana" sheetId="4" r:id="rId2"/>
    <sheet name="Kopsavilkums"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9" i="5" l="1"/>
  <c r="D8" i="5"/>
  <c r="AA8" i="4"/>
  <c r="AB8" i="4" s="1"/>
  <c r="AB9" i="4" s="1"/>
  <c r="AA9" i="4"/>
  <c r="J12" i="6" l="1"/>
  <c r="C10" i="5" l="1"/>
  <c r="D10" i="5"/>
</calcChain>
</file>

<file path=xl/sharedStrings.xml><?xml version="1.0" encoding="utf-8"?>
<sst xmlns="http://schemas.openxmlformats.org/spreadsheetml/2006/main" count="100" uniqueCount="66">
  <si>
    <t>Nr.</t>
  </si>
  <si>
    <t>Nosaukums</t>
  </si>
  <si>
    <t>Apjoms</t>
  </si>
  <si>
    <t>Telpu ikdienas uzkopšana atbilstoši darbu apjomu sarakstam un tehniskajai specifikācijai</t>
  </si>
  <si>
    <t>Kopējās izmaksas gadā  (EUR bez PVN)</t>
  </si>
  <si>
    <t>1.</t>
  </si>
  <si>
    <t>1.1.</t>
  </si>
  <si>
    <t>2.</t>
  </si>
  <si>
    <t>*</t>
  </si>
  <si>
    <t>**</t>
  </si>
  <si>
    <t>Teritorijas ikdienas uzkopšana atbilstoši darbu apjomu sarakstam un tehniskajai specifikācijai ziemas periodā (novembris - marts) **</t>
  </si>
  <si>
    <t>Teritorijas ikdienas uzkopšana atbilstoši darbu apjomu sarakstam un tehniskajai specifikācijai vasaras periodā (aprīlis - oktobris)*</t>
  </si>
  <si>
    <t>Vasaras periods no 1.aprīļa līdz 31.oktobrim</t>
  </si>
  <si>
    <t>Mērvienība</t>
  </si>
  <si>
    <t>gab</t>
  </si>
  <si>
    <r>
      <t>m</t>
    </r>
    <r>
      <rPr>
        <vertAlign val="superscript"/>
        <sz val="12"/>
        <rFont val="Arial"/>
        <family val="2"/>
        <charset val="186"/>
      </rPr>
      <t>2</t>
    </r>
  </si>
  <si>
    <t>Ārējās stikla konstrukcijas</t>
  </si>
  <si>
    <t>Iekšējās stikla konstrukcijas</t>
  </si>
  <si>
    <t>Grīdas segumu (linolejs, parkets u.c.) tīrīšana</t>
  </si>
  <si>
    <t>Grīdas segumu vaskošana</t>
  </si>
  <si>
    <t>Mīksto grīdas segumu dziļā tīrīšana</t>
  </si>
  <si>
    <t>Flīžu ģenerāltīrīšana</t>
  </si>
  <si>
    <t>Mīksto mēbeļu ģenerāltīrīšana</t>
  </si>
  <si>
    <t>Darba izmaksas  (EUR bez PVN)</t>
  </si>
  <si>
    <t>Kopējās izmaksas  (EUR bez PVN)</t>
  </si>
  <si>
    <t>Piezīmes</t>
  </si>
  <si>
    <t>Izmaksas mēnesī</t>
  </si>
  <si>
    <t xml:space="preserve">x </t>
  </si>
  <si>
    <t>Kopā bez PVN</t>
  </si>
  <si>
    <t>***</t>
  </si>
  <si>
    <t>Ailes, kas atzīmētas ar X nav jāaizpilda</t>
  </si>
  <si>
    <t>Izmaksas gadā</t>
  </si>
  <si>
    <t>Ziemas periods no 1.novembra līdz 31. martam</t>
  </si>
  <si>
    <t>7 mēneši gadā</t>
  </si>
  <si>
    <t>5 mēneši gadā</t>
  </si>
  <si>
    <t>Summa EUR bez PVN</t>
  </si>
  <si>
    <t xml:space="preserve">Summa EUR bez PVN 
par objektu </t>
  </si>
  <si>
    <t>Vienības cena
EUR/m²</t>
  </si>
  <si>
    <t>Kopējā cena EUR bez PVN</t>
  </si>
  <si>
    <r>
      <t xml:space="preserve">Logu mazgāšana
</t>
    </r>
    <r>
      <rPr>
        <i/>
        <sz val="12"/>
        <color theme="1"/>
        <rFont val="Arial"/>
        <family val="2"/>
        <charset val="186"/>
      </rPr>
      <t>(apjoms norādīts no abām pusēm)</t>
    </r>
  </si>
  <si>
    <t>KOPĀ</t>
  </si>
  <si>
    <t>Kopējā piedāvātā cena (EUR bez PVN) gadā</t>
  </si>
  <si>
    <t>Telpu uzkopšana CSDD Valmieras klientu apkalpošanas centrā</t>
  </si>
  <si>
    <t>Teritorijas uzkopšana CSDD Valmieras klientu apkalpošanas centrā</t>
  </si>
  <si>
    <t>Pretendenta ___ FINANŠU PIEDĀVĀJUMS</t>
  </si>
  <si>
    <t>“Telpu un teritorijas uzkopšana Valmieras klientu apkalpošanas centrā”</t>
  </si>
  <si>
    <t>Kopējās izmaksas 2 gados (EUR bez PVN)</t>
  </si>
  <si>
    <t>Izmaksas 2 gados</t>
  </si>
  <si>
    <t>Kopējā piedāvātā cena (EUR bez PVN) 2 gados</t>
  </si>
  <si>
    <r>
      <t xml:space="preserve">Summa EUR bez PVN 
par objektu 2 gados </t>
    </r>
    <r>
      <rPr>
        <i/>
        <sz val="12"/>
        <color theme="1"/>
        <rFont val="Arial"/>
        <family val="2"/>
        <charset val="186"/>
      </rPr>
      <t>(par 2x)</t>
    </r>
  </si>
  <si>
    <t>2.1.</t>
  </si>
  <si>
    <t>2.2.</t>
  </si>
  <si>
    <t xml:space="preserve">Telpu un teritorijas uzkopšana </t>
  </si>
  <si>
    <t xml:space="preserve">Ģenerāltīrīšana </t>
  </si>
  <si>
    <r>
      <rPr>
        <b/>
        <sz val="12"/>
        <rFont val="Arial"/>
        <family val="2"/>
        <charset val="186"/>
      </rPr>
      <t xml:space="preserve">CSDD Valmieras KAC ēka </t>
    </r>
    <r>
      <rPr>
        <sz val="12"/>
        <rFont val="Arial"/>
        <family val="2"/>
        <charset val="186"/>
      </rPr>
      <t xml:space="preserve">
Eduarda Lācera iela 3, Valmiera, LV-4201</t>
    </r>
  </si>
  <si>
    <t>https://www.vid.gov.lv/lv/profesiju-grupu-atalgojums-dalibai-publiskajos-iepirkumos/informacija-par-videjam-stundas-tarifa-likmem-perioda-no-2025-gada-augusta-lidz-2026-gada-aprilim</t>
  </si>
  <si>
    <t xml:space="preserve">Pretendents finanšu piedāvājumā norāda pakalpojuma izpildē iesaistīto apkopēju (profesiju klasifikatora kods 9112) un sētnieku (profesiju klasifikatora kods 9613) vidējo bruto stundas tarifa likmi euro stundā par to pašu periodu, par kuru Valsts ieņēmumu dienests ir publicējis vidējās stundas tarifa likmes profesiju grupām dalībai publiskajos iepirkumos un kas ir aktuāls uz piedāvājuma iesniegšanas termiņa pēdējo dienu - </t>
  </si>
  <si>
    <t>Id. Nr. CSDD 2026/45</t>
  </si>
  <si>
    <t xml:space="preserve">“Telpu un teritorijas uzkopšana Valmieras klientu apkalpošanas centrā” </t>
  </si>
  <si>
    <t>Pretendenta  _____ FINANŠU PIEDĀVĀJUMS</t>
  </si>
  <si>
    <t>Vienības cena
EUR/gab</t>
  </si>
  <si>
    <t>Materiālu izmaksas (EUR bez PVN) pamatojoties uz atšifrējumu tehniskajā specifikācijā</t>
  </si>
  <si>
    <t>Inventāra izmaksas (EUR bez PVN) pamatojoties uz atšifrējumu tehniskajā specifikācijā</t>
  </si>
  <si>
    <t>Piezīme: Vienības cenā iekļaujami visi saistītie tieši un netiešie izdevumi kā darbaspēka, materiālu, darba rīki, mehānismu, transporta un darbu vadīšanas izmaksas, nodokļu un nodevu maksājumi, izņemot pievienotās vērtības nodokli</t>
  </si>
  <si>
    <r>
      <t xml:space="preserve">Aprēķinā iekļauta </t>
    </r>
    <r>
      <rPr>
        <b/>
        <sz val="12"/>
        <rFont val="Arial"/>
        <family val="2"/>
        <charset val="186"/>
      </rPr>
      <t>apkopēja</t>
    </r>
    <r>
      <rPr>
        <sz val="12"/>
        <rFont val="Arial"/>
        <family val="2"/>
        <charset val="186"/>
      </rPr>
      <t xml:space="preserve"> vidējā bruto stundas tarifa likme ______ EUR/h (Nolikuma 5.7. punkta 8. vērtēšanas kritērijs)</t>
    </r>
  </si>
  <si>
    <r>
      <t xml:space="preserve">Aprēķinā iekļauta </t>
    </r>
    <r>
      <rPr>
        <b/>
        <sz val="12"/>
        <rFont val="Arial"/>
        <family val="2"/>
        <charset val="186"/>
      </rPr>
      <t>sētnieka</t>
    </r>
    <r>
      <rPr>
        <sz val="12"/>
        <rFont val="Arial"/>
        <family val="2"/>
        <charset val="186"/>
      </rPr>
      <t xml:space="preserve"> vidējā bruto stundas tarifa likme _______EUR/h (Nolikuma 5.7. punkta 9. vērtēšanas kritērijs)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</si>
</sst>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_-* #,##0.00\ _€_-;\-* #,##0.00\ _€_-;_-* &quot;-&quot;??\ _€_-;_-@_-"/>
  </numFmts>
  <fonts count="14" x14ac:knownFonts="1">
    <font>
      <sz val="10"/>
      <name val="Arial"/>
    </font>
    <font>
      <sz val="11"/>
      <color theme="1"/>
      <name val="Calibri"/>
      <family val="2"/>
      <charset val="186"/>
      <scheme val="minor"/>
    </font>
    <font>
      <sz val="10"/>
      <name val="Arial"/>
      <family val="2"/>
      <charset val="186"/>
    </font>
    <font>
      <b/>
      <sz val="12"/>
      <color theme="1"/>
      <name val="Arial"/>
      <family val="2"/>
      <charset val="186"/>
    </font>
    <font>
      <sz val="12"/>
      <color theme="1"/>
      <name val="Arial"/>
      <family val="2"/>
      <charset val="186"/>
    </font>
    <font>
      <sz val="12"/>
      <name val="Arial"/>
      <family val="2"/>
      <charset val="186"/>
    </font>
    <font>
      <b/>
      <sz val="12"/>
      <name val="Arial"/>
      <family val="2"/>
      <charset val="186"/>
    </font>
    <font>
      <vertAlign val="superscript"/>
      <sz val="12"/>
      <name val="Arial"/>
      <family val="2"/>
      <charset val="186"/>
    </font>
    <font>
      <i/>
      <sz val="12"/>
      <color theme="1"/>
      <name val="Arial"/>
      <family val="2"/>
      <charset val="186"/>
    </font>
    <font>
      <b/>
      <sz val="12"/>
      <name val="Arial"/>
      <family val="2"/>
    </font>
    <font>
      <b/>
      <sz val="12"/>
      <color theme="1"/>
      <name val="Arial"/>
      <family val="2"/>
    </font>
    <font>
      <u/>
      <sz val="10"/>
      <color theme="10"/>
      <name val="Arial"/>
      <family val="2"/>
      <charset val="186"/>
    </font>
    <font>
      <i/>
      <sz val="11"/>
      <name val="Arial"/>
      <family val="2"/>
      <charset val="186"/>
    </font>
    <font>
      <sz val="11"/>
      <color theme="1"/>
      <name val="Arial"/>
      <family val="2"/>
      <charset val="186"/>
    </font>
  </fonts>
  <fills count="6">
    <fill>
      <patternFill patternType="none"/>
    </fill>
    <fill>
      <patternFill patternType="gray125"/>
    </fill>
    <fill>
      <patternFill patternType="solid">
        <fgColor theme="2" tint="-9.9978637043366805E-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9" tint="0.59999389629810485"/>
        <bgColor indexed="64"/>
      </patternFill>
    </fill>
  </fills>
  <borders count="50">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s>
  <cellStyleXfs count="5">
    <xf numFmtId="0" fontId="0" fillId="0" borderId="0"/>
    <xf numFmtId="164" fontId="2" fillId="0" borderId="0" applyFont="0" applyFill="0" applyBorder="0" applyAlignment="0" applyProtection="0"/>
    <xf numFmtId="0" fontId="1" fillId="0" borderId="0"/>
    <xf numFmtId="0" fontId="2" fillId="0" borderId="0"/>
    <xf numFmtId="0" fontId="11" fillId="0" borderId="0" applyNumberFormat="0" applyFill="0" applyBorder="0" applyAlignment="0" applyProtection="0"/>
  </cellStyleXfs>
  <cellXfs count="105">
    <xf numFmtId="0" fontId="0" fillId="0" borderId="0" xfId="0"/>
    <xf numFmtId="0" fontId="4" fillId="0" borderId="0" xfId="2" applyFont="1" applyAlignment="1">
      <alignment wrapText="1"/>
    </xf>
    <xf numFmtId="0" fontId="4" fillId="0" borderId="0" xfId="2" applyFont="1"/>
    <xf numFmtId="0" fontId="3" fillId="0" borderId="0" xfId="2" applyFont="1"/>
    <xf numFmtId="0" fontId="4" fillId="0" borderId="0" xfId="2" applyFont="1" applyAlignment="1">
      <alignment horizontal="center" wrapText="1"/>
    </xf>
    <xf numFmtId="0" fontId="5" fillId="2" borderId="15" xfId="3" applyFont="1" applyFill="1" applyBorder="1" applyAlignment="1">
      <alignment horizontal="center" vertical="center" wrapText="1"/>
    </xf>
    <xf numFmtId="0" fontId="5" fillId="2" borderId="28" xfId="3" applyFont="1" applyFill="1" applyBorder="1" applyAlignment="1">
      <alignment horizontal="center" vertical="center" wrapText="1"/>
    </xf>
    <xf numFmtId="0" fontId="5" fillId="2" borderId="29" xfId="3" applyFont="1" applyFill="1" applyBorder="1" applyAlignment="1">
      <alignment horizontal="center" vertical="center" wrapText="1"/>
    </xf>
    <xf numFmtId="0" fontId="5" fillId="2" borderId="30" xfId="3" applyFont="1" applyFill="1" applyBorder="1" applyAlignment="1">
      <alignment horizontal="center" vertical="center" wrapText="1"/>
    </xf>
    <xf numFmtId="0" fontId="5" fillId="2" borderId="14" xfId="3" applyFont="1" applyFill="1" applyBorder="1" applyAlignment="1">
      <alignment horizontal="center" vertical="center" wrapText="1"/>
    </xf>
    <xf numFmtId="0" fontId="5" fillId="0" borderId="0" xfId="3" applyFont="1" applyAlignment="1">
      <alignment wrapText="1"/>
    </xf>
    <xf numFmtId="0" fontId="6" fillId="0" borderId="0" xfId="3" applyFont="1" applyAlignment="1">
      <alignment wrapText="1"/>
    </xf>
    <xf numFmtId="0" fontId="5" fillId="2" borderId="34" xfId="3" applyFont="1" applyFill="1" applyBorder="1" applyAlignment="1">
      <alignment horizontal="center" vertical="center" wrapText="1"/>
    </xf>
    <xf numFmtId="0" fontId="5" fillId="2" borderId="35" xfId="3" applyFont="1" applyFill="1" applyBorder="1" applyAlignment="1">
      <alignment horizontal="center" vertical="center" wrapText="1"/>
    </xf>
    <xf numFmtId="0" fontId="6" fillId="3" borderId="37" xfId="3" applyFont="1" applyFill="1" applyBorder="1" applyAlignment="1">
      <alignment horizontal="center" vertical="center"/>
    </xf>
    <xf numFmtId="0" fontId="5" fillId="0" borderId="0" xfId="3" applyFont="1"/>
    <xf numFmtId="0" fontId="5" fillId="0" borderId="4" xfId="3" applyFont="1" applyBorder="1" applyAlignment="1">
      <alignment horizontal="center" vertical="center"/>
    </xf>
    <xf numFmtId="164" fontId="5" fillId="0" borderId="11" xfId="1" applyFont="1" applyBorder="1" applyAlignment="1">
      <alignment horizontal="center" vertical="center"/>
    </xf>
    <xf numFmtId="0" fontId="5" fillId="0" borderId="4" xfId="3" applyFont="1" applyBorder="1"/>
    <xf numFmtId="0" fontId="5" fillId="0" borderId="5" xfId="3" applyFont="1" applyBorder="1"/>
    <xf numFmtId="2" fontId="5" fillId="0" borderId="25" xfId="3" applyNumberFormat="1" applyFont="1" applyBorder="1" applyAlignment="1">
      <alignment horizontal="center" vertical="center"/>
    </xf>
    <xf numFmtId="2" fontId="5" fillId="0" borderId="12" xfId="3" applyNumberFormat="1" applyFont="1" applyBorder="1" applyAlignment="1">
      <alignment horizontal="center" vertical="center"/>
    </xf>
    <xf numFmtId="2" fontId="5" fillId="0" borderId="24" xfId="3" applyNumberFormat="1" applyFont="1" applyBorder="1" applyAlignment="1">
      <alignment horizontal="center" vertical="center"/>
    </xf>
    <xf numFmtId="0" fontId="5" fillId="0" borderId="13" xfId="3" applyFont="1" applyBorder="1" applyAlignment="1">
      <alignment horizontal="center" vertical="center"/>
    </xf>
    <xf numFmtId="2" fontId="5" fillId="0" borderId="12" xfId="3" applyNumberFormat="1" applyFont="1" applyBorder="1" applyAlignment="1" applyProtection="1">
      <alignment horizontal="center" vertical="center"/>
      <protection hidden="1"/>
    </xf>
    <xf numFmtId="2" fontId="5" fillId="0" borderId="24" xfId="3" applyNumberFormat="1" applyFont="1" applyBorder="1" applyAlignment="1" applyProtection="1">
      <alignment horizontal="center" vertical="center"/>
      <protection hidden="1"/>
    </xf>
    <xf numFmtId="0" fontId="5" fillId="0" borderId="13" xfId="3" applyFont="1" applyBorder="1" applyAlignment="1" applyProtection="1">
      <alignment horizontal="center" vertical="center"/>
      <protection hidden="1"/>
    </xf>
    <xf numFmtId="0" fontId="5" fillId="3" borderId="40" xfId="3" applyFont="1" applyFill="1" applyBorder="1" applyAlignment="1">
      <alignment horizontal="center" vertical="center"/>
    </xf>
    <xf numFmtId="0" fontId="5" fillId="0" borderId="0" xfId="3" applyFont="1" applyAlignment="1">
      <alignment horizontal="right" vertical="center"/>
    </xf>
    <xf numFmtId="0" fontId="5" fillId="0" borderId="0" xfId="3" applyFont="1" applyAlignment="1">
      <alignment horizontal="center" vertical="center"/>
    </xf>
    <xf numFmtId="0" fontId="6" fillId="4" borderId="4" xfId="3" applyFont="1" applyFill="1" applyBorder="1" applyAlignment="1">
      <alignment horizontal="center" vertical="center"/>
    </xf>
    <xf numFmtId="0" fontId="4" fillId="0" borderId="41" xfId="2" applyFont="1" applyBorder="1" applyAlignment="1">
      <alignment horizontal="center" vertical="center" wrapText="1"/>
    </xf>
    <xf numFmtId="0" fontId="4" fillId="0" borderId="37" xfId="2" applyFont="1" applyBorder="1" applyAlignment="1">
      <alignment horizontal="center" vertical="center" wrapText="1"/>
    </xf>
    <xf numFmtId="0" fontId="4" fillId="0" borderId="7" xfId="2" applyFont="1" applyBorder="1" applyAlignment="1">
      <alignment horizontal="center" vertical="center" wrapText="1"/>
    </xf>
    <xf numFmtId="0" fontId="4" fillId="0" borderId="8" xfId="2" applyFont="1" applyBorder="1" applyAlignment="1">
      <alignment horizontal="center" vertical="center" wrapText="1"/>
    </xf>
    <xf numFmtId="0" fontId="4" fillId="0" borderId="42" xfId="2" applyFont="1" applyBorder="1" applyAlignment="1">
      <alignment horizontal="center" vertical="center" wrapText="1"/>
    </xf>
    <xf numFmtId="0" fontId="4" fillId="0" borderId="38" xfId="2" applyFont="1" applyBorder="1" applyAlignment="1">
      <alignment horizontal="center" vertical="center" wrapText="1"/>
    </xf>
    <xf numFmtId="0" fontId="5" fillId="0" borderId="37" xfId="2" applyFont="1" applyBorder="1" applyAlignment="1">
      <alignment horizontal="center" vertical="center" wrapText="1"/>
    </xf>
    <xf numFmtId="0" fontId="4" fillId="0" borderId="39" xfId="2" applyFont="1" applyBorder="1" applyAlignment="1">
      <alignment horizontal="center" vertical="center" wrapText="1"/>
    </xf>
    <xf numFmtId="0" fontId="5" fillId="0" borderId="41" xfId="2" applyFont="1" applyBorder="1" applyAlignment="1">
      <alignment vertical="center" wrapText="1"/>
    </xf>
    <xf numFmtId="0" fontId="5" fillId="3" borderId="31" xfId="3" applyFont="1" applyFill="1" applyBorder="1" applyAlignment="1">
      <alignment horizontal="center" vertical="center"/>
    </xf>
    <xf numFmtId="0" fontId="4" fillId="3" borderId="21" xfId="2" applyFont="1" applyFill="1" applyBorder="1" applyAlignment="1">
      <alignment horizontal="center" vertical="center" wrapText="1"/>
    </xf>
    <xf numFmtId="0" fontId="4" fillId="3" borderId="22" xfId="2" applyFont="1" applyFill="1" applyBorder="1" applyAlignment="1">
      <alignment horizontal="center" vertical="center" wrapText="1"/>
    </xf>
    <xf numFmtId="0" fontId="5" fillId="3" borderId="32" xfId="3" applyFont="1" applyFill="1" applyBorder="1" applyAlignment="1">
      <alignment horizontal="center" vertical="center"/>
    </xf>
    <xf numFmtId="0" fontId="4" fillId="3" borderId="19" xfId="2" applyFont="1" applyFill="1" applyBorder="1" applyAlignment="1">
      <alignment horizontal="center" vertical="center" wrapText="1"/>
    </xf>
    <xf numFmtId="0" fontId="0" fillId="0" borderId="0" xfId="0" applyAlignment="1">
      <alignment wrapText="1"/>
    </xf>
    <xf numFmtId="0" fontId="5" fillId="0" borderId="5" xfId="3" applyFont="1" applyBorder="1" applyAlignment="1">
      <alignment horizontal="center" vertical="center" wrapText="1"/>
    </xf>
    <xf numFmtId="0" fontId="6" fillId="5" borderId="5" xfId="3" applyFont="1" applyFill="1" applyBorder="1" applyAlignment="1">
      <alignment horizontal="center" vertical="center" wrapText="1"/>
    </xf>
    <xf numFmtId="0" fontId="5" fillId="0" borderId="5" xfId="3" applyFont="1" applyBorder="1" applyAlignment="1">
      <alignment horizontal="left" vertical="center" wrapText="1"/>
    </xf>
    <xf numFmtId="0" fontId="5" fillId="0" borderId="26" xfId="3" applyFont="1" applyBorder="1" applyAlignment="1">
      <alignment horizontal="center" vertical="center"/>
    </xf>
    <xf numFmtId="0" fontId="6" fillId="3" borderId="8" xfId="3" applyFont="1" applyFill="1" applyBorder="1" applyAlignment="1">
      <alignment wrapText="1"/>
    </xf>
    <xf numFmtId="0" fontId="5" fillId="0" borderId="25" xfId="3" applyFont="1" applyBorder="1" applyAlignment="1">
      <alignment horizontal="left" vertical="center" wrapText="1"/>
    </xf>
    <xf numFmtId="0" fontId="6" fillId="4" borderId="25" xfId="3" applyFont="1" applyFill="1" applyBorder="1" applyAlignment="1">
      <alignment horizontal="left" vertical="center" wrapText="1"/>
    </xf>
    <xf numFmtId="0" fontId="3" fillId="0" borderId="0" xfId="2" applyFont="1" applyAlignment="1">
      <alignment horizontal="right"/>
    </xf>
    <xf numFmtId="2" fontId="5" fillId="0" borderId="0" xfId="3" applyNumberFormat="1" applyFont="1"/>
    <xf numFmtId="2" fontId="5" fillId="0" borderId="5" xfId="3" applyNumberFormat="1" applyFont="1" applyBorder="1" applyAlignment="1">
      <alignment horizontal="center" vertical="center" wrapText="1"/>
    </xf>
    <xf numFmtId="165" fontId="9" fillId="3" borderId="14" xfId="3" applyNumberFormat="1" applyFont="1" applyFill="1" applyBorder="1" applyAlignment="1">
      <alignment wrapText="1"/>
    </xf>
    <xf numFmtId="0" fontId="10" fillId="3" borderId="14" xfId="2" applyFont="1" applyFill="1" applyBorder="1" applyAlignment="1">
      <alignment horizontal="center" vertical="center" wrapText="1"/>
    </xf>
    <xf numFmtId="0" fontId="4" fillId="0" borderId="0" xfId="2" applyFont="1" applyAlignment="1">
      <alignment horizontal="right" wrapText="1"/>
    </xf>
    <xf numFmtId="0" fontId="11" fillId="0" borderId="0" xfId="4" applyAlignment="1">
      <alignment wrapText="1"/>
    </xf>
    <xf numFmtId="0" fontId="12" fillId="0" borderId="0" xfId="3" applyFont="1" applyAlignment="1">
      <alignment vertical="center" wrapText="1"/>
    </xf>
    <xf numFmtId="0" fontId="13" fillId="0" borderId="0" xfId="2" applyFont="1" applyAlignment="1">
      <alignment horizontal="right" wrapText="1"/>
    </xf>
    <xf numFmtId="0" fontId="5" fillId="0" borderId="0" xfId="3" applyFont="1" applyAlignment="1">
      <alignment horizontal="left"/>
    </xf>
    <xf numFmtId="0" fontId="13" fillId="0" borderId="0" xfId="2" applyFont="1" applyAlignment="1">
      <alignment horizontal="right" wrapText="1"/>
    </xf>
    <xf numFmtId="0" fontId="5" fillId="2" borderId="10" xfId="3" applyFont="1" applyFill="1" applyBorder="1" applyAlignment="1">
      <alignment horizontal="center" vertical="center" wrapText="1"/>
    </xf>
    <xf numFmtId="0" fontId="5" fillId="2" borderId="36" xfId="3" applyFont="1" applyFill="1" applyBorder="1" applyAlignment="1">
      <alignment horizontal="center" vertical="center" wrapText="1"/>
    </xf>
    <xf numFmtId="0" fontId="5" fillId="2" borderId="1" xfId="3" applyFont="1" applyFill="1" applyBorder="1" applyAlignment="1">
      <alignment horizontal="center" vertical="center" wrapText="1"/>
    </xf>
    <xf numFmtId="0" fontId="5" fillId="2" borderId="2" xfId="3" applyFont="1" applyFill="1" applyBorder="1" applyAlignment="1">
      <alignment horizontal="center" vertical="center" wrapText="1"/>
    </xf>
    <xf numFmtId="0" fontId="5" fillId="2" borderId="3" xfId="3" applyFont="1" applyFill="1" applyBorder="1" applyAlignment="1">
      <alignment horizontal="center" vertical="center" wrapText="1"/>
    </xf>
    <xf numFmtId="0" fontId="6" fillId="3" borderId="1" xfId="3" applyFont="1" applyFill="1" applyBorder="1" applyAlignment="1">
      <alignment horizontal="right"/>
    </xf>
    <xf numFmtId="0" fontId="6" fillId="3" borderId="2" xfId="3" applyFont="1" applyFill="1" applyBorder="1" applyAlignment="1">
      <alignment horizontal="right"/>
    </xf>
    <xf numFmtId="0" fontId="6" fillId="3" borderId="3" xfId="3" applyFont="1" applyFill="1" applyBorder="1" applyAlignment="1">
      <alignment horizontal="right"/>
    </xf>
    <xf numFmtId="0" fontId="4" fillId="0" borderId="0" xfId="2" applyFont="1" applyAlignment="1">
      <alignment horizontal="center" wrapText="1"/>
    </xf>
    <xf numFmtId="0" fontId="5" fillId="2" borderId="27" xfId="3" applyFont="1" applyFill="1" applyBorder="1" applyAlignment="1">
      <alignment horizontal="center" vertical="center" wrapText="1"/>
    </xf>
    <xf numFmtId="0" fontId="5" fillId="2" borderId="31" xfId="3" applyFont="1" applyFill="1" applyBorder="1" applyAlignment="1">
      <alignment horizontal="center" vertical="center" wrapText="1"/>
    </xf>
    <xf numFmtId="0" fontId="5" fillId="2" borderId="46" xfId="3" applyFont="1" applyFill="1" applyBorder="1" applyAlignment="1">
      <alignment horizontal="center" vertical="center" wrapText="1"/>
    </xf>
    <xf numFmtId="0" fontId="5" fillId="2" borderId="43" xfId="3" applyFont="1" applyFill="1" applyBorder="1" applyAlignment="1">
      <alignment horizontal="center" vertical="center" wrapText="1"/>
    </xf>
    <xf numFmtId="0" fontId="5" fillId="2" borderId="44" xfId="3" applyFont="1" applyFill="1" applyBorder="1" applyAlignment="1">
      <alignment horizontal="center" vertical="center" wrapText="1"/>
    </xf>
    <xf numFmtId="0" fontId="5" fillId="2" borderId="45" xfId="3" applyFont="1" applyFill="1" applyBorder="1" applyAlignment="1">
      <alignment horizontal="center" vertical="center" wrapText="1"/>
    </xf>
    <xf numFmtId="0" fontId="5" fillId="2" borderId="9" xfId="3" applyFont="1" applyFill="1" applyBorder="1" applyAlignment="1">
      <alignment horizontal="center" vertical="center" wrapText="1"/>
    </xf>
    <xf numFmtId="0" fontId="5" fillId="2" borderId="33" xfId="3" applyFont="1" applyFill="1" applyBorder="1" applyAlignment="1">
      <alignment horizontal="center" vertical="center" wrapText="1"/>
    </xf>
    <xf numFmtId="0" fontId="5" fillId="3" borderId="47" xfId="3" applyFont="1" applyFill="1" applyBorder="1" applyAlignment="1">
      <alignment horizontal="center" vertical="center"/>
    </xf>
    <xf numFmtId="0" fontId="5" fillId="3" borderId="48" xfId="3" applyFont="1" applyFill="1" applyBorder="1" applyAlignment="1">
      <alignment horizontal="center" vertical="center"/>
    </xf>
    <xf numFmtId="0" fontId="5" fillId="3" borderId="10" xfId="3" applyFont="1" applyFill="1" applyBorder="1" applyAlignment="1">
      <alignment horizontal="center" vertical="center"/>
    </xf>
    <xf numFmtId="0" fontId="5" fillId="4" borderId="49" xfId="3" applyFont="1" applyFill="1" applyBorder="1" applyAlignment="1">
      <alignment horizontal="center" vertical="center"/>
    </xf>
    <xf numFmtId="0" fontId="5" fillId="4" borderId="12" xfId="3" applyFont="1" applyFill="1" applyBorder="1" applyAlignment="1">
      <alignment horizontal="center" vertical="center"/>
    </xf>
    <xf numFmtId="0" fontId="5" fillId="4" borderId="13" xfId="3" applyFont="1" applyFill="1" applyBorder="1" applyAlignment="1">
      <alignment horizontal="center" vertical="center"/>
    </xf>
    <xf numFmtId="0" fontId="4" fillId="0" borderId="0" xfId="2" applyFont="1" applyAlignment="1">
      <alignment horizontal="right" wrapText="1"/>
    </xf>
    <xf numFmtId="0" fontId="3" fillId="3" borderId="18" xfId="2" applyFont="1" applyFill="1" applyBorder="1" applyAlignment="1">
      <alignment horizontal="center" vertical="center" wrapText="1"/>
    </xf>
    <xf numFmtId="0" fontId="3" fillId="3" borderId="23" xfId="2" applyFont="1" applyFill="1" applyBorder="1" applyAlignment="1">
      <alignment horizontal="center" vertical="center" wrapText="1"/>
    </xf>
    <xf numFmtId="0" fontId="4" fillId="0" borderId="0" xfId="2" applyFont="1" applyAlignment="1">
      <alignment horizontal="left" vertical="center" wrapText="1"/>
    </xf>
    <xf numFmtId="0" fontId="3" fillId="3" borderId="15" xfId="2" applyFont="1" applyFill="1" applyBorder="1" applyAlignment="1">
      <alignment horizontal="center" vertical="center" wrapText="1"/>
    </xf>
    <xf numFmtId="0" fontId="3" fillId="3" borderId="19" xfId="2" applyFont="1" applyFill="1" applyBorder="1" applyAlignment="1">
      <alignment horizontal="center" vertical="center" wrapText="1"/>
    </xf>
    <xf numFmtId="0" fontId="3" fillId="3" borderId="16" xfId="2" applyFont="1" applyFill="1" applyBorder="1" applyAlignment="1">
      <alignment horizontal="center" vertical="center" wrapText="1"/>
    </xf>
    <xf numFmtId="0" fontId="3" fillId="3" borderId="20" xfId="2" applyFont="1" applyFill="1" applyBorder="1" applyAlignment="1">
      <alignment horizontal="center" vertical="center" wrapText="1"/>
    </xf>
    <xf numFmtId="0" fontId="3" fillId="3" borderId="1" xfId="2" applyFont="1" applyFill="1" applyBorder="1" applyAlignment="1">
      <alignment horizontal="center" vertical="center" wrapText="1"/>
    </xf>
    <xf numFmtId="0" fontId="3" fillId="3" borderId="2" xfId="2" applyFont="1" applyFill="1" applyBorder="1" applyAlignment="1">
      <alignment horizontal="center" vertical="center" wrapText="1"/>
    </xf>
    <xf numFmtId="0" fontId="3" fillId="3" borderId="3" xfId="2" applyFont="1" applyFill="1" applyBorder="1" applyAlignment="1">
      <alignment horizontal="center" vertical="center" wrapText="1"/>
    </xf>
    <xf numFmtId="0" fontId="3" fillId="3" borderId="6" xfId="2" applyFont="1" applyFill="1" applyBorder="1" applyAlignment="1">
      <alignment horizontal="center" vertical="center" wrapText="1"/>
    </xf>
    <xf numFmtId="0" fontId="3" fillId="3" borderId="17" xfId="2" applyFont="1" applyFill="1" applyBorder="1" applyAlignment="1">
      <alignment horizontal="center" vertical="center" wrapText="1"/>
    </xf>
    <xf numFmtId="0" fontId="3" fillId="3" borderId="1" xfId="2" applyFont="1" applyFill="1" applyBorder="1" applyAlignment="1">
      <alignment horizontal="right" vertical="center" wrapText="1"/>
    </xf>
    <xf numFmtId="0" fontId="3" fillId="3" borderId="2" xfId="2" applyFont="1" applyFill="1" applyBorder="1" applyAlignment="1">
      <alignment horizontal="right" vertical="center" wrapText="1"/>
    </xf>
    <xf numFmtId="0" fontId="3" fillId="3" borderId="17" xfId="2" applyFont="1" applyFill="1" applyBorder="1" applyAlignment="1">
      <alignment horizontal="right" vertical="center" wrapText="1"/>
    </xf>
    <xf numFmtId="0" fontId="6" fillId="3" borderId="5" xfId="3" applyFont="1" applyFill="1" applyBorder="1" applyAlignment="1">
      <alignment horizontal="center" vertical="center" wrapText="1"/>
    </xf>
    <xf numFmtId="0" fontId="6" fillId="5" borderId="5" xfId="3" applyFont="1" applyFill="1" applyBorder="1" applyAlignment="1">
      <alignment horizontal="right" vertical="center" wrapText="1"/>
    </xf>
  </cellXfs>
  <cellStyles count="5">
    <cellStyle name="Comma 2" xfId="1" xr:uid="{970F3FF4-23FD-48A2-B610-B2F042D47B12}"/>
    <cellStyle name="Hyperlink" xfId="4" builtinId="8"/>
    <cellStyle name="Normal" xfId="0" builtinId="0"/>
    <cellStyle name="Normal 2" xfId="2" xr:uid="{C6310754-A808-4E3E-A6E4-7C7FB8A0CD3C}"/>
    <cellStyle name="Normal 3" xfId="3" xr:uid="{DB8EA8F8-F247-4EC6-97FD-8BA1660761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vid.gov.lv/lv/profesiju-grupu-atalgojums-dalibai-publiskajos-iepirkumos/informacija-par-videjam-stundas-tarifa-likmem-perioda-no-2025-gada-augusta-lidz-2026-gada-aprili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D9C07-0983-4306-9AFE-34AC7A4F0E54}">
  <sheetPr>
    <pageSetUpPr fitToPage="1"/>
  </sheetPr>
  <dimension ref="A1:AA22"/>
  <sheetViews>
    <sheetView tabSelected="1" topLeftCell="A2" zoomScale="90" zoomScaleNormal="90" workbookViewId="0">
      <selection activeCell="B19" sqref="B19:F19"/>
    </sheetView>
  </sheetViews>
  <sheetFormatPr defaultColWidth="9.28515625" defaultRowHeight="15" x14ac:dyDescent="0.2"/>
  <cols>
    <col min="1" max="1" width="5.28515625" style="29" bestFit="1" customWidth="1"/>
    <col min="2" max="2" width="56.28515625" style="15" bestFit="1" customWidth="1"/>
    <col min="3" max="3" width="12.42578125" style="15" customWidth="1"/>
    <col min="4" max="4" width="13.28515625" style="15" bestFit="1" customWidth="1"/>
    <col min="5" max="5" width="19.28515625" style="15" customWidth="1"/>
    <col min="6" max="6" width="19.5703125" style="15" customWidth="1"/>
    <col min="7" max="7" width="17.28515625" style="15" bestFit="1" customWidth="1"/>
    <col min="8" max="8" width="11.28515625" style="15" bestFit="1" customWidth="1"/>
    <col min="9" max="9" width="17.42578125" style="15" bestFit="1" customWidth="1"/>
    <col min="10" max="10" width="19.7109375" style="15" bestFit="1" customWidth="1"/>
    <col min="11" max="11" width="23.28515625" style="15" customWidth="1"/>
    <col min="12" max="16384" width="9.28515625" style="15"/>
  </cols>
  <sheetData>
    <row r="1" spans="1:27" s="2" customFormat="1" ht="39.6" customHeight="1" x14ac:dyDescent="0.25">
      <c r="A1" s="53"/>
      <c r="B1" s="53"/>
      <c r="C1" s="53"/>
      <c r="D1" s="53"/>
      <c r="E1" s="53"/>
      <c r="F1" s="53"/>
      <c r="G1" s="53"/>
      <c r="H1" s="53"/>
      <c r="I1" s="63" t="s">
        <v>45</v>
      </c>
      <c r="J1" s="63"/>
      <c r="K1" s="63"/>
      <c r="L1" s="3"/>
      <c r="M1" s="3"/>
      <c r="N1" s="3"/>
      <c r="O1" s="3"/>
      <c r="P1" s="3"/>
      <c r="Q1" s="3"/>
      <c r="R1" s="3"/>
      <c r="S1" s="3"/>
      <c r="T1" s="3"/>
      <c r="U1" s="3"/>
      <c r="V1" s="3"/>
      <c r="W1" s="3"/>
      <c r="X1" s="3"/>
      <c r="Y1" s="3"/>
      <c r="Z1" s="3"/>
      <c r="AA1" s="3"/>
    </row>
    <row r="2" spans="1:27" s="2" customFormat="1" ht="17.25" customHeight="1" x14ac:dyDescent="0.25">
      <c r="A2" s="53"/>
      <c r="B2" s="53"/>
      <c r="C2" s="53"/>
      <c r="D2" s="53"/>
      <c r="E2" s="53"/>
      <c r="F2" s="53"/>
      <c r="G2" s="53"/>
      <c r="H2" s="53"/>
      <c r="I2" s="61"/>
      <c r="J2" s="61"/>
      <c r="K2" s="61" t="s">
        <v>57</v>
      </c>
      <c r="L2" s="3"/>
      <c r="M2" s="3"/>
      <c r="N2" s="3"/>
      <c r="O2" s="3"/>
      <c r="P2" s="3"/>
      <c r="Q2" s="3"/>
      <c r="R2" s="3"/>
      <c r="S2" s="3"/>
      <c r="T2" s="3"/>
      <c r="U2" s="3"/>
      <c r="V2" s="3"/>
      <c r="W2" s="3"/>
      <c r="X2" s="3"/>
      <c r="Y2" s="3"/>
      <c r="Z2" s="3"/>
      <c r="AA2" s="3"/>
    </row>
    <row r="3" spans="1:27" s="2" customFormat="1" ht="15" customHeight="1" x14ac:dyDescent="0.2">
      <c r="A3" s="72" t="s">
        <v>44</v>
      </c>
      <c r="B3" s="72"/>
      <c r="C3" s="72"/>
      <c r="D3" s="72"/>
      <c r="E3" s="72"/>
      <c r="F3" s="72"/>
      <c r="G3" s="72"/>
      <c r="H3" s="72"/>
      <c r="I3" s="72"/>
      <c r="J3" s="72"/>
      <c r="K3" s="72"/>
      <c r="L3" s="1"/>
      <c r="M3" s="1"/>
      <c r="N3" s="1"/>
      <c r="O3" s="1"/>
      <c r="P3" s="1"/>
      <c r="Q3" s="1"/>
      <c r="R3" s="1"/>
      <c r="S3" s="1"/>
      <c r="T3" s="1"/>
      <c r="U3" s="1"/>
      <c r="V3" s="1"/>
      <c r="W3" s="1"/>
      <c r="X3" s="1"/>
      <c r="Y3" s="1"/>
      <c r="Z3" s="1"/>
      <c r="AA3" s="1"/>
    </row>
    <row r="4" spans="1:27" s="2" customFormat="1" ht="15.75" thickBot="1" x14ac:dyDescent="0.25">
      <c r="A4" s="4"/>
      <c r="B4" s="4"/>
      <c r="C4" s="4"/>
      <c r="D4" s="4"/>
      <c r="E4" s="4"/>
      <c r="F4" s="4"/>
      <c r="G4" s="4"/>
      <c r="H4" s="4"/>
      <c r="I4" s="4"/>
      <c r="J4" s="4"/>
      <c r="K4" s="4"/>
      <c r="L4" s="4"/>
      <c r="M4" s="4"/>
      <c r="N4" s="4"/>
      <c r="O4" s="1"/>
      <c r="P4" s="1"/>
      <c r="Q4" s="1"/>
      <c r="R4" s="1"/>
      <c r="S4" s="1"/>
      <c r="T4" s="1"/>
      <c r="U4" s="1"/>
      <c r="V4" s="1"/>
      <c r="W4" s="1"/>
      <c r="X4" s="1"/>
      <c r="Y4" s="1"/>
      <c r="Z4" s="1"/>
      <c r="AA4" s="1"/>
    </row>
    <row r="5" spans="1:27" s="10" customFormat="1" ht="105.75" thickBot="1" x14ac:dyDescent="0.3">
      <c r="A5" s="73" t="s">
        <v>0</v>
      </c>
      <c r="B5" s="75" t="s">
        <v>1</v>
      </c>
      <c r="C5" s="77" t="s">
        <v>13</v>
      </c>
      <c r="D5" s="79" t="s">
        <v>2</v>
      </c>
      <c r="E5" s="5" t="s">
        <v>23</v>
      </c>
      <c r="F5" s="6" t="s">
        <v>61</v>
      </c>
      <c r="G5" s="6" t="s">
        <v>62</v>
      </c>
      <c r="H5" s="7" t="s">
        <v>24</v>
      </c>
      <c r="I5" s="8" t="s">
        <v>4</v>
      </c>
      <c r="J5" s="9" t="s">
        <v>46</v>
      </c>
      <c r="K5" s="64" t="s">
        <v>25</v>
      </c>
      <c r="M5" s="11"/>
    </row>
    <row r="6" spans="1:27" s="10" customFormat="1" ht="15.75" thickBot="1" x14ac:dyDescent="0.25">
      <c r="A6" s="74"/>
      <c r="B6" s="76"/>
      <c r="C6" s="78"/>
      <c r="D6" s="80"/>
      <c r="E6" s="66" t="s">
        <v>26</v>
      </c>
      <c r="F6" s="67"/>
      <c r="G6" s="67"/>
      <c r="H6" s="68"/>
      <c r="I6" s="12" t="s">
        <v>31</v>
      </c>
      <c r="J6" s="13" t="s">
        <v>47</v>
      </c>
      <c r="K6" s="65"/>
    </row>
    <row r="7" spans="1:27" ht="31.5" customHeight="1" x14ac:dyDescent="0.25">
      <c r="A7" s="14" t="s">
        <v>5</v>
      </c>
      <c r="B7" s="50" t="s">
        <v>42</v>
      </c>
      <c r="C7" s="81"/>
      <c r="D7" s="82"/>
      <c r="E7" s="82"/>
      <c r="F7" s="82"/>
      <c r="G7" s="82"/>
      <c r="H7" s="82"/>
      <c r="I7" s="82"/>
      <c r="J7" s="82"/>
      <c r="K7" s="83"/>
    </row>
    <row r="8" spans="1:27" ht="30" x14ac:dyDescent="0.2">
      <c r="A8" s="16" t="s">
        <v>6</v>
      </c>
      <c r="B8" s="51" t="s">
        <v>3</v>
      </c>
      <c r="C8" s="49" t="s">
        <v>15</v>
      </c>
      <c r="D8" s="17">
        <v>726.7</v>
      </c>
      <c r="E8" s="18"/>
      <c r="F8" s="19"/>
      <c r="G8" s="19"/>
      <c r="H8" s="20"/>
      <c r="I8" s="21"/>
      <c r="J8" s="22"/>
      <c r="K8" s="23" t="s">
        <v>27</v>
      </c>
      <c r="M8" s="54"/>
    </row>
    <row r="9" spans="1:27" ht="31.5" x14ac:dyDescent="0.2">
      <c r="A9" s="30" t="s">
        <v>7</v>
      </c>
      <c r="B9" s="52" t="s">
        <v>43</v>
      </c>
      <c r="C9" s="84"/>
      <c r="D9" s="85"/>
      <c r="E9" s="85"/>
      <c r="F9" s="85"/>
      <c r="G9" s="85"/>
      <c r="H9" s="85"/>
      <c r="I9" s="85"/>
      <c r="J9" s="85"/>
      <c r="K9" s="86"/>
    </row>
    <row r="10" spans="1:27" ht="45" x14ac:dyDescent="0.2">
      <c r="A10" s="16" t="s">
        <v>50</v>
      </c>
      <c r="B10" s="51" t="s">
        <v>11</v>
      </c>
      <c r="C10" s="49" t="s">
        <v>15</v>
      </c>
      <c r="D10" s="17">
        <v>11790</v>
      </c>
      <c r="E10" s="18"/>
      <c r="F10" s="19"/>
      <c r="G10" s="19"/>
      <c r="H10" s="20"/>
      <c r="I10" s="24"/>
      <c r="J10" s="25"/>
      <c r="K10" s="26" t="s">
        <v>33</v>
      </c>
      <c r="M10" s="54"/>
    </row>
    <row r="11" spans="1:27" ht="45.75" thickBot="1" x14ac:dyDescent="0.25">
      <c r="A11" s="16" t="s">
        <v>51</v>
      </c>
      <c r="B11" s="51" t="s">
        <v>10</v>
      </c>
      <c r="C11" s="49" t="s">
        <v>15</v>
      </c>
      <c r="D11" s="17">
        <v>7590</v>
      </c>
      <c r="E11" s="18"/>
      <c r="F11" s="19"/>
      <c r="G11" s="19"/>
      <c r="H11" s="20"/>
      <c r="I11" s="24"/>
      <c r="J11" s="25"/>
      <c r="K11" s="26" t="s">
        <v>34</v>
      </c>
      <c r="M11" s="54"/>
    </row>
    <row r="12" spans="1:27" ht="16.5" thickBot="1" x14ac:dyDescent="0.3">
      <c r="A12" s="69" t="s">
        <v>28</v>
      </c>
      <c r="B12" s="70"/>
      <c r="C12" s="70"/>
      <c r="D12" s="70"/>
      <c r="E12" s="70"/>
      <c r="F12" s="70"/>
      <c r="G12" s="70"/>
      <c r="H12" s="70"/>
      <c r="I12" s="71"/>
      <c r="J12" s="56">
        <f>SUM(J8:J11)</f>
        <v>0</v>
      </c>
      <c r="K12" s="27" t="s">
        <v>27</v>
      </c>
    </row>
    <row r="14" spans="1:27" x14ac:dyDescent="0.2">
      <c r="A14" s="28" t="s">
        <v>8</v>
      </c>
      <c r="B14" s="15" t="s">
        <v>12</v>
      </c>
    </row>
    <row r="15" spans="1:27" x14ac:dyDescent="0.2">
      <c r="A15" s="28" t="s">
        <v>9</v>
      </c>
      <c r="B15" s="15" t="s">
        <v>32</v>
      </c>
    </row>
    <row r="16" spans="1:27" x14ac:dyDescent="0.2">
      <c r="A16" s="28" t="s">
        <v>29</v>
      </c>
      <c r="B16" s="15" t="s">
        <v>30</v>
      </c>
    </row>
    <row r="18" spans="1:6" ht="15.75" x14ac:dyDescent="0.25">
      <c r="B18" s="62" t="s">
        <v>64</v>
      </c>
      <c r="C18" s="62"/>
      <c r="D18" s="62"/>
      <c r="E18" s="62"/>
      <c r="F18" s="62"/>
    </row>
    <row r="19" spans="1:6" ht="15.75" x14ac:dyDescent="0.25">
      <c r="B19" s="62" t="s">
        <v>65</v>
      </c>
      <c r="C19" s="62"/>
      <c r="D19" s="62"/>
      <c r="E19" s="62"/>
      <c r="F19" s="62"/>
    </row>
    <row r="21" spans="1:6" ht="135" customHeight="1" x14ac:dyDescent="0.2">
      <c r="A21" s="29" t="s">
        <v>8</v>
      </c>
      <c r="B21" s="60" t="s">
        <v>56</v>
      </c>
    </row>
    <row r="22" spans="1:6" ht="38.25" customHeight="1" x14ac:dyDescent="0.2">
      <c r="B22" s="59" t="s">
        <v>55</v>
      </c>
    </row>
  </sheetData>
  <mergeCells count="13">
    <mergeCell ref="B18:F18"/>
    <mergeCell ref="B19:F19"/>
    <mergeCell ref="I1:K1"/>
    <mergeCell ref="K5:K6"/>
    <mergeCell ref="E6:H6"/>
    <mergeCell ref="A12:I12"/>
    <mergeCell ref="A3:K3"/>
    <mergeCell ref="A5:A6"/>
    <mergeCell ref="B5:B6"/>
    <mergeCell ref="C5:C6"/>
    <mergeCell ref="D5:D6"/>
    <mergeCell ref="C7:K7"/>
    <mergeCell ref="C9:K9"/>
  </mergeCells>
  <hyperlinks>
    <hyperlink ref="B22" r:id="rId1" xr:uid="{ED163A1F-FB88-4B31-9BF6-CB42080B93F9}"/>
  </hyperlinks>
  <pageMargins left="0.15748031496062992" right="0.15748031496062992" top="0.74803149606299213" bottom="0.27559055118110237" header="0.31496062992125984" footer="0.15748031496062992"/>
  <pageSetup paperSize="9" scale="72" orientation="landscape" r:id="rId2"/>
  <headerFooter>
    <oddHeader xml:space="preserve">&amp;R&amp;"Times New Roman,Regular"
</oddHeader>
    <oddFooter>&amp;C&amp;P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C1218-FA01-4F01-8DF9-94233F6DE2B6}">
  <sheetPr>
    <pageSetUpPr fitToPage="1"/>
  </sheetPr>
  <dimension ref="A1:AB11"/>
  <sheetViews>
    <sheetView zoomScale="80" zoomScaleNormal="80" workbookViewId="0">
      <selection activeCell="R16" sqref="R16"/>
    </sheetView>
  </sheetViews>
  <sheetFormatPr defaultColWidth="9.28515625" defaultRowHeight="15" x14ac:dyDescent="0.2"/>
  <cols>
    <col min="1" max="1" width="4.42578125" style="2" bestFit="1" customWidth="1"/>
    <col min="2" max="2" width="30.7109375" style="2" bestFit="1" customWidth="1"/>
    <col min="3" max="3" width="7" style="2" bestFit="1" customWidth="1"/>
    <col min="4" max="4" width="11.5703125" style="2" customWidth="1"/>
    <col min="5" max="5" width="9" style="2" customWidth="1"/>
    <col min="6" max="6" width="8.28515625" style="2" bestFit="1" customWidth="1"/>
    <col min="7" max="7" width="11.28515625" style="2" customWidth="1"/>
    <col min="8" max="8" width="8.7109375" style="2" customWidth="1"/>
    <col min="9" max="9" width="8.28515625" style="2" bestFit="1" customWidth="1"/>
    <col min="10" max="10" width="11.28515625" style="2" customWidth="1"/>
    <col min="11" max="11" width="8.7109375" style="2" customWidth="1"/>
    <col min="12" max="12" width="8.28515625" style="2" bestFit="1" customWidth="1"/>
    <col min="13" max="13" width="11.5703125" style="2" customWidth="1"/>
    <col min="14" max="14" width="8.7109375" style="2" customWidth="1"/>
    <col min="15" max="15" width="8" style="2" bestFit="1" customWidth="1"/>
    <col min="16" max="16" width="11.5703125" style="2" customWidth="1"/>
    <col min="17" max="17" width="9.42578125" style="2" customWidth="1"/>
    <col min="18" max="18" width="8.28515625" style="2" bestFit="1" customWidth="1"/>
    <col min="19" max="19" width="11.28515625" style="2" customWidth="1"/>
    <col min="20" max="20" width="9.5703125" style="2" customWidth="1"/>
    <col min="21" max="21" width="7" style="2" bestFit="1" customWidth="1"/>
    <col min="22" max="22" width="11" style="2" customWidth="1"/>
    <col min="23" max="23" width="9" style="2" customWidth="1"/>
    <col min="24" max="24" width="5.28515625" style="2" bestFit="1" customWidth="1"/>
    <col min="25" max="25" width="10.140625" style="2" customWidth="1"/>
    <col min="26" max="26" width="10.5703125" style="2" customWidth="1"/>
    <col min="27" max="28" width="15.7109375" style="2" customWidth="1"/>
    <col min="29" max="16384" width="9.28515625" style="2"/>
  </cols>
  <sheetData>
    <row r="1" spans="1:28" ht="15.75" customHeight="1" x14ac:dyDescent="0.25">
      <c r="A1" s="3"/>
      <c r="B1" s="3"/>
      <c r="C1" s="3"/>
      <c r="D1" s="3"/>
      <c r="E1" s="3"/>
      <c r="F1" s="3"/>
      <c r="G1" s="3"/>
      <c r="H1" s="3"/>
      <c r="I1" s="3"/>
      <c r="J1" s="3"/>
      <c r="K1" s="3"/>
      <c r="L1" s="3"/>
      <c r="M1" s="3"/>
      <c r="N1" s="3"/>
      <c r="O1" s="3"/>
      <c r="P1" s="3"/>
      <c r="Q1" s="3"/>
      <c r="R1" s="3"/>
      <c r="S1" s="3"/>
      <c r="T1" s="3"/>
      <c r="U1" s="3"/>
      <c r="V1" s="3"/>
      <c r="W1" s="3"/>
      <c r="X1" s="3"/>
      <c r="Y1" s="87" t="s">
        <v>45</v>
      </c>
      <c r="Z1" s="87"/>
      <c r="AA1" s="87"/>
      <c r="AB1" s="87"/>
    </row>
    <row r="2" spans="1:28" ht="36" customHeight="1" x14ac:dyDescent="0.2">
      <c r="Y2" s="87"/>
      <c r="Z2" s="87"/>
      <c r="AA2" s="87"/>
      <c r="AB2" s="87"/>
    </row>
    <row r="3" spans="1:28" ht="14.25" customHeight="1" x14ac:dyDescent="0.2">
      <c r="Y3" s="58"/>
      <c r="Z3" s="58"/>
      <c r="AA3" s="87" t="s">
        <v>57</v>
      </c>
      <c r="AB3" s="87"/>
    </row>
    <row r="4" spans="1:28" ht="15" customHeight="1" x14ac:dyDescent="0.2">
      <c r="A4" s="72" t="s">
        <v>59</v>
      </c>
      <c r="B4" s="72"/>
      <c r="C4" s="72"/>
      <c r="D4" s="72"/>
      <c r="E4" s="72"/>
      <c r="F4" s="72"/>
      <c r="G4" s="72"/>
      <c r="H4" s="72"/>
      <c r="I4" s="72"/>
      <c r="J4" s="72"/>
      <c r="K4" s="72"/>
      <c r="L4" s="72"/>
      <c r="M4" s="72"/>
      <c r="N4" s="72"/>
      <c r="O4" s="72"/>
      <c r="P4" s="72"/>
      <c r="Q4" s="72"/>
      <c r="R4" s="72"/>
      <c r="S4" s="72"/>
      <c r="T4" s="72"/>
      <c r="U4" s="72"/>
      <c r="V4" s="72"/>
      <c r="W4" s="72"/>
      <c r="X4" s="72"/>
      <c r="Y4" s="72"/>
      <c r="Z4" s="72"/>
      <c r="AA4" s="72"/>
      <c r="AB4" s="72"/>
    </row>
    <row r="5" spans="1:28" ht="15.75" thickBot="1" x14ac:dyDescent="0.25">
      <c r="A5" s="1"/>
      <c r="B5" s="1"/>
      <c r="C5" s="1"/>
      <c r="D5" s="1"/>
      <c r="E5" s="1"/>
      <c r="F5" s="1"/>
      <c r="G5" s="1"/>
      <c r="H5" s="1"/>
      <c r="I5" s="1"/>
      <c r="J5" s="1"/>
      <c r="K5" s="1"/>
      <c r="L5" s="1"/>
      <c r="M5" s="1"/>
      <c r="N5" s="1"/>
      <c r="O5" s="1"/>
      <c r="P5" s="1"/>
      <c r="Q5" s="1"/>
      <c r="R5" s="1"/>
      <c r="S5" s="1"/>
      <c r="T5" s="1"/>
      <c r="U5" s="1"/>
      <c r="V5" s="1"/>
      <c r="W5" s="1"/>
      <c r="X5" s="1"/>
      <c r="Y5" s="1"/>
      <c r="Z5" s="1"/>
      <c r="AA5" s="1"/>
      <c r="AB5" s="1"/>
    </row>
    <row r="6" spans="1:28" ht="66" customHeight="1" thickBot="1" x14ac:dyDescent="0.25">
      <c r="A6" s="91" t="s">
        <v>0</v>
      </c>
      <c r="B6" s="93" t="s">
        <v>1</v>
      </c>
      <c r="C6" s="95" t="s">
        <v>39</v>
      </c>
      <c r="D6" s="96"/>
      <c r="E6" s="97"/>
      <c r="F6" s="95" t="s">
        <v>16</v>
      </c>
      <c r="G6" s="96"/>
      <c r="H6" s="97"/>
      <c r="I6" s="98" t="s">
        <v>17</v>
      </c>
      <c r="J6" s="96"/>
      <c r="K6" s="99"/>
      <c r="L6" s="95" t="s">
        <v>18</v>
      </c>
      <c r="M6" s="96"/>
      <c r="N6" s="97"/>
      <c r="O6" s="98" t="s">
        <v>19</v>
      </c>
      <c r="P6" s="96"/>
      <c r="Q6" s="99"/>
      <c r="R6" s="95" t="s">
        <v>20</v>
      </c>
      <c r="S6" s="96"/>
      <c r="T6" s="97"/>
      <c r="U6" s="98" t="s">
        <v>21</v>
      </c>
      <c r="V6" s="96"/>
      <c r="W6" s="99"/>
      <c r="X6" s="95" t="s">
        <v>22</v>
      </c>
      <c r="Y6" s="96"/>
      <c r="Z6" s="97"/>
      <c r="AA6" s="88" t="s">
        <v>36</v>
      </c>
      <c r="AB6" s="88" t="s">
        <v>49</v>
      </c>
    </row>
    <row r="7" spans="1:28" ht="60" customHeight="1" thickBot="1" x14ac:dyDescent="0.25">
      <c r="A7" s="92"/>
      <c r="B7" s="94"/>
      <c r="C7" s="40" t="s">
        <v>15</v>
      </c>
      <c r="D7" s="41" t="s">
        <v>37</v>
      </c>
      <c r="E7" s="42" t="s">
        <v>35</v>
      </c>
      <c r="F7" s="43" t="s">
        <v>15</v>
      </c>
      <c r="G7" s="41" t="s">
        <v>37</v>
      </c>
      <c r="H7" s="42" t="s">
        <v>35</v>
      </c>
      <c r="I7" s="43" t="s">
        <v>15</v>
      </c>
      <c r="J7" s="41" t="s">
        <v>37</v>
      </c>
      <c r="K7" s="42" t="s">
        <v>35</v>
      </c>
      <c r="L7" s="40" t="s">
        <v>15</v>
      </c>
      <c r="M7" s="41" t="s">
        <v>37</v>
      </c>
      <c r="N7" s="42" t="s">
        <v>35</v>
      </c>
      <c r="O7" s="43" t="s">
        <v>15</v>
      </c>
      <c r="P7" s="41" t="s">
        <v>37</v>
      </c>
      <c r="Q7" s="42" t="s">
        <v>35</v>
      </c>
      <c r="R7" s="40" t="s">
        <v>15</v>
      </c>
      <c r="S7" s="41" t="s">
        <v>37</v>
      </c>
      <c r="T7" s="42" t="s">
        <v>35</v>
      </c>
      <c r="U7" s="43" t="s">
        <v>15</v>
      </c>
      <c r="V7" s="41" t="s">
        <v>37</v>
      </c>
      <c r="W7" s="42" t="s">
        <v>35</v>
      </c>
      <c r="X7" s="44" t="s">
        <v>14</v>
      </c>
      <c r="Y7" s="41" t="s">
        <v>60</v>
      </c>
      <c r="Z7" s="42" t="s">
        <v>35</v>
      </c>
      <c r="AA7" s="89"/>
      <c r="AB7" s="89"/>
    </row>
    <row r="8" spans="1:28" ht="46.5" thickBot="1" x14ac:dyDescent="0.25">
      <c r="A8" s="31">
        <v>1</v>
      </c>
      <c r="B8" s="39" t="s">
        <v>54</v>
      </c>
      <c r="C8" s="32">
        <v>75.3</v>
      </c>
      <c r="D8" s="33"/>
      <c r="E8" s="34"/>
      <c r="F8" s="32">
        <v>100</v>
      </c>
      <c r="G8" s="33"/>
      <c r="H8" s="34"/>
      <c r="I8" s="35">
        <v>375</v>
      </c>
      <c r="J8" s="33"/>
      <c r="K8" s="36"/>
      <c r="L8" s="32">
        <v>178.8</v>
      </c>
      <c r="M8" s="33"/>
      <c r="N8" s="34"/>
      <c r="O8" s="35">
        <v>178.8</v>
      </c>
      <c r="P8" s="33"/>
      <c r="Q8" s="36"/>
      <c r="R8" s="32">
        <v>79.2</v>
      </c>
      <c r="S8" s="33"/>
      <c r="T8" s="34"/>
      <c r="U8" s="35">
        <v>351</v>
      </c>
      <c r="V8" s="33"/>
      <c r="W8" s="36"/>
      <c r="X8" s="37">
        <v>30</v>
      </c>
      <c r="Y8" s="33"/>
      <c r="Z8" s="34"/>
      <c r="AA8" s="38">
        <f>E8+H8+K8+N8+Q8+T8+W8+Z8</f>
        <v>0</v>
      </c>
      <c r="AB8" s="38">
        <f>AA8*2</f>
        <v>0</v>
      </c>
    </row>
    <row r="9" spans="1:28" ht="16.5" thickBot="1" x14ac:dyDescent="0.25">
      <c r="A9" s="100" t="s">
        <v>38</v>
      </c>
      <c r="B9" s="101"/>
      <c r="C9" s="101"/>
      <c r="D9" s="101"/>
      <c r="E9" s="101"/>
      <c r="F9" s="101"/>
      <c r="G9" s="101"/>
      <c r="H9" s="101"/>
      <c r="I9" s="101"/>
      <c r="J9" s="101"/>
      <c r="K9" s="101"/>
      <c r="L9" s="101"/>
      <c r="M9" s="101"/>
      <c r="N9" s="101"/>
      <c r="O9" s="101"/>
      <c r="P9" s="101"/>
      <c r="Q9" s="101"/>
      <c r="R9" s="101"/>
      <c r="S9" s="101"/>
      <c r="T9" s="101"/>
      <c r="U9" s="101"/>
      <c r="V9" s="101"/>
      <c r="W9" s="101"/>
      <c r="X9" s="101"/>
      <c r="Y9" s="101"/>
      <c r="Z9" s="102"/>
      <c r="AA9" s="57">
        <f>AA8</f>
        <v>0</v>
      </c>
      <c r="AB9" s="57">
        <f>AB8</f>
        <v>0</v>
      </c>
    </row>
    <row r="10" spans="1:28" x14ac:dyDescent="0.2">
      <c r="A10" s="90" t="s">
        <v>63</v>
      </c>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row>
    <row r="11" spans="1:28" x14ac:dyDescent="0.2">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row>
  </sheetData>
  <mergeCells count="17">
    <mergeCell ref="A9:Z9"/>
    <mergeCell ref="AA3:AB3"/>
    <mergeCell ref="Y1:AB2"/>
    <mergeCell ref="A4:AB4"/>
    <mergeCell ref="AB6:AB7"/>
    <mergeCell ref="A10:AA10"/>
    <mergeCell ref="A6:A7"/>
    <mergeCell ref="B6:B7"/>
    <mergeCell ref="C6:E6"/>
    <mergeCell ref="F6:H6"/>
    <mergeCell ref="I6:K6"/>
    <mergeCell ref="L6:N6"/>
    <mergeCell ref="O6:Q6"/>
    <mergeCell ref="R6:T6"/>
    <mergeCell ref="U6:W6"/>
    <mergeCell ref="X6:Z6"/>
    <mergeCell ref="AA6:AA7"/>
  </mergeCells>
  <pageMargins left="0.7" right="0.7" top="0.75" bottom="0.75"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3FDF57-8687-41A7-8C45-DA12B26A9F16}">
  <dimension ref="A1:AA10"/>
  <sheetViews>
    <sheetView zoomScale="90" zoomScaleNormal="90" workbookViewId="0">
      <selection activeCell="F9" sqref="F9"/>
    </sheetView>
  </sheetViews>
  <sheetFormatPr defaultRowHeight="12.75" x14ac:dyDescent="0.2"/>
  <cols>
    <col min="1" max="1" width="5" bestFit="1" customWidth="1"/>
    <col min="2" max="2" width="40.7109375" customWidth="1"/>
    <col min="3" max="3" width="44.42578125" customWidth="1"/>
    <col min="4" max="4" width="40.7109375" customWidth="1"/>
  </cols>
  <sheetData>
    <row r="1" spans="1:27" s="2" customFormat="1" ht="15.75" customHeight="1" x14ac:dyDescent="0.25">
      <c r="A1" s="3"/>
      <c r="B1" s="3"/>
      <c r="C1" s="3"/>
      <c r="D1" s="63" t="s">
        <v>58</v>
      </c>
      <c r="E1" s="1"/>
      <c r="F1" s="1"/>
      <c r="G1" s="1"/>
      <c r="H1" s="3"/>
      <c r="I1" s="3"/>
      <c r="J1" s="3"/>
      <c r="K1" s="3"/>
      <c r="L1" s="3"/>
      <c r="M1" s="3"/>
      <c r="N1" s="3"/>
      <c r="O1" s="3"/>
      <c r="P1" s="3"/>
      <c r="Q1" s="3"/>
      <c r="R1" s="3"/>
      <c r="S1" s="3"/>
      <c r="T1" s="3"/>
      <c r="U1" s="3"/>
      <c r="V1" s="3"/>
      <c r="W1" s="3"/>
      <c r="X1" s="3"/>
      <c r="Y1" s="3"/>
      <c r="Z1" s="3"/>
      <c r="AA1" s="3"/>
    </row>
    <row r="2" spans="1:27" s="2" customFormat="1" ht="54.75" customHeight="1" x14ac:dyDescent="0.2">
      <c r="D2" s="63"/>
      <c r="E2" s="1"/>
      <c r="F2" s="1"/>
      <c r="G2" s="1"/>
    </row>
    <row r="3" spans="1:27" s="2" customFormat="1" ht="18" customHeight="1" x14ac:dyDescent="0.2">
      <c r="D3" s="61" t="s">
        <v>57</v>
      </c>
      <c r="E3" s="1"/>
      <c r="F3" s="1"/>
      <c r="G3" s="1"/>
    </row>
    <row r="4" spans="1:27" s="2" customFormat="1" ht="15" customHeight="1" x14ac:dyDescent="0.2">
      <c r="A4" s="72" t="s">
        <v>44</v>
      </c>
      <c r="B4" s="72"/>
      <c r="C4" s="72"/>
      <c r="D4" s="72"/>
      <c r="E4" s="1"/>
      <c r="F4" s="1"/>
      <c r="G4" s="1"/>
      <c r="H4" s="1"/>
      <c r="I4" s="1"/>
      <c r="J4" s="1"/>
      <c r="K4" s="1"/>
      <c r="L4" s="1"/>
      <c r="M4" s="1"/>
      <c r="N4" s="1"/>
      <c r="O4" s="1"/>
      <c r="P4" s="1"/>
      <c r="Q4" s="1"/>
      <c r="R4" s="1"/>
      <c r="S4" s="1"/>
      <c r="T4" s="1"/>
      <c r="U4" s="1"/>
      <c r="V4" s="1"/>
      <c r="W4" s="1"/>
      <c r="X4" s="1"/>
      <c r="Y4" s="1"/>
      <c r="Z4" s="1"/>
      <c r="AA4" s="1"/>
    </row>
    <row r="6" spans="1:27" s="45" customFormat="1" ht="15" customHeight="1" x14ac:dyDescent="0.2">
      <c r="A6" s="103" t="s">
        <v>0</v>
      </c>
      <c r="B6" s="103" t="s">
        <v>1</v>
      </c>
      <c r="C6" s="103" t="s">
        <v>41</v>
      </c>
      <c r="D6" s="103" t="s">
        <v>48</v>
      </c>
    </row>
    <row r="7" spans="1:27" s="45" customFormat="1" ht="15" customHeight="1" x14ac:dyDescent="0.2">
      <c r="A7" s="103"/>
      <c r="B7" s="103"/>
      <c r="C7" s="103"/>
      <c r="D7" s="103"/>
    </row>
    <row r="8" spans="1:27" s="45" customFormat="1" ht="30" customHeight="1" x14ac:dyDescent="0.2">
      <c r="A8" s="46" t="s">
        <v>5</v>
      </c>
      <c r="B8" s="48" t="s">
        <v>52</v>
      </c>
      <c r="C8" s="55"/>
      <c r="D8" s="46">
        <f>C8*2</f>
        <v>0</v>
      </c>
    </row>
    <row r="9" spans="1:27" s="45" customFormat="1" ht="30" customHeight="1" x14ac:dyDescent="0.2">
      <c r="A9" s="46" t="s">
        <v>7</v>
      </c>
      <c r="B9" s="48" t="s">
        <v>53</v>
      </c>
      <c r="C9" s="46"/>
      <c r="D9" s="46">
        <f>C9*2</f>
        <v>0</v>
      </c>
    </row>
    <row r="10" spans="1:27" s="45" customFormat="1" ht="15" customHeight="1" x14ac:dyDescent="0.2">
      <c r="A10" s="104" t="s">
        <v>40</v>
      </c>
      <c r="B10" s="104"/>
      <c r="C10" s="47">
        <f>C8+C9</f>
        <v>0</v>
      </c>
      <c r="D10" s="47">
        <f>D8+D9</f>
        <v>0</v>
      </c>
    </row>
  </sheetData>
  <mergeCells count="7">
    <mergeCell ref="D1:D2"/>
    <mergeCell ref="A4:D4"/>
    <mergeCell ref="D6:D7"/>
    <mergeCell ref="A10:B10"/>
    <mergeCell ref="A6:A7"/>
    <mergeCell ref="B6:B7"/>
    <mergeCell ref="C6:C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Telpas un teritorija</vt:lpstr>
      <vt:lpstr>Ģenerāltīrīšana</vt:lpstr>
      <vt:lpstr>Kopsavilkums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Jānis Riekstiņš</dc:creator>
  <cp:lastModifiedBy>Agnese Rušiņa</cp:lastModifiedBy>
  <cp:lastPrinted>2023-09-25T10:55:16Z</cp:lastPrinted>
  <dcterms:created xsi:type="dcterms:W3CDTF">2019-07-19T10:17:58Z</dcterms:created>
  <dcterms:modified xsi:type="dcterms:W3CDTF">2026-07-13T13:18:08Z</dcterms:modified>
</cp:coreProperties>
</file>