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asvni.sharepoint.com/sites/G001/Shared Documents/Darba dokumenti/2_AKTUĀLIE PROJEKTI/ENERGO_Rigas_4_6_D-pils/3_Iepirkumi/Atklāts konkurss Rīgas iela 4_6/1.1. TS pielikumi/"/>
    </mc:Choice>
  </mc:AlternateContent>
  <xr:revisionPtr revIDLastSave="8" documentId="13_ncr:1_{DE4AECB3-5185-41E1-A995-3C0F4C8BB6C5}" xr6:coauthVersionLast="47" xr6:coauthVersionMax="47" xr10:uidLastSave="{84781299-094C-4A23-98C8-193764B96E89}"/>
  <bookViews>
    <workbookView xWindow="28680" yWindow="-120" windowWidth="29040" windowHeight="15720" tabRatio="817" xr2:uid="{00000000-000D-0000-FFFF-FFFF00000000}"/>
  </bookViews>
  <sheets>
    <sheet name="F3 kopsav." sheetId="136" r:id="rId1"/>
    <sheet name="F2 1-1" sheetId="137" r:id="rId2"/>
  </sheets>
  <definedNames>
    <definedName name="_xlnm._FilterDatabase" localSheetId="1" hidden="1">'F2 1-1'!$B$18:$AD$42</definedName>
    <definedName name="_xlnm.Print_Area" localSheetId="1">'F2 1-1'!$B$1:$AC$33</definedName>
    <definedName name="_xlnm.Print_Area" localSheetId="0">'F3 kopsav.'!$B$5:$J$47</definedName>
    <definedName name="_xlnm.Print_Titles" localSheetId="1">'F2 1-1'!$15:$18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0" i="137" l="1"/>
  <c r="U20" i="137"/>
  <c r="V20" i="137"/>
  <c r="S20" i="137"/>
  <c r="G22" i="137"/>
  <c r="E26" i="136" s="1"/>
  <c r="AD21" i="137"/>
  <c r="Y20" i="137"/>
  <c r="AB20" i="137" s="1"/>
  <c r="AA20" i="137" s="1"/>
  <c r="K20" i="137"/>
  <c r="C18" i="137"/>
  <c r="D18" i="137" s="1"/>
  <c r="E18" i="137" s="1"/>
  <c r="F18" i="137" s="1"/>
  <c r="G18" i="137" s="1"/>
  <c r="H18" i="137" s="1"/>
  <c r="I18" i="137" s="1"/>
  <c r="J18" i="137" s="1"/>
  <c r="K18" i="137" s="1"/>
  <c r="L18" i="137" s="1"/>
  <c r="M18" i="137" s="1"/>
  <c r="N18" i="137" s="1"/>
  <c r="O18" i="137" s="1"/>
  <c r="P18" i="137" s="1"/>
  <c r="Q18" i="137" s="1"/>
  <c r="R18" i="137" s="1"/>
  <c r="S18" i="137" s="1"/>
  <c r="T18" i="137" s="1"/>
  <c r="U18" i="137" s="1"/>
  <c r="V18" i="137" s="1"/>
  <c r="W18" i="137" s="1"/>
  <c r="X18" i="137" s="1"/>
  <c r="Y18" i="137" s="1"/>
  <c r="Z18" i="137" s="1"/>
  <c r="AA18" i="137" s="1"/>
  <c r="AB18" i="137" s="1"/>
  <c r="AC18" i="137" s="1"/>
  <c r="B27" i="136"/>
  <c r="B28" i="136" s="1"/>
  <c r="T20" i="137" l="1"/>
  <c r="T22" i="137" s="1"/>
  <c r="E30" i="136"/>
  <c r="U22" i="137"/>
  <c r="V22" i="137"/>
  <c r="X20" i="137"/>
  <c r="S22" i="137"/>
  <c r="W20" i="137" l="1"/>
  <c r="W22" i="137" s="1"/>
  <c r="E31" i="136"/>
  <c r="E32" i="136"/>
  <c r="E33" i="136" s="1"/>
  <c r="E34" i="136" s="1"/>
  <c r="E35" i="136" s="1"/>
  <c r="Z20" i="137" l="1"/>
  <c r="AC20" i="137" s="1"/>
  <c r="Z22" i="137"/>
  <c r="G26" i="136"/>
  <c r="G30" i="136" s="1"/>
  <c r="H26" i="136" l="1"/>
  <c r="G32" i="136"/>
  <c r="AC22" i="137"/>
  <c r="AD22" i="137" s="1"/>
  <c r="AD20" i="137"/>
  <c r="G31" i="136" l="1"/>
  <c r="J26" i="136"/>
  <c r="H30" i="136"/>
  <c r="H32" i="136" s="1"/>
  <c r="I26" i="136"/>
  <c r="J30" i="136" l="1"/>
  <c r="G33" i="136"/>
  <c r="I30" i="136"/>
  <c r="H31" i="136"/>
  <c r="H33" i="136" l="1"/>
  <c r="H34" i="136" s="1"/>
  <c r="H35" i="136" s="1"/>
  <c r="G34" i="136"/>
  <c r="J31" i="136"/>
  <c r="J32" i="136"/>
  <c r="J33" i="136" l="1"/>
  <c r="G35" i="136"/>
  <c r="J34" i="136" l="1"/>
  <c r="J35" i="136" l="1"/>
</calcChain>
</file>

<file path=xl/sharedStrings.xml><?xml version="1.0" encoding="utf-8"?>
<sst xmlns="http://schemas.openxmlformats.org/spreadsheetml/2006/main" count="129" uniqueCount="80">
  <si>
    <t>kpl</t>
  </si>
  <si>
    <t>Kopā uz visu apjomu</t>
  </si>
  <si>
    <t>Darba nosaukums</t>
  </si>
  <si>
    <t>Nr.p.k.</t>
  </si>
  <si>
    <t>BŪVDARBU IZPILDES AKTS (FORMA 3)</t>
  </si>
  <si>
    <r>
      <t xml:space="preserve">Pasūtītājs: </t>
    </r>
    <r>
      <rPr>
        <b/>
        <sz val="10"/>
        <rFont val="Times New Roman"/>
        <family val="1"/>
        <charset val="186"/>
      </rPr>
      <t>VAS "Valsts nekustamie īpašumi"</t>
    </r>
  </si>
  <si>
    <t>Reģ. Nr.: 40003294758</t>
  </si>
  <si>
    <t>Juridiskā adrese: Talejas iela 1, Rīga, LV-1026</t>
  </si>
  <si>
    <t>Kopsavilkums Nr.1</t>
  </si>
  <si>
    <t>Lokālā tāmes Nr.</t>
  </si>
  <si>
    <t>Lokālās tāmes nosaukums</t>
  </si>
  <si>
    <t>Līguma izmaksas</t>
  </si>
  <si>
    <t>Izpildīts līdz norēķinu periodam</t>
  </si>
  <si>
    <t>Izpildīts norēķina periodā</t>
  </si>
  <si>
    <t>Izpildīts kopā</t>
  </si>
  <si>
    <t>Atlikums</t>
  </si>
  <si>
    <t>euro</t>
  </si>
  <si>
    <t>%</t>
  </si>
  <si>
    <t>1-1</t>
  </si>
  <si>
    <t>1-2</t>
  </si>
  <si>
    <t>1-3</t>
  </si>
  <si>
    <t>Kopā tiešās izmaksas:</t>
  </si>
  <si>
    <t>Kopā bez PVN:</t>
  </si>
  <si>
    <t>PVN (21%):</t>
  </si>
  <si>
    <t>Būvdarbi kopā ar PVN (21%):</t>
  </si>
  <si>
    <t>Uzņēmējs:</t>
  </si>
  <si>
    <t>Būvuzraugs:</t>
  </si>
  <si>
    <t>Pasūtītājs:</t>
  </si>
  <si>
    <t>(paraksts)</t>
  </si>
  <si>
    <t>(vārds, uzvārds)</t>
  </si>
  <si>
    <t>Forma Nr.2</t>
  </si>
  <si>
    <t>izpildīto darbu pieņemšanu</t>
  </si>
  <si>
    <t>Nr.p.k</t>
  </si>
  <si>
    <t>Nr.atb. līg.tāmei</t>
  </si>
  <si>
    <t>Tāmes apjomi</t>
  </si>
  <si>
    <t>Izpilde līdz atskaites periodam</t>
  </si>
  <si>
    <t>Atskaites periodā izpildītais daudzums (%)</t>
  </si>
  <si>
    <t>Atskaites periodā izpildītais daudzums</t>
  </si>
  <si>
    <t>Vienības izmaksa</t>
  </si>
  <si>
    <t>Izpilde kopā</t>
  </si>
  <si>
    <t>Atlikušo darbu apjoms</t>
  </si>
  <si>
    <t>Mērv.</t>
  </si>
  <si>
    <t xml:space="preserve">Kopējais daudzums </t>
  </si>
  <si>
    <t>Kopējās izmaksas (EUR)</t>
  </si>
  <si>
    <t>Procentuāli no kopējā apjoma</t>
  </si>
  <si>
    <t xml:space="preserve">Izpildīto darbu daudz. </t>
  </si>
  <si>
    <t>Izpildīto darbu summa</t>
  </si>
  <si>
    <t>laika norma</t>
  </si>
  <si>
    <t>darba samaksas likme</t>
  </si>
  <si>
    <t>darba alga</t>
  </si>
  <si>
    <t>materiāli</t>
  </si>
  <si>
    <t>mehānismi</t>
  </si>
  <si>
    <t>Vienības izmaksas kopā</t>
  </si>
  <si>
    <t>darbietilpība</t>
  </si>
  <si>
    <t>Summa</t>
  </si>
  <si>
    <t xml:space="preserve">Atlikušo darbu daudz. </t>
  </si>
  <si>
    <t>Atlikušo darbu summa</t>
  </si>
  <si>
    <t>(c/h)</t>
  </si>
  <si>
    <t>(EUR/h)</t>
  </si>
  <si>
    <t>(EUR)</t>
  </si>
  <si>
    <t>Tiešas izmaksas kopā, t. sk. darba devēja sociālais nodoklis (%):</t>
  </si>
  <si>
    <t>_____</t>
  </si>
  <si>
    <t>XXXXX</t>
  </si>
  <si>
    <t>Virsizdevumi ___%:</t>
  </si>
  <si>
    <t>Peļņa __%:</t>
  </si>
  <si>
    <r>
      <t xml:space="preserve">Uzņēmējs: </t>
    </r>
    <r>
      <rPr>
        <b/>
        <sz val="10"/>
        <rFont val="Times New Roman"/>
        <family val="1"/>
        <charset val="186"/>
      </rPr>
      <t>SIA "________"</t>
    </r>
  </si>
  <si>
    <t>Būves nosaukums:  _________</t>
  </si>
  <si>
    <t>Objekta adrese:  ___________</t>
  </si>
  <si>
    <t>Pie _________ līguma Nr._________</t>
  </si>
  <si>
    <t>objekts: _______________________________________</t>
  </si>
  <si>
    <t>Reģ. Nr.: ________</t>
  </si>
  <si>
    <t>Juridiskā adrese: __________</t>
  </si>
  <si>
    <r>
      <t>Līguma Nr.</t>
    </r>
    <r>
      <rPr>
        <b/>
        <sz val="10"/>
        <rFont val="Times New Roman"/>
        <family val="1"/>
        <charset val="186"/>
      </rPr>
      <t xml:space="preserve"> _________</t>
    </r>
  </si>
  <si>
    <t>Līguma datums: __________</t>
  </si>
  <si>
    <t>Tāmes nosaukums: _______________</t>
  </si>
  <si>
    <t>XXXXXXXXXXX</t>
  </si>
  <si>
    <t>Akts Nr. 1-1 (FORMA 2)</t>
  </si>
  <si>
    <t>2026.gada __________________</t>
  </si>
  <si>
    <t>par 2026.g._________ izpildīto darbu pieņemšanu</t>
  </si>
  <si>
    <t>par 2026.gada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</si>
</sst>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&quot;Ls&quot;\ * #,##0.00_-;\-&quot;Ls&quot;\ * #,##0.00_-;_-&quot;Ls&quot;\ * &quot;-&quot;??_-;_-@_-"/>
    <numFmt numFmtId="166" formatCode="_(* #,##0.00_);_(* \(#,##0.00\);_(* &quot;-&quot;??_);_(@_)"/>
    <numFmt numFmtId="167" formatCode="[$-426]General"/>
    <numFmt numFmtId="168" formatCode="_-* #,##0.00_-;\-* #,##0.00_-;_-* \-??_-;_-@_-"/>
  </numFmts>
  <fonts count="53">
    <font>
      <sz val="10"/>
      <name val="Arial"/>
      <charset val="186"/>
    </font>
    <font>
      <sz val="10"/>
      <name val="Arial"/>
      <family val="2"/>
      <charset val="186"/>
    </font>
    <font>
      <sz val="10"/>
      <name val="Helv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color indexed="64"/>
      <name val="Arial"/>
      <family val="2"/>
      <charset val="186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04"/>
    </font>
    <font>
      <sz val="10"/>
      <color indexed="64"/>
      <name val="Arial"/>
      <family val="2"/>
    </font>
    <font>
      <sz val="11"/>
      <color theme="1"/>
      <name val="Calibri"/>
      <family val="2"/>
      <charset val="186"/>
      <scheme val="minor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rgb="FF00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rgb="FFFF0000"/>
      <name val="Calibri"/>
      <family val="2"/>
      <charset val="1"/>
    </font>
    <font>
      <sz val="11"/>
      <name val="Times New Roman"/>
      <family val="1"/>
      <charset val="186"/>
    </font>
    <font>
      <sz val="10"/>
      <name val="Arial"/>
      <family val="2"/>
      <charset val="1"/>
    </font>
    <font>
      <b/>
      <i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2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6" fillId="20" borderId="1" applyNumberFormat="0" applyAlignment="0" applyProtection="0"/>
    <xf numFmtId="0" fontId="2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/>
    <xf numFmtId="0" fontId="14" fillId="9" borderId="1" applyNumberFormat="0" applyAlignment="0" applyProtection="0"/>
    <xf numFmtId="0" fontId="17" fillId="20" borderId="6" applyNumberFormat="0" applyAlignment="0" applyProtection="0"/>
    <xf numFmtId="0" fontId="19" fillId="0" borderId="7" applyNumberFormat="0" applyFill="0" applyAlignment="0" applyProtection="0"/>
    <xf numFmtId="0" fontId="10" fillId="6" borderId="0" applyNumberFormat="0" applyBorder="0" applyAlignment="0" applyProtection="0"/>
    <xf numFmtId="0" fontId="16" fillId="22" borderId="0" applyNumberFormat="0" applyBorder="0" applyAlignment="0" applyProtection="0"/>
    <xf numFmtId="0" fontId="8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0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32" fillId="0" borderId="0"/>
    <xf numFmtId="0" fontId="31" fillId="0" borderId="0"/>
    <xf numFmtId="0" fontId="18" fillId="0" borderId="0" applyNumberFormat="0" applyFill="0" applyBorder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8" fillId="23" borderId="9" applyNumberFormat="0" applyFont="0" applyAlignment="0" applyProtection="0"/>
    <xf numFmtId="0" fontId="15" fillId="0" borderId="8" applyNumberFormat="0" applyFill="0" applyAlignment="0" applyProtection="0"/>
    <xf numFmtId="0" fontId="5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8" fillId="0" borderId="0"/>
    <xf numFmtId="0" fontId="2" fillId="0" borderId="0"/>
    <xf numFmtId="43" fontId="8" fillId="0" borderId="0" applyFill="0" applyBorder="0" applyAlignment="0" applyProtection="0"/>
    <xf numFmtId="0" fontId="1" fillId="0" borderId="0"/>
    <xf numFmtId="0" fontId="1" fillId="0" borderId="0"/>
    <xf numFmtId="0" fontId="35" fillId="0" borderId="0"/>
    <xf numFmtId="0" fontId="1" fillId="0" borderId="0"/>
    <xf numFmtId="167" fontId="36" fillId="0" borderId="0" applyBorder="0" applyProtection="0"/>
    <xf numFmtId="0" fontId="3" fillId="0" borderId="0"/>
    <xf numFmtId="167" fontId="37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9" fontId="1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1" fillId="0" borderId="0"/>
    <xf numFmtId="0" fontId="39" fillId="0" borderId="0"/>
    <xf numFmtId="165" fontId="1" fillId="0" borderId="0" applyFill="0" applyBorder="0" applyAlignment="0" applyProtection="0"/>
    <xf numFmtId="0" fontId="49" fillId="0" borderId="0"/>
    <xf numFmtId="0" fontId="49" fillId="0" borderId="0"/>
    <xf numFmtId="0" fontId="3" fillId="0" borderId="0"/>
  </cellStyleXfs>
  <cellXfs count="230">
    <xf numFmtId="0" fontId="0" fillId="0" borderId="0" xfId="0"/>
    <xf numFmtId="0" fontId="41" fillId="0" borderId="0" xfId="96" applyFont="1" applyAlignment="1">
      <alignment vertical="center"/>
    </xf>
    <xf numFmtId="0" fontId="34" fillId="0" borderId="0" xfId="96" applyFont="1" applyAlignment="1">
      <alignment vertical="center"/>
    </xf>
    <xf numFmtId="0" fontId="44" fillId="0" borderId="0" xfId="96" applyFont="1" applyAlignment="1">
      <alignment vertical="center"/>
    </xf>
    <xf numFmtId="10" fontId="34" fillId="0" borderId="0" xfId="96" applyNumberFormat="1" applyFont="1" applyAlignment="1">
      <alignment vertical="center"/>
    </xf>
    <xf numFmtId="0" fontId="46" fillId="0" borderId="0" xfId="96" applyFont="1" applyAlignment="1">
      <alignment vertical="center"/>
    </xf>
    <xf numFmtId="0" fontId="34" fillId="0" borderId="0" xfId="96" applyFont="1" applyAlignment="1">
      <alignment horizontal="center" vertical="center"/>
    </xf>
    <xf numFmtId="0" fontId="34" fillId="0" borderId="20" xfId="96" applyFont="1" applyBorder="1" applyAlignment="1">
      <alignment horizontal="center" vertical="center" wrapText="1"/>
    </xf>
    <xf numFmtId="0" fontId="34" fillId="0" borderId="21" xfId="96" applyFont="1" applyBorder="1" applyAlignment="1">
      <alignment horizontal="center" vertical="center" wrapText="1"/>
    </xf>
    <xf numFmtId="0" fontId="34" fillId="0" borderId="22" xfId="96" applyFont="1" applyBorder="1" applyAlignment="1">
      <alignment horizontal="center" vertical="center" wrapText="1"/>
    </xf>
    <xf numFmtId="0" fontId="34" fillId="0" borderId="26" xfId="96" applyFont="1" applyBorder="1" applyAlignment="1">
      <alignment horizontal="center" vertical="center"/>
    </xf>
    <xf numFmtId="0" fontId="34" fillId="0" borderId="27" xfId="96" applyFont="1" applyBorder="1" applyAlignment="1">
      <alignment horizontal="center" vertical="center"/>
    </xf>
    <xf numFmtId="0" fontId="34" fillId="0" borderId="28" xfId="96" applyFont="1" applyBorder="1" applyAlignment="1">
      <alignment horizontal="center" vertical="center"/>
    </xf>
    <xf numFmtId="10" fontId="34" fillId="0" borderId="28" xfId="96" applyNumberFormat="1" applyFont="1" applyBorder="1" applyAlignment="1">
      <alignment horizontal="center" vertical="center"/>
    </xf>
    <xf numFmtId="0" fontId="34" fillId="0" borderId="29" xfId="96" applyFont="1" applyBorder="1" applyAlignment="1">
      <alignment horizontal="center" vertical="center"/>
    </xf>
    <xf numFmtId="0" fontId="34" fillId="0" borderId="30" xfId="96" quotePrefix="1" applyFont="1" applyBorder="1" applyAlignment="1">
      <alignment horizontal="center" vertical="center"/>
    </xf>
    <xf numFmtId="0" fontId="45" fillId="0" borderId="31" xfId="96" applyFont="1" applyBorder="1" applyAlignment="1">
      <alignment horizontal="left" vertical="center"/>
    </xf>
    <xf numFmtId="0" fontId="42" fillId="0" borderId="32" xfId="96" applyFont="1" applyBorder="1" applyAlignment="1">
      <alignment horizontal="center" vertical="center"/>
    </xf>
    <xf numFmtId="4" fontId="34" fillId="0" borderId="30" xfId="96" applyNumberFormat="1" applyFont="1" applyBorder="1" applyAlignment="1">
      <alignment horizontal="right" vertical="center"/>
    </xf>
    <xf numFmtId="4" fontId="34" fillId="0" borderId="31" xfId="96" applyNumberFormat="1" applyFont="1" applyBorder="1" applyAlignment="1">
      <alignment horizontal="right" vertical="center"/>
    </xf>
    <xf numFmtId="10" fontId="34" fillId="0" borderId="31" xfId="96" applyNumberFormat="1" applyFont="1" applyBorder="1" applyAlignment="1">
      <alignment horizontal="right" vertical="center"/>
    </xf>
    <xf numFmtId="4" fontId="34" fillId="0" borderId="32" xfId="96" applyNumberFormat="1" applyFont="1" applyBorder="1" applyAlignment="1">
      <alignment horizontal="right" vertical="center"/>
    </xf>
    <xf numFmtId="0" fontId="34" fillId="24" borderId="33" xfId="96" applyFont="1" applyFill="1" applyBorder="1" applyAlignment="1">
      <alignment horizontal="center" vertical="center"/>
    </xf>
    <xf numFmtId="0" fontId="34" fillId="24" borderId="34" xfId="96" quotePrefix="1" applyFont="1" applyFill="1" applyBorder="1" applyAlignment="1">
      <alignment horizontal="center" vertical="center"/>
    </xf>
    <xf numFmtId="0" fontId="34" fillId="24" borderId="35" xfId="96" applyFont="1" applyFill="1" applyBorder="1" applyAlignment="1">
      <alignment horizontal="left" vertical="center" wrapText="1"/>
    </xf>
    <xf numFmtId="4" fontId="34" fillId="24" borderId="36" xfId="96" applyNumberFormat="1" applyFont="1" applyFill="1" applyBorder="1" applyAlignment="1">
      <alignment horizontal="right" vertical="center" wrapText="1"/>
    </xf>
    <xf numFmtId="4" fontId="34" fillId="0" borderId="37" xfId="96" applyNumberFormat="1" applyFont="1" applyBorder="1" applyAlignment="1">
      <alignment horizontal="right" vertical="center"/>
    </xf>
    <xf numFmtId="4" fontId="34" fillId="0" borderId="13" xfId="96" applyNumberFormat="1" applyFont="1" applyBorder="1" applyAlignment="1">
      <alignment horizontal="right" vertical="center"/>
    </xf>
    <xf numFmtId="10" fontId="34" fillId="0" borderId="13" xfId="96" applyNumberFormat="1" applyFont="1" applyBorder="1" applyAlignment="1">
      <alignment horizontal="right" vertical="center"/>
    </xf>
    <xf numFmtId="4" fontId="34" fillId="0" borderId="36" xfId="96" applyNumberFormat="1" applyFont="1" applyBorder="1" applyAlignment="1">
      <alignment horizontal="right" vertical="center"/>
    </xf>
    <xf numFmtId="0" fontId="34" fillId="24" borderId="38" xfId="96" applyFont="1" applyFill="1" applyBorder="1" applyAlignment="1">
      <alignment horizontal="center" vertical="center"/>
    </xf>
    <xf numFmtId="0" fontId="34" fillId="24" borderId="39" xfId="96" applyFont="1" applyFill="1" applyBorder="1" applyAlignment="1">
      <alignment vertical="center" wrapText="1"/>
    </xf>
    <xf numFmtId="4" fontId="34" fillId="24" borderId="40" xfId="96" applyNumberFormat="1" applyFont="1" applyFill="1" applyBorder="1" applyAlignment="1">
      <alignment horizontal="right" vertical="center" wrapText="1"/>
    </xf>
    <xf numFmtId="4" fontId="34" fillId="0" borderId="41" xfId="96" applyNumberFormat="1" applyFont="1" applyBorder="1" applyAlignment="1">
      <alignment horizontal="right" vertical="center"/>
    </xf>
    <xf numFmtId="4" fontId="34" fillId="0" borderId="42" xfId="96" applyNumberFormat="1" applyFont="1" applyBorder="1" applyAlignment="1">
      <alignment horizontal="right" vertical="center"/>
    </xf>
    <xf numFmtId="10" fontId="34" fillId="0" borderId="42" xfId="96" applyNumberFormat="1" applyFont="1" applyBorder="1" applyAlignment="1">
      <alignment horizontal="right" vertical="center"/>
    </xf>
    <xf numFmtId="4" fontId="34" fillId="0" borderId="40" xfId="96" applyNumberFormat="1" applyFont="1" applyBorder="1" applyAlignment="1">
      <alignment horizontal="right" vertical="center"/>
    </xf>
    <xf numFmtId="0" fontId="34" fillId="24" borderId="43" xfId="96" applyFont="1" applyFill="1" applyBorder="1" applyAlignment="1">
      <alignment horizontal="center" vertical="center"/>
    </xf>
    <xf numFmtId="0" fontId="34" fillId="24" borderId="44" xfId="96" applyFont="1" applyFill="1" applyBorder="1" applyAlignment="1">
      <alignment horizontal="center" vertical="center"/>
    </xf>
    <xf numFmtId="0" fontId="34" fillId="24" borderId="44" xfId="96" applyFont="1" applyFill="1" applyBorder="1" applyAlignment="1">
      <alignment horizontal="right" vertical="center" wrapText="1"/>
    </xf>
    <xf numFmtId="4" fontId="34" fillId="0" borderId="45" xfId="97" applyNumberFormat="1" applyFont="1" applyFill="1" applyBorder="1" applyAlignment="1">
      <alignment horizontal="right" vertical="center" wrapText="1"/>
    </xf>
    <xf numFmtId="4" fontId="34" fillId="0" borderId="46" xfId="96" applyNumberFormat="1" applyFont="1" applyBorder="1" applyAlignment="1">
      <alignment horizontal="right" vertical="center"/>
    </xf>
    <xf numFmtId="4" fontId="34" fillId="0" borderId="44" xfId="96" applyNumberFormat="1" applyFont="1" applyBorder="1" applyAlignment="1">
      <alignment horizontal="right" vertical="center"/>
    </xf>
    <xf numFmtId="10" fontId="34" fillId="0" borderId="19" xfId="96" applyNumberFormat="1" applyFont="1" applyBorder="1" applyAlignment="1">
      <alignment horizontal="right" vertical="center"/>
    </xf>
    <xf numFmtId="4" fontId="34" fillId="0" borderId="45" xfId="96" applyNumberFormat="1" applyFont="1" applyBorder="1" applyAlignment="1">
      <alignment horizontal="right" vertical="center"/>
    </xf>
    <xf numFmtId="0" fontId="34" fillId="24" borderId="29" xfId="96" applyFont="1" applyFill="1" applyBorder="1" applyAlignment="1">
      <alignment horizontal="center" vertical="center"/>
    </xf>
    <xf numFmtId="0" fontId="34" fillId="24" borderId="31" xfId="96" applyFont="1" applyFill="1" applyBorder="1" applyAlignment="1">
      <alignment horizontal="center" vertical="center"/>
    </xf>
    <xf numFmtId="0" fontId="34" fillId="24" borderId="31" xfId="96" applyFont="1" applyFill="1" applyBorder="1" applyAlignment="1">
      <alignment horizontal="right" vertical="center" wrapText="1"/>
    </xf>
    <xf numFmtId="4" fontId="34" fillId="0" borderId="32" xfId="97" applyNumberFormat="1" applyFont="1" applyFill="1" applyBorder="1" applyAlignment="1">
      <alignment horizontal="right" vertical="center" wrapText="1"/>
    </xf>
    <xf numFmtId="4" fontId="45" fillId="0" borderId="32" xfId="97" applyNumberFormat="1" applyFont="1" applyFill="1" applyBorder="1" applyAlignment="1">
      <alignment horizontal="right" vertical="center" wrapText="1"/>
    </xf>
    <xf numFmtId="4" fontId="45" fillId="0" borderId="30" xfId="96" applyNumberFormat="1" applyFont="1" applyBorder="1" applyAlignment="1">
      <alignment horizontal="right" vertical="center"/>
    </xf>
    <xf numFmtId="4" fontId="45" fillId="0" borderId="31" xfId="96" applyNumberFormat="1" applyFont="1" applyBorder="1" applyAlignment="1">
      <alignment horizontal="right" vertical="center"/>
    </xf>
    <xf numFmtId="10" fontId="45" fillId="0" borderId="12" xfId="96" applyNumberFormat="1" applyFont="1" applyBorder="1" applyAlignment="1">
      <alignment horizontal="right" vertical="center"/>
    </xf>
    <xf numFmtId="4" fontId="45" fillId="0" borderId="32" xfId="96" applyNumberFormat="1" applyFont="1" applyBorder="1" applyAlignment="1">
      <alignment horizontal="right" vertical="center"/>
    </xf>
    <xf numFmtId="0" fontId="34" fillId="24" borderId="13" xfId="96" applyFont="1" applyFill="1" applyBorder="1" applyAlignment="1">
      <alignment horizontal="center" vertical="center"/>
    </xf>
    <xf numFmtId="0" fontId="34" fillId="0" borderId="13" xfId="96" applyFont="1" applyBorder="1" applyAlignment="1">
      <alignment horizontal="right" vertical="center" wrapText="1"/>
    </xf>
    <xf numFmtId="4" fontId="34" fillId="24" borderId="36" xfId="97" applyNumberFormat="1" applyFont="1" applyFill="1" applyBorder="1" applyAlignment="1">
      <alignment horizontal="right" vertical="center" wrapText="1"/>
    </xf>
    <xf numFmtId="0" fontId="34" fillId="24" borderId="47" xfId="96" applyFont="1" applyFill="1" applyBorder="1" applyAlignment="1">
      <alignment horizontal="center" vertical="center"/>
    </xf>
    <xf numFmtId="0" fontId="34" fillId="24" borderId="48" xfId="96" applyFont="1" applyFill="1" applyBorder="1" applyAlignment="1">
      <alignment horizontal="center" vertical="center"/>
    </xf>
    <xf numFmtId="0" fontId="34" fillId="0" borderId="48" xfId="96" applyFont="1" applyBorder="1" applyAlignment="1">
      <alignment horizontal="right" vertical="center" wrapText="1"/>
    </xf>
    <xf numFmtId="4" fontId="45" fillId="24" borderId="49" xfId="97" applyNumberFormat="1" applyFont="1" applyFill="1" applyBorder="1" applyAlignment="1">
      <alignment horizontal="right" vertical="center" wrapText="1"/>
    </xf>
    <xf numFmtId="4" fontId="45" fillId="0" borderId="50" xfId="96" applyNumberFormat="1" applyFont="1" applyBorder="1" applyAlignment="1">
      <alignment horizontal="right" vertical="center"/>
    </xf>
    <xf numFmtId="4" fontId="45" fillId="0" borderId="48" xfId="96" applyNumberFormat="1" applyFont="1" applyBorder="1" applyAlignment="1">
      <alignment horizontal="right" vertical="center"/>
    </xf>
    <xf numFmtId="10" fontId="45" fillId="0" borderId="48" xfId="96" applyNumberFormat="1" applyFont="1" applyBorder="1" applyAlignment="1">
      <alignment horizontal="right" vertical="center"/>
    </xf>
    <xf numFmtId="4" fontId="45" fillId="0" borderId="49" xfId="96" applyNumberFormat="1" applyFont="1" applyBorder="1" applyAlignment="1">
      <alignment horizontal="right" vertical="center"/>
    </xf>
    <xf numFmtId="4" fontId="34" fillId="0" borderId="0" xfId="96" applyNumberFormat="1" applyFont="1" applyAlignment="1">
      <alignment vertical="center"/>
    </xf>
    <xf numFmtId="0" fontId="34" fillId="0" borderId="10" xfId="96" applyFont="1" applyBorder="1" applyAlignment="1">
      <alignment vertical="center"/>
    </xf>
    <xf numFmtId="10" fontId="34" fillId="0" borderId="10" xfId="96" applyNumberFormat="1" applyFont="1" applyBorder="1" applyAlignment="1">
      <alignment vertical="center"/>
    </xf>
    <xf numFmtId="10" fontId="34" fillId="0" borderId="0" xfId="96" applyNumberFormat="1" applyFont="1" applyAlignment="1">
      <alignment horizontal="center" vertical="center"/>
    </xf>
    <xf numFmtId="0" fontId="39" fillId="0" borderId="0" xfId="96" applyAlignment="1">
      <alignment vertical="center"/>
    </xf>
    <xf numFmtId="0" fontId="24" fillId="0" borderId="0" xfId="87" applyFont="1" applyAlignment="1">
      <alignment vertical="center"/>
    </xf>
    <xf numFmtId="0" fontId="26" fillId="0" borderId="0" xfId="87" applyFont="1" applyAlignment="1">
      <alignment vertical="center"/>
    </xf>
    <xf numFmtId="0" fontId="24" fillId="0" borderId="0" xfId="87" applyFont="1" applyAlignment="1">
      <alignment horizontal="center" vertical="center"/>
    </xf>
    <xf numFmtId="4" fontId="24" fillId="0" borderId="0" xfId="87" applyNumberFormat="1" applyFont="1" applyAlignment="1">
      <alignment horizontal="center" vertical="center"/>
    </xf>
    <xf numFmtId="2" fontId="24" fillId="0" borderId="0" xfId="87" applyNumberFormat="1" applyFont="1" applyAlignment="1">
      <alignment vertical="center"/>
    </xf>
    <xf numFmtId="10" fontId="24" fillId="0" borderId="0" xfId="87" applyNumberFormat="1" applyFont="1" applyAlignment="1">
      <alignment horizontal="right" vertical="center"/>
    </xf>
    <xf numFmtId="4" fontId="24" fillId="0" borderId="0" xfId="87" applyNumberFormat="1" applyFont="1" applyAlignment="1">
      <alignment horizontal="right" vertical="center"/>
    </xf>
    <xf numFmtId="10" fontId="24" fillId="0" borderId="0" xfId="87" applyNumberFormat="1" applyFont="1" applyAlignment="1">
      <alignment vertical="center"/>
    </xf>
    <xf numFmtId="0" fontId="47" fillId="0" borderId="0" xfId="96" applyFont="1"/>
    <xf numFmtId="4" fontId="24" fillId="0" borderId="0" xfId="87" applyNumberFormat="1" applyFont="1" applyAlignment="1">
      <alignment vertical="center"/>
    </xf>
    <xf numFmtId="0" fontId="24" fillId="0" borderId="0" xfId="87" applyFont="1" applyAlignment="1">
      <alignment horizontal="right" vertical="center"/>
    </xf>
    <xf numFmtId="0" fontId="26" fillId="0" borderId="0" xfId="87" applyFont="1" applyAlignment="1">
      <alignment horizontal="left" vertical="center" wrapText="1"/>
    </xf>
    <xf numFmtId="0" fontId="26" fillId="0" borderId="0" xfId="87" applyFont="1" applyAlignment="1">
      <alignment vertical="center" wrapText="1"/>
    </xf>
    <xf numFmtId="10" fontId="24" fillId="0" borderId="0" xfId="87" applyNumberFormat="1" applyFont="1" applyAlignment="1">
      <alignment vertical="center" wrapText="1"/>
    </xf>
    <xf numFmtId="4" fontId="24" fillId="0" borderId="0" xfId="87" applyNumberFormat="1" applyFont="1" applyAlignment="1">
      <alignment vertical="center" wrapText="1"/>
    </xf>
    <xf numFmtId="0" fontId="48" fillId="0" borderId="0" xfId="96" applyFont="1" applyAlignment="1">
      <alignment vertical="center"/>
    </xf>
    <xf numFmtId="0" fontId="24" fillId="0" borderId="0" xfId="87" applyFont="1" applyAlignment="1">
      <alignment horizontal="left" vertical="center"/>
    </xf>
    <xf numFmtId="2" fontId="24" fillId="0" borderId="0" xfId="87" applyNumberFormat="1" applyFont="1" applyAlignment="1">
      <alignment horizontal="right" vertical="center"/>
    </xf>
    <xf numFmtId="10" fontId="29" fillId="0" borderId="0" xfId="87" applyNumberFormat="1" applyFont="1" applyAlignment="1">
      <alignment horizontal="center" vertical="center"/>
    </xf>
    <xf numFmtId="4" fontId="29" fillId="0" borderId="0" xfId="87" applyNumberFormat="1" applyFont="1" applyAlignment="1">
      <alignment horizontal="center" vertical="center"/>
    </xf>
    <xf numFmtId="4" fontId="24" fillId="0" borderId="0" xfId="87" applyNumberFormat="1" applyFont="1" applyAlignment="1">
      <alignment horizontal="left" vertical="center"/>
    </xf>
    <xf numFmtId="10" fontId="24" fillId="0" borderId="0" xfId="87" applyNumberFormat="1" applyFont="1" applyAlignment="1">
      <alignment horizontal="center" vertical="center"/>
    </xf>
    <xf numFmtId="4" fontId="45" fillId="0" borderId="0" xfId="87" applyNumberFormat="1" applyFont="1" applyAlignment="1">
      <alignment horizontal="left" vertical="center"/>
    </xf>
    <xf numFmtId="10" fontId="27" fillId="0" borderId="0" xfId="87" applyNumberFormat="1" applyFont="1" applyAlignment="1">
      <alignment horizontal="center" vertical="center"/>
    </xf>
    <xf numFmtId="4" fontId="27" fillId="0" borderId="0" xfId="87" applyNumberFormat="1" applyFont="1" applyAlignment="1">
      <alignment horizontal="center" vertical="center"/>
    </xf>
    <xf numFmtId="4" fontId="41" fillId="0" borderId="0" xfId="96" applyNumberFormat="1" applyFont="1" applyAlignment="1">
      <alignment vertical="center"/>
    </xf>
    <xf numFmtId="0" fontId="24" fillId="25" borderId="17" xfId="87" applyFont="1" applyFill="1" applyBorder="1" applyAlignment="1">
      <alignment horizontal="center" vertical="center" wrapText="1"/>
    </xf>
    <xf numFmtId="0" fontId="24" fillId="25" borderId="11" xfId="87" applyFont="1" applyFill="1" applyBorder="1" applyAlignment="1">
      <alignment horizontal="center" vertical="center" wrapText="1"/>
    </xf>
    <xf numFmtId="2" fontId="24" fillId="25" borderId="16" xfId="87" applyNumberFormat="1" applyFont="1" applyFill="1" applyBorder="1" applyAlignment="1">
      <alignment horizontal="center" vertical="center" wrapText="1"/>
    </xf>
    <xf numFmtId="0" fontId="24" fillId="25" borderId="59" xfId="87" applyFont="1" applyFill="1" applyBorder="1" applyAlignment="1">
      <alignment horizontal="center" vertical="center" shrinkToFit="1"/>
    </xf>
    <xf numFmtId="0" fontId="24" fillId="25" borderId="57" xfId="87" applyFont="1" applyFill="1" applyBorder="1" applyAlignment="1">
      <alignment horizontal="center" vertical="center" wrapText="1"/>
    </xf>
    <xf numFmtId="0" fontId="39" fillId="0" borderId="0" xfId="96"/>
    <xf numFmtId="0" fontId="28" fillId="25" borderId="24" xfId="87" applyFont="1" applyFill="1" applyBorder="1" applyAlignment="1">
      <alignment horizontal="center" vertical="center" wrapText="1"/>
    </xf>
    <xf numFmtId="0" fontId="28" fillId="25" borderId="25" xfId="87" applyFont="1" applyFill="1" applyBorder="1" applyAlignment="1">
      <alignment horizontal="center" vertical="center" wrapText="1"/>
    </xf>
    <xf numFmtId="3" fontId="28" fillId="25" borderId="25" xfId="87" applyNumberFormat="1" applyFont="1" applyFill="1" applyBorder="1" applyAlignment="1">
      <alignment horizontal="center" vertical="center" wrapText="1"/>
    </xf>
    <xf numFmtId="3" fontId="28" fillId="25" borderId="65" xfId="87" applyNumberFormat="1" applyFont="1" applyFill="1" applyBorder="1" applyAlignment="1">
      <alignment horizontal="center" vertical="center" wrapText="1"/>
    </xf>
    <xf numFmtId="3" fontId="28" fillId="25" borderId="24" xfId="87" applyNumberFormat="1" applyFont="1" applyFill="1" applyBorder="1" applyAlignment="1">
      <alignment horizontal="center" vertical="center" wrapText="1"/>
    </xf>
    <xf numFmtId="3" fontId="28" fillId="25" borderId="66" xfId="87" applyNumberFormat="1" applyFont="1" applyFill="1" applyBorder="1" applyAlignment="1">
      <alignment horizontal="center" vertical="center" wrapText="1"/>
    </xf>
    <xf numFmtId="4" fontId="28" fillId="25" borderId="65" xfId="87" applyNumberFormat="1" applyFont="1" applyFill="1" applyBorder="1" applyAlignment="1">
      <alignment horizontal="center" vertical="center" wrapText="1"/>
    </xf>
    <xf numFmtId="3" fontId="28" fillId="25" borderId="67" xfId="87" applyNumberFormat="1" applyFont="1" applyFill="1" applyBorder="1" applyAlignment="1">
      <alignment horizontal="center" vertical="center" wrapText="1"/>
    </xf>
    <xf numFmtId="1" fontId="33" fillId="0" borderId="68" xfId="96" applyNumberFormat="1" applyFont="1" applyBorder="1" applyAlignment="1">
      <alignment horizontal="center" vertical="center"/>
    </xf>
    <xf numFmtId="0" fontId="41" fillId="0" borderId="69" xfId="96" applyFont="1" applyBorder="1" applyAlignment="1">
      <alignment horizontal="center" vertical="center"/>
    </xf>
    <xf numFmtId="0" fontId="50" fillId="0" borderId="70" xfId="98" applyFont="1" applyBorder="1" applyAlignment="1">
      <alignment horizontal="left" vertical="center"/>
    </xf>
    <xf numFmtId="0" fontId="48" fillId="0" borderId="70" xfId="98" applyFont="1" applyBorder="1" applyAlignment="1">
      <alignment horizontal="center" vertical="center" wrapText="1"/>
    </xf>
    <xf numFmtId="0" fontId="48" fillId="0" borderId="70" xfId="98" applyFont="1" applyBorder="1" applyAlignment="1">
      <alignment horizontal="left" vertical="center" wrapText="1"/>
    </xf>
    <xf numFmtId="168" fontId="41" fillId="0" borderId="45" xfId="96" applyNumberFormat="1" applyFont="1" applyBorder="1" applyAlignment="1">
      <alignment horizontal="center" vertical="center"/>
    </xf>
    <xf numFmtId="0" fontId="25" fillId="0" borderId="43" xfId="87" applyFont="1" applyBorder="1" applyAlignment="1">
      <alignment horizontal="center" vertical="center" wrapText="1"/>
    </xf>
    <xf numFmtId="2" fontId="25" fillId="0" borderId="44" xfId="87" applyNumberFormat="1" applyFont="1" applyBorder="1" applyAlignment="1">
      <alignment horizontal="center" vertical="center" wrapText="1"/>
    </xf>
    <xf numFmtId="2" fontId="25" fillId="0" borderId="45" xfId="87" applyNumberFormat="1" applyFont="1" applyBorder="1" applyAlignment="1">
      <alignment horizontal="center" vertical="center" wrapText="1"/>
    </xf>
    <xf numFmtId="2" fontId="25" fillId="0" borderId="43" xfId="87" applyNumberFormat="1" applyFont="1" applyBorder="1" applyAlignment="1">
      <alignment horizontal="center" vertical="center" wrapText="1"/>
    </xf>
    <xf numFmtId="4" fontId="33" fillId="0" borderId="71" xfId="96" applyNumberFormat="1" applyFont="1" applyBorder="1" applyAlignment="1">
      <alignment horizontal="center" vertical="center"/>
    </xf>
    <xf numFmtId="168" fontId="41" fillId="0" borderId="72" xfId="96" applyNumberFormat="1" applyFont="1" applyBorder="1" applyAlignment="1">
      <alignment horizontal="center" vertical="center"/>
    </xf>
    <xf numFmtId="168" fontId="48" fillId="0" borderId="73" xfId="96" applyNumberFormat="1" applyFont="1" applyBorder="1" applyAlignment="1">
      <alignment horizontal="center" vertical="center"/>
    </xf>
    <xf numFmtId="168" fontId="41" fillId="0" borderId="73" xfId="96" applyNumberFormat="1" applyFont="1" applyBorder="1" applyAlignment="1">
      <alignment horizontal="center" vertical="center"/>
    </xf>
    <xf numFmtId="168" fontId="41" fillId="0" borderId="74" xfId="96" applyNumberFormat="1" applyFont="1" applyBorder="1" applyAlignment="1">
      <alignment horizontal="center" vertical="center"/>
    </xf>
    <xf numFmtId="168" fontId="41" fillId="0" borderId="75" xfId="96" applyNumberFormat="1" applyFont="1" applyBorder="1" applyAlignment="1">
      <alignment horizontal="center" vertical="center"/>
    </xf>
    <xf numFmtId="168" fontId="41" fillId="0" borderId="76" xfId="96" applyNumberFormat="1" applyFont="1" applyBorder="1" applyAlignment="1">
      <alignment horizontal="center" vertical="center"/>
    </xf>
    <xf numFmtId="10" fontId="24" fillId="0" borderId="33" xfId="87" applyNumberFormat="1" applyFont="1" applyBorder="1" applyAlignment="1">
      <alignment horizontal="center" vertical="center"/>
    </xf>
    <xf numFmtId="4" fontId="24" fillId="0" borderId="13" xfId="87" applyNumberFormat="1" applyFont="1" applyBorder="1" applyAlignment="1">
      <alignment horizontal="center" vertical="center"/>
    </xf>
    <xf numFmtId="4" fontId="24" fillId="0" borderId="36" xfId="87" applyNumberFormat="1" applyFont="1" applyBorder="1" applyAlignment="1">
      <alignment horizontal="center" vertical="center"/>
    </xf>
    <xf numFmtId="10" fontId="24" fillId="0" borderId="37" xfId="87" applyNumberFormat="1" applyFont="1" applyBorder="1" applyAlignment="1">
      <alignment horizontal="center" vertical="center"/>
    </xf>
    <xf numFmtId="2" fontId="24" fillId="0" borderId="34" xfId="87" applyNumberFormat="1" applyFont="1" applyBorder="1" applyAlignment="1">
      <alignment horizontal="center" vertical="center"/>
    </xf>
    <xf numFmtId="2" fontId="24" fillId="0" borderId="36" xfId="87" applyNumberFormat="1" applyFont="1" applyBorder="1" applyAlignment="1">
      <alignment horizontal="right" vertical="center"/>
    </xf>
    <xf numFmtId="1" fontId="33" fillId="0" borderId="77" xfId="96" applyNumberFormat="1" applyFont="1" applyBorder="1" applyAlignment="1">
      <alignment horizontal="center" vertical="center"/>
    </xf>
    <xf numFmtId="0" fontId="48" fillId="0" borderId="78" xfId="96" applyFont="1" applyBorder="1" applyAlignment="1">
      <alignment horizontal="center" vertical="center"/>
    </xf>
    <xf numFmtId="0" fontId="48" fillId="0" borderId="79" xfId="96" applyFont="1" applyBorder="1" applyAlignment="1">
      <alignment horizontal="justify" vertical="center" wrapText="1"/>
    </xf>
    <xf numFmtId="0" fontId="48" fillId="0" borderId="79" xfId="80" applyFont="1" applyBorder="1" applyAlignment="1">
      <alignment horizontal="center" vertical="center"/>
    </xf>
    <xf numFmtId="2" fontId="48" fillId="0" borderId="79" xfId="96" applyNumberFormat="1" applyFont="1" applyBorder="1" applyAlignment="1">
      <alignment horizontal="center" vertical="center"/>
    </xf>
    <xf numFmtId="168" fontId="41" fillId="0" borderId="80" xfId="96" applyNumberFormat="1" applyFont="1" applyBorder="1" applyAlignment="1">
      <alignment horizontal="center" vertical="center"/>
    </xf>
    <xf numFmtId="10" fontId="48" fillId="0" borderId="81" xfId="96" applyNumberFormat="1" applyFont="1" applyBorder="1" applyAlignment="1">
      <alignment horizontal="center" vertical="center"/>
    </xf>
    <xf numFmtId="168" fontId="48" fillId="0" borderId="76" xfId="96" applyNumberFormat="1" applyFont="1" applyBorder="1" applyAlignment="1">
      <alignment horizontal="center" vertical="center"/>
    </xf>
    <xf numFmtId="9" fontId="48" fillId="0" borderId="72" xfId="96" applyNumberFormat="1" applyFont="1" applyBorder="1" applyAlignment="1">
      <alignment horizontal="center" vertical="center"/>
    </xf>
    <xf numFmtId="4" fontId="34" fillId="26" borderId="82" xfId="96" applyNumberFormat="1" applyFont="1" applyFill="1" applyBorder="1" applyAlignment="1">
      <alignment horizontal="center" vertical="center"/>
    </xf>
    <xf numFmtId="4" fontId="48" fillId="0" borderId="13" xfId="96" applyNumberFormat="1" applyFont="1" applyBorder="1" applyAlignment="1">
      <alignment horizontal="right" vertical="center" wrapText="1"/>
    </xf>
    <xf numFmtId="4" fontId="48" fillId="0" borderId="13" xfId="96" applyNumberFormat="1" applyFont="1" applyBorder="1" applyAlignment="1">
      <alignment horizontal="right" vertical="center"/>
    </xf>
    <xf numFmtId="4" fontId="48" fillId="0" borderId="13" xfId="99" applyNumberFormat="1" applyFont="1" applyBorder="1" applyAlignment="1">
      <alignment horizontal="right" vertical="center" wrapText="1"/>
    </xf>
    <xf numFmtId="4" fontId="51" fillId="0" borderId="13" xfId="100" applyNumberFormat="1" applyFont="1" applyBorder="1" applyAlignment="1">
      <alignment horizontal="right" vertical="center"/>
    </xf>
    <xf numFmtId="4" fontId="51" fillId="0" borderId="36" xfId="100" applyNumberFormat="1" applyFont="1" applyBorder="1" applyAlignment="1">
      <alignment horizontal="right" vertical="center"/>
    </xf>
    <xf numFmtId="9" fontId="24" fillId="0" borderId="33" xfId="87" applyNumberFormat="1" applyFont="1" applyBorder="1" applyAlignment="1">
      <alignment horizontal="right" vertical="center"/>
    </xf>
    <xf numFmtId="4" fontId="24" fillId="0" borderId="13" xfId="87" applyNumberFormat="1" applyFont="1" applyBorder="1" applyAlignment="1">
      <alignment horizontal="right" vertical="center"/>
    </xf>
    <xf numFmtId="4" fontId="24" fillId="0" borderId="36" xfId="87" applyNumberFormat="1" applyFont="1" applyBorder="1" applyAlignment="1">
      <alignment horizontal="right" vertical="center"/>
    </xf>
    <xf numFmtId="9" fontId="24" fillId="0" borderId="37" xfId="87" applyNumberFormat="1" applyFont="1" applyBorder="1" applyAlignment="1">
      <alignment horizontal="right" vertical="center"/>
    </xf>
    <xf numFmtId="4" fontId="24" fillId="0" borderId="34" xfId="87" applyNumberFormat="1" applyFont="1" applyBorder="1" applyAlignment="1">
      <alignment horizontal="right" vertical="center"/>
    </xf>
    <xf numFmtId="164" fontId="47" fillId="0" borderId="0" xfId="96" applyNumberFormat="1" applyFont="1"/>
    <xf numFmtId="4" fontId="33" fillId="0" borderId="83" xfId="96" applyNumberFormat="1" applyFont="1" applyBorder="1" applyAlignment="1">
      <alignment horizontal="center" vertical="center"/>
    </xf>
    <xf numFmtId="4" fontId="33" fillId="0" borderId="84" xfId="96" applyNumberFormat="1" applyFont="1" applyBorder="1" applyAlignment="1">
      <alignment horizontal="center" vertical="center"/>
    </xf>
    <xf numFmtId="0" fontId="33" fillId="0" borderId="84" xfId="96" applyFont="1" applyBorder="1" applyAlignment="1">
      <alignment horizontal="left" vertical="center" wrapText="1"/>
    </xf>
    <xf numFmtId="0" fontId="33" fillId="0" borderId="84" xfId="96" applyFont="1" applyBorder="1" applyAlignment="1">
      <alignment horizontal="center" vertical="center"/>
    </xf>
    <xf numFmtId="2" fontId="33" fillId="0" borderId="84" xfId="96" applyNumberFormat="1" applyFont="1" applyBorder="1" applyAlignment="1">
      <alignment horizontal="center" vertical="center"/>
    </xf>
    <xf numFmtId="168" fontId="41" fillId="0" borderId="85" xfId="96" applyNumberFormat="1" applyFont="1" applyBorder="1" applyAlignment="1">
      <alignment horizontal="center" vertical="center"/>
    </xf>
    <xf numFmtId="10" fontId="48" fillId="0" borderId="72" xfId="96" applyNumberFormat="1" applyFont="1" applyBorder="1" applyAlignment="1">
      <alignment horizontal="center" vertical="center"/>
    </xf>
    <xf numFmtId="4" fontId="33" fillId="0" borderId="86" xfId="96" applyNumberFormat="1" applyFont="1" applyBorder="1" applyAlignment="1">
      <alignment horizontal="center" vertical="center"/>
    </xf>
    <xf numFmtId="168" fontId="41" fillId="0" borderId="87" xfId="96" applyNumberFormat="1" applyFont="1" applyBorder="1" applyAlignment="1">
      <alignment horizontal="center" vertical="center"/>
    </xf>
    <xf numFmtId="168" fontId="41" fillId="0" borderId="79" xfId="96" applyNumberFormat="1" applyFont="1" applyBorder="1" applyAlignment="1">
      <alignment horizontal="center" vertical="center"/>
    </xf>
    <xf numFmtId="168" fontId="41" fillId="0" borderId="88" xfId="96" applyNumberFormat="1" applyFont="1" applyBorder="1" applyAlignment="1">
      <alignment horizontal="center" vertical="center"/>
    </xf>
    <xf numFmtId="168" fontId="41" fillId="0" borderId="89" xfId="96" applyNumberFormat="1" applyFont="1" applyBorder="1" applyAlignment="1">
      <alignment horizontal="center" vertical="center"/>
    </xf>
    <xf numFmtId="168" fontId="41" fillId="0" borderId="90" xfId="96" applyNumberFormat="1" applyFont="1" applyBorder="1" applyAlignment="1">
      <alignment horizontal="center" vertical="center"/>
    </xf>
    <xf numFmtId="10" fontId="24" fillId="0" borderId="33" xfId="87" applyNumberFormat="1" applyFont="1" applyBorder="1" applyAlignment="1">
      <alignment horizontal="right" vertical="center"/>
    </xf>
    <xf numFmtId="10" fontId="24" fillId="0" borderId="37" xfId="87" applyNumberFormat="1" applyFont="1" applyBorder="1" applyAlignment="1">
      <alignment horizontal="right" vertical="center"/>
    </xf>
    <xf numFmtId="0" fontId="33" fillId="0" borderId="91" xfId="96" applyFont="1" applyBorder="1" applyAlignment="1">
      <alignment vertical="center" wrapText="1"/>
    </xf>
    <xf numFmtId="0" fontId="33" fillId="0" borderId="92" xfId="96" applyFont="1" applyBorder="1" applyAlignment="1">
      <alignment vertical="center" wrapText="1"/>
    </xf>
    <xf numFmtId="0" fontId="33" fillId="0" borderId="93" xfId="96" applyFont="1" applyBorder="1" applyAlignment="1">
      <alignment vertical="center"/>
    </xf>
    <xf numFmtId="4" fontId="52" fillId="0" borderId="94" xfId="96" applyNumberFormat="1" applyFont="1" applyBorder="1" applyAlignment="1">
      <alignment vertical="center" wrapText="1"/>
    </xf>
    <xf numFmtId="4" fontId="52" fillId="0" borderId="95" xfId="96" applyNumberFormat="1" applyFont="1" applyBorder="1" applyAlignment="1">
      <alignment vertical="center" wrapText="1"/>
    </xf>
    <xf numFmtId="4" fontId="52" fillId="0" borderId="96" xfId="96" applyNumberFormat="1" applyFont="1" applyBorder="1" applyAlignment="1">
      <alignment vertical="center" wrapText="1"/>
    </xf>
    <xf numFmtId="4" fontId="52" fillId="0" borderId="97" xfId="96" applyNumberFormat="1" applyFont="1" applyBorder="1" applyAlignment="1">
      <alignment vertical="center" wrapText="1"/>
    </xf>
    <xf numFmtId="4" fontId="33" fillId="0" borderId="98" xfId="96" applyNumberFormat="1" applyFont="1" applyBorder="1" applyAlignment="1">
      <alignment vertical="center"/>
    </xf>
    <xf numFmtId="0" fontId="33" fillId="0" borderId="93" xfId="96" applyFont="1" applyBorder="1" applyAlignment="1">
      <alignment horizontal="right" vertical="center"/>
    </xf>
    <xf numFmtId="9" fontId="33" fillId="0" borderId="99" xfId="96" applyNumberFormat="1" applyFont="1" applyBorder="1" applyAlignment="1">
      <alignment horizontal="left" vertical="center"/>
    </xf>
    <xf numFmtId="4" fontId="52" fillId="0" borderId="100" xfId="96" applyNumberFormat="1" applyFont="1" applyBorder="1" applyAlignment="1">
      <alignment vertical="center" wrapText="1"/>
    </xf>
    <xf numFmtId="4" fontId="52" fillId="0" borderId="101" xfId="96" applyNumberFormat="1" applyFont="1" applyBorder="1" applyAlignment="1">
      <alignment vertical="center" wrapText="1"/>
    </xf>
    <xf numFmtId="4" fontId="48" fillId="0" borderId="0" xfId="96" applyNumberFormat="1" applyFont="1" applyAlignment="1">
      <alignment vertical="center"/>
    </xf>
    <xf numFmtId="0" fontId="34" fillId="0" borderId="51" xfId="96" applyFont="1" applyBorder="1" applyAlignment="1">
      <alignment horizontal="center" vertical="center"/>
    </xf>
    <xf numFmtId="0" fontId="34" fillId="0" borderId="51" xfId="96" applyFont="1" applyBorder="1" applyAlignment="1">
      <alignment horizontal="left" vertical="center"/>
    </xf>
    <xf numFmtId="0" fontId="34" fillId="0" borderId="51" xfId="96" applyFont="1" applyBorder="1" applyAlignment="1">
      <alignment horizontal="center" vertical="center"/>
    </xf>
    <xf numFmtId="0" fontId="43" fillId="0" borderId="0" xfId="96" applyFont="1" applyAlignment="1">
      <alignment horizontal="center" vertical="center"/>
    </xf>
    <xf numFmtId="0" fontId="34" fillId="0" borderId="18" xfId="96" applyFont="1" applyBorder="1" applyAlignment="1">
      <alignment horizontal="center" vertical="center" wrapText="1"/>
    </xf>
    <xf numFmtId="0" fontId="34" fillId="0" borderId="24" xfId="96" applyFont="1" applyBorder="1" applyAlignment="1">
      <alignment horizontal="center" vertical="center" wrapText="1"/>
    </xf>
    <xf numFmtId="0" fontId="34" fillId="0" borderId="19" xfId="96" applyFont="1" applyBorder="1" applyAlignment="1">
      <alignment horizontal="center" vertical="center" wrapText="1"/>
    </xf>
    <xf numFmtId="0" fontId="34" fillId="0" borderId="25" xfId="96" applyFont="1" applyBorder="1" applyAlignment="1">
      <alignment horizontal="center" vertical="center" wrapText="1"/>
    </xf>
    <xf numFmtId="0" fontId="34" fillId="0" borderId="23" xfId="96" applyFont="1" applyBorder="1" applyAlignment="1">
      <alignment horizontal="center" vertical="center" wrapText="1"/>
    </xf>
    <xf numFmtId="0" fontId="34" fillId="0" borderId="21" xfId="96" applyFont="1" applyBorder="1" applyAlignment="1">
      <alignment horizontal="center" vertical="center" wrapText="1"/>
    </xf>
    <xf numFmtId="0" fontId="40" fillId="0" borderId="0" xfId="96" applyFont="1" applyAlignment="1">
      <alignment horizontal="center" vertical="center"/>
    </xf>
    <xf numFmtId="0" fontId="42" fillId="0" borderId="0" xfId="96" applyFont="1" applyAlignment="1">
      <alignment horizontal="center" vertical="center"/>
    </xf>
    <xf numFmtId="4" fontId="24" fillId="25" borderId="15" xfId="87" applyNumberFormat="1" applyFont="1" applyFill="1" applyBorder="1" applyAlignment="1">
      <alignment horizontal="center" vertical="center" wrapText="1"/>
    </xf>
    <xf numFmtId="4" fontId="24" fillId="25" borderId="14" xfId="87" applyNumberFormat="1" applyFont="1" applyFill="1" applyBorder="1" applyAlignment="1">
      <alignment horizontal="center" vertical="center" wrapText="1"/>
    </xf>
    <xf numFmtId="4" fontId="24" fillId="25" borderId="59" xfId="87" applyNumberFormat="1" applyFont="1" applyFill="1" applyBorder="1" applyAlignment="1">
      <alignment horizontal="center" vertical="center" wrapText="1"/>
    </xf>
    <xf numFmtId="4" fontId="24" fillId="25" borderId="63" xfId="87" applyNumberFormat="1" applyFont="1" applyFill="1" applyBorder="1" applyAlignment="1">
      <alignment horizontal="center" vertical="center" wrapText="1"/>
    </xf>
    <xf numFmtId="10" fontId="24" fillId="25" borderId="61" xfId="87" applyNumberFormat="1" applyFont="1" applyFill="1" applyBorder="1" applyAlignment="1">
      <alignment horizontal="center" vertical="center" wrapText="1"/>
    </xf>
    <xf numFmtId="10" fontId="24" fillId="25" borderId="64" xfId="87" applyNumberFormat="1" applyFont="1" applyFill="1" applyBorder="1" applyAlignment="1">
      <alignment horizontal="center" vertical="center" wrapText="1"/>
    </xf>
    <xf numFmtId="0" fontId="24" fillId="25" borderId="23" xfId="87" applyFont="1" applyFill="1" applyBorder="1" applyAlignment="1">
      <alignment horizontal="center" vertical="center"/>
    </xf>
    <xf numFmtId="0" fontId="24" fillId="25" borderId="53" xfId="87" applyFont="1" applyFill="1" applyBorder="1" applyAlignment="1">
      <alignment horizontal="center" vertical="center"/>
    </xf>
    <xf numFmtId="0" fontId="24" fillId="25" borderId="54" xfId="87" applyFont="1" applyFill="1" applyBorder="1" applyAlignment="1">
      <alignment horizontal="center" vertical="center"/>
    </xf>
    <xf numFmtId="0" fontId="24" fillId="25" borderId="52" xfId="87" applyFont="1" applyFill="1" applyBorder="1" applyAlignment="1">
      <alignment horizontal="center" vertical="center"/>
    </xf>
    <xf numFmtId="0" fontId="24" fillId="25" borderId="59" xfId="87" applyFont="1" applyFill="1" applyBorder="1" applyAlignment="1">
      <alignment horizontal="center" vertical="center" wrapText="1"/>
    </xf>
    <xf numFmtId="0" fontId="24" fillId="25" borderId="63" xfId="87" applyFont="1" applyFill="1" applyBorder="1" applyAlignment="1">
      <alignment horizontal="center" vertical="center" wrapText="1"/>
    </xf>
    <xf numFmtId="0" fontId="24" fillId="25" borderId="58" xfId="87" applyFont="1" applyFill="1" applyBorder="1" applyAlignment="1">
      <alignment horizontal="center" vertical="center" wrapText="1"/>
    </xf>
    <xf numFmtId="0" fontId="24" fillId="25" borderId="62" xfId="87" applyFont="1" applyFill="1" applyBorder="1" applyAlignment="1">
      <alignment horizontal="center" vertical="center" wrapText="1"/>
    </xf>
    <xf numFmtId="0" fontId="24" fillId="0" borderId="0" xfId="87" applyFont="1" applyAlignment="1">
      <alignment horizontal="right" vertical="center"/>
    </xf>
    <xf numFmtId="0" fontId="29" fillId="0" borderId="0" xfId="87" applyFont="1" applyAlignment="1">
      <alignment horizontal="center" vertical="center"/>
    </xf>
    <xf numFmtId="0" fontId="24" fillId="25" borderId="18" xfId="87" applyFont="1" applyFill="1" applyBorder="1" applyAlignment="1">
      <alignment horizontal="center" vertical="center" wrapText="1"/>
    </xf>
    <xf numFmtId="0" fontId="24" fillId="25" borderId="56" xfId="87" applyFont="1" applyFill="1" applyBorder="1" applyAlignment="1">
      <alignment horizontal="center" vertical="center" wrapText="1"/>
    </xf>
    <xf numFmtId="0" fontId="24" fillId="25" borderId="22" xfId="87" applyFont="1" applyFill="1" applyBorder="1" applyAlignment="1">
      <alignment horizontal="center" vertical="center" wrapText="1"/>
    </xf>
    <xf numFmtId="0" fontId="24" fillId="25" borderId="11" xfId="87" applyFont="1" applyFill="1" applyBorder="1" applyAlignment="1">
      <alignment horizontal="center" vertical="center" wrapText="1"/>
    </xf>
    <xf numFmtId="0" fontId="24" fillId="25" borderId="22" xfId="87" applyFont="1" applyFill="1" applyBorder="1" applyAlignment="1">
      <alignment horizontal="center" vertical="center"/>
    </xf>
    <xf numFmtId="0" fontId="24" fillId="25" borderId="20" xfId="87" applyFont="1" applyFill="1" applyBorder="1" applyAlignment="1">
      <alignment horizontal="center" vertical="center"/>
    </xf>
    <xf numFmtId="0" fontId="24" fillId="25" borderId="52" xfId="87" applyFont="1" applyFill="1" applyBorder="1" applyAlignment="1">
      <alignment horizontal="center" vertical="center" wrapText="1"/>
    </xf>
    <xf numFmtId="0" fontId="24" fillId="25" borderId="53" xfId="87" applyFont="1" applyFill="1" applyBorder="1" applyAlignment="1">
      <alignment horizontal="center" vertical="center" wrapText="1"/>
    </xf>
    <xf numFmtId="0" fontId="24" fillId="25" borderId="54" xfId="87" applyFont="1" applyFill="1" applyBorder="1" applyAlignment="1">
      <alignment horizontal="center" vertical="center" wrapText="1"/>
    </xf>
    <xf numFmtId="0" fontId="24" fillId="25" borderId="18" xfId="87" applyFont="1" applyFill="1" applyBorder="1" applyAlignment="1">
      <alignment horizontal="center" vertical="center" textRotation="90" wrapText="1" shrinkToFit="1"/>
    </xf>
    <xf numFmtId="0" fontId="24" fillId="25" borderId="56" xfId="87" applyFont="1" applyFill="1" applyBorder="1" applyAlignment="1">
      <alignment horizontal="center" vertical="center" textRotation="90" wrapText="1" shrinkToFit="1"/>
    </xf>
    <xf numFmtId="0" fontId="24" fillId="25" borderId="62" xfId="87" applyFont="1" applyFill="1" applyBorder="1" applyAlignment="1">
      <alignment horizontal="center" vertical="center" textRotation="90" wrapText="1" shrinkToFit="1"/>
    </xf>
    <xf numFmtId="4" fontId="24" fillId="25" borderId="55" xfId="87" applyNumberFormat="1" applyFont="1" applyFill="1" applyBorder="1" applyAlignment="1">
      <alignment horizontal="center" vertical="center" textRotation="90" wrapText="1" shrinkToFit="1"/>
    </xf>
    <xf numFmtId="4" fontId="24" fillId="25" borderId="60" xfId="87" applyNumberFormat="1" applyFont="1" applyFill="1" applyBorder="1" applyAlignment="1">
      <alignment horizontal="center" vertical="center" textRotation="90" wrapText="1" shrinkToFit="1"/>
    </xf>
    <xf numFmtId="4" fontId="24" fillId="25" borderId="63" xfId="87" applyNumberFormat="1" applyFont="1" applyFill="1" applyBorder="1" applyAlignment="1">
      <alignment horizontal="center" vertical="center" textRotation="90" wrapText="1" shrinkToFit="1"/>
    </xf>
    <xf numFmtId="0" fontId="24" fillId="25" borderId="21" xfId="87" applyFont="1" applyFill="1" applyBorder="1" applyAlignment="1">
      <alignment horizontal="center" vertical="center"/>
    </xf>
    <xf numFmtId="0" fontId="24" fillId="25" borderId="11" xfId="87" applyFont="1" applyFill="1" applyBorder="1" applyAlignment="1">
      <alignment horizontal="center" vertical="center" textRotation="90" wrapText="1"/>
    </xf>
    <xf numFmtId="0" fontId="24" fillId="25" borderId="57" xfId="87" applyFont="1" applyFill="1" applyBorder="1" applyAlignment="1">
      <alignment horizontal="center" vertical="center" textRotation="90" wrapText="1"/>
    </xf>
    <xf numFmtId="0" fontId="24" fillId="25" borderId="15" xfId="87" applyFont="1" applyFill="1" applyBorder="1" applyAlignment="1">
      <alignment horizontal="center" vertical="center" wrapText="1"/>
    </xf>
    <xf numFmtId="0" fontId="24" fillId="25" borderId="14" xfId="87" applyFont="1" applyFill="1" applyBorder="1" applyAlignment="1">
      <alignment horizontal="center" vertical="center" wrapText="1"/>
    </xf>
  </cellXfs>
  <cellStyles count="101">
    <cellStyle name="1. izcēlums" xfId="1" xr:uid="{00000000-0005-0000-0000-000000000000}"/>
    <cellStyle name="2. izcēlums" xfId="2" xr:uid="{00000000-0005-0000-0000-000001000000}"/>
    <cellStyle name="20% no 1. izcēluma" xfId="3" xr:uid="{00000000-0005-0000-0000-000002000000}"/>
    <cellStyle name="20% no 2. izcēluma" xfId="4" xr:uid="{00000000-0005-0000-0000-000003000000}"/>
    <cellStyle name="20% no 3. izcēluma" xfId="5" xr:uid="{00000000-0005-0000-0000-000004000000}"/>
    <cellStyle name="20% no 4. izcēluma" xfId="6" xr:uid="{00000000-0005-0000-0000-000005000000}"/>
    <cellStyle name="20% no 5. izcēluma" xfId="7" xr:uid="{00000000-0005-0000-0000-000006000000}"/>
    <cellStyle name="20% no 6. izcēluma" xfId="8" xr:uid="{00000000-0005-0000-0000-000007000000}"/>
    <cellStyle name="3. izcēlums " xfId="9" xr:uid="{00000000-0005-0000-0000-000008000000}"/>
    <cellStyle name="4. izcēlums" xfId="10" xr:uid="{00000000-0005-0000-0000-000009000000}"/>
    <cellStyle name="40% no 1. izcēluma" xfId="11" xr:uid="{00000000-0005-0000-0000-00000A000000}"/>
    <cellStyle name="40% no 2. izcēluma" xfId="12" xr:uid="{00000000-0005-0000-0000-00000B000000}"/>
    <cellStyle name="40% no 3. izcēluma" xfId="13" xr:uid="{00000000-0005-0000-0000-00000C000000}"/>
    <cellStyle name="40% no 4. izcēluma" xfId="14" xr:uid="{00000000-0005-0000-0000-00000D000000}"/>
    <cellStyle name="40% no 5. izcēluma" xfId="15" xr:uid="{00000000-0005-0000-0000-00000E000000}"/>
    <cellStyle name="40% no 6. izcēluma" xfId="16" xr:uid="{00000000-0005-0000-0000-00000F000000}"/>
    <cellStyle name="5. izcēlums" xfId="17" xr:uid="{00000000-0005-0000-0000-000010000000}"/>
    <cellStyle name="6. izcēlums" xfId="18" xr:uid="{00000000-0005-0000-0000-000011000000}"/>
    <cellStyle name="60% no 1. izcēluma" xfId="19" xr:uid="{00000000-0005-0000-0000-000012000000}"/>
    <cellStyle name="60% no 2. izcēluma" xfId="20" xr:uid="{00000000-0005-0000-0000-000013000000}"/>
    <cellStyle name="60% no 3. izcēluma" xfId="21" xr:uid="{00000000-0005-0000-0000-000014000000}"/>
    <cellStyle name="60% no 4. izcēluma" xfId="22" xr:uid="{00000000-0005-0000-0000-000015000000}"/>
    <cellStyle name="60% no 5. izcēluma" xfId="23" xr:uid="{00000000-0005-0000-0000-000016000000}"/>
    <cellStyle name="60% no 6. izcēluma" xfId="24" xr:uid="{00000000-0005-0000-0000-000017000000}"/>
    <cellStyle name="Aprēķināšana" xfId="25" xr:uid="{00000000-0005-0000-0000-000018000000}"/>
    <cellStyle name="Brīdinājuma teksts" xfId="26" xr:uid="{00000000-0005-0000-0000-000019000000}"/>
    <cellStyle name="Comma 2" xfId="27" xr:uid="{00000000-0005-0000-0000-00001A000000}"/>
    <cellStyle name="Comma 2 2" xfId="28" xr:uid="{00000000-0005-0000-0000-00001B000000}"/>
    <cellStyle name="Comma 2 3" xfId="29" xr:uid="{00000000-0005-0000-0000-00001C000000}"/>
    <cellStyle name="Comma 2 3 2" xfId="30" xr:uid="{00000000-0005-0000-0000-00001D000000}"/>
    <cellStyle name="Comma 2 4" xfId="94" xr:uid="{00000000-0005-0000-0000-00001E000000}"/>
    <cellStyle name="Comma 3" xfId="31" xr:uid="{00000000-0005-0000-0000-00001F000000}"/>
    <cellStyle name="Currency 2" xfId="32" xr:uid="{00000000-0005-0000-0000-000021000000}"/>
    <cellStyle name="Currency 2 2" xfId="97" xr:uid="{00000000-0005-0000-0000-000022000000}"/>
    <cellStyle name="Currency 3" xfId="33" xr:uid="{00000000-0005-0000-0000-000023000000}"/>
    <cellStyle name="Excel Built-in Normal" xfId="34" xr:uid="{00000000-0005-0000-0000-000024000000}"/>
    <cellStyle name="Excel Built-in Normal 2" xfId="86" xr:uid="{00000000-0005-0000-0000-000025000000}"/>
    <cellStyle name="Excel Built-in Normal 3" xfId="85" xr:uid="{00000000-0005-0000-0000-000026000000}"/>
    <cellStyle name="Ievade" xfId="35" xr:uid="{00000000-0005-0000-0000-000027000000}"/>
    <cellStyle name="Izvade" xfId="36" xr:uid="{00000000-0005-0000-0000-000028000000}"/>
    <cellStyle name="Kopsumma" xfId="37" xr:uid="{00000000-0005-0000-0000-000029000000}"/>
    <cellStyle name="Labs" xfId="38" xr:uid="{00000000-0005-0000-0000-00002A000000}"/>
    <cellStyle name="Neitrāls" xfId="39" xr:uid="{00000000-0005-0000-0000-00002B000000}"/>
    <cellStyle name="Normal" xfId="0" builtinId="0"/>
    <cellStyle name="Normal 10" xfId="40" xr:uid="{00000000-0005-0000-0000-00002D000000}"/>
    <cellStyle name="Normal 10 2" xfId="83" xr:uid="{00000000-0005-0000-0000-00002E000000}"/>
    <cellStyle name="Normal 10 2 2" xfId="89" xr:uid="{00000000-0005-0000-0000-00002F000000}"/>
    <cellStyle name="Normal 10 3" xfId="90" xr:uid="{00000000-0005-0000-0000-000030000000}"/>
    <cellStyle name="Normal 11" xfId="41" xr:uid="{00000000-0005-0000-0000-000031000000}"/>
    <cellStyle name="Normal 12" xfId="82" xr:uid="{00000000-0005-0000-0000-000032000000}"/>
    <cellStyle name="Normal 13" xfId="42" xr:uid="{00000000-0005-0000-0000-000033000000}"/>
    <cellStyle name="Normal 14" xfId="43" xr:uid="{00000000-0005-0000-0000-000034000000}"/>
    <cellStyle name="Normal 15" xfId="96" xr:uid="{00000000-0005-0000-0000-000035000000}"/>
    <cellStyle name="Normal 18" xfId="44" xr:uid="{00000000-0005-0000-0000-000036000000}"/>
    <cellStyle name="Normal 2" xfId="45" xr:uid="{00000000-0005-0000-0000-000037000000}"/>
    <cellStyle name="Normal 2 2" xfId="46" xr:uid="{00000000-0005-0000-0000-000038000000}"/>
    <cellStyle name="Normal 2 2 2" xfId="47" xr:uid="{00000000-0005-0000-0000-000039000000}"/>
    <cellStyle name="Normal 2 2 2 2" xfId="48" xr:uid="{00000000-0005-0000-0000-00003A000000}"/>
    <cellStyle name="Normal 2 2 2 3" xfId="95" xr:uid="{00000000-0005-0000-0000-00003B000000}"/>
    <cellStyle name="Normal 2 2_PS Tame Grobinas bernudarzs 07.03.08." xfId="49" xr:uid="{00000000-0005-0000-0000-00003C000000}"/>
    <cellStyle name="Normal 2 3" xfId="50" xr:uid="{00000000-0005-0000-0000-00003D000000}"/>
    <cellStyle name="Normal 2 4" xfId="51" xr:uid="{00000000-0005-0000-0000-00003E000000}"/>
    <cellStyle name="Normal 2_1_Tame LBN 501 Vidrizi Birini" xfId="52" xr:uid="{00000000-0005-0000-0000-00003F000000}"/>
    <cellStyle name="Normal 3" xfId="53" xr:uid="{00000000-0005-0000-0000-000040000000}"/>
    <cellStyle name="Normal 3 2" xfId="87" xr:uid="{00000000-0005-0000-0000-000041000000}"/>
    <cellStyle name="Normal 3 3" xfId="91" xr:uid="{00000000-0005-0000-0000-000042000000}"/>
    <cellStyle name="Normal 3 3 2" xfId="54" xr:uid="{00000000-0005-0000-0000-000043000000}"/>
    <cellStyle name="Normal 4" xfId="55" xr:uid="{00000000-0005-0000-0000-000044000000}"/>
    <cellStyle name="Normal 4 2" xfId="56" xr:uid="{00000000-0005-0000-0000-000045000000}"/>
    <cellStyle name="Normal 5" xfId="57" xr:uid="{00000000-0005-0000-0000-000046000000}"/>
    <cellStyle name="Normal 6" xfId="58" xr:uid="{00000000-0005-0000-0000-000047000000}"/>
    <cellStyle name="Normal 7" xfId="59" xr:uid="{00000000-0005-0000-0000-000048000000}"/>
    <cellStyle name="Normal 7 2" xfId="60" xr:uid="{00000000-0005-0000-0000-000049000000}"/>
    <cellStyle name="Normal 8" xfId="61" xr:uid="{00000000-0005-0000-0000-00004A000000}"/>
    <cellStyle name="Normal 9" xfId="62" xr:uid="{00000000-0005-0000-0000-00004B000000}"/>
    <cellStyle name="Normal_CBalozi darba tame (Ainars)(2)" xfId="99" xr:uid="{00000000-0005-0000-0000-00004C000000}"/>
    <cellStyle name="Normal_Sheet1" xfId="98" xr:uid="{00000000-0005-0000-0000-00004D000000}"/>
    <cellStyle name="Normal_Tame Pasacina  2 karta M" xfId="100" xr:uid="{00000000-0005-0000-0000-00004E000000}"/>
    <cellStyle name="Nosaukums" xfId="63" xr:uid="{00000000-0005-0000-0000-00004F000000}"/>
    <cellStyle name="Parastais 2 2" xfId="80" xr:uid="{00000000-0005-0000-0000-000050000000}"/>
    <cellStyle name="Parastais 7 2" xfId="84" xr:uid="{00000000-0005-0000-0000-000051000000}"/>
    <cellStyle name="Parastais_Pērses iela, Baldone, Zvārdes, Mārupe" xfId="81" xr:uid="{00000000-0005-0000-0000-000052000000}"/>
    <cellStyle name="Parasts 3" xfId="88" xr:uid="{00000000-0005-0000-0000-000053000000}"/>
    <cellStyle name="Paskaidrojošs teksts" xfId="65" xr:uid="{00000000-0005-0000-0000-000054000000}"/>
    <cellStyle name="Pārbaudes šūna" xfId="64" xr:uid="{00000000-0005-0000-0000-000055000000}"/>
    <cellStyle name="Percent 2" xfId="66" xr:uid="{00000000-0005-0000-0000-000056000000}"/>
    <cellStyle name="Percent 2 2" xfId="93" xr:uid="{00000000-0005-0000-0000-000057000000}"/>
    <cellStyle name="Piezīme" xfId="67" xr:uid="{00000000-0005-0000-0000-000058000000}"/>
    <cellStyle name="Saistītā šūna" xfId="68" xr:uid="{00000000-0005-0000-0000-000059000000}"/>
    <cellStyle name="Slikts" xfId="69" xr:uid="{00000000-0005-0000-0000-00005A000000}"/>
    <cellStyle name="Stils 1" xfId="70" xr:uid="{00000000-0005-0000-0000-00005B000000}"/>
    <cellStyle name="Stils 1 2" xfId="92" xr:uid="{00000000-0005-0000-0000-00005C000000}"/>
    <cellStyle name="Style 1" xfId="71" xr:uid="{00000000-0005-0000-0000-00005D000000}"/>
    <cellStyle name="Style 1 2" xfId="72" xr:uid="{00000000-0005-0000-0000-00005E000000}"/>
    <cellStyle name="Virsraksts 1" xfId="73" xr:uid="{00000000-0005-0000-0000-00005F000000}"/>
    <cellStyle name="Virsraksts 2" xfId="74" xr:uid="{00000000-0005-0000-0000-000060000000}"/>
    <cellStyle name="Virsraksts 3" xfId="75" xr:uid="{00000000-0005-0000-0000-000061000000}"/>
    <cellStyle name="Virsraksts 4" xfId="76" xr:uid="{00000000-0005-0000-0000-000062000000}"/>
    <cellStyle name="Обычный_33. OZOLNIEKU NOVADA DOME_OZO SKOLA_TELPU, GAITENU, KAPNU TELPU REMONTS_TAME_VADIMS_2011_02_25_melnraksts" xfId="77" xr:uid="{00000000-0005-0000-0000-000063000000}"/>
    <cellStyle name="Стиль 1" xfId="78" xr:uid="{00000000-0005-0000-0000-000064000000}"/>
    <cellStyle name="Финансовый_Gulbene siltinashana kor" xfId="79" xr:uid="{00000000-0005-0000-0000-000065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5:L46"/>
  <sheetViews>
    <sheetView tabSelected="1" topLeftCell="A13" zoomScale="90" zoomScaleNormal="90" workbookViewId="0">
      <selection activeCell="O39" sqref="O39"/>
    </sheetView>
  </sheetViews>
  <sheetFormatPr defaultRowHeight="15"/>
  <cols>
    <col min="1" max="1" width="9.140625" style="69"/>
    <col min="2" max="2" width="12.28515625" style="2" customWidth="1"/>
    <col min="3" max="3" width="9.140625" style="2" customWidth="1"/>
    <col min="4" max="4" width="24.140625" style="2" customWidth="1"/>
    <col min="5" max="5" width="15" style="2" customWidth="1"/>
    <col min="6" max="6" width="13.140625" style="2" customWidth="1"/>
    <col min="7" max="7" width="13.7109375" style="2" customWidth="1"/>
    <col min="8" max="8" width="10.7109375" style="2" customWidth="1"/>
    <col min="9" max="9" width="10.85546875" style="4" customWidth="1"/>
    <col min="10" max="10" width="13.85546875" style="2" customWidth="1"/>
    <col min="11" max="227" width="9.140625" style="1"/>
    <col min="228" max="228" width="12.28515625" style="1" customWidth="1"/>
    <col min="229" max="229" width="9.140625" style="1" customWidth="1"/>
    <col min="230" max="230" width="35.140625" style="1" customWidth="1"/>
    <col min="231" max="231" width="15" style="1" customWidth="1"/>
    <col min="232" max="232" width="13.140625" style="1" customWidth="1"/>
    <col min="233" max="233" width="13.7109375" style="1" customWidth="1"/>
    <col min="234" max="234" width="10.7109375" style="1" customWidth="1"/>
    <col min="235" max="235" width="9.140625" style="1" customWidth="1"/>
    <col min="236" max="236" width="13.5703125" style="1" customWidth="1"/>
    <col min="237" max="237" width="0" style="1" hidden="1" customWidth="1"/>
    <col min="238" max="238" width="9.140625" style="1"/>
    <col min="239" max="248" width="0" style="1" hidden="1" customWidth="1"/>
    <col min="249" max="483" width="9.140625" style="1"/>
    <col min="484" max="484" width="12.28515625" style="1" customWidth="1"/>
    <col min="485" max="485" width="9.140625" style="1" customWidth="1"/>
    <col min="486" max="486" width="35.140625" style="1" customWidth="1"/>
    <col min="487" max="487" width="15" style="1" customWidth="1"/>
    <col min="488" max="488" width="13.140625" style="1" customWidth="1"/>
    <col min="489" max="489" width="13.7109375" style="1" customWidth="1"/>
    <col min="490" max="490" width="10.7109375" style="1" customWidth="1"/>
    <col min="491" max="491" width="9.140625" style="1" customWidth="1"/>
    <col min="492" max="492" width="13.5703125" style="1" customWidth="1"/>
    <col min="493" max="493" width="0" style="1" hidden="1" customWidth="1"/>
    <col min="494" max="494" width="9.140625" style="1"/>
    <col min="495" max="504" width="0" style="1" hidden="1" customWidth="1"/>
    <col min="505" max="739" width="9.140625" style="1"/>
    <col min="740" max="740" width="12.28515625" style="1" customWidth="1"/>
    <col min="741" max="741" width="9.140625" style="1" customWidth="1"/>
    <col min="742" max="742" width="35.140625" style="1" customWidth="1"/>
    <col min="743" max="743" width="15" style="1" customWidth="1"/>
    <col min="744" max="744" width="13.140625" style="1" customWidth="1"/>
    <col min="745" max="745" width="13.7109375" style="1" customWidth="1"/>
    <col min="746" max="746" width="10.7109375" style="1" customWidth="1"/>
    <col min="747" max="747" width="9.140625" style="1" customWidth="1"/>
    <col min="748" max="748" width="13.5703125" style="1" customWidth="1"/>
    <col min="749" max="749" width="0" style="1" hidden="1" customWidth="1"/>
    <col min="750" max="750" width="9.140625" style="1"/>
    <col min="751" max="760" width="0" style="1" hidden="1" customWidth="1"/>
    <col min="761" max="995" width="9.140625" style="1"/>
    <col min="996" max="996" width="12.28515625" style="1" customWidth="1"/>
    <col min="997" max="997" width="9.140625" style="1" customWidth="1"/>
    <col min="998" max="998" width="35.140625" style="1" customWidth="1"/>
    <col min="999" max="999" width="15" style="1" customWidth="1"/>
    <col min="1000" max="1000" width="13.140625" style="1" customWidth="1"/>
    <col min="1001" max="1001" width="13.7109375" style="1" customWidth="1"/>
    <col min="1002" max="1002" width="10.7109375" style="1" customWidth="1"/>
    <col min="1003" max="1003" width="9.140625" style="1" customWidth="1"/>
    <col min="1004" max="1004" width="13.5703125" style="1" customWidth="1"/>
    <col min="1005" max="1005" width="0" style="1" hidden="1" customWidth="1"/>
    <col min="1006" max="1006" width="9.140625" style="1"/>
    <col min="1007" max="1016" width="0" style="1" hidden="1" customWidth="1"/>
    <col min="1017" max="1251" width="9.140625" style="1"/>
    <col min="1252" max="1252" width="12.28515625" style="1" customWidth="1"/>
    <col min="1253" max="1253" width="9.140625" style="1" customWidth="1"/>
    <col min="1254" max="1254" width="35.140625" style="1" customWidth="1"/>
    <col min="1255" max="1255" width="15" style="1" customWidth="1"/>
    <col min="1256" max="1256" width="13.140625" style="1" customWidth="1"/>
    <col min="1257" max="1257" width="13.7109375" style="1" customWidth="1"/>
    <col min="1258" max="1258" width="10.7109375" style="1" customWidth="1"/>
    <col min="1259" max="1259" width="9.140625" style="1" customWidth="1"/>
    <col min="1260" max="1260" width="13.5703125" style="1" customWidth="1"/>
    <col min="1261" max="1261" width="0" style="1" hidden="1" customWidth="1"/>
    <col min="1262" max="1262" width="9.140625" style="1"/>
    <col min="1263" max="1272" width="0" style="1" hidden="1" customWidth="1"/>
    <col min="1273" max="1507" width="9.140625" style="1"/>
    <col min="1508" max="1508" width="12.28515625" style="1" customWidth="1"/>
    <col min="1509" max="1509" width="9.140625" style="1" customWidth="1"/>
    <col min="1510" max="1510" width="35.140625" style="1" customWidth="1"/>
    <col min="1511" max="1511" width="15" style="1" customWidth="1"/>
    <col min="1512" max="1512" width="13.140625" style="1" customWidth="1"/>
    <col min="1513" max="1513" width="13.7109375" style="1" customWidth="1"/>
    <col min="1514" max="1514" width="10.7109375" style="1" customWidth="1"/>
    <col min="1515" max="1515" width="9.140625" style="1" customWidth="1"/>
    <col min="1516" max="1516" width="13.5703125" style="1" customWidth="1"/>
    <col min="1517" max="1517" width="0" style="1" hidden="1" customWidth="1"/>
    <col min="1518" max="1518" width="9.140625" style="1"/>
    <col min="1519" max="1528" width="0" style="1" hidden="1" customWidth="1"/>
    <col min="1529" max="1763" width="9.140625" style="1"/>
    <col min="1764" max="1764" width="12.28515625" style="1" customWidth="1"/>
    <col min="1765" max="1765" width="9.140625" style="1" customWidth="1"/>
    <col min="1766" max="1766" width="35.140625" style="1" customWidth="1"/>
    <col min="1767" max="1767" width="15" style="1" customWidth="1"/>
    <col min="1768" max="1768" width="13.140625" style="1" customWidth="1"/>
    <col min="1769" max="1769" width="13.7109375" style="1" customWidth="1"/>
    <col min="1770" max="1770" width="10.7109375" style="1" customWidth="1"/>
    <col min="1771" max="1771" width="9.140625" style="1" customWidth="1"/>
    <col min="1772" max="1772" width="13.5703125" style="1" customWidth="1"/>
    <col min="1773" max="1773" width="0" style="1" hidden="1" customWidth="1"/>
    <col min="1774" max="1774" width="9.140625" style="1"/>
    <col min="1775" max="1784" width="0" style="1" hidden="1" customWidth="1"/>
    <col min="1785" max="2019" width="9.140625" style="1"/>
    <col min="2020" max="2020" width="12.28515625" style="1" customWidth="1"/>
    <col min="2021" max="2021" width="9.140625" style="1" customWidth="1"/>
    <col min="2022" max="2022" width="35.140625" style="1" customWidth="1"/>
    <col min="2023" max="2023" width="15" style="1" customWidth="1"/>
    <col min="2024" max="2024" width="13.140625" style="1" customWidth="1"/>
    <col min="2025" max="2025" width="13.7109375" style="1" customWidth="1"/>
    <col min="2026" max="2026" width="10.7109375" style="1" customWidth="1"/>
    <col min="2027" max="2027" width="9.140625" style="1" customWidth="1"/>
    <col min="2028" max="2028" width="13.5703125" style="1" customWidth="1"/>
    <col min="2029" max="2029" width="0" style="1" hidden="1" customWidth="1"/>
    <col min="2030" max="2030" width="9.140625" style="1"/>
    <col min="2031" max="2040" width="0" style="1" hidden="1" customWidth="1"/>
    <col min="2041" max="2275" width="9.140625" style="1"/>
    <col min="2276" max="2276" width="12.28515625" style="1" customWidth="1"/>
    <col min="2277" max="2277" width="9.140625" style="1" customWidth="1"/>
    <col min="2278" max="2278" width="35.140625" style="1" customWidth="1"/>
    <col min="2279" max="2279" width="15" style="1" customWidth="1"/>
    <col min="2280" max="2280" width="13.140625" style="1" customWidth="1"/>
    <col min="2281" max="2281" width="13.7109375" style="1" customWidth="1"/>
    <col min="2282" max="2282" width="10.7109375" style="1" customWidth="1"/>
    <col min="2283" max="2283" width="9.140625" style="1" customWidth="1"/>
    <col min="2284" max="2284" width="13.5703125" style="1" customWidth="1"/>
    <col min="2285" max="2285" width="0" style="1" hidden="1" customWidth="1"/>
    <col min="2286" max="2286" width="9.140625" style="1"/>
    <col min="2287" max="2296" width="0" style="1" hidden="1" customWidth="1"/>
    <col min="2297" max="2531" width="9.140625" style="1"/>
    <col min="2532" max="2532" width="12.28515625" style="1" customWidth="1"/>
    <col min="2533" max="2533" width="9.140625" style="1" customWidth="1"/>
    <col min="2534" max="2534" width="35.140625" style="1" customWidth="1"/>
    <col min="2535" max="2535" width="15" style="1" customWidth="1"/>
    <col min="2536" max="2536" width="13.140625" style="1" customWidth="1"/>
    <col min="2537" max="2537" width="13.7109375" style="1" customWidth="1"/>
    <col min="2538" max="2538" width="10.7109375" style="1" customWidth="1"/>
    <col min="2539" max="2539" width="9.140625" style="1" customWidth="1"/>
    <col min="2540" max="2540" width="13.5703125" style="1" customWidth="1"/>
    <col min="2541" max="2541" width="0" style="1" hidden="1" customWidth="1"/>
    <col min="2542" max="2542" width="9.140625" style="1"/>
    <col min="2543" max="2552" width="0" style="1" hidden="1" customWidth="1"/>
    <col min="2553" max="2787" width="9.140625" style="1"/>
    <col min="2788" max="2788" width="12.28515625" style="1" customWidth="1"/>
    <col min="2789" max="2789" width="9.140625" style="1" customWidth="1"/>
    <col min="2790" max="2790" width="35.140625" style="1" customWidth="1"/>
    <col min="2791" max="2791" width="15" style="1" customWidth="1"/>
    <col min="2792" max="2792" width="13.140625" style="1" customWidth="1"/>
    <col min="2793" max="2793" width="13.7109375" style="1" customWidth="1"/>
    <col min="2794" max="2794" width="10.7109375" style="1" customWidth="1"/>
    <col min="2795" max="2795" width="9.140625" style="1" customWidth="1"/>
    <col min="2796" max="2796" width="13.5703125" style="1" customWidth="1"/>
    <col min="2797" max="2797" width="0" style="1" hidden="1" customWidth="1"/>
    <col min="2798" max="2798" width="9.140625" style="1"/>
    <col min="2799" max="2808" width="0" style="1" hidden="1" customWidth="1"/>
    <col min="2809" max="3043" width="9.140625" style="1"/>
    <col min="3044" max="3044" width="12.28515625" style="1" customWidth="1"/>
    <col min="3045" max="3045" width="9.140625" style="1" customWidth="1"/>
    <col min="3046" max="3046" width="35.140625" style="1" customWidth="1"/>
    <col min="3047" max="3047" width="15" style="1" customWidth="1"/>
    <col min="3048" max="3048" width="13.140625" style="1" customWidth="1"/>
    <col min="3049" max="3049" width="13.7109375" style="1" customWidth="1"/>
    <col min="3050" max="3050" width="10.7109375" style="1" customWidth="1"/>
    <col min="3051" max="3051" width="9.140625" style="1" customWidth="1"/>
    <col min="3052" max="3052" width="13.5703125" style="1" customWidth="1"/>
    <col min="3053" max="3053" width="0" style="1" hidden="1" customWidth="1"/>
    <col min="3054" max="3054" width="9.140625" style="1"/>
    <col min="3055" max="3064" width="0" style="1" hidden="1" customWidth="1"/>
    <col min="3065" max="3299" width="9.140625" style="1"/>
    <col min="3300" max="3300" width="12.28515625" style="1" customWidth="1"/>
    <col min="3301" max="3301" width="9.140625" style="1" customWidth="1"/>
    <col min="3302" max="3302" width="35.140625" style="1" customWidth="1"/>
    <col min="3303" max="3303" width="15" style="1" customWidth="1"/>
    <col min="3304" max="3304" width="13.140625" style="1" customWidth="1"/>
    <col min="3305" max="3305" width="13.7109375" style="1" customWidth="1"/>
    <col min="3306" max="3306" width="10.7109375" style="1" customWidth="1"/>
    <col min="3307" max="3307" width="9.140625" style="1" customWidth="1"/>
    <col min="3308" max="3308" width="13.5703125" style="1" customWidth="1"/>
    <col min="3309" max="3309" width="0" style="1" hidden="1" customWidth="1"/>
    <col min="3310" max="3310" width="9.140625" style="1"/>
    <col min="3311" max="3320" width="0" style="1" hidden="1" customWidth="1"/>
    <col min="3321" max="3555" width="9.140625" style="1"/>
    <col min="3556" max="3556" width="12.28515625" style="1" customWidth="1"/>
    <col min="3557" max="3557" width="9.140625" style="1" customWidth="1"/>
    <col min="3558" max="3558" width="35.140625" style="1" customWidth="1"/>
    <col min="3559" max="3559" width="15" style="1" customWidth="1"/>
    <col min="3560" max="3560" width="13.140625" style="1" customWidth="1"/>
    <col min="3561" max="3561" width="13.7109375" style="1" customWidth="1"/>
    <col min="3562" max="3562" width="10.7109375" style="1" customWidth="1"/>
    <col min="3563" max="3563" width="9.140625" style="1" customWidth="1"/>
    <col min="3564" max="3564" width="13.5703125" style="1" customWidth="1"/>
    <col min="3565" max="3565" width="0" style="1" hidden="1" customWidth="1"/>
    <col min="3566" max="3566" width="9.140625" style="1"/>
    <col min="3567" max="3576" width="0" style="1" hidden="1" customWidth="1"/>
    <col min="3577" max="3811" width="9.140625" style="1"/>
    <col min="3812" max="3812" width="12.28515625" style="1" customWidth="1"/>
    <col min="3813" max="3813" width="9.140625" style="1" customWidth="1"/>
    <col min="3814" max="3814" width="35.140625" style="1" customWidth="1"/>
    <col min="3815" max="3815" width="15" style="1" customWidth="1"/>
    <col min="3816" max="3816" width="13.140625" style="1" customWidth="1"/>
    <col min="3817" max="3817" width="13.7109375" style="1" customWidth="1"/>
    <col min="3818" max="3818" width="10.7109375" style="1" customWidth="1"/>
    <col min="3819" max="3819" width="9.140625" style="1" customWidth="1"/>
    <col min="3820" max="3820" width="13.5703125" style="1" customWidth="1"/>
    <col min="3821" max="3821" width="0" style="1" hidden="1" customWidth="1"/>
    <col min="3822" max="3822" width="9.140625" style="1"/>
    <col min="3823" max="3832" width="0" style="1" hidden="1" customWidth="1"/>
    <col min="3833" max="4067" width="9.140625" style="1"/>
    <col min="4068" max="4068" width="12.28515625" style="1" customWidth="1"/>
    <col min="4069" max="4069" width="9.140625" style="1" customWidth="1"/>
    <col min="4070" max="4070" width="35.140625" style="1" customWidth="1"/>
    <col min="4071" max="4071" width="15" style="1" customWidth="1"/>
    <col min="4072" max="4072" width="13.140625" style="1" customWidth="1"/>
    <col min="4073" max="4073" width="13.7109375" style="1" customWidth="1"/>
    <col min="4074" max="4074" width="10.7109375" style="1" customWidth="1"/>
    <col min="4075" max="4075" width="9.140625" style="1" customWidth="1"/>
    <col min="4076" max="4076" width="13.5703125" style="1" customWidth="1"/>
    <col min="4077" max="4077" width="0" style="1" hidden="1" customWidth="1"/>
    <col min="4078" max="4078" width="9.140625" style="1"/>
    <col min="4079" max="4088" width="0" style="1" hidden="1" customWidth="1"/>
    <col min="4089" max="4323" width="9.140625" style="1"/>
    <col min="4324" max="4324" width="12.28515625" style="1" customWidth="1"/>
    <col min="4325" max="4325" width="9.140625" style="1" customWidth="1"/>
    <col min="4326" max="4326" width="35.140625" style="1" customWidth="1"/>
    <col min="4327" max="4327" width="15" style="1" customWidth="1"/>
    <col min="4328" max="4328" width="13.140625" style="1" customWidth="1"/>
    <col min="4329" max="4329" width="13.7109375" style="1" customWidth="1"/>
    <col min="4330" max="4330" width="10.7109375" style="1" customWidth="1"/>
    <col min="4331" max="4331" width="9.140625" style="1" customWidth="1"/>
    <col min="4332" max="4332" width="13.5703125" style="1" customWidth="1"/>
    <col min="4333" max="4333" width="0" style="1" hidden="1" customWidth="1"/>
    <col min="4334" max="4334" width="9.140625" style="1"/>
    <col min="4335" max="4344" width="0" style="1" hidden="1" customWidth="1"/>
    <col min="4345" max="4579" width="9.140625" style="1"/>
    <col min="4580" max="4580" width="12.28515625" style="1" customWidth="1"/>
    <col min="4581" max="4581" width="9.140625" style="1" customWidth="1"/>
    <col min="4582" max="4582" width="35.140625" style="1" customWidth="1"/>
    <col min="4583" max="4583" width="15" style="1" customWidth="1"/>
    <col min="4584" max="4584" width="13.140625" style="1" customWidth="1"/>
    <col min="4585" max="4585" width="13.7109375" style="1" customWidth="1"/>
    <col min="4586" max="4586" width="10.7109375" style="1" customWidth="1"/>
    <col min="4587" max="4587" width="9.140625" style="1" customWidth="1"/>
    <col min="4588" max="4588" width="13.5703125" style="1" customWidth="1"/>
    <col min="4589" max="4589" width="0" style="1" hidden="1" customWidth="1"/>
    <col min="4590" max="4590" width="9.140625" style="1"/>
    <col min="4591" max="4600" width="0" style="1" hidden="1" customWidth="1"/>
    <col min="4601" max="4835" width="9.140625" style="1"/>
    <col min="4836" max="4836" width="12.28515625" style="1" customWidth="1"/>
    <col min="4837" max="4837" width="9.140625" style="1" customWidth="1"/>
    <col min="4838" max="4838" width="35.140625" style="1" customWidth="1"/>
    <col min="4839" max="4839" width="15" style="1" customWidth="1"/>
    <col min="4840" max="4840" width="13.140625" style="1" customWidth="1"/>
    <col min="4841" max="4841" width="13.7109375" style="1" customWidth="1"/>
    <col min="4842" max="4842" width="10.7109375" style="1" customWidth="1"/>
    <col min="4843" max="4843" width="9.140625" style="1" customWidth="1"/>
    <col min="4844" max="4844" width="13.5703125" style="1" customWidth="1"/>
    <col min="4845" max="4845" width="0" style="1" hidden="1" customWidth="1"/>
    <col min="4846" max="4846" width="9.140625" style="1"/>
    <col min="4847" max="4856" width="0" style="1" hidden="1" customWidth="1"/>
    <col min="4857" max="5091" width="9.140625" style="1"/>
    <col min="5092" max="5092" width="12.28515625" style="1" customWidth="1"/>
    <col min="5093" max="5093" width="9.140625" style="1" customWidth="1"/>
    <col min="5094" max="5094" width="35.140625" style="1" customWidth="1"/>
    <col min="5095" max="5095" width="15" style="1" customWidth="1"/>
    <col min="5096" max="5096" width="13.140625" style="1" customWidth="1"/>
    <col min="5097" max="5097" width="13.7109375" style="1" customWidth="1"/>
    <col min="5098" max="5098" width="10.7109375" style="1" customWidth="1"/>
    <col min="5099" max="5099" width="9.140625" style="1" customWidth="1"/>
    <col min="5100" max="5100" width="13.5703125" style="1" customWidth="1"/>
    <col min="5101" max="5101" width="0" style="1" hidden="1" customWidth="1"/>
    <col min="5102" max="5102" width="9.140625" style="1"/>
    <col min="5103" max="5112" width="0" style="1" hidden="1" customWidth="1"/>
    <col min="5113" max="5347" width="9.140625" style="1"/>
    <col min="5348" max="5348" width="12.28515625" style="1" customWidth="1"/>
    <col min="5349" max="5349" width="9.140625" style="1" customWidth="1"/>
    <col min="5350" max="5350" width="35.140625" style="1" customWidth="1"/>
    <col min="5351" max="5351" width="15" style="1" customWidth="1"/>
    <col min="5352" max="5352" width="13.140625" style="1" customWidth="1"/>
    <col min="5353" max="5353" width="13.7109375" style="1" customWidth="1"/>
    <col min="5354" max="5354" width="10.7109375" style="1" customWidth="1"/>
    <col min="5355" max="5355" width="9.140625" style="1" customWidth="1"/>
    <col min="5356" max="5356" width="13.5703125" style="1" customWidth="1"/>
    <col min="5357" max="5357" width="0" style="1" hidden="1" customWidth="1"/>
    <col min="5358" max="5358" width="9.140625" style="1"/>
    <col min="5359" max="5368" width="0" style="1" hidden="1" customWidth="1"/>
    <col min="5369" max="5603" width="9.140625" style="1"/>
    <col min="5604" max="5604" width="12.28515625" style="1" customWidth="1"/>
    <col min="5605" max="5605" width="9.140625" style="1" customWidth="1"/>
    <col min="5606" max="5606" width="35.140625" style="1" customWidth="1"/>
    <col min="5607" max="5607" width="15" style="1" customWidth="1"/>
    <col min="5608" max="5608" width="13.140625" style="1" customWidth="1"/>
    <col min="5609" max="5609" width="13.7109375" style="1" customWidth="1"/>
    <col min="5610" max="5610" width="10.7109375" style="1" customWidth="1"/>
    <col min="5611" max="5611" width="9.140625" style="1" customWidth="1"/>
    <col min="5612" max="5612" width="13.5703125" style="1" customWidth="1"/>
    <col min="5613" max="5613" width="0" style="1" hidden="1" customWidth="1"/>
    <col min="5614" max="5614" width="9.140625" style="1"/>
    <col min="5615" max="5624" width="0" style="1" hidden="1" customWidth="1"/>
    <col min="5625" max="5859" width="9.140625" style="1"/>
    <col min="5860" max="5860" width="12.28515625" style="1" customWidth="1"/>
    <col min="5861" max="5861" width="9.140625" style="1" customWidth="1"/>
    <col min="5862" max="5862" width="35.140625" style="1" customWidth="1"/>
    <col min="5863" max="5863" width="15" style="1" customWidth="1"/>
    <col min="5864" max="5864" width="13.140625" style="1" customWidth="1"/>
    <col min="5865" max="5865" width="13.7109375" style="1" customWidth="1"/>
    <col min="5866" max="5866" width="10.7109375" style="1" customWidth="1"/>
    <col min="5867" max="5867" width="9.140625" style="1" customWidth="1"/>
    <col min="5868" max="5868" width="13.5703125" style="1" customWidth="1"/>
    <col min="5869" max="5869" width="0" style="1" hidden="1" customWidth="1"/>
    <col min="5870" max="5870" width="9.140625" style="1"/>
    <col min="5871" max="5880" width="0" style="1" hidden="1" customWidth="1"/>
    <col min="5881" max="6115" width="9.140625" style="1"/>
    <col min="6116" max="6116" width="12.28515625" style="1" customWidth="1"/>
    <col min="6117" max="6117" width="9.140625" style="1" customWidth="1"/>
    <col min="6118" max="6118" width="35.140625" style="1" customWidth="1"/>
    <col min="6119" max="6119" width="15" style="1" customWidth="1"/>
    <col min="6120" max="6120" width="13.140625" style="1" customWidth="1"/>
    <col min="6121" max="6121" width="13.7109375" style="1" customWidth="1"/>
    <col min="6122" max="6122" width="10.7109375" style="1" customWidth="1"/>
    <col min="6123" max="6123" width="9.140625" style="1" customWidth="1"/>
    <col min="6124" max="6124" width="13.5703125" style="1" customWidth="1"/>
    <col min="6125" max="6125" width="0" style="1" hidden="1" customWidth="1"/>
    <col min="6126" max="6126" width="9.140625" style="1"/>
    <col min="6127" max="6136" width="0" style="1" hidden="1" customWidth="1"/>
    <col min="6137" max="6371" width="9.140625" style="1"/>
    <col min="6372" max="6372" width="12.28515625" style="1" customWidth="1"/>
    <col min="6373" max="6373" width="9.140625" style="1" customWidth="1"/>
    <col min="6374" max="6374" width="35.140625" style="1" customWidth="1"/>
    <col min="6375" max="6375" width="15" style="1" customWidth="1"/>
    <col min="6376" max="6376" width="13.140625" style="1" customWidth="1"/>
    <col min="6377" max="6377" width="13.7109375" style="1" customWidth="1"/>
    <col min="6378" max="6378" width="10.7109375" style="1" customWidth="1"/>
    <col min="6379" max="6379" width="9.140625" style="1" customWidth="1"/>
    <col min="6380" max="6380" width="13.5703125" style="1" customWidth="1"/>
    <col min="6381" max="6381" width="0" style="1" hidden="1" customWidth="1"/>
    <col min="6382" max="6382" width="9.140625" style="1"/>
    <col min="6383" max="6392" width="0" style="1" hidden="1" customWidth="1"/>
    <col min="6393" max="6627" width="9.140625" style="1"/>
    <col min="6628" max="6628" width="12.28515625" style="1" customWidth="1"/>
    <col min="6629" max="6629" width="9.140625" style="1" customWidth="1"/>
    <col min="6630" max="6630" width="35.140625" style="1" customWidth="1"/>
    <col min="6631" max="6631" width="15" style="1" customWidth="1"/>
    <col min="6632" max="6632" width="13.140625" style="1" customWidth="1"/>
    <col min="6633" max="6633" width="13.7109375" style="1" customWidth="1"/>
    <col min="6634" max="6634" width="10.7109375" style="1" customWidth="1"/>
    <col min="6635" max="6635" width="9.140625" style="1" customWidth="1"/>
    <col min="6636" max="6636" width="13.5703125" style="1" customWidth="1"/>
    <col min="6637" max="6637" width="0" style="1" hidden="1" customWidth="1"/>
    <col min="6638" max="6638" width="9.140625" style="1"/>
    <col min="6639" max="6648" width="0" style="1" hidden="1" customWidth="1"/>
    <col min="6649" max="6883" width="9.140625" style="1"/>
    <col min="6884" max="6884" width="12.28515625" style="1" customWidth="1"/>
    <col min="6885" max="6885" width="9.140625" style="1" customWidth="1"/>
    <col min="6886" max="6886" width="35.140625" style="1" customWidth="1"/>
    <col min="6887" max="6887" width="15" style="1" customWidth="1"/>
    <col min="6888" max="6888" width="13.140625" style="1" customWidth="1"/>
    <col min="6889" max="6889" width="13.7109375" style="1" customWidth="1"/>
    <col min="6890" max="6890" width="10.7109375" style="1" customWidth="1"/>
    <col min="6891" max="6891" width="9.140625" style="1" customWidth="1"/>
    <col min="6892" max="6892" width="13.5703125" style="1" customWidth="1"/>
    <col min="6893" max="6893" width="0" style="1" hidden="1" customWidth="1"/>
    <col min="6894" max="6894" width="9.140625" style="1"/>
    <col min="6895" max="6904" width="0" style="1" hidden="1" customWidth="1"/>
    <col min="6905" max="7139" width="9.140625" style="1"/>
    <col min="7140" max="7140" width="12.28515625" style="1" customWidth="1"/>
    <col min="7141" max="7141" width="9.140625" style="1" customWidth="1"/>
    <col min="7142" max="7142" width="35.140625" style="1" customWidth="1"/>
    <col min="7143" max="7143" width="15" style="1" customWidth="1"/>
    <col min="7144" max="7144" width="13.140625" style="1" customWidth="1"/>
    <col min="7145" max="7145" width="13.7109375" style="1" customWidth="1"/>
    <col min="7146" max="7146" width="10.7109375" style="1" customWidth="1"/>
    <col min="7147" max="7147" width="9.140625" style="1" customWidth="1"/>
    <col min="7148" max="7148" width="13.5703125" style="1" customWidth="1"/>
    <col min="7149" max="7149" width="0" style="1" hidden="1" customWidth="1"/>
    <col min="7150" max="7150" width="9.140625" style="1"/>
    <col min="7151" max="7160" width="0" style="1" hidden="1" customWidth="1"/>
    <col min="7161" max="7395" width="9.140625" style="1"/>
    <col min="7396" max="7396" width="12.28515625" style="1" customWidth="1"/>
    <col min="7397" max="7397" width="9.140625" style="1" customWidth="1"/>
    <col min="7398" max="7398" width="35.140625" style="1" customWidth="1"/>
    <col min="7399" max="7399" width="15" style="1" customWidth="1"/>
    <col min="7400" max="7400" width="13.140625" style="1" customWidth="1"/>
    <col min="7401" max="7401" width="13.7109375" style="1" customWidth="1"/>
    <col min="7402" max="7402" width="10.7109375" style="1" customWidth="1"/>
    <col min="7403" max="7403" width="9.140625" style="1" customWidth="1"/>
    <col min="7404" max="7404" width="13.5703125" style="1" customWidth="1"/>
    <col min="7405" max="7405" width="0" style="1" hidden="1" customWidth="1"/>
    <col min="7406" max="7406" width="9.140625" style="1"/>
    <col min="7407" max="7416" width="0" style="1" hidden="1" customWidth="1"/>
    <col min="7417" max="7651" width="9.140625" style="1"/>
    <col min="7652" max="7652" width="12.28515625" style="1" customWidth="1"/>
    <col min="7653" max="7653" width="9.140625" style="1" customWidth="1"/>
    <col min="7654" max="7654" width="35.140625" style="1" customWidth="1"/>
    <col min="7655" max="7655" width="15" style="1" customWidth="1"/>
    <col min="7656" max="7656" width="13.140625" style="1" customWidth="1"/>
    <col min="7657" max="7657" width="13.7109375" style="1" customWidth="1"/>
    <col min="7658" max="7658" width="10.7109375" style="1" customWidth="1"/>
    <col min="7659" max="7659" width="9.140625" style="1" customWidth="1"/>
    <col min="7660" max="7660" width="13.5703125" style="1" customWidth="1"/>
    <col min="7661" max="7661" width="0" style="1" hidden="1" customWidth="1"/>
    <col min="7662" max="7662" width="9.140625" style="1"/>
    <col min="7663" max="7672" width="0" style="1" hidden="1" customWidth="1"/>
    <col min="7673" max="7907" width="9.140625" style="1"/>
    <col min="7908" max="7908" width="12.28515625" style="1" customWidth="1"/>
    <col min="7909" max="7909" width="9.140625" style="1" customWidth="1"/>
    <col min="7910" max="7910" width="35.140625" style="1" customWidth="1"/>
    <col min="7911" max="7911" width="15" style="1" customWidth="1"/>
    <col min="7912" max="7912" width="13.140625" style="1" customWidth="1"/>
    <col min="7913" max="7913" width="13.7109375" style="1" customWidth="1"/>
    <col min="7914" max="7914" width="10.7109375" style="1" customWidth="1"/>
    <col min="7915" max="7915" width="9.140625" style="1" customWidth="1"/>
    <col min="7916" max="7916" width="13.5703125" style="1" customWidth="1"/>
    <col min="7917" max="7917" width="0" style="1" hidden="1" customWidth="1"/>
    <col min="7918" max="7918" width="9.140625" style="1"/>
    <col min="7919" max="7928" width="0" style="1" hidden="1" customWidth="1"/>
    <col min="7929" max="8163" width="9.140625" style="1"/>
    <col min="8164" max="8164" width="12.28515625" style="1" customWidth="1"/>
    <col min="8165" max="8165" width="9.140625" style="1" customWidth="1"/>
    <col min="8166" max="8166" width="35.140625" style="1" customWidth="1"/>
    <col min="8167" max="8167" width="15" style="1" customWidth="1"/>
    <col min="8168" max="8168" width="13.140625" style="1" customWidth="1"/>
    <col min="8169" max="8169" width="13.7109375" style="1" customWidth="1"/>
    <col min="8170" max="8170" width="10.7109375" style="1" customWidth="1"/>
    <col min="8171" max="8171" width="9.140625" style="1" customWidth="1"/>
    <col min="8172" max="8172" width="13.5703125" style="1" customWidth="1"/>
    <col min="8173" max="8173" width="0" style="1" hidden="1" customWidth="1"/>
    <col min="8174" max="8174" width="9.140625" style="1"/>
    <col min="8175" max="8184" width="0" style="1" hidden="1" customWidth="1"/>
    <col min="8185" max="8419" width="9.140625" style="1"/>
    <col min="8420" max="8420" width="12.28515625" style="1" customWidth="1"/>
    <col min="8421" max="8421" width="9.140625" style="1" customWidth="1"/>
    <col min="8422" max="8422" width="35.140625" style="1" customWidth="1"/>
    <col min="8423" max="8423" width="15" style="1" customWidth="1"/>
    <col min="8424" max="8424" width="13.140625" style="1" customWidth="1"/>
    <col min="8425" max="8425" width="13.7109375" style="1" customWidth="1"/>
    <col min="8426" max="8426" width="10.7109375" style="1" customWidth="1"/>
    <col min="8427" max="8427" width="9.140625" style="1" customWidth="1"/>
    <col min="8428" max="8428" width="13.5703125" style="1" customWidth="1"/>
    <col min="8429" max="8429" width="0" style="1" hidden="1" customWidth="1"/>
    <col min="8430" max="8430" width="9.140625" style="1"/>
    <col min="8431" max="8440" width="0" style="1" hidden="1" customWidth="1"/>
    <col min="8441" max="8675" width="9.140625" style="1"/>
    <col min="8676" max="8676" width="12.28515625" style="1" customWidth="1"/>
    <col min="8677" max="8677" width="9.140625" style="1" customWidth="1"/>
    <col min="8678" max="8678" width="35.140625" style="1" customWidth="1"/>
    <col min="8679" max="8679" width="15" style="1" customWidth="1"/>
    <col min="8680" max="8680" width="13.140625" style="1" customWidth="1"/>
    <col min="8681" max="8681" width="13.7109375" style="1" customWidth="1"/>
    <col min="8682" max="8682" width="10.7109375" style="1" customWidth="1"/>
    <col min="8683" max="8683" width="9.140625" style="1" customWidth="1"/>
    <col min="8684" max="8684" width="13.5703125" style="1" customWidth="1"/>
    <col min="8685" max="8685" width="0" style="1" hidden="1" customWidth="1"/>
    <col min="8686" max="8686" width="9.140625" style="1"/>
    <col min="8687" max="8696" width="0" style="1" hidden="1" customWidth="1"/>
    <col min="8697" max="8931" width="9.140625" style="1"/>
    <col min="8932" max="8932" width="12.28515625" style="1" customWidth="1"/>
    <col min="8933" max="8933" width="9.140625" style="1" customWidth="1"/>
    <col min="8934" max="8934" width="35.140625" style="1" customWidth="1"/>
    <col min="8935" max="8935" width="15" style="1" customWidth="1"/>
    <col min="8936" max="8936" width="13.140625" style="1" customWidth="1"/>
    <col min="8937" max="8937" width="13.7109375" style="1" customWidth="1"/>
    <col min="8938" max="8938" width="10.7109375" style="1" customWidth="1"/>
    <col min="8939" max="8939" width="9.140625" style="1" customWidth="1"/>
    <col min="8940" max="8940" width="13.5703125" style="1" customWidth="1"/>
    <col min="8941" max="8941" width="0" style="1" hidden="1" customWidth="1"/>
    <col min="8942" max="8942" width="9.140625" style="1"/>
    <col min="8943" max="8952" width="0" style="1" hidden="1" customWidth="1"/>
    <col min="8953" max="9187" width="9.140625" style="1"/>
    <col min="9188" max="9188" width="12.28515625" style="1" customWidth="1"/>
    <col min="9189" max="9189" width="9.140625" style="1" customWidth="1"/>
    <col min="9190" max="9190" width="35.140625" style="1" customWidth="1"/>
    <col min="9191" max="9191" width="15" style="1" customWidth="1"/>
    <col min="9192" max="9192" width="13.140625" style="1" customWidth="1"/>
    <col min="9193" max="9193" width="13.7109375" style="1" customWidth="1"/>
    <col min="9194" max="9194" width="10.7109375" style="1" customWidth="1"/>
    <col min="9195" max="9195" width="9.140625" style="1" customWidth="1"/>
    <col min="9196" max="9196" width="13.5703125" style="1" customWidth="1"/>
    <col min="9197" max="9197" width="0" style="1" hidden="1" customWidth="1"/>
    <col min="9198" max="9198" width="9.140625" style="1"/>
    <col min="9199" max="9208" width="0" style="1" hidden="1" customWidth="1"/>
    <col min="9209" max="9443" width="9.140625" style="1"/>
    <col min="9444" max="9444" width="12.28515625" style="1" customWidth="1"/>
    <col min="9445" max="9445" width="9.140625" style="1" customWidth="1"/>
    <col min="9446" max="9446" width="35.140625" style="1" customWidth="1"/>
    <col min="9447" max="9447" width="15" style="1" customWidth="1"/>
    <col min="9448" max="9448" width="13.140625" style="1" customWidth="1"/>
    <col min="9449" max="9449" width="13.7109375" style="1" customWidth="1"/>
    <col min="9450" max="9450" width="10.7109375" style="1" customWidth="1"/>
    <col min="9451" max="9451" width="9.140625" style="1" customWidth="1"/>
    <col min="9452" max="9452" width="13.5703125" style="1" customWidth="1"/>
    <col min="9453" max="9453" width="0" style="1" hidden="1" customWidth="1"/>
    <col min="9454" max="9454" width="9.140625" style="1"/>
    <col min="9455" max="9464" width="0" style="1" hidden="1" customWidth="1"/>
    <col min="9465" max="9699" width="9.140625" style="1"/>
    <col min="9700" max="9700" width="12.28515625" style="1" customWidth="1"/>
    <col min="9701" max="9701" width="9.140625" style="1" customWidth="1"/>
    <col min="9702" max="9702" width="35.140625" style="1" customWidth="1"/>
    <col min="9703" max="9703" width="15" style="1" customWidth="1"/>
    <col min="9704" max="9704" width="13.140625" style="1" customWidth="1"/>
    <col min="9705" max="9705" width="13.7109375" style="1" customWidth="1"/>
    <col min="9706" max="9706" width="10.7109375" style="1" customWidth="1"/>
    <col min="9707" max="9707" width="9.140625" style="1" customWidth="1"/>
    <col min="9708" max="9708" width="13.5703125" style="1" customWidth="1"/>
    <col min="9709" max="9709" width="0" style="1" hidden="1" customWidth="1"/>
    <col min="9710" max="9710" width="9.140625" style="1"/>
    <col min="9711" max="9720" width="0" style="1" hidden="1" customWidth="1"/>
    <col min="9721" max="9955" width="9.140625" style="1"/>
    <col min="9956" max="9956" width="12.28515625" style="1" customWidth="1"/>
    <col min="9957" max="9957" width="9.140625" style="1" customWidth="1"/>
    <col min="9958" max="9958" width="35.140625" style="1" customWidth="1"/>
    <col min="9959" max="9959" width="15" style="1" customWidth="1"/>
    <col min="9960" max="9960" width="13.140625" style="1" customWidth="1"/>
    <col min="9961" max="9961" width="13.7109375" style="1" customWidth="1"/>
    <col min="9962" max="9962" width="10.7109375" style="1" customWidth="1"/>
    <col min="9963" max="9963" width="9.140625" style="1" customWidth="1"/>
    <col min="9964" max="9964" width="13.5703125" style="1" customWidth="1"/>
    <col min="9965" max="9965" width="0" style="1" hidden="1" customWidth="1"/>
    <col min="9966" max="9966" width="9.140625" style="1"/>
    <col min="9967" max="9976" width="0" style="1" hidden="1" customWidth="1"/>
    <col min="9977" max="10211" width="9.140625" style="1"/>
    <col min="10212" max="10212" width="12.28515625" style="1" customWidth="1"/>
    <col min="10213" max="10213" width="9.140625" style="1" customWidth="1"/>
    <col min="10214" max="10214" width="35.140625" style="1" customWidth="1"/>
    <col min="10215" max="10215" width="15" style="1" customWidth="1"/>
    <col min="10216" max="10216" width="13.140625" style="1" customWidth="1"/>
    <col min="10217" max="10217" width="13.7109375" style="1" customWidth="1"/>
    <col min="10218" max="10218" width="10.7109375" style="1" customWidth="1"/>
    <col min="10219" max="10219" width="9.140625" style="1" customWidth="1"/>
    <col min="10220" max="10220" width="13.5703125" style="1" customWidth="1"/>
    <col min="10221" max="10221" width="0" style="1" hidden="1" customWidth="1"/>
    <col min="10222" max="10222" width="9.140625" style="1"/>
    <col min="10223" max="10232" width="0" style="1" hidden="1" customWidth="1"/>
    <col min="10233" max="10467" width="9.140625" style="1"/>
    <col min="10468" max="10468" width="12.28515625" style="1" customWidth="1"/>
    <col min="10469" max="10469" width="9.140625" style="1" customWidth="1"/>
    <col min="10470" max="10470" width="35.140625" style="1" customWidth="1"/>
    <col min="10471" max="10471" width="15" style="1" customWidth="1"/>
    <col min="10472" max="10472" width="13.140625" style="1" customWidth="1"/>
    <col min="10473" max="10473" width="13.7109375" style="1" customWidth="1"/>
    <col min="10474" max="10474" width="10.7109375" style="1" customWidth="1"/>
    <col min="10475" max="10475" width="9.140625" style="1" customWidth="1"/>
    <col min="10476" max="10476" width="13.5703125" style="1" customWidth="1"/>
    <col min="10477" max="10477" width="0" style="1" hidden="1" customWidth="1"/>
    <col min="10478" max="10478" width="9.140625" style="1"/>
    <col min="10479" max="10488" width="0" style="1" hidden="1" customWidth="1"/>
    <col min="10489" max="10723" width="9.140625" style="1"/>
    <col min="10724" max="10724" width="12.28515625" style="1" customWidth="1"/>
    <col min="10725" max="10725" width="9.140625" style="1" customWidth="1"/>
    <col min="10726" max="10726" width="35.140625" style="1" customWidth="1"/>
    <col min="10727" max="10727" width="15" style="1" customWidth="1"/>
    <col min="10728" max="10728" width="13.140625" style="1" customWidth="1"/>
    <col min="10729" max="10729" width="13.7109375" style="1" customWidth="1"/>
    <col min="10730" max="10730" width="10.7109375" style="1" customWidth="1"/>
    <col min="10731" max="10731" width="9.140625" style="1" customWidth="1"/>
    <col min="10732" max="10732" width="13.5703125" style="1" customWidth="1"/>
    <col min="10733" max="10733" width="0" style="1" hidden="1" customWidth="1"/>
    <col min="10734" max="10734" width="9.140625" style="1"/>
    <col min="10735" max="10744" width="0" style="1" hidden="1" customWidth="1"/>
    <col min="10745" max="10979" width="9.140625" style="1"/>
    <col min="10980" max="10980" width="12.28515625" style="1" customWidth="1"/>
    <col min="10981" max="10981" width="9.140625" style="1" customWidth="1"/>
    <col min="10982" max="10982" width="35.140625" style="1" customWidth="1"/>
    <col min="10983" max="10983" width="15" style="1" customWidth="1"/>
    <col min="10984" max="10984" width="13.140625" style="1" customWidth="1"/>
    <col min="10985" max="10985" width="13.7109375" style="1" customWidth="1"/>
    <col min="10986" max="10986" width="10.7109375" style="1" customWidth="1"/>
    <col min="10987" max="10987" width="9.140625" style="1" customWidth="1"/>
    <col min="10988" max="10988" width="13.5703125" style="1" customWidth="1"/>
    <col min="10989" max="10989" width="0" style="1" hidden="1" customWidth="1"/>
    <col min="10990" max="10990" width="9.140625" style="1"/>
    <col min="10991" max="11000" width="0" style="1" hidden="1" customWidth="1"/>
    <col min="11001" max="11235" width="9.140625" style="1"/>
    <col min="11236" max="11236" width="12.28515625" style="1" customWidth="1"/>
    <col min="11237" max="11237" width="9.140625" style="1" customWidth="1"/>
    <col min="11238" max="11238" width="35.140625" style="1" customWidth="1"/>
    <col min="11239" max="11239" width="15" style="1" customWidth="1"/>
    <col min="11240" max="11240" width="13.140625" style="1" customWidth="1"/>
    <col min="11241" max="11241" width="13.7109375" style="1" customWidth="1"/>
    <col min="11242" max="11242" width="10.7109375" style="1" customWidth="1"/>
    <col min="11243" max="11243" width="9.140625" style="1" customWidth="1"/>
    <col min="11244" max="11244" width="13.5703125" style="1" customWidth="1"/>
    <col min="11245" max="11245" width="0" style="1" hidden="1" customWidth="1"/>
    <col min="11246" max="11246" width="9.140625" style="1"/>
    <col min="11247" max="11256" width="0" style="1" hidden="1" customWidth="1"/>
    <col min="11257" max="11491" width="9.140625" style="1"/>
    <col min="11492" max="11492" width="12.28515625" style="1" customWidth="1"/>
    <col min="11493" max="11493" width="9.140625" style="1" customWidth="1"/>
    <col min="11494" max="11494" width="35.140625" style="1" customWidth="1"/>
    <col min="11495" max="11495" width="15" style="1" customWidth="1"/>
    <col min="11496" max="11496" width="13.140625" style="1" customWidth="1"/>
    <col min="11497" max="11497" width="13.7109375" style="1" customWidth="1"/>
    <col min="11498" max="11498" width="10.7109375" style="1" customWidth="1"/>
    <col min="11499" max="11499" width="9.140625" style="1" customWidth="1"/>
    <col min="11500" max="11500" width="13.5703125" style="1" customWidth="1"/>
    <col min="11501" max="11501" width="0" style="1" hidden="1" customWidth="1"/>
    <col min="11502" max="11502" width="9.140625" style="1"/>
    <col min="11503" max="11512" width="0" style="1" hidden="1" customWidth="1"/>
    <col min="11513" max="11747" width="9.140625" style="1"/>
    <col min="11748" max="11748" width="12.28515625" style="1" customWidth="1"/>
    <col min="11749" max="11749" width="9.140625" style="1" customWidth="1"/>
    <col min="11750" max="11750" width="35.140625" style="1" customWidth="1"/>
    <col min="11751" max="11751" width="15" style="1" customWidth="1"/>
    <col min="11752" max="11752" width="13.140625" style="1" customWidth="1"/>
    <col min="11753" max="11753" width="13.7109375" style="1" customWidth="1"/>
    <col min="11754" max="11754" width="10.7109375" style="1" customWidth="1"/>
    <col min="11755" max="11755" width="9.140625" style="1" customWidth="1"/>
    <col min="11756" max="11756" width="13.5703125" style="1" customWidth="1"/>
    <col min="11757" max="11757" width="0" style="1" hidden="1" customWidth="1"/>
    <col min="11758" max="11758" width="9.140625" style="1"/>
    <col min="11759" max="11768" width="0" style="1" hidden="1" customWidth="1"/>
    <col min="11769" max="12003" width="9.140625" style="1"/>
    <col min="12004" max="12004" width="12.28515625" style="1" customWidth="1"/>
    <col min="12005" max="12005" width="9.140625" style="1" customWidth="1"/>
    <col min="12006" max="12006" width="35.140625" style="1" customWidth="1"/>
    <col min="12007" max="12007" width="15" style="1" customWidth="1"/>
    <col min="12008" max="12008" width="13.140625" style="1" customWidth="1"/>
    <col min="12009" max="12009" width="13.7109375" style="1" customWidth="1"/>
    <col min="12010" max="12010" width="10.7109375" style="1" customWidth="1"/>
    <col min="12011" max="12011" width="9.140625" style="1" customWidth="1"/>
    <col min="12012" max="12012" width="13.5703125" style="1" customWidth="1"/>
    <col min="12013" max="12013" width="0" style="1" hidden="1" customWidth="1"/>
    <col min="12014" max="12014" width="9.140625" style="1"/>
    <col min="12015" max="12024" width="0" style="1" hidden="1" customWidth="1"/>
    <col min="12025" max="12259" width="9.140625" style="1"/>
    <col min="12260" max="12260" width="12.28515625" style="1" customWidth="1"/>
    <col min="12261" max="12261" width="9.140625" style="1" customWidth="1"/>
    <col min="12262" max="12262" width="35.140625" style="1" customWidth="1"/>
    <col min="12263" max="12263" width="15" style="1" customWidth="1"/>
    <col min="12264" max="12264" width="13.140625" style="1" customWidth="1"/>
    <col min="12265" max="12265" width="13.7109375" style="1" customWidth="1"/>
    <col min="12266" max="12266" width="10.7109375" style="1" customWidth="1"/>
    <col min="12267" max="12267" width="9.140625" style="1" customWidth="1"/>
    <col min="12268" max="12268" width="13.5703125" style="1" customWidth="1"/>
    <col min="12269" max="12269" width="0" style="1" hidden="1" customWidth="1"/>
    <col min="12270" max="12270" width="9.140625" style="1"/>
    <col min="12271" max="12280" width="0" style="1" hidden="1" customWidth="1"/>
    <col min="12281" max="12515" width="9.140625" style="1"/>
    <col min="12516" max="12516" width="12.28515625" style="1" customWidth="1"/>
    <col min="12517" max="12517" width="9.140625" style="1" customWidth="1"/>
    <col min="12518" max="12518" width="35.140625" style="1" customWidth="1"/>
    <col min="12519" max="12519" width="15" style="1" customWidth="1"/>
    <col min="12520" max="12520" width="13.140625" style="1" customWidth="1"/>
    <col min="12521" max="12521" width="13.7109375" style="1" customWidth="1"/>
    <col min="12522" max="12522" width="10.7109375" style="1" customWidth="1"/>
    <col min="12523" max="12523" width="9.140625" style="1" customWidth="1"/>
    <col min="12524" max="12524" width="13.5703125" style="1" customWidth="1"/>
    <col min="12525" max="12525" width="0" style="1" hidden="1" customWidth="1"/>
    <col min="12526" max="12526" width="9.140625" style="1"/>
    <col min="12527" max="12536" width="0" style="1" hidden="1" customWidth="1"/>
    <col min="12537" max="12771" width="9.140625" style="1"/>
    <col min="12772" max="12772" width="12.28515625" style="1" customWidth="1"/>
    <col min="12773" max="12773" width="9.140625" style="1" customWidth="1"/>
    <col min="12774" max="12774" width="35.140625" style="1" customWidth="1"/>
    <col min="12775" max="12775" width="15" style="1" customWidth="1"/>
    <col min="12776" max="12776" width="13.140625" style="1" customWidth="1"/>
    <col min="12777" max="12777" width="13.7109375" style="1" customWidth="1"/>
    <col min="12778" max="12778" width="10.7109375" style="1" customWidth="1"/>
    <col min="12779" max="12779" width="9.140625" style="1" customWidth="1"/>
    <col min="12780" max="12780" width="13.5703125" style="1" customWidth="1"/>
    <col min="12781" max="12781" width="0" style="1" hidden="1" customWidth="1"/>
    <col min="12782" max="12782" width="9.140625" style="1"/>
    <col min="12783" max="12792" width="0" style="1" hidden="1" customWidth="1"/>
    <col min="12793" max="13027" width="9.140625" style="1"/>
    <col min="13028" max="13028" width="12.28515625" style="1" customWidth="1"/>
    <col min="13029" max="13029" width="9.140625" style="1" customWidth="1"/>
    <col min="13030" max="13030" width="35.140625" style="1" customWidth="1"/>
    <col min="13031" max="13031" width="15" style="1" customWidth="1"/>
    <col min="13032" max="13032" width="13.140625" style="1" customWidth="1"/>
    <col min="13033" max="13033" width="13.7109375" style="1" customWidth="1"/>
    <col min="13034" max="13034" width="10.7109375" style="1" customWidth="1"/>
    <col min="13035" max="13035" width="9.140625" style="1" customWidth="1"/>
    <col min="13036" max="13036" width="13.5703125" style="1" customWidth="1"/>
    <col min="13037" max="13037" width="0" style="1" hidden="1" customWidth="1"/>
    <col min="13038" max="13038" width="9.140625" style="1"/>
    <col min="13039" max="13048" width="0" style="1" hidden="1" customWidth="1"/>
    <col min="13049" max="13283" width="9.140625" style="1"/>
    <col min="13284" max="13284" width="12.28515625" style="1" customWidth="1"/>
    <col min="13285" max="13285" width="9.140625" style="1" customWidth="1"/>
    <col min="13286" max="13286" width="35.140625" style="1" customWidth="1"/>
    <col min="13287" max="13287" width="15" style="1" customWidth="1"/>
    <col min="13288" max="13288" width="13.140625" style="1" customWidth="1"/>
    <col min="13289" max="13289" width="13.7109375" style="1" customWidth="1"/>
    <col min="13290" max="13290" width="10.7109375" style="1" customWidth="1"/>
    <col min="13291" max="13291" width="9.140625" style="1" customWidth="1"/>
    <col min="13292" max="13292" width="13.5703125" style="1" customWidth="1"/>
    <col min="13293" max="13293" width="0" style="1" hidden="1" customWidth="1"/>
    <col min="13294" max="13294" width="9.140625" style="1"/>
    <col min="13295" max="13304" width="0" style="1" hidden="1" customWidth="1"/>
    <col min="13305" max="13539" width="9.140625" style="1"/>
    <col min="13540" max="13540" width="12.28515625" style="1" customWidth="1"/>
    <col min="13541" max="13541" width="9.140625" style="1" customWidth="1"/>
    <col min="13542" max="13542" width="35.140625" style="1" customWidth="1"/>
    <col min="13543" max="13543" width="15" style="1" customWidth="1"/>
    <col min="13544" max="13544" width="13.140625" style="1" customWidth="1"/>
    <col min="13545" max="13545" width="13.7109375" style="1" customWidth="1"/>
    <col min="13546" max="13546" width="10.7109375" style="1" customWidth="1"/>
    <col min="13547" max="13547" width="9.140625" style="1" customWidth="1"/>
    <col min="13548" max="13548" width="13.5703125" style="1" customWidth="1"/>
    <col min="13549" max="13549" width="0" style="1" hidden="1" customWidth="1"/>
    <col min="13550" max="13550" width="9.140625" style="1"/>
    <col min="13551" max="13560" width="0" style="1" hidden="1" customWidth="1"/>
    <col min="13561" max="13795" width="9.140625" style="1"/>
    <col min="13796" max="13796" width="12.28515625" style="1" customWidth="1"/>
    <col min="13797" max="13797" width="9.140625" style="1" customWidth="1"/>
    <col min="13798" max="13798" width="35.140625" style="1" customWidth="1"/>
    <col min="13799" max="13799" width="15" style="1" customWidth="1"/>
    <col min="13800" max="13800" width="13.140625" style="1" customWidth="1"/>
    <col min="13801" max="13801" width="13.7109375" style="1" customWidth="1"/>
    <col min="13802" max="13802" width="10.7109375" style="1" customWidth="1"/>
    <col min="13803" max="13803" width="9.140625" style="1" customWidth="1"/>
    <col min="13804" max="13804" width="13.5703125" style="1" customWidth="1"/>
    <col min="13805" max="13805" width="0" style="1" hidden="1" customWidth="1"/>
    <col min="13806" max="13806" width="9.140625" style="1"/>
    <col min="13807" max="13816" width="0" style="1" hidden="1" customWidth="1"/>
    <col min="13817" max="14051" width="9.140625" style="1"/>
    <col min="14052" max="14052" width="12.28515625" style="1" customWidth="1"/>
    <col min="14053" max="14053" width="9.140625" style="1" customWidth="1"/>
    <col min="14054" max="14054" width="35.140625" style="1" customWidth="1"/>
    <col min="14055" max="14055" width="15" style="1" customWidth="1"/>
    <col min="14056" max="14056" width="13.140625" style="1" customWidth="1"/>
    <col min="14057" max="14057" width="13.7109375" style="1" customWidth="1"/>
    <col min="14058" max="14058" width="10.7109375" style="1" customWidth="1"/>
    <col min="14059" max="14059" width="9.140625" style="1" customWidth="1"/>
    <col min="14060" max="14060" width="13.5703125" style="1" customWidth="1"/>
    <col min="14061" max="14061" width="0" style="1" hidden="1" customWidth="1"/>
    <col min="14062" max="14062" width="9.140625" style="1"/>
    <col min="14063" max="14072" width="0" style="1" hidden="1" customWidth="1"/>
    <col min="14073" max="14307" width="9.140625" style="1"/>
    <col min="14308" max="14308" width="12.28515625" style="1" customWidth="1"/>
    <col min="14309" max="14309" width="9.140625" style="1" customWidth="1"/>
    <col min="14310" max="14310" width="35.140625" style="1" customWidth="1"/>
    <col min="14311" max="14311" width="15" style="1" customWidth="1"/>
    <col min="14312" max="14312" width="13.140625" style="1" customWidth="1"/>
    <col min="14313" max="14313" width="13.7109375" style="1" customWidth="1"/>
    <col min="14314" max="14314" width="10.7109375" style="1" customWidth="1"/>
    <col min="14315" max="14315" width="9.140625" style="1" customWidth="1"/>
    <col min="14316" max="14316" width="13.5703125" style="1" customWidth="1"/>
    <col min="14317" max="14317" width="0" style="1" hidden="1" customWidth="1"/>
    <col min="14318" max="14318" width="9.140625" style="1"/>
    <col min="14319" max="14328" width="0" style="1" hidden="1" customWidth="1"/>
    <col min="14329" max="14563" width="9.140625" style="1"/>
    <col min="14564" max="14564" width="12.28515625" style="1" customWidth="1"/>
    <col min="14565" max="14565" width="9.140625" style="1" customWidth="1"/>
    <col min="14566" max="14566" width="35.140625" style="1" customWidth="1"/>
    <col min="14567" max="14567" width="15" style="1" customWidth="1"/>
    <col min="14568" max="14568" width="13.140625" style="1" customWidth="1"/>
    <col min="14569" max="14569" width="13.7109375" style="1" customWidth="1"/>
    <col min="14570" max="14570" width="10.7109375" style="1" customWidth="1"/>
    <col min="14571" max="14571" width="9.140625" style="1" customWidth="1"/>
    <col min="14572" max="14572" width="13.5703125" style="1" customWidth="1"/>
    <col min="14573" max="14573" width="0" style="1" hidden="1" customWidth="1"/>
    <col min="14574" max="14574" width="9.140625" style="1"/>
    <col min="14575" max="14584" width="0" style="1" hidden="1" customWidth="1"/>
    <col min="14585" max="14819" width="9.140625" style="1"/>
    <col min="14820" max="14820" width="12.28515625" style="1" customWidth="1"/>
    <col min="14821" max="14821" width="9.140625" style="1" customWidth="1"/>
    <col min="14822" max="14822" width="35.140625" style="1" customWidth="1"/>
    <col min="14823" max="14823" width="15" style="1" customWidth="1"/>
    <col min="14824" max="14824" width="13.140625" style="1" customWidth="1"/>
    <col min="14825" max="14825" width="13.7109375" style="1" customWidth="1"/>
    <col min="14826" max="14826" width="10.7109375" style="1" customWidth="1"/>
    <col min="14827" max="14827" width="9.140625" style="1" customWidth="1"/>
    <col min="14828" max="14828" width="13.5703125" style="1" customWidth="1"/>
    <col min="14829" max="14829" width="0" style="1" hidden="1" customWidth="1"/>
    <col min="14830" max="14830" width="9.140625" style="1"/>
    <col min="14831" max="14840" width="0" style="1" hidden="1" customWidth="1"/>
    <col min="14841" max="15075" width="9.140625" style="1"/>
    <col min="15076" max="15076" width="12.28515625" style="1" customWidth="1"/>
    <col min="15077" max="15077" width="9.140625" style="1" customWidth="1"/>
    <col min="15078" max="15078" width="35.140625" style="1" customWidth="1"/>
    <col min="15079" max="15079" width="15" style="1" customWidth="1"/>
    <col min="15080" max="15080" width="13.140625" style="1" customWidth="1"/>
    <col min="15081" max="15081" width="13.7109375" style="1" customWidth="1"/>
    <col min="15082" max="15082" width="10.7109375" style="1" customWidth="1"/>
    <col min="15083" max="15083" width="9.140625" style="1" customWidth="1"/>
    <col min="15084" max="15084" width="13.5703125" style="1" customWidth="1"/>
    <col min="15085" max="15085" width="0" style="1" hidden="1" customWidth="1"/>
    <col min="15086" max="15086" width="9.140625" style="1"/>
    <col min="15087" max="15096" width="0" style="1" hidden="1" customWidth="1"/>
    <col min="15097" max="15331" width="9.140625" style="1"/>
    <col min="15332" max="15332" width="12.28515625" style="1" customWidth="1"/>
    <col min="15333" max="15333" width="9.140625" style="1" customWidth="1"/>
    <col min="15334" max="15334" width="35.140625" style="1" customWidth="1"/>
    <col min="15335" max="15335" width="15" style="1" customWidth="1"/>
    <col min="15336" max="15336" width="13.140625" style="1" customWidth="1"/>
    <col min="15337" max="15337" width="13.7109375" style="1" customWidth="1"/>
    <col min="15338" max="15338" width="10.7109375" style="1" customWidth="1"/>
    <col min="15339" max="15339" width="9.140625" style="1" customWidth="1"/>
    <col min="15340" max="15340" width="13.5703125" style="1" customWidth="1"/>
    <col min="15341" max="15341" width="0" style="1" hidden="1" customWidth="1"/>
    <col min="15342" max="15342" width="9.140625" style="1"/>
    <col min="15343" max="15352" width="0" style="1" hidden="1" customWidth="1"/>
    <col min="15353" max="15587" width="9.140625" style="1"/>
    <col min="15588" max="15588" width="12.28515625" style="1" customWidth="1"/>
    <col min="15589" max="15589" width="9.140625" style="1" customWidth="1"/>
    <col min="15590" max="15590" width="35.140625" style="1" customWidth="1"/>
    <col min="15591" max="15591" width="15" style="1" customWidth="1"/>
    <col min="15592" max="15592" width="13.140625" style="1" customWidth="1"/>
    <col min="15593" max="15593" width="13.7109375" style="1" customWidth="1"/>
    <col min="15594" max="15594" width="10.7109375" style="1" customWidth="1"/>
    <col min="15595" max="15595" width="9.140625" style="1" customWidth="1"/>
    <col min="15596" max="15596" width="13.5703125" style="1" customWidth="1"/>
    <col min="15597" max="15597" width="0" style="1" hidden="1" customWidth="1"/>
    <col min="15598" max="15598" width="9.140625" style="1"/>
    <col min="15599" max="15608" width="0" style="1" hidden="1" customWidth="1"/>
    <col min="15609" max="15843" width="9.140625" style="1"/>
    <col min="15844" max="15844" width="12.28515625" style="1" customWidth="1"/>
    <col min="15845" max="15845" width="9.140625" style="1" customWidth="1"/>
    <col min="15846" max="15846" width="35.140625" style="1" customWidth="1"/>
    <col min="15847" max="15847" width="15" style="1" customWidth="1"/>
    <col min="15848" max="15848" width="13.140625" style="1" customWidth="1"/>
    <col min="15849" max="15849" width="13.7109375" style="1" customWidth="1"/>
    <col min="15850" max="15850" width="10.7109375" style="1" customWidth="1"/>
    <col min="15851" max="15851" width="9.140625" style="1" customWidth="1"/>
    <col min="15852" max="15852" width="13.5703125" style="1" customWidth="1"/>
    <col min="15853" max="15853" width="0" style="1" hidden="1" customWidth="1"/>
    <col min="15854" max="15854" width="9.140625" style="1"/>
    <col min="15855" max="15864" width="0" style="1" hidden="1" customWidth="1"/>
    <col min="15865" max="16099" width="9.140625" style="1"/>
    <col min="16100" max="16100" width="12.28515625" style="1" customWidth="1"/>
    <col min="16101" max="16101" width="9.140625" style="1" customWidth="1"/>
    <col min="16102" max="16102" width="35.140625" style="1" customWidth="1"/>
    <col min="16103" max="16103" width="15" style="1" customWidth="1"/>
    <col min="16104" max="16104" width="13.140625" style="1" customWidth="1"/>
    <col min="16105" max="16105" width="13.7109375" style="1" customWidth="1"/>
    <col min="16106" max="16106" width="10.7109375" style="1" customWidth="1"/>
    <col min="16107" max="16107" width="9.140625" style="1" customWidth="1"/>
    <col min="16108" max="16108" width="13.5703125" style="1" customWidth="1"/>
    <col min="16109" max="16109" width="0" style="1" hidden="1" customWidth="1"/>
    <col min="16110" max="16110" width="9.140625" style="1"/>
    <col min="16111" max="16120" width="0" style="1" hidden="1" customWidth="1"/>
    <col min="16121" max="16384" width="9.140625" style="1"/>
  </cols>
  <sheetData>
    <row r="5" spans="2:10">
      <c r="B5" s="192" t="s">
        <v>4</v>
      </c>
      <c r="C5" s="192"/>
      <c r="D5" s="192"/>
      <c r="E5" s="192"/>
      <c r="F5" s="192"/>
      <c r="G5" s="192"/>
      <c r="H5" s="192"/>
      <c r="I5" s="192"/>
      <c r="J5" s="192"/>
    </row>
    <row r="6" spans="2:10">
      <c r="B6" s="193" t="s">
        <v>68</v>
      </c>
      <c r="C6" s="193"/>
      <c r="D6" s="193"/>
      <c r="E6" s="193"/>
      <c r="F6" s="193"/>
      <c r="G6" s="193"/>
      <c r="H6" s="193"/>
      <c r="I6" s="193"/>
      <c r="J6" s="193"/>
    </row>
    <row r="7" spans="2:10">
      <c r="B7" s="185"/>
      <c r="C7" s="185"/>
      <c r="D7" s="185"/>
      <c r="E7" s="185"/>
      <c r="F7" s="185"/>
      <c r="G7" s="185"/>
      <c r="H7" s="185"/>
      <c r="I7" s="185"/>
      <c r="J7" s="185"/>
    </row>
    <row r="8" spans="2:10">
      <c r="B8" s="185" t="s">
        <v>69</v>
      </c>
      <c r="C8" s="185"/>
      <c r="D8" s="185"/>
      <c r="E8" s="185"/>
      <c r="F8" s="185"/>
      <c r="G8" s="185"/>
      <c r="H8" s="185"/>
      <c r="I8" s="185"/>
      <c r="J8" s="185"/>
    </row>
    <row r="9" spans="2:10">
      <c r="B9" s="185"/>
      <c r="C9" s="185"/>
      <c r="D9" s="185"/>
      <c r="E9" s="185"/>
      <c r="F9" s="185"/>
      <c r="G9" s="185"/>
      <c r="H9" s="185"/>
      <c r="I9" s="185"/>
      <c r="J9" s="185"/>
    </row>
    <row r="10" spans="2:10">
      <c r="F10" s="3"/>
    </row>
    <row r="11" spans="2:10">
      <c r="B11" s="2" t="s">
        <v>5</v>
      </c>
      <c r="F11" s="2" t="s">
        <v>66</v>
      </c>
    </row>
    <row r="12" spans="2:10">
      <c r="B12" s="2" t="s">
        <v>6</v>
      </c>
      <c r="F12" s="2" t="s">
        <v>67</v>
      </c>
    </row>
    <row r="13" spans="2:10">
      <c r="B13" s="2" t="s">
        <v>7</v>
      </c>
    </row>
    <row r="16" spans="2:10">
      <c r="B16" s="2" t="s">
        <v>65</v>
      </c>
      <c r="G16" s="2" t="s">
        <v>72</v>
      </c>
    </row>
    <row r="17" spans="2:12">
      <c r="B17" s="2" t="s">
        <v>70</v>
      </c>
      <c r="G17" s="2" t="s">
        <v>73</v>
      </c>
    </row>
    <row r="18" spans="2:12">
      <c r="B18" s="2" t="s">
        <v>71</v>
      </c>
    </row>
    <row r="19" spans="2:12" ht="15.75">
      <c r="E19" s="5" t="s">
        <v>8</v>
      </c>
    </row>
    <row r="20" spans="2:12">
      <c r="E20" s="6" t="s">
        <v>78</v>
      </c>
    </row>
    <row r="22" spans="2:12" ht="15.75" thickBot="1"/>
    <row r="23" spans="2:12" ht="38.25">
      <c r="B23" s="186" t="s">
        <v>3</v>
      </c>
      <c r="C23" s="188" t="s">
        <v>9</v>
      </c>
      <c r="D23" s="188" t="s">
        <v>10</v>
      </c>
      <c r="E23" s="7" t="s">
        <v>11</v>
      </c>
      <c r="F23" s="8" t="s">
        <v>12</v>
      </c>
      <c r="G23" s="9" t="s">
        <v>13</v>
      </c>
      <c r="H23" s="190" t="s">
        <v>14</v>
      </c>
      <c r="I23" s="191"/>
      <c r="J23" s="7" t="s">
        <v>15</v>
      </c>
    </row>
    <row r="24" spans="2:12" ht="15.75" thickBot="1">
      <c r="B24" s="187"/>
      <c r="C24" s="189"/>
      <c r="D24" s="189"/>
      <c r="E24" s="10" t="s">
        <v>16</v>
      </c>
      <c r="F24" s="11" t="s">
        <v>16</v>
      </c>
      <c r="G24" s="12" t="s">
        <v>16</v>
      </c>
      <c r="H24" s="12" t="s">
        <v>16</v>
      </c>
      <c r="I24" s="13" t="s">
        <v>17</v>
      </c>
      <c r="J24" s="10" t="s">
        <v>16</v>
      </c>
    </row>
    <row r="25" spans="2:12">
      <c r="B25" s="14"/>
      <c r="C25" s="15"/>
      <c r="D25" s="16"/>
      <c r="E25" s="17"/>
      <c r="F25" s="18"/>
      <c r="G25" s="19"/>
      <c r="H25" s="19"/>
      <c r="I25" s="20"/>
      <c r="J25" s="21"/>
    </row>
    <row r="26" spans="2:12">
      <c r="B26" s="22">
        <v>1</v>
      </c>
      <c r="C26" s="23" t="s">
        <v>18</v>
      </c>
      <c r="D26" s="24" t="s">
        <v>62</v>
      </c>
      <c r="E26" s="25">
        <f>'F2 1-1'!G22</f>
        <v>0</v>
      </c>
      <c r="F26" s="26"/>
      <c r="G26" s="27">
        <f>'F2 1-1'!W22</f>
        <v>0</v>
      </c>
      <c r="H26" s="27">
        <f>F26+G26</f>
        <v>0</v>
      </c>
      <c r="I26" s="28" t="e">
        <f>H26/E26</f>
        <v>#DIV/0!</v>
      </c>
      <c r="J26" s="29">
        <f>E26-H26</f>
        <v>0</v>
      </c>
      <c r="L26" s="95"/>
    </row>
    <row r="27" spans="2:12">
      <c r="B27" s="22">
        <f>B26+1</f>
        <v>2</v>
      </c>
      <c r="C27" s="23" t="s">
        <v>19</v>
      </c>
      <c r="D27" s="24" t="s">
        <v>62</v>
      </c>
      <c r="E27" s="25"/>
      <c r="F27" s="26"/>
      <c r="G27" s="27"/>
      <c r="H27" s="27"/>
      <c r="I27" s="28"/>
      <c r="J27" s="29"/>
      <c r="L27" s="95"/>
    </row>
    <row r="28" spans="2:12">
      <c r="B28" s="22">
        <f>B27+1</f>
        <v>3</v>
      </c>
      <c r="C28" s="23" t="s">
        <v>20</v>
      </c>
      <c r="D28" s="24" t="s">
        <v>62</v>
      </c>
      <c r="E28" s="25"/>
      <c r="F28" s="26"/>
      <c r="G28" s="27"/>
      <c r="H28" s="27"/>
      <c r="I28" s="28"/>
      <c r="J28" s="29"/>
      <c r="L28" s="95"/>
    </row>
    <row r="29" spans="2:12" s="1" customFormat="1" ht="15.75" thickBot="1">
      <c r="B29" s="22"/>
      <c r="C29" s="30"/>
      <c r="D29" s="31"/>
      <c r="E29" s="32"/>
      <c r="F29" s="33"/>
      <c r="G29" s="34"/>
      <c r="H29" s="34"/>
      <c r="I29" s="35"/>
      <c r="J29" s="36"/>
    </row>
    <row r="30" spans="2:12" s="1" customFormat="1">
      <c r="B30" s="37"/>
      <c r="C30" s="38"/>
      <c r="D30" s="39" t="s">
        <v>21</v>
      </c>
      <c r="E30" s="40">
        <f>SUM(E26:E29)</f>
        <v>0</v>
      </c>
      <c r="F30" s="41"/>
      <c r="G30" s="42">
        <f>SUM(G26:G29)</f>
        <v>0</v>
      </c>
      <c r="H30" s="42">
        <f>SUM(H26:H29)</f>
        <v>0</v>
      </c>
      <c r="I30" s="43" t="e">
        <f>H30/E30</f>
        <v>#DIV/0!</v>
      </c>
      <c r="J30" s="44">
        <f>SUM(J26:J29)</f>
        <v>0</v>
      </c>
    </row>
    <row r="31" spans="2:12" s="1" customFormat="1">
      <c r="B31" s="45"/>
      <c r="C31" s="46"/>
      <c r="D31" s="47" t="s">
        <v>63</v>
      </c>
      <c r="E31" s="48">
        <f>ROUND((E30*12%),2)</f>
        <v>0</v>
      </c>
      <c r="F31" s="18"/>
      <c r="G31" s="19">
        <f>ROUND((G30*12%),2)</f>
        <v>0</v>
      </c>
      <c r="H31" s="19">
        <f>ROUND((H30*12%),2)</f>
        <v>0</v>
      </c>
      <c r="I31" s="28"/>
      <c r="J31" s="21">
        <f>ROUND((J30*12%),2)</f>
        <v>0</v>
      </c>
    </row>
    <row r="32" spans="2:12" s="1" customFormat="1">
      <c r="B32" s="45"/>
      <c r="C32" s="46"/>
      <c r="D32" s="47" t="s">
        <v>64</v>
      </c>
      <c r="E32" s="48">
        <f>ROUND((E30*9%),2)</f>
        <v>0</v>
      </c>
      <c r="F32" s="18"/>
      <c r="G32" s="19">
        <f>ROUND((G30*9%)-0.003,2)</f>
        <v>0</v>
      </c>
      <c r="H32" s="19">
        <f>ROUND((H30*9%)-0.003,2)</f>
        <v>0</v>
      </c>
      <c r="I32" s="28"/>
      <c r="J32" s="21">
        <f>ROUND((J30*9%),2)</f>
        <v>0</v>
      </c>
    </row>
    <row r="33" spans="2:10" s="1" customFormat="1">
      <c r="B33" s="45"/>
      <c r="C33" s="46"/>
      <c r="D33" s="47" t="s">
        <v>22</v>
      </c>
      <c r="E33" s="49">
        <f>E32+E31+E30</f>
        <v>0</v>
      </c>
      <c r="F33" s="50"/>
      <c r="G33" s="51">
        <f>G32+G31+G30</f>
        <v>0</v>
      </c>
      <c r="H33" s="51">
        <f>H32+H31+H30</f>
        <v>0</v>
      </c>
      <c r="I33" s="52"/>
      <c r="J33" s="53">
        <f>J32+J31+J30</f>
        <v>0</v>
      </c>
    </row>
    <row r="34" spans="2:10" s="1" customFormat="1">
      <c r="B34" s="22"/>
      <c r="C34" s="54"/>
      <c r="D34" s="55" t="s">
        <v>23</v>
      </c>
      <c r="E34" s="56">
        <f>ROUND((E33*21%),2)</f>
        <v>0</v>
      </c>
      <c r="F34" s="26"/>
      <c r="G34" s="27">
        <f>ROUND((G33*21%),2)</f>
        <v>0</v>
      </c>
      <c r="H34" s="27">
        <f>ROUND((H33*21%),2)</f>
        <v>0</v>
      </c>
      <c r="I34" s="28"/>
      <c r="J34" s="29">
        <f>ROUND((J33*21%),2)</f>
        <v>0</v>
      </c>
    </row>
    <row r="35" spans="2:10" s="1" customFormat="1" ht="15.75" thickBot="1">
      <c r="B35" s="57"/>
      <c r="C35" s="58"/>
      <c r="D35" s="59" t="s">
        <v>24</v>
      </c>
      <c r="E35" s="60">
        <f>SUM(E33:E34)</f>
        <v>0</v>
      </c>
      <c r="F35" s="61"/>
      <c r="G35" s="62">
        <f>SUM(G33:G34)</f>
        <v>0</v>
      </c>
      <c r="H35" s="62">
        <f>SUM(H33:H34)</f>
        <v>0</v>
      </c>
      <c r="I35" s="63"/>
      <c r="J35" s="64">
        <f>SUM(J33:J34)</f>
        <v>0</v>
      </c>
    </row>
    <row r="36" spans="2:10" s="1" customFormat="1">
      <c r="B36" s="2"/>
      <c r="C36" s="2"/>
      <c r="D36" s="2"/>
      <c r="E36" s="2"/>
      <c r="F36" s="65"/>
      <c r="G36" s="2"/>
      <c r="H36" s="2"/>
      <c r="I36" s="4"/>
      <c r="J36" s="2"/>
    </row>
    <row r="38" spans="2:10" s="1" customFormat="1">
      <c r="B38" s="2" t="s">
        <v>25</v>
      </c>
      <c r="C38" s="2"/>
      <c r="D38" s="2"/>
      <c r="E38" s="2" t="s">
        <v>26</v>
      </c>
      <c r="F38" s="2"/>
      <c r="G38" s="2"/>
      <c r="H38" s="2" t="s">
        <v>27</v>
      </c>
      <c r="I38" s="4"/>
      <c r="J38" s="2"/>
    </row>
    <row r="40" spans="2:10" s="1" customFormat="1">
      <c r="B40" s="66"/>
      <c r="C40" s="66"/>
      <c r="D40" s="2"/>
      <c r="E40" s="66"/>
      <c r="F40" s="66"/>
      <c r="G40" s="2"/>
      <c r="H40" s="66"/>
      <c r="I40" s="67"/>
      <c r="J40" s="2"/>
    </row>
    <row r="41" spans="2:10" s="1" customFormat="1">
      <c r="B41" s="184" t="s">
        <v>28</v>
      </c>
      <c r="C41" s="184"/>
      <c r="D41" s="2"/>
      <c r="E41" s="184" t="s">
        <v>28</v>
      </c>
      <c r="F41" s="184"/>
      <c r="G41" s="2"/>
      <c r="H41" s="184" t="s">
        <v>28</v>
      </c>
      <c r="I41" s="184"/>
      <c r="J41" s="2"/>
    </row>
    <row r="43" spans="2:10" s="1" customFormat="1">
      <c r="B43" s="66"/>
      <c r="C43" s="66"/>
      <c r="D43" s="2"/>
      <c r="E43" s="66"/>
      <c r="F43" s="66"/>
      <c r="G43" s="2"/>
      <c r="H43" s="66"/>
      <c r="I43" s="67"/>
      <c r="J43" s="2"/>
    </row>
    <row r="44" spans="2:10" s="1" customFormat="1">
      <c r="B44" s="184" t="s">
        <v>29</v>
      </c>
      <c r="C44" s="184"/>
      <c r="D44" s="2"/>
      <c r="E44" s="184" t="s">
        <v>29</v>
      </c>
      <c r="F44" s="184"/>
      <c r="G44" s="2"/>
      <c r="H44" s="184" t="s">
        <v>29</v>
      </c>
      <c r="I44" s="184"/>
      <c r="J44" s="2"/>
    </row>
    <row r="45" spans="2:10" s="1" customFormat="1">
      <c r="B45" s="6"/>
      <c r="C45" s="6"/>
      <c r="D45" s="2"/>
      <c r="E45" s="6"/>
      <c r="F45" s="6"/>
      <c r="G45" s="2"/>
      <c r="H45" s="6"/>
      <c r="I45" s="68"/>
      <c r="J45" s="2"/>
    </row>
    <row r="46" spans="2:10" s="1" customFormat="1">
      <c r="B46" s="2" t="s">
        <v>77</v>
      </c>
      <c r="C46" s="2"/>
      <c r="D46" s="2"/>
      <c r="E46" s="2" t="s">
        <v>77</v>
      </c>
      <c r="F46" s="2"/>
      <c r="G46" s="2"/>
      <c r="H46" s="2" t="s">
        <v>77</v>
      </c>
      <c r="I46" s="4"/>
      <c r="J46" s="2"/>
    </row>
  </sheetData>
  <mergeCells count="15">
    <mergeCell ref="B5:J5"/>
    <mergeCell ref="B6:J6"/>
    <mergeCell ref="B7:J7"/>
    <mergeCell ref="B8:J8"/>
    <mergeCell ref="B9:J9"/>
    <mergeCell ref="B23:B24"/>
    <mergeCell ref="C23:C24"/>
    <mergeCell ref="D23:D24"/>
    <mergeCell ref="H23:I23"/>
    <mergeCell ref="B41:C41"/>
    <mergeCell ref="E41:F41"/>
    <mergeCell ref="H41:I41"/>
    <mergeCell ref="B44:C44"/>
    <mergeCell ref="E44:F44"/>
    <mergeCell ref="H44:I44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B1:AD43"/>
  <sheetViews>
    <sheetView topLeftCell="A15" zoomScale="70" zoomScaleNormal="70" workbookViewId="0">
      <pane ySplit="1530" activePane="bottomLeft"/>
      <selection activeCell="AD16" sqref="A1:XFD1048576"/>
      <selection pane="bottomLeft" activeCell="E35" sqref="E35"/>
    </sheetView>
  </sheetViews>
  <sheetFormatPr defaultRowHeight="15" outlineLevelCol="1"/>
  <cols>
    <col min="1" max="1" width="2.42578125" style="101" customWidth="1"/>
    <col min="2" max="2" width="7.140625" style="95" customWidth="1"/>
    <col min="3" max="3" width="8" style="95" customWidth="1"/>
    <col min="4" max="4" width="63.28515625" style="1" customWidth="1"/>
    <col min="5" max="5" width="7.28515625" style="1" customWidth="1"/>
    <col min="6" max="6" width="8" style="1" customWidth="1"/>
    <col min="7" max="7" width="12" style="1" customWidth="1"/>
    <col min="8" max="8" width="11.140625" style="79" customWidth="1"/>
    <col min="9" max="9" width="11.85546875" style="79" customWidth="1"/>
    <col min="10" max="10" width="13" style="79" customWidth="1"/>
    <col min="11" max="11" width="9.28515625" style="70" customWidth="1"/>
    <col min="12" max="12" width="8" style="95" customWidth="1"/>
    <col min="13" max="13" width="7.5703125" style="1" customWidth="1" outlineLevel="1"/>
    <col min="14" max="14" width="10" style="1" customWidth="1" outlineLevel="1"/>
    <col min="15" max="15" width="9" style="1" customWidth="1" outlineLevel="1"/>
    <col min="16" max="16" width="11.28515625" style="1" customWidth="1" outlineLevel="1"/>
    <col min="17" max="17" width="9" style="1" customWidth="1" outlineLevel="1"/>
    <col min="18" max="18" width="15.42578125" style="1" customWidth="1"/>
    <col min="19" max="19" width="12.140625" style="1" customWidth="1" outlineLevel="1"/>
    <col min="20" max="21" width="11.140625" style="1" customWidth="1" outlineLevel="1"/>
    <col min="22" max="22" width="11.42578125" style="1" customWidth="1" outlineLevel="1"/>
    <col min="23" max="23" width="20.42578125" style="1" customWidth="1"/>
    <col min="24" max="24" width="10.85546875" style="77" customWidth="1"/>
    <col min="25" max="26" width="10.85546875" style="79" customWidth="1"/>
    <col min="27" max="27" width="10.28515625" style="77" customWidth="1"/>
    <col min="28" max="28" width="9.140625" style="70" customWidth="1"/>
    <col min="29" max="29" width="11" style="70" customWidth="1"/>
    <col min="30" max="30" width="9.140625" style="78" customWidth="1"/>
    <col min="31" max="257" width="9.140625" style="101"/>
    <col min="258" max="258" width="7.140625" style="101" customWidth="1"/>
    <col min="259" max="259" width="11" style="101" customWidth="1"/>
    <col min="260" max="260" width="63.28515625" style="101" customWidth="1"/>
    <col min="261" max="261" width="7.28515625" style="101" customWidth="1"/>
    <col min="262" max="262" width="8" style="101" customWidth="1"/>
    <col min="263" max="263" width="12" style="101" customWidth="1"/>
    <col min="264" max="264" width="11.140625" style="101" customWidth="1"/>
    <col min="265" max="265" width="11.85546875" style="101" customWidth="1"/>
    <col min="266" max="266" width="13" style="101" customWidth="1"/>
    <col min="267" max="267" width="9.28515625" style="101" customWidth="1"/>
    <col min="268" max="268" width="8" style="101" customWidth="1"/>
    <col min="269" max="273" width="0" style="101" hidden="1" customWidth="1"/>
    <col min="274" max="274" width="15.42578125" style="101" customWidth="1"/>
    <col min="275" max="278" width="0" style="101" hidden="1" customWidth="1"/>
    <col min="279" max="279" width="20.42578125" style="101" customWidth="1"/>
    <col min="280" max="282" width="10.85546875" style="101" customWidth="1"/>
    <col min="283" max="283" width="10.28515625" style="101" customWidth="1"/>
    <col min="284" max="284" width="9.140625" style="101" customWidth="1"/>
    <col min="285" max="285" width="11" style="101" customWidth="1"/>
    <col min="286" max="286" width="9.140625" style="101" customWidth="1"/>
    <col min="287" max="513" width="9.140625" style="101"/>
    <col min="514" max="514" width="7.140625" style="101" customWidth="1"/>
    <col min="515" max="515" width="11" style="101" customWidth="1"/>
    <col min="516" max="516" width="63.28515625" style="101" customWidth="1"/>
    <col min="517" max="517" width="7.28515625" style="101" customWidth="1"/>
    <col min="518" max="518" width="8" style="101" customWidth="1"/>
    <col min="519" max="519" width="12" style="101" customWidth="1"/>
    <col min="520" max="520" width="11.140625" style="101" customWidth="1"/>
    <col min="521" max="521" width="11.85546875" style="101" customWidth="1"/>
    <col min="522" max="522" width="13" style="101" customWidth="1"/>
    <col min="523" max="523" width="9.28515625" style="101" customWidth="1"/>
    <col min="524" max="524" width="8" style="101" customWidth="1"/>
    <col min="525" max="529" width="0" style="101" hidden="1" customWidth="1"/>
    <col min="530" max="530" width="15.42578125" style="101" customWidth="1"/>
    <col min="531" max="534" width="0" style="101" hidden="1" customWidth="1"/>
    <col min="535" max="535" width="20.42578125" style="101" customWidth="1"/>
    <col min="536" max="538" width="10.85546875" style="101" customWidth="1"/>
    <col min="539" max="539" width="10.28515625" style="101" customWidth="1"/>
    <col min="540" max="540" width="9.140625" style="101" customWidth="1"/>
    <col min="541" max="541" width="11" style="101" customWidth="1"/>
    <col min="542" max="542" width="9.140625" style="101" customWidth="1"/>
    <col min="543" max="769" width="9.140625" style="101"/>
    <col min="770" max="770" width="7.140625" style="101" customWidth="1"/>
    <col min="771" max="771" width="11" style="101" customWidth="1"/>
    <col min="772" max="772" width="63.28515625" style="101" customWidth="1"/>
    <col min="773" max="773" width="7.28515625" style="101" customWidth="1"/>
    <col min="774" max="774" width="8" style="101" customWidth="1"/>
    <col min="775" max="775" width="12" style="101" customWidth="1"/>
    <col min="776" max="776" width="11.140625" style="101" customWidth="1"/>
    <col min="777" max="777" width="11.85546875" style="101" customWidth="1"/>
    <col min="778" max="778" width="13" style="101" customWidth="1"/>
    <col min="779" max="779" width="9.28515625" style="101" customWidth="1"/>
    <col min="780" max="780" width="8" style="101" customWidth="1"/>
    <col min="781" max="785" width="0" style="101" hidden="1" customWidth="1"/>
    <col min="786" max="786" width="15.42578125" style="101" customWidth="1"/>
    <col min="787" max="790" width="0" style="101" hidden="1" customWidth="1"/>
    <col min="791" max="791" width="20.42578125" style="101" customWidth="1"/>
    <col min="792" max="794" width="10.85546875" style="101" customWidth="1"/>
    <col min="795" max="795" width="10.28515625" style="101" customWidth="1"/>
    <col min="796" max="796" width="9.140625" style="101" customWidth="1"/>
    <col min="797" max="797" width="11" style="101" customWidth="1"/>
    <col min="798" max="798" width="9.140625" style="101" customWidth="1"/>
    <col min="799" max="1025" width="9.140625" style="101"/>
    <col min="1026" max="1026" width="7.140625" style="101" customWidth="1"/>
    <col min="1027" max="1027" width="11" style="101" customWidth="1"/>
    <col min="1028" max="1028" width="63.28515625" style="101" customWidth="1"/>
    <col min="1029" max="1029" width="7.28515625" style="101" customWidth="1"/>
    <col min="1030" max="1030" width="8" style="101" customWidth="1"/>
    <col min="1031" max="1031" width="12" style="101" customWidth="1"/>
    <col min="1032" max="1032" width="11.140625" style="101" customWidth="1"/>
    <col min="1033" max="1033" width="11.85546875" style="101" customWidth="1"/>
    <col min="1034" max="1034" width="13" style="101" customWidth="1"/>
    <col min="1035" max="1035" width="9.28515625" style="101" customWidth="1"/>
    <col min="1036" max="1036" width="8" style="101" customWidth="1"/>
    <col min="1037" max="1041" width="0" style="101" hidden="1" customWidth="1"/>
    <col min="1042" max="1042" width="15.42578125" style="101" customWidth="1"/>
    <col min="1043" max="1046" width="0" style="101" hidden="1" customWidth="1"/>
    <col min="1047" max="1047" width="20.42578125" style="101" customWidth="1"/>
    <col min="1048" max="1050" width="10.85546875" style="101" customWidth="1"/>
    <col min="1051" max="1051" width="10.28515625" style="101" customWidth="1"/>
    <col min="1052" max="1052" width="9.140625" style="101" customWidth="1"/>
    <col min="1053" max="1053" width="11" style="101" customWidth="1"/>
    <col min="1054" max="1054" width="9.140625" style="101" customWidth="1"/>
    <col min="1055" max="1281" width="9.140625" style="101"/>
    <col min="1282" max="1282" width="7.140625" style="101" customWidth="1"/>
    <col min="1283" max="1283" width="11" style="101" customWidth="1"/>
    <col min="1284" max="1284" width="63.28515625" style="101" customWidth="1"/>
    <col min="1285" max="1285" width="7.28515625" style="101" customWidth="1"/>
    <col min="1286" max="1286" width="8" style="101" customWidth="1"/>
    <col min="1287" max="1287" width="12" style="101" customWidth="1"/>
    <col min="1288" max="1288" width="11.140625" style="101" customWidth="1"/>
    <col min="1289" max="1289" width="11.85546875" style="101" customWidth="1"/>
    <col min="1290" max="1290" width="13" style="101" customWidth="1"/>
    <col min="1291" max="1291" width="9.28515625" style="101" customWidth="1"/>
    <col min="1292" max="1292" width="8" style="101" customWidth="1"/>
    <col min="1293" max="1297" width="0" style="101" hidden="1" customWidth="1"/>
    <col min="1298" max="1298" width="15.42578125" style="101" customWidth="1"/>
    <col min="1299" max="1302" width="0" style="101" hidden="1" customWidth="1"/>
    <col min="1303" max="1303" width="20.42578125" style="101" customWidth="1"/>
    <col min="1304" max="1306" width="10.85546875" style="101" customWidth="1"/>
    <col min="1307" max="1307" width="10.28515625" style="101" customWidth="1"/>
    <col min="1308" max="1308" width="9.140625" style="101" customWidth="1"/>
    <col min="1309" max="1309" width="11" style="101" customWidth="1"/>
    <col min="1310" max="1310" width="9.140625" style="101" customWidth="1"/>
    <col min="1311" max="1537" width="9.140625" style="101"/>
    <col min="1538" max="1538" width="7.140625" style="101" customWidth="1"/>
    <col min="1539" max="1539" width="11" style="101" customWidth="1"/>
    <col min="1540" max="1540" width="63.28515625" style="101" customWidth="1"/>
    <col min="1541" max="1541" width="7.28515625" style="101" customWidth="1"/>
    <col min="1542" max="1542" width="8" style="101" customWidth="1"/>
    <col min="1543" max="1543" width="12" style="101" customWidth="1"/>
    <col min="1544" max="1544" width="11.140625" style="101" customWidth="1"/>
    <col min="1545" max="1545" width="11.85546875" style="101" customWidth="1"/>
    <col min="1546" max="1546" width="13" style="101" customWidth="1"/>
    <col min="1547" max="1547" width="9.28515625" style="101" customWidth="1"/>
    <col min="1548" max="1548" width="8" style="101" customWidth="1"/>
    <col min="1549" max="1553" width="0" style="101" hidden="1" customWidth="1"/>
    <col min="1554" max="1554" width="15.42578125" style="101" customWidth="1"/>
    <col min="1555" max="1558" width="0" style="101" hidden="1" customWidth="1"/>
    <col min="1559" max="1559" width="20.42578125" style="101" customWidth="1"/>
    <col min="1560" max="1562" width="10.85546875" style="101" customWidth="1"/>
    <col min="1563" max="1563" width="10.28515625" style="101" customWidth="1"/>
    <col min="1564" max="1564" width="9.140625" style="101" customWidth="1"/>
    <col min="1565" max="1565" width="11" style="101" customWidth="1"/>
    <col min="1566" max="1566" width="9.140625" style="101" customWidth="1"/>
    <col min="1567" max="1793" width="9.140625" style="101"/>
    <col min="1794" max="1794" width="7.140625" style="101" customWidth="1"/>
    <col min="1795" max="1795" width="11" style="101" customWidth="1"/>
    <col min="1796" max="1796" width="63.28515625" style="101" customWidth="1"/>
    <col min="1797" max="1797" width="7.28515625" style="101" customWidth="1"/>
    <col min="1798" max="1798" width="8" style="101" customWidth="1"/>
    <col min="1799" max="1799" width="12" style="101" customWidth="1"/>
    <col min="1800" max="1800" width="11.140625" style="101" customWidth="1"/>
    <col min="1801" max="1801" width="11.85546875" style="101" customWidth="1"/>
    <col min="1802" max="1802" width="13" style="101" customWidth="1"/>
    <col min="1803" max="1803" width="9.28515625" style="101" customWidth="1"/>
    <col min="1804" max="1804" width="8" style="101" customWidth="1"/>
    <col min="1805" max="1809" width="0" style="101" hidden="1" customWidth="1"/>
    <col min="1810" max="1810" width="15.42578125" style="101" customWidth="1"/>
    <col min="1811" max="1814" width="0" style="101" hidden="1" customWidth="1"/>
    <col min="1815" max="1815" width="20.42578125" style="101" customWidth="1"/>
    <col min="1816" max="1818" width="10.85546875" style="101" customWidth="1"/>
    <col min="1819" max="1819" width="10.28515625" style="101" customWidth="1"/>
    <col min="1820" max="1820" width="9.140625" style="101" customWidth="1"/>
    <col min="1821" max="1821" width="11" style="101" customWidth="1"/>
    <col min="1822" max="1822" width="9.140625" style="101" customWidth="1"/>
    <col min="1823" max="2049" width="9.140625" style="101"/>
    <col min="2050" max="2050" width="7.140625" style="101" customWidth="1"/>
    <col min="2051" max="2051" width="11" style="101" customWidth="1"/>
    <col min="2052" max="2052" width="63.28515625" style="101" customWidth="1"/>
    <col min="2053" max="2053" width="7.28515625" style="101" customWidth="1"/>
    <col min="2054" max="2054" width="8" style="101" customWidth="1"/>
    <col min="2055" max="2055" width="12" style="101" customWidth="1"/>
    <col min="2056" max="2056" width="11.140625" style="101" customWidth="1"/>
    <col min="2057" max="2057" width="11.85546875" style="101" customWidth="1"/>
    <col min="2058" max="2058" width="13" style="101" customWidth="1"/>
    <col min="2059" max="2059" width="9.28515625" style="101" customWidth="1"/>
    <col min="2060" max="2060" width="8" style="101" customWidth="1"/>
    <col min="2061" max="2065" width="0" style="101" hidden="1" customWidth="1"/>
    <col min="2066" max="2066" width="15.42578125" style="101" customWidth="1"/>
    <col min="2067" max="2070" width="0" style="101" hidden="1" customWidth="1"/>
    <col min="2071" max="2071" width="20.42578125" style="101" customWidth="1"/>
    <col min="2072" max="2074" width="10.85546875" style="101" customWidth="1"/>
    <col min="2075" max="2075" width="10.28515625" style="101" customWidth="1"/>
    <col min="2076" max="2076" width="9.140625" style="101" customWidth="1"/>
    <col min="2077" max="2077" width="11" style="101" customWidth="1"/>
    <col min="2078" max="2078" width="9.140625" style="101" customWidth="1"/>
    <col min="2079" max="2305" width="9.140625" style="101"/>
    <col min="2306" max="2306" width="7.140625" style="101" customWidth="1"/>
    <col min="2307" max="2307" width="11" style="101" customWidth="1"/>
    <col min="2308" max="2308" width="63.28515625" style="101" customWidth="1"/>
    <col min="2309" max="2309" width="7.28515625" style="101" customWidth="1"/>
    <col min="2310" max="2310" width="8" style="101" customWidth="1"/>
    <col min="2311" max="2311" width="12" style="101" customWidth="1"/>
    <col min="2312" max="2312" width="11.140625" style="101" customWidth="1"/>
    <col min="2313" max="2313" width="11.85546875" style="101" customWidth="1"/>
    <col min="2314" max="2314" width="13" style="101" customWidth="1"/>
    <col min="2315" max="2315" width="9.28515625" style="101" customWidth="1"/>
    <col min="2316" max="2316" width="8" style="101" customWidth="1"/>
    <col min="2317" max="2321" width="0" style="101" hidden="1" customWidth="1"/>
    <col min="2322" max="2322" width="15.42578125" style="101" customWidth="1"/>
    <col min="2323" max="2326" width="0" style="101" hidden="1" customWidth="1"/>
    <col min="2327" max="2327" width="20.42578125" style="101" customWidth="1"/>
    <col min="2328" max="2330" width="10.85546875" style="101" customWidth="1"/>
    <col min="2331" max="2331" width="10.28515625" style="101" customWidth="1"/>
    <col min="2332" max="2332" width="9.140625" style="101" customWidth="1"/>
    <col min="2333" max="2333" width="11" style="101" customWidth="1"/>
    <col min="2334" max="2334" width="9.140625" style="101" customWidth="1"/>
    <col min="2335" max="2561" width="9.140625" style="101"/>
    <col min="2562" max="2562" width="7.140625" style="101" customWidth="1"/>
    <col min="2563" max="2563" width="11" style="101" customWidth="1"/>
    <col min="2564" max="2564" width="63.28515625" style="101" customWidth="1"/>
    <col min="2565" max="2565" width="7.28515625" style="101" customWidth="1"/>
    <col min="2566" max="2566" width="8" style="101" customWidth="1"/>
    <col min="2567" max="2567" width="12" style="101" customWidth="1"/>
    <col min="2568" max="2568" width="11.140625" style="101" customWidth="1"/>
    <col min="2569" max="2569" width="11.85546875" style="101" customWidth="1"/>
    <col min="2570" max="2570" width="13" style="101" customWidth="1"/>
    <col min="2571" max="2571" width="9.28515625" style="101" customWidth="1"/>
    <col min="2572" max="2572" width="8" style="101" customWidth="1"/>
    <col min="2573" max="2577" width="0" style="101" hidden="1" customWidth="1"/>
    <col min="2578" max="2578" width="15.42578125" style="101" customWidth="1"/>
    <col min="2579" max="2582" width="0" style="101" hidden="1" customWidth="1"/>
    <col min="2583" max="2583" width="20.42578125" style="101" customWidth="1"/>
    <col min="2584" max="2586" width="10.85546875" style="101" customWidth="1"/>
    <col min="2587" max="2587" width="10.28515625" style="101" customWidth="1"/>
    <col min="2588" max="2588" width="9.140625" style="101" customWidth="1"/>
    <col min="2589" max="2589" width="11" style="101" customWidth="1"/>
    <col min="2590" max="2590" width="9.140625" style="101" customWidth="1"/>
    <col min="2591" max="2817" width="9.140625" style="101"/>
    <col min="2818" max="2818" width="7.140625" style="101" customWidth="1"/>
    <col min="2819" max="2819" width="11" style="101" customWidth="1"/>
    <col min="2820" max="2820" width="63.28515625" style="101" customWidth="1"/>
    <col min="2821" max="2821" width="7.28515625" style="101" customWidth="1"/>
    <col min="2822" max="2822" width="8" style="101" customWidth="1"/>
    <col min="2823" max="2823" width="12" style="101" customWidth="1"/>
    <col min="2824" max="2824" width="11.140625" style="101" customWidth="1"/>
    <col min="2825" max="2825" width="11.85546875" style="101" customWidth="1"/>
    <col min="2826" max="2826" width="13" style="101" customWidth="1"/>
    <col min="2827" max="2827" width="9.28515625" style="101" customWidth="1"/>
    <col min="2828" max="2828" width="8" style="101" customWidth="1"/>
    <col min="2829" max="2833" width="0" style="101" hidden="1" customWidth="1"/>
    <col min="2834" max="2834" width="15.42578125" style="101" customWidth="1"/>
    <col min="2835" max="2838" width="0" style="101" hidden="1" customWidth="1"/>
    <col min="2839" max="2839" width="20.42578125" style="101" customWidth="1"/>
    <col min="2840" max="2842" width="10.85546875" style="101" customWidth="1"/>
    <col min="2843" max="2843" width="10.28515625" style="101" customWidth="1"/>
    <col min="2844" max="2844" width="9.140625" style="101" customWidth="1"/>
    <col min="2845" max="2845" width="11" style="101" customWidth="1"/>
    <col min="2846" max="2846" width="9.140625" style="101" customWidth="1"/>
    <col min="2847" max="3073" width="9.140625" style="101"/>
    <col min="3074" max="3074" width="7.140625" style="101" customWidth="1"/>
    <col min="3075" max="3075" width="11" style="101" customWidth="1"/>
    <col min="3076" max="3076" width="63.28515625" style="101" customWidth="1"/>
    <col min="3077" max="3077" width="7.28515625" style="101" customWidth="1"/>
    <col min="3078" max="3078" width="8" style="101" customWidth="1"/>
    <col min="3079" max="3079" width="12" style="101" customWidth="1"/>
    <col min="3080" max="3080" width="11.140625" style="101" customWidth="1"/>
    <col min="3081" max="3081" width="11.85546875" style="101" customWidth="1"/>
    <col min="3082" max="3082" width="13" style="101" customWidth="1"/>
    <col min="3083" max="3083" width="9.28515625" style="101" customWidth="1"/>
    <col min="3084" max="3084" width="8" style="101" customWidth="1"/>
    <col min="3085" max="3089" width="0" style="101" hidden="1" customWidth="1"/>
    <col min="3090" max="3090" width="15.42578125" style="101" customWidth="1"/>
    <col min="3091" max="3094" width="0" style="101" hidden="1" customWidth="1"/>
    <col min="3095" max="3095" width="20.42578125" style="101" customWidth="1"/>
    <col min="3096" max="3098" width="10.85546875" style="101" customWidth="1"/>
    <col min="3099" max="3099" width="10.28515625" style="101" customWidth="1"/>
    <col min="3100" max="3100" width="9.140625" style="101" customWidth="1"/>
    <col min="3101" max="3101" width="11" style="101" customWidth="1"/>
    <col min="3102" max="3102" width="9.140625" style="101" customWidth="1"/>
    <col min="3103" max="3329" width="9.140625" style="101"/>
    <col min="3330" max="3330" width="7.140625" style="101" customWidth="1"/>
    <col min="3331" max="3331" width="11" style="101" customWidth="1"/>
    <col min="3332" max="3332" width="63.28515625" style="101" customWidth="1"/>
    <col min="3333" max="3333" width="7.28515625" style="101" customWidth="1"/>
    <col min="3334" max="3334" width="8" style="101" customWidth="1"/>
    <col min="3335" max="3335" width="12" style="101" customWidth="1"/>
    <col min="3336" max="3336" width="11.140625" style="101" customWidth="1"/>
    <col min="3337" max="3337" width="11.85546875" style="101" customWidth="1"/>
    <col min="3338" max="3338" width="13" style="101" customWidth="1"/>
    <col min="3339" max="3339" width="9.28515625" style="101" customWidth="1"/>
    <col min="3340" max="3340" width="8" style="101" customWidth="1"/>
    <col min="3341" max="3345" width="0" style="101" hidden="1" customWidth="1"/>
    <col min="3346" max="3346" width="15.42578125" style="101" customWidth="1"/>
    <col min="3347" max="3350" width="0" style="101" hidden="1" customWidth="1"/>
    <col min="3351" max="3351" width="20.42578125" style="101" customWidth="1"/>
    <col min="3352" max="3354" width="10.85546875" style="101" customWidth="1"/>
    <col min="3355" max="3355" width="10.28515625" style="101" customWidth="1"/>
    <col min="3356" max="3356" width="9.140625" style="101" customWidth="1"/>
    <col min="3357" max="3357" width="11" style="101" customWidth="1"/>
    <col min="3358" max="3358" width="9.140625" style="101" customWidth="1"/>
    <col min="3359" max="3585" width="9.140625" style="101"/>
    <col min="3586" max="3586" width="7.140625" style="101" customWidth="1"/>
    <col min="3587" max="3587" width="11" style="101" customWidth="1"/>
    <col min="3588" max="3588" width="63.28515625" style="101" customWidth="1"/>
    <col min="3589" max="3589" width="7.28515625" style="101" customWidth="1"/>
    <col min="3590" max="3590" width="8" style="101" customWidth="1"/>
    <col min="3591" max="3591" width="12" style="101" customWidth="1"/>
    <col min="3592" max="3592" width="11.140625" style="101" customWidth="1"/>
    <col min="3593" max="3593" width="11.85546875" style="101" customWidth="1"/>
    <col min="3594" max="3594" width="13" style="101" customWidth="1"/>
    <col min="3595" max="3595" width="9.28515625" style="101" customWidth="1"/>
    <col min="3596" max="3596" width="8" style="101" customWidth="1"/>
    <col min="3597" max="3601" width="0" style="101" hidden="1" customWidth="1"/>
    <col min="3602" max="3602" width="15.42578125" style="101" customWidth="1"/>
    <col min="3603" max="3606" width="0" style="101" hidden="1" customWidth="1"/>
    <col min="3607" max="3607" width="20.42578125" style="101" customWidth="1"/>
    <col min="3608" max="3610" width="10.85546875" style="101" customWidth="1"/>
    <col min="3611" max="3611" width="10.28515625" style="101" customWidth="1"/>
    <col min="3612" max="3612" width="9.140625" style="101" customWidth="1"/>
    <col min="3613" max="3613" width="11" style="101" customWidth="1"/>
    <col min="3614" max="3614" width="9.140625" style="101" customWidth="1"/>
    <col min="3615" max="3841" width="9.140625" style="101"/>
    <col min="3842" max="3842" width="7.140625" style="101" customWidth="1"/>
    <col min="3843" max="3843" width="11" style="101" customWidth="1"/>
    <col min="3844" max="3844" width="63.28515625" style="101" customWidth="1"/>
    <col min="3845" max="3845" width="7.28515625" style="101" customWidth="1"/>
    <col min="3846" max="3846" width="8" style="101" customWidth="1"/>
    <col min="3847" max="3847" width="12" style="101" customWidth="1"/>
    <col min="3848" max="3848" width="11.140625" style="101" customWidth="1"/>
    <col min="3849" max="3849" width="11.85546875" style="101" customWidth="1"/>
    <col min="3850" max="3850" width="13" style="101" customWidth="1"/>
    <col min="3851" max="3851" width="9.28515625" style="101" customWidth="1"/>
    <col min="3852" max="3852" width="8" style="101" customWidth="1"/>
    <col min="3853" max="3857" width="0" style="101" hidden="1" customWidth="1"/>
    <col min="3858" max="3858" width="15.42578125" style="101" customWidth="1"/>
    <col min="3859" max="3862" width="0" style="101" hidden="1" customWidth="1"/>
    <col min="3863" max="3863" width="20.42578125" style="101" customWidth="1"/>
    <col min="3864" max="3866" width="10.85546875" style="101" customWidth="1"/>
    <col min="3867" max="3867" width="10.28515625" style="101" customWidth="1"/>
    <col min="3868" max="3868" width="9.140625" style="101" customWidth="1"/>
    <col min="3869" max="3869" width="11" style="101" customWidth="1"/>
    <col min="3870" max="3870" width="9.140625" style="101" customWidth="1"/>
    <col min="3871" max="4097" width="9.140625" style="101"/>
    <col min="4098" max="4098" width="7.140625" style="101" customWidth="1"/>
    <col min="4099" max="4099" width="11" style="101" customWidth="1"/>
    <col min="4100" max="4100" width="63.28515625" style="101" customWidth="1"/>
    <col min="4101" max="4101" width="7.28515625" style="101" customWidth="1"/>
    <col min="4102" max="4102" width="8" style="101" customWidth="1"/>
    <col min="4103" max="4103" width="12" style="101" customWidth="1"/>
    <col min="4104" max="4104" width="11.140625" style="101" customWidth="1"/>
    <col min="4105" max="4105" width="11.85546875" style="101" customWidth="1"/>
    <col min="4106" max="4106" width="13" style="101" customWidth="1"/>
    <col min="4107" max="4107" width="9.28515625" style="101" customWidth="1"/>
    <col min="4108" max="4108" width="8" style="101" customWidth="1"/>
    <col min="4109" max="4113" width="0" style="101" hidden="1" customWidth="1"/>
    <col min="4114" max="4114" width="15.42578125" style="101" customWidth="1"/>
    <col min="4115" max="4118" width="0" style="101" hidden="1" customWidth="1"/>
    <col min="4119" max="4119" width="20.42578125" style="101" customWidth="1"/>
    <col min="4120" max="4122" width="10.85546875" style="101" customWidth="1"/>
    <col min="4123" max="4123" width="10.28515625" style="101" customWidth="1"/>
    <col min="4124" max="4124" width="9.140625" style="101" customWidth="1"/>
    <col min="4125" max="4125" width="11" style="101" customWidth="1"/>
    <col min="4126" max="4126" width="9.140625" style="101" customWidth="1"/>
    <col min="4127" max="4353" width="9.140625" style="101"/>
    <col min="4354" max="4354" width="7.140625" style="101" customWidth="1"/>
    <col min="4355" max="4355" width="11" style="101" customWidth="1"/>
    <col min="4356" max="4356" width="63.28515625" style="101" customWidth="1"/>
    <col min="4357" max="4357" width="7.28515625" style="101" customWidth="1"/>
    <col min="4358" max="4358" width="8" style="101" customWidth="1"/>
    <col min="4359" max="4359" width="12" style="101" customWidth="1"/>
    <col min="4360" max="4360" width="11.140625" style="101" customWidth="1"/>
    <col min="4361" max="4361" width="11.85546875" style="101" customWidth="1"/>
    <col min="4362" max="4362" width="13" style="101" customWidth="1"/>
    <col min="4363" max="4363" width="9.28515625" style="101" customWidth="1"/>
    <col min="4364" max="4364" width="8" style="101" customWidth="1"/>
    <col min="4365" max="4369" width="0" style="101" hidden="1" customWidth="1"/>
    <col min="4370" max="4370" width="15.42578125" style="101" customWidth="1"/>
    <col min="4371" max="4374" width="0" style="101" hidden="1" customWidth="1"/>
    <col min="4375" max="4375" width="20.42578125" style="101" customWidth="1"/>
    <col min="4376" max="4378" width="10.85546875" style="101" customWidth="1"/>
    <col min="4379" max="4379" width="10.28515625" style="101" customWidth="1"/>
    <col min="4380" max="4380" width="9.140625" style="101" customWidth="1"/>
    <col min="4381" max="4381" width="11" style="101" customWidth="1"/>
    <col min="4382" max="4382" width="9.140625" style="101" customWidth="1"/>
    <col min="4383" max="4609" width="9.140625" style="101"/>
    <col min="4610" max="4610" width="7.140625" style="101" customWidth="1"/>
    <col min="4611" max="4611" width="11" style="101" customWidth="1"/>
    <col min="4612" max="4612" width="63.28515625" style="101" customWidth="1"/>
    <col min="4613" max="4613" width="7.28515625" style="101" customWidth="1"/>
    <col min="4614" max="4614" width="8" style="101" customWidth="1"/>
    <col min="4615" max="4615" width="12" style="101" customWidth="1"/>
    <col min="4616" max="4616" width="11.140625" style="101" customWidth="1"/>
    <col min="4617" max="4617" width="11.85546875" style="101" customWidth="1"/>
    <col min="4618" max="4618" width="13" style="101" customWidth="1"/>
    <col min="4619" max="4619" width="9.28515625" style="101" customWidth="1"/>
    <col min="4620" max="4620" width="8" style="101" customWidth="1"/>
    <col min="4621" max="4625" width="0" style="101" hidden="1" customWidth="1"/>
    <col min="4626" max="4626" width="15.42578125" style="101" customWidth="1"/>
    <col min="4627" max="4630" width="0" style="101" hidden="1" customWidth="1"/>
    <col min="4631" max="4631" width="20.42578125" style="101" customWidth="1"/>
    <col min="4632" max="4634" width="10.85546875" style="101" customWidth="1"/>
    <col min="4635" max="4635" width="10.28515625" style="101" customWidth="1"/>
    <col min="4636" max="4636" width="9.140625" style="101" customWidth="1"/>
    <col min="4637" max="4637" width="11" style="101" customWidth="1"/>
    <col min="4638" max="4638" width="9.140625" style="101" customWidth="1"/>
    <col min="4639" max="4865" width="9.140625" style="101"/>
    <col min="4866" max="4866" width="7.140625" style="101" customWidth="1"/>
    <col min="4867" max="4867" width="11" style="101" customWidth="1"/>
    <col min="4868" max="4868" width="63.28515625" style="101" customWidth="1"/>
    <col min="4869" max="4869" width="7.28515625" style="101" customWidth="1"/>
    <col min="4870" max="4870" width="8" style="101" customWidth="1"/>
    <col min="4871" max="4871" width="12" style="101" customWidth="1"/>
    <col min="4872" max="4872" width="11.140625" style="101" customWidth="1"/>
    <col min="4873" max="4873" width="11.85546875" style="101" customWidth="1"/>
    <col min="4874" max="4874" width="13" style="101" customWidth="1"/>
    <col min="4875" max="4875" width="9.28515625" style="101" customWidth="1"/>
    <col min="4876" max="4876" width="8" style="101" customWidth="1"/>
    <col min="4877" max="4881" width="0" style="101" hidden="1" customWidth="1"/>
    <col min="4882" max="4882" width="15.42578125" style="101" customWidth="1"/>
    <col min="4883" max="4886" width="0" style="101" hidden="1" customWidth="1"/>
    <col min="4887" max="4887" width="20.42578125" style="101" customWidth="1"/>
    <col min="4888" max="4890" width="10.85546875" style="101" customWidth="1"/>
    <col min="4891" max="4891" width="10.28515625" style="101" customWidth="1"/>
    <col min="4892" max="4892" width="9.140625" style="101" customWidth="1"/>
    <col min="4893" max="4893" width="11" style="101" customWidth="1"/>
    <col min="4894" max="4894" width="9.140625" style="101" customWidth="1"/>
    <col min="4895" max="5121" width="9.140625" style="101"/>
    <col min="5122" max="5122" width="7.140625" style="101" customWidth="1"/>
    <col min="5123" max="5123" width="11" style="101" customWidth="1"/>
    <col min="5124" max="5124" width="63.28515625" style="101" customWidth="1"/>
    <col min="5125" max="5125" width="7.28515625" style="101" customWidth="1"/>
    <col min="5126" max="5126" width="8" style="101" customWidth="1"/>
    <col min="5127" max="5127" width="12" style="101" customWidth="1"/>
    <col min="5128" max="5128" width="11.140625" style="101" customWidth="1"/>
    <col min="5129" max="5129" width="11.85546875" style="101" customWidth="1"/>
    <col min="5130" max="5130" width="13" style="101" customWidth="1"/>
    <col min="5131" max="5131" width="9.28515625" style="101" customWidth="1"/>
    <col min="5132" max="5132" width="8" style="101" customWidth="1"/>
    <col min="5133" max="5137" width="0" style="101" hidden="1" customWidth="1"/>
    <col min="5138" max="5138" width="15.42578125" style="101" customWidth="1"/>
    <col min="5139" max="5142" width="0" style="101" hidden="1" customWidth="1"/>
    <col min="5143" max="5143" width="20.42578125" style="101" customWidth="1"/>
    <col min="5144" max="5146" width="10.85546875" style="101" customWidth="1"/>
    <col min="5147" max="5147" width="10.28515625" style="101" customWidth="1"/>
    <col min="5148" max="5148" width="9.140625" style="101" customWidth="1"/>
    <col min="5149" max="5149" width="11" style="101" customWidth="1"/>
    <col min="5150" max="5150" width="9.140625" style="101" customWidth="1"/>
    <col min="5151" max="5377" width="9.140625" style="101"/>
    <col min="5378" max="5378" width="7.140625" style="101" customWidth="1"/>
    <col min="5379" max="5379" width="11" style="101" customWidth="1"/>
    <col min="5380" max="5380" width="63.28515625" style="101" customWidth="1"/>
    <col min="5381" max="5381" width="7.28515625" style="101" customWidth="1"/>
    <col min="5382" max="5382" width="8" style="101" customWidth="1"/>
    <col min="5383" max="5383" width="12" style="101" customWidth="1"/>
    <col min="5384" max="5384" width="11.140625" style="101" customWidth="1"/>
    <col min="5385" max="5385" width="11.85546875" style="101" customWidth="1"/>
    <col min="5386" max="5386" width="13" style="101" customWidth="1"/>
    <col min="5387" max="5387" width="9.28515625" style="101" customWidth="1"/>
    <col min="5388" max="5388" width="8" style="101" customWidth="1"/>
    <col min="5389" max="5393" width="0" style="101" hidden="1" customWidth="1"/>
    <col min="5394" max="5394" width="15.42578125" style="101" customWidth="1"/>
    <col min="5395" max="5398" width="0" style="101" hidden="1" customWidth="1"/>
    <col min="5399" max="5399" width="20.42578125" style="101" customWidth="1"/>
    <col min="5400" max="5402" width="10.85546875" style="101" customWidth="1"/>
    <col min="5403" max="5403" width="10.28515625" style="101" customWidth="1"/>
    <col min="5404" max="5404" width="9.140625" style="101" customWidth="1"/>
    <col min="5405" max="5405" width="11" style="101" customWidth="1"/>
    <col min="5406" max="5406" width="9.140625" style="101" customWidth="1"/>
    <col min="5407" max="5633" width="9.140625" style="101"/>
    <col min="5634" max="5634" width="7.140625" style="101" customWidth="1"/>
    <col min="5635" max="5635" width="11" style="101" customWidth="1"/>
    <col min="5636" max="5636" width="63.28515625" style="101" customWidth="1"/>
    <col min="5637" max="5637" width="7.28515625" style="101" customWidth="1"/>
    <col min="5638" max="5638" width="8" style="101" customWidth="1"/>
    <col min="5639" max="5639" width="12" style="101" customWidth="1"/>
    <col min="5640" max="5640" width="11.140625" style="101" customWidth="1"/>
    <col min="5641" max="5641" width="11.85546875" style="101" customWidth="1"/>
    <col min="5642" max="5642" width="13" style="101" customWidth="1"/>
    <col min="5643" max="5643" width="9.28515625" style="101" customWidth="1"/>
    <col min="5644" max="5644" width="8" style="101" customWidth="1"/>
    <col min="5645" max="5649" width="0" style="101" hidden="1" customWidth="1"/>
    <col min="5650" max="5650" width="15.42578125" style="101" customWidth="1"/>
    <col min="5651" max="5654" width="0" style="101" hidden="1" customWidth="1"/>
    <col min="5655" max="5655" width="20.42578125" style="101" customWidth="1"/>
    <col min="5656" max="5658" width="10.85546875" style="101" customWidth="1"/>
    <col min="5659" max="5659" width="10.28515625" style="101" customWidth="1"/>
    <col min="5660" max="5660" width="9.140625" style="101" customWidth="1"/>
    <col min="5661" max="5661" width="11" style="101" customWidth="1"/>
    <col min="5662" max="5662" width="9.140625" style="101" customWidth="1"/>
    <col min="5663" max="5889" width="9.140625" style="101"/>
    <col min="5890" max="5890" width="7.140625" style="101" customWidth="1"/>
    <col min="5891" max="5891" width="11" style="101" customWidth="1"/>
    <col min="5892" max="5892" width="63.28515625" style="101" customWidth="1"/>
    <col min="5893" max="5893" width="7.28515625" style="101" customWidth="1"/>
    <col min="5894" max="5894" width="8" style="101" customWidth="1"/>
    <col min="5895" max="5895" width="12" style="101" customWidth="1"/>
    <col min="5896" max="5896" width="11.140625" style="101" customWidth="1"/>
    <col min="5897" max="5897" width="11.85546875" style="101" customWidth="1"/>
    <col min="5898" max="5898" width="13" style="101" customWidth="1"/>
    <col min="5899" max="5899" width="9.28515625" style="101" customWidth="1"/>
    <col min="5900" max="5900" width="8" style="101" customWidth="1"/>
    <col min="5901" max="5905" width="0" style="101" hidden="1" customWidth="1"/>
    <col min="5906" max="5906" width="15.42578125" style="101" customWidth="1"/>
    <col min="5907" max="5910" width="0" style="101" hidden="1" customWidth="1"/>
    <col min="5911" max="5911" width="20.42578125" style="101" customWidth="1"/>
    <col min="5912" max="5914" width="10.85546875" style="101" customWidth="1"/>
    <col min="5915" max="5915" width="10.28515625" style="101" customWidth="1"/>
    <col min="5916" max="5916" width="9.140625" style="101" customWidth="1"/>
    <col min="5917" max="5917" width="11" style="101" customWidth="1"/>
    <col min="5918" max="5918" width="9.140625" style="101" customWidth="1"/>
    <col min="5919" max="6145" width="9.140625" style="101"/>
    <col min="6146" max="6146" width="7.140625" style="101" customWidth="1"/>
    <col min="6147" max="6147" width="11" style="101" customWidth="1"/>
    <col min="6148" max="6148" width="63.28515625" style="101" customWidth="1"/>
    <col min="6149" max="6149" width="7.28515625" style="101" customWidth="1"/>
    <col min="6150" max="6150" width="8" style="101" customWidth="1"/>
    <col min="6151" max="6151" width="12" style="101" customWidth="1"/>
    <col min="6152" max="6152" width="11.140625" style="101" customWidth="1"/>
    <col min="6153" max="6153" width="11.85546875" style="101" customWidth="1"/>
    <col min="6154" max="6154" width="13" style="101" customWidth="1"/>
    <col min="6155" max="6155" width="9.28515625" style="101" customWidth="1"/>
    <col min="6156" max="6156" width="8" style="101" customWidth="1"/>
    <col min="6157" max="6161" width="0" style="101" hidden="1" customWidth="1"/>
    <col min="6162" max="6162" width="15.42578125" style="101" customWidth="1"/>
    <col min="6163" max="6166" width="0" style="101" hidden="1" customWidth="1"/>
    <col min="6167" max="6167" width="20.42578125" style="101" customWidth="1"/>
    <col min="6168" max="6170" width="10.85546875" style="101" customWidth="1"/>
    <col min="6171" max="6171" width="10.28515625" style="101" customWidth="1"/>
    <col min="6172" max="6172" width="9.140625" style="101" customWidth="1"/>
    <col min="6173" max="6173" width="11" style="101" customWidth="1"/>
    <col min="6174" max="6174" width="9.140625" style="101" customWidth="1"/>
    <col min="6175" max="6401" width="9.140625" style="101"/>
    <col min="6402" max="6402" width="7.140625" style="101" customWidth="1"/>
    <col min="6403" max="6403" width="11" style="101" customWidth="1"/>
    <col min="6404" max="6404" width="63.28515625" style="101" customWidth="1"/>
    <col min="6405" max="6405" width="7.28515625" style="101" customWidth="1"/>
    <col min="6406" max="6406" width="8" style="101" customWidth="1"/>
    <col min="6407" max="6407" width="12" style="101" customWidth="1"/>
    <col min="6408" max="6408" width="11.140625" style="101" customWidth="1"/>
    <col min="6409" max="6409" width="11.85546875" style="101" customWidth="1"/>
    <col min="6410" max="6410" width="13" style="101" customWidth="1"/>
    <col min="6411" max="6411" width="9.28515625" style="101" customWidth="1"/>
    <col min="6412" max="6412" width="8" style="101" customWidth="1"/>
    <col min="6413" max="6417" width="0" style="101" hidden="1" customWidth="1"/>
    <col min="6418" max="6418" width="15.42578125" style="101" customWidth="1"/>
    <col min="6419" max="6422" width="0" style="101" hidden="1" customWidth="1"/>
    <col min="6423" max="6423" width="20.42578125" style="101" customWidth="1"/>
    <col min="6424" max="6426" width="10.85546875" style="101" customWidth="1"/>
    <col min="6427" max="6427" width="10.28515625" style="101" customWidth="1"/>
    <col min="6428" max="6428" width="9.140625" style="101" customWidth="1"/>
    <col min="6429" max="6429" width="11" style="101" customWidth="1"/>
    <col min="6430" max="6430" width="9.140625" style="101" customWidth="1"/>
    <col min="6431" max="6657" width="9.140625" style="101"/>
    <col min="6658" max="6658" width="7.140625" style="101" customWidth="1"/>
    <col min="6659" max="6659" width="11" style="101" customWidth="1"/>
    <col min="6660" max="6660" width="63.28515625" style="101" customWidth="1"/>
    <col min="6661" max="6661" width="7.28515625" style="101" customWidth="1"/>
    <col min="6662" max="6662" width="8" style="101" customWidth="1"/>
    <col min="6663" max="6663" width="12" style="101" customWidth="1"/>
    <col min="6664" max="6664" width="11.140625" style="101" customWidth="1"/>
    <col min="6665" max="6665" width="11.85546875" style="101" customWidth="1"/>
    <col min="6666" max="6666" width="13" style="101" customWidth="1"/>
    <col min="6667" max="6667" width="9.28515625" style="101" customWidth="1"/>
    <col min="6668" max="6668" width="8" style="101" customWidth="1"/>
    <col min="6669" max="6673" width="0" style="101" hidden="1" customWidth="1"/>
    <col min="6674" max="6674" width="15.42578125" style="101" customWidth="1"/>
    <col min="6675" max="6678" width="0" style="101" hidden="1" customWidth="1"/>
    <col min="6679" max="6679" width="20.42578125" style="101" customWidth="1"/>
    <col min="6680" max="6682" width="10.85546875" style="101" customWidth="1"/>
    <col min="6683" max="6683" width="10.28515625" style="101" customWidth="1"/>
    <col min="6684" max="6684" width="9.140625" style="101" customWidth="1"/>
    <col min="6685" max="6685" width="11" style="101" customWidth="1"/>
    <col min="6686" max="6686" width="9.140625" style="101" customWidth="1"/>
    <col min="6687" max="6913" width="9.140625" style="101"/>
    <col min="6914" max="6914" width="7.140625" style="101" customWidth="1"/>
    <col min="6915" max="6915" width="11" style="101" customWidth="1"/>
    <col min="6916" max="6916" width="63.28515625" style="101" customWidth="1"/>
    <col min="6917" max="6917" width="7.28515625" style="101" customWidth="1"/>
    <col min="6918" max="6918" width="8" style="101" customWidth="1"/>
    <col min="6919" max="6919" width="12" style="101" customWidth="1"/>
    <col min="6920" max="6920" width="11.140625" style="101" customWidth="1"/>
    <col min="6921" max="6921" width="11.85546875" style="101" customWidth="1"/>
    <col min="6922" max="6922" width="13" style="101" customWidth="1"/>
    <col min="6923" max="6923" width="9.28515625" style="101" customWidth="1"/>
    <col min="6924" max="6924" width="8" style="101" customWidth="1"/>
    <col min="6925" max="6929" width="0" style="101" hidden="1" customWidth="1"/>
    <col min="6930" max="6930" width="15.42578125" style="101" customWidth="1"/>
    <col min="6931" max="6934" width="0" style="101" hidden="1" customWidth="1"/>
    <col min="6935" max="6935" width="20.42578125" style="101" customWidth="1"/>
    <col min="6936" max="6938" width="10.85546875" style="101" customWidth="1"/>
    <col min="6939" max="6939" width="10.28515625" style="101" customWidth="1"/>
    <col min="6940" max="6940" width="9.140625" style="101" customWidth="1"/>
    <col min="6941" max="6941" width="11" style="101" customWidth="1"/>
    <col min="6942" max="6942" width="9.140625" style="101" customWidth="1"/>
    <col min="6943" max="7169" width="9.140625" style="101"/>
    <col min="7170" max="7170" width="7.140625" style="101" customWidth="1"/>
    <col min="7171" max="7171" width="11" style="101" customWidth="1"/>
    <col min="7172" max="7172" width="63.28515625" style="101" customWidth="1"/>
    <col min="7173" max="7173" width="7.28515625" style="101" customWidth="1"/>
    <col min="7174" max="7174" width="8" style="101" customWidth="1"/>
    <col min="7175" max="7175" width="12" style="101" customWidth="1"/>
    <col min="7176" max="7176" width="11.140625" style="101" customWidth="1"/>
    <col min="7177" max="7177" width="11.85546875" style="101" customWidth="1"/>
    <col min="7178" max="7178" width="13" style="101" customWidth="1"/>
    <col min="7179" max="7179" width="9.28515625" style="101" customWidth="1"/>
    <col min="7180" max="7180" width="8" style="101" customWidth="1"/>
    <col min="7181" max="7185" width="0" style="101" hidden="1" customWidth="1"/>
    <col min="7186" max="7186" width="15.42578125" style="101" customWidth="1"/>
    <col min="7187" max="7190" width="0" style="101" hidden="1" customWidth="1"/>
    <col min="7191" max="7191" width="20.42578125" style="101" customWidth="1"/>
    <col min="7192" max="7194" width="10.85546875" style="101" customWidth="1"/>
    <col min="7195" max="7195" width="10.28515625" style="101" customWidth="1"/>
    <col min="7196" max="7196" width="9.140625" style="101" customWidth="1"/>
    <col min="7197" max="7197" width="11" style="101" customWidth="1"/>
    <col min="7198" max="7198" width="9.140625" style="101" customWidth="1"/>
    <col min="7199" max="7425" width="9.140625" style="101"/>
    <col min="7426" max="7426" width="7.140625" style="101" customWidth="1"/>
    <col min="7427" max="7427" width="11" style="101" customWidth="1"/>
    <col min="7428" max="7428" width="63.28515625" style="101" customWidth="1"/>
    <col min="7429" max="7429" width="7.28515625" style="101" customWidth="1"/>
    <col min="7430" max="7430" width="8" style="101" customWidth="1"/>
    <col min="7431" max="7431" width="12" style="101" customWidth="1"/>
    <col min="7432" max="7432" width="11.140625" style="101" customWidth="1"/>
    <col min="7433" max="7433" width="11.85546875" style="101" customWidth="1"/>
    <col min="7434" max="7434" width="13" style="101" customWidth="1"/>
    <col min="7435" max="7435" width="9.28515625" style="101" customWidth="1"/>
    <col min="7436" max="7436" width="8" style="101" customWidth="1"/>
    <col min="7437" max="7441" width="0" style="101" hidden="1" customWidth="1"/>
    <col min="7442" max="7442" width="15.42578125" style="101" customWidth="1"/>
    <col min="7443" max="7446" width="0" style="101" hidden="1" customWidth="1"/>
    <col min="7447" max="7447" width="20.42578125" style="101" customWidth="1"/>
    <col min="7448" max="7450" width="10.85546875" style="101" customWidth="1"/>
    <col min="7451" max="7451" width="10.28515625" style="101" customWidth="1"/>
    <col min="7452" max="7452" width="9.140625" style="101" customWidth="1"/>
    <col min="7453" max="7453" width="11" style="101" customWidth="1"/>
    <col min="7454" max="7454" width="9.140625" style="101" customWidth="1"/>
    <col min="7455" max="7681" width="9.140625" style="101"/>
    <col min="7682" max="7682" width="7.140625" style="101" customWidth="1"/>
    <col min="7683" max="7683" width="11" style="101" customWidth="1"/>
    <col min="7684" max="7684" width="63.28515625" style="101" customWidth="1"/>
    <col min="7685" max="7685" width="7.28515625" style="101" customWidth="1"/>
    <col min="7686" max="7686" width="8" style="101" customWidth="1"/>
    <col min="7687" max="7687" width="12" style="101" customWidth="1"/>
    <col min="7688" max="7688" width="11.140625" style="101" customWidth="1"/>
    <col min="7689" max="7689" width="11.85546875" style="101" customWidth="1"/>
    <col min="7690" max="7690" width="13" style="101" customWidth="1"/>
    <col min="7691" max="7691" width="9.28515625" style="101" customWidth="1"/>
    <col min="7692" max="7692" width="8" style="101" customWidth="1"/>
    <col min="7693" max="7697" width="0" style="101" hidden="1" customWidth="1"/>
    <col min="7698" max="7698" width="15.42578125" style="101" customWidth="1"/>
    <col min="7699" max="7702" width="0" style="101" hidden="1" customWidth="1"/>
    <col min="7703" max="7703" width="20.42578125" style="101" customWidth="1"/>
    <col min="7704" max="7706" width="10.85546875" style="101" customWidth="1"/>
    <col min="7707" max="7707" width="10.28515625" style="101" customWidth="1"/>
    <col min="7708" max="7708" width="9.140625" style="101" customWidth="1"/>
    <col min="7709" max="7709" width="11" style="101" customWidth="1"/>
    <col min="7710" max="7710" width="9.140625" style="101" customWidth="1"/>
    <col min="7711" max="7937" width="9.140625" style="101"/>
    <col min="7938" max="7938" width="7.140625" style="101" customWidth="1"/>
    <col min="7939" max="7939" width="11" style="101" customWidth="1"/>
    <col min="7940" max="7940" width="63.28515625" style="101" customWidth="1"/>
    <col min="7941" max="7941" width="7.28515625" style="101" customWidth="1"/>
    <col min="7942" max="7942" width="8" style="101" customWidth="1"/>
    <col min="7943" max="7943" width="12" style="101" customWidth="1"/>
    <col min="7944" max="7944" width="11.140625" style="101" customWidth="1"/>
    <col min="7945" max="7945" width="11.85546875" style="101" customWidth="1"/>
    <col min="7946" max="7946" width="13" style="101" customWidth="1"/>
    <col min="7947" max="7947" width="9.28515625" style="101" customWidth="1"/>
    <col min="7948" max="7948" width="8" style="101" customWidth="1"/>
    <col min="7949" max="7953" width="0" style="101" hidden="1" customWidth="1"/>
    <col min="7954" max="7954" width="15.42578125" style="101" customWidth="1"/>
    <col min="7955" max="7958" width="0" style="101" hidden="1" customWidth="1"/>
    <col min="7959" max="7959" width="20.42578125" style="101" customWidth="1"/>
    <col min="7960" max="7962" width="10.85546875" style="101" customWidth="1"/>
    <col min="7963" max="7963" width="10.28515625" style="101" customWidth="1"/>
    <col min="7964" max="7964" width="9.140625" style="101" customWidth="1"/>
    <col min="7965" max="7965" width="11" style="101" customWidth="1"/>
    <col min="7966" max="7966" width="9.140625" style="101" customWidth="1"/>
    <col min="7967" max="8193" width="9.140625" style="101"/>
    <col min="8194" max="8194" width="7.140625" style="101" customWidth="1"/>
    <col min="8195" max="8195" width="11" style="101" customWidth="1"/>
    <col min="8196" max="8196" width="63.28515625" style="101" customWidth="1"/>
    <col min="8197" max="8197" width="7.28515625" style="101" customWidth="1"/>
    <col min="8198" max="8198" width="8" style="101" customWidth="1"/>
    <col min="8199" max="8199" width="12" style="101" customWidth="1"/>
    <col min="8200" max="8200" width="11.140625" style="101" customWidth="1"/>
    <col min="8201" max="8201" width="11.85546875" style="101" customWidth="1"/>
    <col min="8202" max="8202" width="13" style="101" customWidth="1"/>
    <col min="8203" max="8203" width="9.28515625" style="101" customWidth="1"/>
    <col min="8204" max="8204" width="8" style="101" customWidth="1"/>
    <col min="8205" max="8209" width="0" style="101" hidden="1" customWidth="1"/>
    <col min="8210" max="8210" width="15.42578125" style="101" customWidth="1"/>
    <col min="8211" max="8214" width="0" style="101" hidden="1" customWidth="1"/>
    <col min="8215" max="8215" width="20.42578125" style="101" customWidth="1"/>
    <col min="8216" max="8218" width="10.85546875" style="101" customWidth="1"/>
    <col min="8219" max="8219" width="10.28515625" style="101" customWidth="1"/>
    <col min="8220" max="8220" width="9.140625" style="101" customWidth="1"/>
    <col min="8221" max="8221" width="11" style="101" customWidth="1"/>
    <col min="8222" max="8222" width="9.140625" style="101" customWidth="1"/>
    <col min="8223" max="8449" width="9.140625" style="101"/>
    <col min="8450" max="8450" width="7.140625" style="101" customWidth="1"/>
    <col min="8451" max="8451" width="11" style="101" customWidth="1"/>
    <col min="8452" max="8452" width="63.28515625" style="101" customWidth="1"/>
    <col min="8453" max="8453" width="7.28515625" style="101" customWidth="1"/>
    <col min="8454" max="8454" width="8" style="101" customWidth="1"/>
    <col min="8455" max="8455" width="12" style="101" customWidth="1"/>
    <col min="8456" max="8456" width="11.140625" style="101" customWidth="1"/>
    <col min="8457" max="8457" width="11.85546875" style="101" customWidth="1"/>
    <col min="8458" max="8458" width="13" style="101" customWidth="1"/>
    <col min="8459" max="8459" width="9.28515625" style="101" customWidth="1"/>
    <col min="8460" max="8460" width="8" style="101" customWidth="1"/>
    <col min="8461" max="8465" width="0" style="101" hidden="1" customWidth="1"/>
    <col min="8466" max="8466" width="15.42578125" style="101" customWidth="1"/>
    <col min="8467" max="8470" width="0" style="101" hidden="1" customWidth="1"/>
    <col min="8471" max="8471" width="20.42578125" style="101" customWidth="1"/>
    <col min="8472" max="8474" width="10.85546875" style="101" customWidth="1"/>
    <col min="8475" max="8475" width="10.28515625" style="101" customWidth="1"/>
    <col min="8476" max="8476" width="9.140625" style="101" customWidth="1"/>
    <col min="8477" max="8477" width="11" style="101" customWidth="1"/>
    <col min="8478" max="8478" width="9.140625" style="101" customWidth="1"/>
    <col min="8479" max="8705" width="9.140625" style="101"/>
    <col min="8706" max="8706" width="7.140625" style="101" customWidth="1"/>
    <col min="8707" max="8707" width="11" style="101" customWidth="1"/>
    <col min="8708" max="8708" width="63.28515625" style="101" customWidth="1"/>
    <col min="8709" max="8709" width="7.28515625" style="101" customWidth="1"/>
    <col min="8710" max="8710" width="8" style="101" customWidth="1"/>
    <col min="8711" max="8711" width="12" style="101" customWidth="1"/>
    <col min="8712" max="8712" width="11.140625" style="101" customWidth="1"/>
    <col min="8713" max="8713" width="11.85546875" style="101" customWidth="1"/>
    <col min="8714" max="8714" width="13" style="101" customWidth="1"/>
    <col min="8715" max="8715" width="9.28515625" style="101" customWidth="1"/>
    <col min="8716" max="8716" width="8" style="101" customWidth="1"/>
    <col min="8717" max="8721" width="0" style="101" hidden="1" customWidth="1"/>
    <col min="8722" max="8722" width="15.42578125" style="101" customWidth="1"/>
    <col min="8723" max="8726" width="0" style="101" hidden="1" customWidth="1"/>
    <col min="8727" max="8727" width="20.42578125" style="101" customWidth="1"/>
    <col min="8728" max="8730" width="10.85546875" style="101" customWidth="1"/>
    <col min="8731" max="8731" width="10.28515625" style="101" customWidth="1"/>
    <col min="8732" max="8732" width="9.140625" style="101" customWidth="1"/>
    <col min="8733" max="8733" width="11" style="101" customWidth="1"/>
    <col min="8734" max="8734" width="9.140625" style="101" customWidth="1"/>
    <col min="8735" max="8961" width="9.140625" style="101"/>
    <col min="8962" max="8962" width="7.140625" style="101" customWidth="1"/>
    <col min="8963" max="8963" width="11" style="101" customWidth="1"/>
    <col min="8964" max="8964" width="63.28515625" style="101" customWidth="1"/>
    <col min="8965" max="8965" width="7.28515625" style="101" customWidth="1"/>
    <col min="8966" max="8966" width="8" style="101" customWidth="1"/>
    <col min="8967" max="8967" width="12" style="101" customWidth="1"/>
    <col min="8968" max="8968" width="11.140625" style="101" customWidth="1"/>
    <col min="8969" max="8969" width="11.85546875" style="101" customWidth="1"/>
    <col min="8970" max="8970" width="13" style="101" customWidth="1"/>
    <col min="8971" max="8971" width="9.28515625" style="101" customWidth="1"/>
    <col min="8972" max="8972" width="8" style="101" customWidth="1"/>
    <col min="8973" max="8977" width="0" style="101" hidden="1" customWidth="1"/>
    <col min="8978" max="8978" width="15.42578125" style="101" customWidth="1"/>
    <col min="8979" max="8982" width="0" style="101" hidden="1" customWidth="1"/>
    <col min="8983" max="8983" width="20.42578125" style="101" customWidth="1"/>
    <col min="8984" max="8986" width="10.85546875" style="101" customWidth="1"/>
    <col min="8987" max="8987" width="10.28515625" style="101" customWidth="1"/>
    <col min="8988" max="8988" width="9.140625" style="101" customWidth="1"/>
    <col min="8989" max="8989" width="11" style="101" customWidth="1"/>
    <col min="8990" max="8990" width="9.140625" style="101" customWidth="1"/>
    <col min="8991" max="9217" width="9.140625" style="101"/>
    <col min="9218" max="9218" width="7.140625" style="101" customWidth="1"/>
    <col min="9219" max="9219" width="11" style="101" customWidth="1"/>
    <col min="9220" max="9220" width="63.28515625" style="101" customWidth="1"/>
    <col min="9221" max="9221" width="7.28515625" style="101" customWidth="1"/>
    <col min="9222" max="9222" width="8" style="101" customWidth="1"/>
    <col min="9223" max="9223" width="12" style="101" customWidth="1"/>
    <col min="9224" max="9224" width="11.140625" style="101" customWidth="1"/>
    <col min="9225" max="9225" width="11.85546875" style="101" customWidth="1"/>
    <col min="9226" max="9226" width="13" style="101" customWidth="1"/>
    <col min="9227" max="9227" width="9.28515625" style="101" customWidth="1"/>
    <col min="9228" max="9228" width="8" style="101" customWidth="1"/>
    <col min="9229" max="9233" width="0" style="101" hidden="1" customWidth="1"/>
    <col min="9234" max="9234" width="15.42578125" style="101" customWidth="1"/>
    <col min="9235" max="9238" width="0" style="101" hidden="1" customWidth="1"/>
    <col min="9239" max="9239" width="20.42578125" style="101" customWidth="1"/>
    <col min="9240" max="9242" width="10.85546875" style="101" customWidth="1"/>
    <col min="9243" max="9243" width="10.28515625" style="101" customWidth="1"/>
    <col min="9244" max="9244" width="9.140625" style="101" customWidth="1"/>
    <col min="9245" max="9245" width="11" style="101" customWidth="1"/>
    <col min="9246" max="9246" width="9.140625" style="101" customWidth="1"/>
    <col min="9247" max="9473" width="9.140625" style="101"/>
    <col min="9474" max="9474" width="7.140625" style="101" customWidth="1"/>
    <col min="9475" max="9475" width="11" style="101" customWidth="1"/>
    <col min="9476" max="9476" width="63.28515625" style="101" customWidth="1"/>
    <col min="9477" max="9477" width="7.28515625" style="101" customWidth="1"/>
    <col min="9478" max="9478" width="8" style="101" customWidth="1"/>
    <col min="9479" max="9479" width="12" style="101" customWidth="1"/>
    <col min="9480" max="9480" width="11.140625" style="101" customWidth="1"/>
    <col min="9481" max="9481" width="11.85546875" style="101" customWidth="1"/>
    <col min="9482" max="9482" width="13" style="101" customWidth="1"/>
    <col min="9483" max="9483" width="9.28515625" style="101" customWidth="1"/>
    <col min="9484" max="9484" width="8" style="101" customWidth="1"/>
    <col min="9485" max="9489" width="0" style="101" hidden="1" customWidth="1"/>
    <col min="9490" max="9490" width="15.42578125" style="101" customWidth="1"/>
    <col min="9491" max="9494" width="0" style="101" hidden="1" customWidth="1"/>
    <col min="9495" max="9495" width="20.42578125" style="101" customWidth="1"/>
    <col min="9496" max="9498" width="10.85546875" style="101" customWidth="1"/>
    <col min="9499" max="9499" width="10.28515625" style="101" customWidth="1"/>
    <col min="9500" max="9500" width="9.140625" style="101" customWidth="1"/>
    <col min="9501" max="9501" width="11" style="101" customWidth="1"/>
    <col min="9502" max="9502" width="9.140625" style="101" customWidth="1"/>
    <col min="9503" max="9729" width="9.140625" style="101"/>
    <col min="9730" max="9730" width="7.140625" style="101" customWidth="1"/>
    <col min="9731" max="9731" width="11" style="101" customWidth="1"/>
    <col min="9732" max="9732" width="63.28515625" style="101" customWidth="1"/>
    <col min="9733" max="9733" width="7.28515625" style="101" customWidth="1"/>
    <col min="9734" max="9734" width="8" style="101" customWidth="1"/>
    <col min="9735" max="9735" width="12" style="101" customWidth="1"/>
    <col min="9736" max="9736" width="11.140625" style="101" customWidth="1"/>
    <col min="9737" max="9737" width="11.85546875" style="101" customWidth="1"/>
    <col min="9738" max="9738" width="13" style="101" customWidth="1"/>
    <col min="9739" max="9739" width="9.28515625" style="101" customWidth="1"/>
    <col min="9740" max="9740" width="8" style="101" customWidth="1"/>
    <col min="9741" max="9745" width="0" style="101" hidden="1" customWidth="1"/>
    <col min="9746" max="9746" width="15.42578125" style="101" customWidth="1"/>
    <col min="9747" max="9750" width="0" style="101" hidden="1" customWidth="1"/>
    <col min="9751" max="9751" width="20.42578125" style="101" customWidth="1"/>
    <col min="9752" max="9754" width="10.85546875" style="101" customWidth="1"/>
    <col min="9755" max="9755" width="10.28515625" style="101" customWidth="1"/>
    <col min="9756" max="9756" width="9.140625" style="101" customWidth="1"/>
    <col min="9757" max="9757" width="11" style="101" customWidth="1"/>
    <col min="9758" max="9758" width="9.140625" style="101" customWidth="1"/>
    <col min="9759" max="9985" width="9.140625" style="101"/>
    <col min="9986" max="9986" width="7.140625" style="101" customWidth="1"/>
    <col min="9987" max="9987" width="11" style="101" customWidth="1"/>
    <col min="9988" max="9988" width="63.28515625" style="101" customWidth="1"/>
    <col min="9989" max="9989" width="7.28515625" style="101" customWidth="1"/>
    <col min="9990" max="9990" width="8" style="101" customWidth="1"/>
    <col min="9991" max="9991" width="12" style="101" customWidth="1"/>
    <col min="9992" max="9992" width="11.140625" style="101" customWidth="1"/>
    <col min="9993" max="9993" width="11.85546875" style="101" customWidth="1"/>
    <col min="9994" max="9994" width="13" style="101" customWidth="1"/>
    <col min="9995" max="9995" width="9.28515625" style="101" customWidth="1"/>
    <col min="9996" max="9996" width="8" style="101" customWidth="1"/>
    <col min="9997" max="10001" width="0" style="101" hidden="1" customWidth="1"/>
    <col min="10002" max="10002" width="15.42578125" style="101" customWidth="1"/>
    <col min="10003" max="10006" width="0" style="101" hidden="1" customWidth="1"/>
    <col min="10007" max="10007" width="20.42578125" style="101" customWidth="1"/>
    <col min="10008" max="10010" width="10.85546875" style="101" customWidth="1"/>
    <col min="10011" max="10011" width="10.28515625" style="101" customWidth="1"/>
    <col min="10012" max="10012" width="9.140625" style="101" customWidth="1"/>
    <col min="10013" max="10013" width="11" style="101" customWidth="1"/>
    <col min="10014" max="10014" width="9.140625" style="101" customWidth="1"/>
    <col min="10015" max="10241" width="9.140625" style="101"/>
    <col min="10242" max="10242" width="7.140625" style="101" customWidth="1"/>
    <col min="10243" max="10243" width="11" style="101" customWidth="1"/>
    <col min="10244" max="10244" width="63.28515625" style="101" customWidth="1"/>
    <col min="10245" max="10245" width="7.28515625" style="101" customWidth="1"/>
    <col min="10246" max="10246" width="8" style="101" customWidth="1"/>
    <col min="10247" max="10247" width="12" style="101" customWidth="1"/>
    <col min="10248" max="10248" width="11.140625" style="101" customWidth="1"/>
    <col min="10249" max="10249" width="11.85546875" style="101" customWidth="1"/>
    <col min="10250" max="10250" width="13" style="101" customWidth="1"/>
    <col min="10251" max="10251" width="9.28515625" style="101" customWidth="1"/>
    <col min="10252" max="10252" width="8" style="101" customWidth="1"/>
    <col min="10253" max="10257" width="0" style="101" hidden="1" customWidth="1"/>
    <col min="10258" max="10258" width="15.42578125" style="101" customWidth="1"/>
    <col min="10259" max="10262" width="0" style="101" hidden="1" customWidth="1"/>
    <col min="10263" max="10263" width="20.42578125" style="101" customWidth="1"/>
    <col min="10264" max="10266" width="10.85546875" style="101" customWidth="1"/>
    <col min="10267" max="10267" width="10.28515625" style="101" customWidth="1"/>
    <col min="10268" max="10268" width="9.140625" style="101" customWidth="1"/>
    <col min="10269" max="10269" width="11" style="101" customWidth="1"/>
    <col min="10270" max="10270" width="9.140625" style="101" customWidth="1"/>
    <col min="10271" max="10497" width="9.140625" style="101"/>
    <col min="10498" max="10498" width="7.140625" style="101" customWidth="1"/>
    <col min="10499" max="10499" width="11" style="101" customWidth="1"/>
    <col min="10500" max="10500" width="63.28515625" style="101" customWidth="1"/>
    <col min="10501" max="10501" width="7.28515625" style="101" customWidth="1"/>
    <col min="10502" max="10502" width="8" style="101" customWidth="1"/>
    <col min="10503" max="10503" width="12" style="101" customWidth="1"/>
    <col min="10504" max="10504" width="11.140625" style="101" customWidth="1"/>
    <col min="10505" max="10505" width="11.85546875" style="101" customWidth="1"/>
    <col min="10506" max="10506" width="13" style="101" customWidth="1"/>
    <col min="10507" max="10507" width="9.28515625" style="101" customWidth="1"/>
    <col min="10508" max="10508" width="8" style="101" customWidth="1"/>
    <col min="10509" max="10513" width="0" style="101" hidden="1" customWidth="1"/>
    <col min="10514" max="10514" width="15.42578125" style="101" customWidth="1"/>
    <col min="10515" max="10518" width="0" style="101" hidden="1" customWidth="1"/>
    <col min="10519" max="10519" width="20.42578125" style="101" customWidth="1"/>
    <col min="10520" max="10522" width="10.85546875" style="101" customWidth="1"/>
    <col min="10523" max="10523" width="10.28515625" style="101" customWidth="1"/>
    <col min="10524" max="10524" width="9.140625" style="101" customWidth="1"/>
    <col min="10525" max="10525" width="11" style="101" customWidth="1"/>
    <col min="10526" max="10526" width="9.140625" style="101" customWidth="1"/>
    <col min="10527" max="10753" width="9.140625" style="101"/>
    <col min="10754" max="10754" width="7.140625" style="101" customWidth="1"/>
    <col min="10755" max="10755" width="11" style="101" customWidth="1"/>
    <col min="10756" max="10756" width="63.28515625" style="101" customWidth="1"/>
    <col min="10757" max="10757" width="7.28515625" style="101" customWidth="1"/>
    <col min="10758" max="10758" width="8" style="101" customWidth="1"/>
    <col min="10759" max="10759" width="12" style="101" customWidth="1"/>
    <col min="10760" max="10760" width="11.140625" style="101" customWidth="1"/>
    <col min="10761" max="10761" width="11.85546875" style="101" customWidth="1"/>
    <col min="10762" max="10762" width="13" style="101" customWidth="1"/>
    <col min="10763" max="10763" width="9.28515625" style="101" customWidth="1"/>
    <col min="10764" max="10764" width="8" style="101" customWidth="1"/>
    <col min="10765" max="10769" width="0" style="101" hidden="1" customWidth="1"/>
    <col min="10770" max="10770" width="15.42578125" style="101" customWidth="1"/>
    <col min="10771" max="10774" width="0" style="101" hidden="1" customWidth="1"/>
    <col min="10775" max="10775" width="20.42578125" style="101" customWidth="1"/>
    <col min="10776" max="10778" width="10.85546875" style="101" customWidth="1"/>
    <col min="10779" max="10779" width="10.28515625" style="101" customWidth="1"/>
    <col min="10780" max="10780" width="9.140625" style="101" customWidth="1"/>
    <col min="10781" max="10781" width="11" style="101" customWidth="1"/>
    <col min="10782" max="10782" width="9.140625" style="101" customWidth="1"/>
    <col min="10783" max="11009" width="9.140625" style="101"/>
    <col min="11010" max="11010" width="7.140625" style="101" customWidth="1"/>
    <col min="11011" max="11011" width="11" style="101" customWidth="1"/>
    <col min="11012" max="11012" width="63.28515625" style="101" customWidth="1"/>
    <col min="11013" max="11013" width="7.28515625" style="101" customWidth="1"/>
    <col min="11014" max="11014" width="8" style="101" customWidth="1"/>
    <col min="11015" max="11015" width="12" style="101" customWidth="1"/>
    <col min="11016" max="11016" width="11.140625" style="101" customWidth="1"/>
    <col min="11017" max="11017" width="11.85546875" style="101" customWidth="1"/>
    <col min="11018" max="11018" width="13" style="101" customWidth="1"/>
    <col min="11019" max="11019" width="9.28515625" style="101" customWidth="1"/>
    <col min="11020" max="11020" width="8" style="101" customWidth="1"/>
    <col min="11021" max="11025" width="0" style="101" hidden="1" customWidth="1"/>
    <col min="11026" max="11026" width="15.42578125" style="101" customWidth="1"/>
    <col min="11027" max="11030" width="0" style="101" hidden="1" customWidth="1"/>
    <col min="11031" max="11031" width="20.42578125" style="101" customWidth="1"/>
    <col min="11032" max="11034" width="10.85546875" style="101" customWidth="1"/>
    <col min="11035" max="11035" width="10.28515625" style="101" customWidth="1"/>
    <col min="11036" max="11036" width="9.140625" style="101" customWidth="1"/>
    <col min="11037" max="11037" width="11" style="101" customWidth="1"/>
    <col min="11038" max="11038" width="9.140625" style="101" customWidth="1"/>
    <col min="11039" max="11265" width="9.140625" style="101"/>
    <col min="11266" max="11266" width="7.140625" style="101" customWidth="1"/>
    <col min="11267" max="11267" width="11" style="101" customWidth="1"/>
    <col min="11268" max="11268" width="63.28515625" style="101" customWidth="1"/>
    <col min="11269" max="11269" width="7.28515625" style="101" customWidth="1"/>
    <col min="11270" max="11270" width="8" style="101" customWidth="1"/>
    <col min="11271" max="11271" width="12" style="101" customWidth="1"/>
    <col min="11272" max="11272" width="11.140625" style="101" customWidth="1"/>
    <col min="11273" max="11273" width="11.85546875" style="101" customWidth="1"/>
    <col min="11274" max="11274" width="13" style="101" customWidth="1"/>
    <col min="11275" max="11275" width="9.28515625" style="101" customWidth="1"/>
    <col min="11276" max="11276" width="8" style="101" customWidth="1"/>
    <col min="11277" max="11281" width="0" style="101" hidden="1" customWidth="1"/>
    <col min="11282" max="11282" width="15.42578125" style="101" customWidth="1"/>
    <col min="11283" max="11286" width="0" style="101" hidden="1" customWidth="1"/>
    <col min="11287" max="11287" width="20.42578125" style="101" customWidth="1"/>
    <col min="11288" max="11290" width="10.85546875" style="101" customWidth="1"/>
    <col min="11291" max="11291" width="10.28515625" style="101" customWidth="1"/>
    <col min="11292" max="11292" width="9.140625" style="101" customWidth="1"/>
    <col min="11293" max="11293" width="11" style="101" customWidth="1"/>
    <col min="11294" max="11294" width="9.140625" style="101" customWidth="1"/>
    <col min="11295" max="11521" width="9.140625" style="101"/>
    <col min="11522" max="11522" width="7.140625" style="101" customWidth="1"/>
    <col min="11523" max="11523" width="11" style="101" customWidth="1"/>
    <col min="11524" max="11524" width="63.28515625" style="101" customWidth="1"/>
    <col min="11525" max="11525" width="7.28515625" style="101" customWidth="1"/>
    <col min="11526" max="11526" width="8" style="101" customWidth="1"/>
    <col min="11527" max="11527" width="12" style="101" customWidth="1"/>
    <col min="11528" max="11528" width="11.140625" style="101" customWidth="1"/>
    <col min="11529" max="11529" width="11.85546875" style="101" customWidth="1"/>
    <col min="11530" max="11530" width="13" style="101" customWidth="1"/>
    <col min="11531" max="11531" width="9.28515625" style="101" customWidth="1"/>
    <col min="11532" max="11532" width="8" style="101" customWidth="1"/>
    <col min="11533" max="11537" width="0" style="101" hidden="1" customWidth="1"/>
    <col min="11538" max="11538" width="15.42578125" style="101" customWidth="1"/>
    <col min="11539" max="11542" width="0" style="101" hidden="1" customWidth="1"/>
    <col min="11543" max="11543" width="20.42578125" style="101" customWidth="1"/>
    <col min="11544" max="11546" width="10.85546875" style="101" customWidth="1"/>
    <col min="11547" max="11547" width="10.28515625" style="101" customWidth="1"/>
    <col min="11548" max="11548" width="9.140625" style="101" customWidth="1"/>
    <col min="11549" max="11549" width="11" style="101" customWidth="1"/>
    <col min="11550" max="11550" width="9.140625" style="101" customWidth="1"/>
    <col min="11551" max="11777" width="9.140625" style="101"/>
    <col min="11778" max="11778" width="7.140625" style="101" customWidth="1"/>
    <col min="11779" max="11779" width="11" style="101" customWidth="1"/>
    <col min="11780" max="11780" width="63.28515625" style="101" customWidth="1"/>
    <col min="11781" max="11781" width="7.28515625" style="101" customWidth="1"/>
    <col min="11782" max="11782" width="8" style="101" customWidth="1"/>
    <col min="11783" max="11783" width="12" style="101" customWidth="1"/>
    <col min="11784" max="11784" width="11.140625" style="101" customWidth="1"/>
    <col min="11785" max="11785" width="11.85546875" style="101" customWidth="1"/>
    <col min="11786" max="11786" width="13" style="101" customWidth="1"/>
    <col min="11787" max="11787" width="9.28515625" style="101" customWidth="1"/>
    <col min="11788" max="11788" width="8" style="101" customWidth="1"/>
    <col min="11789" max="11793" width="0" style="101" hidden="1" customWidth="1"/>
    <col min="11794" max="11794" width="15.42578125" style="101" customWidth="1"/>
    <col min="11795" max="11798" width="0" style="101" hidden="1" customWidth="1"/>
    <col min="11799" max="11799" width="20.42578125" style="101" customWidth="1"/>
    <col min="11800" max="11802" width="10.85546875" style="101" customWidth="1"/>
    <col min="11803" max="11803" width="10.28515625" style="101" customWidth="1"/>
    <col min="11804" max="11804" width="9.140625" style="101" customWidth="1"/>
    <col min="11805" max="11805" width="11" style="101" customWidth="1"/>
    <col min="11806" max="11806" width="9.140625" style="101" customWidth="1"/>
    <col min="11807" max="12033" width="9.140625" style="101"/>
    <col min="12034" max="12034" width="7.140625" style="101" customWidth="1"/>
    <col min="12035" max="12035" width="11" style="101" customWidth="1"/>
    <col min="12036" max="12036" width="63.28515625" style="101" customWidth="1"/>
    <col min="12037" max="12037" width="7.28515625" style="101" customWidth="1"/>
    <col min="12038" max="12038" width="8" style="101" customWidth="1"/>
    <col min="12039" max="12039" width="12" style="101" customWidth="1"/>
    <col min="12040" max="12040" width="11.140625" style="101" customWidth="1"/>
    <col min="12041" max="12041" width="11.85546875" style="101" customWidth="1"/>
    <col min="12042" max="12042" width="13" style="101" customWidth="1"/>
    <col min="12043" max="12043" width="9.28515625" style="101" customWidth="1"/>
    <col min="12044" max="12044" width="8" style="101" customWidth="1"/>
    <col min="12045" max="12049" width="0" style="101" hidden="1" customWidth="1"/>
    <col min="12050" max="12050" width="15.42578125" style="101" customWidth="1"/>
    <col min="12051" max="12054" width="0" style="101" hidden="1" customWidth="1"/>
    <col min="12055" max="12055" width="20.42578125" style="101" customWidth="1"/>
    <col min="12056" max="12058" width="10.85546875" style="101" customWidth="1"/>
    <col min="12059" max="12059" width="10.28515625" style="101" customWidth="1"/>
    <col min="12060" max="12060" width="9.140625" style="101" customWidth="1"/>
    <col min="12061" max="12061" width="11" style="101" customWidth="1"/>
    <col min="12062" max="12062" width="9.140625" style="101" customWidth="1"/>
    <col min="12063" max="12289" width="9.140625" style="101"/>
    <col min="12290" max="12290" width="7.140625" style="101" customWidth="1"/>
    <col min="12291" max="12291" width="11" style="101" customWidth="1"/>
    <col min="12292" max="12292" width="63.28515625" style="101" customWidth="1"/>
    <col min="12293" max="12293" width="7.28515625" style="101" customWidth="1"/>
    <col min="12294" max="12294" width="8" style="101" customWidth="1"/>
    <col min="12295" max="12295" width="12" style="101" customWidth="1"/>
    <col min="12296" max="12296" width="11.140625" style="101" customWidth="1"/>
    <col min="12297" max="12297" width="11.85546875" style="101" customWidth="1"/>
    <col min="12298" max="12298" width="13" style="101" customWidth="1"/>
    <col min="12299" max="12299" width="9.28515625" style="101" customWidth="1"/>
    <col min="12300" max="12300" width="8" style="101" customWidth="1"/>
    <col min="12301" max="12305" width="0" style="101" hidden="1" customWidth="1"/>
    <col min="12306" max="12306" width="15.42578125" style="101" customWidth="1"/>
    <col min="12307" max="12310" width="0" style="101" hidden="1" customWidth="1"/>
    <col min="12311" max="12311" width="20.42578125" style="101" customWidth="1"/>
    <col min="12312" max="12314" width="10.85546875" style="101" customWidth="1"/>
    <col min="12315" max="12315" width="10.28515625" style="101" customWidth="1"/>
    <col min="12316" max="12316" width="9.140625" style="101" customWidth="1"/>
    <col min="12317" max="12317" width="11" style="101" customWidth="1"/>
    <col min="12318" max="12318" width="9.140625" style="101" customWidth="1"/>
    <col min="12319" max="12545" width="9.140625" style="101"/>
    <col min="12546" max="12546" width="7.140625" style="101" customWidth="1"/>
    <col min="12547" max="12547" width="11" style="101" customWidth="1"/>
    <col min="12548" max="12548" width="63.28515625" style="101" customWidth="1"/>
    <col min="12549" max="12549" width="7.28515625" style="101" customWidth="1"/>
    <col min="12550" max="12550" width="8" style="101" customWidth="1"/>
    <col min="12551" max="12551" width="12" style="101" customWidth="1"/>
    <col min="12552" max="12552" width="11.140625" style="101" customWidth="1"/>
    <col min="12553" max="12553" width="11.85546875" style="101" customWidth="1"/>
    <col min="12554" max="12554" width="13" style="101" customWidth="1"/>
    <col min="12555" max="12555" width="9.28515625" style="101" customWidth="1"/>
    <col min="12556" max="12556" width="8" style="101" customWidth="1"/>
    <col min="12557" max="12561" width="0" style="101" hidden="1" customWidth="1"/>
    <col min="12562" max="12562" width="15.42578125" style="101" customWidth="1"/>
    <col min="12563" max="12566" width="0" style="101" hidden="1" customWidth="1"/>
    <col min="12567" max="12567" width="20.42578125" style="101" customWidth="1"/>
    <col min="12568" max="12570" width="10.85546875" style="101" customWidth="1"/>
    <col min="12571" max="12571" width="10.28515625" style="101" customWidth="1"/>
    <col min="12572" max="12572" width="9.140625" style="101" customWidth="1"/>
    <col min="12573" max="12573" width="11" style="101" customWidth="1"/>
    <col min="12574" max="12574" width="9.140625" style="101" customWidth="1"/>
    <col min="12575" max="12801" width="9.140625" style="101"/>
    <col min="12802" max="12802" width="7.140625" style="101" customWidth="1"/>
    <col min="12803" max="12803" width="11" style="101" customWidth="1"/>
    <col min="12804" max="12804" width="63.28515625" style="101" customWidth="1"/>
    <col min="12805" max="12805" width="7.28515625" style="101" customWidth="1"/>
    <col min="12806" max="12806" width="8" style="101" customWidth="1"/>
    <col min="12807" max="12807" width="12" style="101" customWidth="1"/>
    <col min="12808" max="12808" width="11.140625" style="101" customWidth="1"/>
    <col min="12809" max="12809" width="11.85546875" style="101" customWidth="1"/>
    <col min="12810" max="12810" width="13" style="101" customWidth="1"/>
    <col min="12811" max="12811" width="9.28515625" style="101" customWidth="1"/>
    <col min="12812" max="12812" width="8" style="101" customWidth="1"/>
    <col min="12813" max="12817" width="0" style="101" hidden="1" customWidth="1"/>
    <col min="12818" max="12818" width="15.42578125" style="101" customWidth="1"/>
    <col min="12819" max="12822" width="0" style="101" hidden="1" customWidth="1"/>
    <col min="12823" max="12823" width="20.42578125" style="101" customWidth="1"/>
    <col min="12824" max="12826" width="10.85546875" style="101" customWidth="1"/>
    <col min="12827" max="12827" width="10.28515625" style="101" customWidth="1"/>
    <col min="12828" max="12828" width="9.140625" style="101" customWidth="1"/>
    <col min="12829" max="12829" width="11" style="101" customWidth="1"/>
    <col min="12830" max="12830" width="9.140625" style="101" customWidth="1"/>
    <col min="12831" max="13057" width="9.140625" style="101"/>
    <col min="13058" max="13058" width="7.140625" style="101" customWidth="1"/>
    <col min="13059" max="13059" width="11" style="101" customWidth="1"/>
    <col min="13060" max="13060" width="63.28515625" style="101" customWidth="1"/>
    <col min="13061" max="13061" width="7.28515625" style="101" customWidth="1"/>
    <col min="13062" max="13062" width="8" style="101" customWidth="1"/>
    <col min="13063" max="13063" width="12" style="101" customWidth="1"/>
    <col min="13064" max="13064" width="11.140625" style="101" customWidth="1"/>
    <col min="13065" max="13065" width="11.85546875" style="101" customWidth="1"/>
    <col min="13066" max="13066" width="13" style="101" customWidth="1"/>
    <col min="13067" max="13067" width="9.28515625" style="101" customWidth="1"/>
    <col min="13068" max="13068" width="8" style="101" customWidth="1"/>
    <col min="13069" max="13073" width="0" style="101" hidden="1" customWidth="1"/>
    <col min="13074" max="13074" width="15.42578125" style="101" customWidth="1"/>
    <col min="13075" max="13078" width="0" style="101" hidden="1" customWidth="1"/>
    <col min="13079" max="13079" width="20.42578125" style="101" customWidth="1"/>
    <col min="13080" max="13082" width="10.85546875" style="101" customWidth="1"/>
    <col min="13083" max="13083" width="10.28515625" style="101" customWidth="1"/>
    <col min="13084" max="13084" width="9.140625" style="101" customWidth="1"/>
    <col min="13085" max="13085" width="11" style="101" customWidth="1"/>
    <col min="13086" max="13086" width="9.140625" style="101" customWidth="1"/>
    <col min="13087" max="13313" width="9.140625" style="101"/>
    <col min="13314" max="13314" width="7.140625" style="101" customWidth="1"/>
    <col min="13315" max="13315" width="11" style="101" customWidth="1"/>
    <col min="13316" max="13316" width="63.28515625" style="101" customWidth="1"/>
    <col min="13317" max="13317" width="7.28515625" style="101" customWidth="1"/>
    <col min="13318" max="13318" width="8" style="101" customWidth="1"/>
    <col min="13319" max="13319" width="12" style="101" customWidth="1"/>
    <col min="13320" max="13320" width="11.140625" style="101" customWidth="1"/>
    <col min="13321" max="13321" width="11.85546875" style="101" customWidth="1"/>
    <col min="13322" max="13322" width="13" style="101" customWidth="1"/>
    <col min="13323" max="13323" width="9.28515625" style="101" customWidth="1"/>
    <col min="13324" max="13324" width="8" style="101" customWidth="1"/>
    <col min="13325" max="13329" width="0" style="101" hidden="1" customWidth="1"/>
    <col min="13330" max="13330" width="15.42578125" style="101" customWidth="1"/>
    <col min="13331" max="13334" width="0" style="101" hidden="1" customWidth="1"/>
    <col min="13335" max="13335" width="20.42578125" style="101" customWidth="1"/>
    <col min="13336" max="13338" width="10.85546875" style="101" customWidth="1"/>
    <col min="13339" max="13339" width="10.28515625" style="101" customWidth="1"/>
    <col min="13340" max="13340" width="9.140625" style="101" customWidth="1"/>
    <col min="13341" max="13341" width="11" style="101" customWidth="1"/>
    <col min="13342" max="13342" width="9.140625" style="101" customWidth="1"/>
    <col min="13343" max="13569" width="9.140625" style="101"/>
    <col min="13570" max="13570" width="7.140625" style="101" customWidth="1"/>
    <col min="13571" max="13571" width="11" style="101" customWidth="1"/>
    <col min="13572" max="13572" width="63.28515625" style="101" customWidth="1"/>
    <col min="13573" max="13573" width="7.28515625" style="101" customWidth="1"/>
    <col min="13574" max="13574" width="8" style="101" customWidth="1"/>
    <col min="13575" max="13575" width="12" style="101" customWidth="1"/>
    <col min="13576" max="13576" width="11.140625" style="101" customWidth="1"/>
    <col min="13577" max="13577" width="11.85546875" style="101" customWidth="1"/>
    <col min="13578" max="13578" width="13" style="101" customWidth="1"/>
    <col min="13579" max="13579" width="9.28515625" style="101" customWidth="1"/>
    <col min="13580" max="13580" width="8" style="101" customWidth="1"/>
    <col min="13581" max="13585" width="0" style="101" hidden="1" customWidth="1"/>
    <col min="13586" max="13586" width="15.42578125" style="101" customWidth="1"/>
    <col min="13587" max="13590" width="0" style="101" hidden="1" customWidth="1"/>
    <col min="13591" max="13591" width="20.42578125" style="101" customWidth="1"/>
    <col min="13592" max="13594" width="10.85546875" style="101" customWidth="1"/>
    <col min="13595" max="13595" width="10.28515625" style="101" customWidth="1"/>
    <col min="13596" max="13596" width="9.140625" style="101" customWidth="1"/>
    <col min="13597" max="13597" width="11" style="101" customWidth="1"/>
    <col min="13598" max="13598" width="9.140625" style="101" customWidth="1"/>
    <col min="13599" max="13825" width="9.140625" style="101"/>
    <col min="13826" max="13826" width="7.140625" style="101" customWidth="1"/>
    <col min="13827" max="13827" width="11" style="101" customWidth="1"/>
    <col min="13828" max="13828" width="63.28515625" style="101" customWidth="1"/>
    <col min="13829" max="13829" width="7.28515625" style="101" customWidth="1"/>
    <col min="13830" max="13830" width="8" style="101" customWidth="1"/>
    <col min="13831" max="13831" width="12" style="101" customWidth="1"/>
    <col min="13832" max="13832" width="11.140625" style="101" customWidth="1"/>
    <col min="13833" max="13833" width="11.85546875" style="101" customWidth="1"/>
    <col min="13834" max="13834" width="13" style="101" customWidth="1"/>
    <col min="13835" max="13835" width="9.28515625" style="101" customWidth="1"/>
    <col min="13836" max="13836" width="8" style="101" customWidth="1"/>
    <col min="13837" max="13841" width="0" style="101" hidden="1" customWidth="1"/>
    <col min="13842" max="13842" width="15.42578125" style="101" customWidth="1"/>
    <col min="13843" max="13846" width="0" style="101" hidden="1" customWidth="1"/>
    <col min="13847" max="13847" width="20.42578125" style="101" customWidth="1"/>
    <col min="13848" max="13850" width="10.85546875" style="101" customWidth="1"/>
    <col min="13851" max="13851" width="10.28515625" style="101" customWidth="1"/>
    <col min="13852" max="13852" width="9.140625" style="101" customWidth="1"/>
    <col min="13853" max="13853" width="11" style="101" customWidth="1"/>
    <col min="13854" max="13854" width="9.140625" style="101" customWidth="1"/>
    <col min="13855" max="14081" width="9.140625" style="101"/>
    <col min="14082" max="14082" width="7.140625" style="101" customWidth="1"/>
    <col min="14083" max="14083" width="11" style="101" customWidth="1"/>
    <col min="14084" max="14084" width="63.28515625" style="101" customWidth="1"/>
    <col min="14085" max="14085" width="7.28515625" style="101" customWidth="1"/>
    <col min="14086" max="14086" width="8" style="101" customWidth="1"/>
    <col min="14087" max="14087" width="12" style="101" customWidth="1"/>
    <col min="14088" max="14088" width="11.140625" style="101" customWidth="1"/>
    <col min="14089" max="14089" width="11.85546875" style="101" customWidth="1"/>
    <col min="14090" max="14090" width="13" style="101" customWidth="1"/>
    <col min="14091" max="14091" width="9.28515625" style="101" customWidth="1"/>
    <col min="14092" max="14092" width="8" style="101" customWidth="1"/>
    <col min="14093" max="14097" width="0" style="101" hidden="1" customWidth="1"/>
    <col min="14098" max="14098" width="15.42578125" style="101" customWidth="1"/>
    <col min="14099" max="14102" width="0" style="101" hidden="1" customWidth="1"/>
    <col min="14103" max="14103" width="20.42578125" style="101" customWidth="1"/>
    <col min="14104" max="14106" width="10.85546875" style="101" customWidth="1"/>
    <col min="14107" max="14107" width="10.28515625" style="101" customWidth="1"/>
    <col min="14108" max="14108" width="9.140625" style="101" customWidth="1"/>
    <col min="14109" max="14109" width="11" style="101" customWidth="1"/>
    <col min="14110" max="14110" width="9.140625" style="101" customWidth="1"/>
    <col min="14111" max="14337" width="9.140625" style="101"/>
    <col min="14338" max="14338" width="7.140625" style="101" customWidth="1"/>
    <col min="14339" max="14339" width="11" style="101" customWidth="1"/>
    <col min="14340" max="14340" width="63.28515625" style="101" customWidth="1"/>
    <col min="14341" max="14341" width="7.28515625" style="101" customWidth="1"/>
    <col min="14342" max="14342" width="8" style="101" customWidth="1"/>
    <col min="14343" max="14343" width="12" style="101" customWidth="1"/>
    <col min="14344" max="14344" width="11.140625" style="101" customWidth="1"/>
    <col min="14345" max="14345" width="11.85546875" style="101" customWidth="1"/>
    <col min="14346" max="14346" width="13" style="101" customWidth="1"/>
    <col min="14347" max="14347" width="9.28515625" style="101" customWidth="1"/>
    <col min="14348" max="14348" width="8" style="101" customWidth="1"/>
    <col min="14349" max="14353" width="0" style="101" hidden="1" customWidth="1"/>
    <col min="14354" max="14354" width="15.42578125" style="101" customWidth="1"/>
    <col min="14355" max="14358" width="0" style="101" hidden="1" customWidth="1"/>
    <col min="14359" max="14359" width="20.42578125" style="101" customWidth="1"/>
    <col min="14360" max="14362" width="10.85546875" style="101" customWidth="1"/>
    <col min="14363" max="14363" width="10.28515625" style="101" customWidth="1"/>
    <col min="14364" max="14364" width="9.140625" style="101" customWidth="1"/>
    <col min="14365" max="14365" width="11" style="101" customWidth="1"/>
    <col min="14366" max="14366" width="9.140625" style="101" customWidth="1"/>
    <col min="14367" max="14593" width="9.140625" style="101"/>
    <col min="14594" max="14594" width="7.140625" style="101" customWidth="1"/>
    <col min="14595" max="14595" width="11" style="101" customWidth="1"/>
    <col min="14596" max="14596" width="63.28515625" style="101" customWidth="1"/>
    <col min="14597" max="14597" width="7.28515625" style="101" customWidth="1"/>
    <col min="14598" max="14598" width="8" style="101" customWidth="1"/>
    <col min="14599" max="14599" width="12" style="101" customWidth="1"/>
    <col min="14600" max="14600" width="11.140625" style="101" customWidth="1"/>
    <col min="14601" max="14601" width="11.85546875" style="101" customWidth="1"/>
    <col min="14602" max="14602" width="13" style="101" customWidth="1"/>
    <col min="14603" max="14603" width="9.28515625" style="101" customWidth="1"/>
    <col min="14604" max="14604" width="8" style="101" customWidth="1"/>
    <col min="14605" max="14609" width="0" style="101" hidden="1" customWidth="1"/>
    <col min="14610" max="14610" width="15.42578125" style="101" customWidth="1"/>
    <col min="14611" max="14614" width="0" style="101" hidden="1" customWidth="1"/>
    <col min="14615" max="14615" width="20.42578125" style="101" customWidth="1"/>
    <col min="14616" max="14618" width="10.85546875" style="101" customWidth="1"/>
    <col min="14619" max="14619" width="10.28515625" style="101" customWidth="1"/>
    <col min="14620" max="14620" width="9.140625" style="101" customWidth="1"/>
    <col min="14621" max="14621" width="11" style="101" customWidth="1"/>
    <col min="14622" max="14622" width="9.140625" style="101" customWidth="1"/>
    <col min="14623" max="14849" width="9.140625" style="101"/>
    <col min="14850" max="14850" width="7.140625" style="101" customWidth="1"/>
    <col min="14851" max="14851" width="11" style="101" customWidth="1"/>
    <col min="14852" max="14852" width="63.28515625" style="101" customWidth="1"/>
    <col min="14853" max="14853" width="7.28515625" style="101" customWidth="1"/>
    <col min="14854" max="14854" width="8" style="101" customWidth="1"/>
    <col min="14855" max="14855" width="12" style="101" customWidth="1"/>
    <col min="14856" max="14856" width="11.140625" style="101" customWidth="1"/>
    <col min="14857" max="14857" width="11.85546875" style="101" customWidth="1"/>
    <col min="14858" max="14858" width="13" style="101" customWidth="1"/>
    <col min="14859" max="14859" width="9.28515625" style="101" customWidth="1"/>
    <col min="14860" max="14860" width="8" style="101" customWidth="1"/>
    <col min="14861" max="14865" width="0" style="101" hidden="1" customWidth="1"/>
    <col min="14866" max="14866" width="15.42578125" style="101" customWidth="1"/>
    <col min="14867" max="14870" width="0" style="101" hidden="1" customWidth="1"/>
    <col min="14871" max="14871" width="20.42578125" style="101" customWidth="1"/>
    <col min="14872" max="14874" width="10.85546875" style="101" customWidth="1"/>
    <col min="14875" max="14875" width="10.28515625" style="101" customWidth="1"/>
    <col min="14876" max="14876" width="9.140625" style="101" customWidth="1"/>
    <col min="14877" max="14877" width="11" style="101" customWidth="1"/>
    <col min="14878" max="14878" width="9.140625" style="101" customWidth="1"/>
    <col min="14879" max="15105" width="9.140625" style="101"/>
    <col min="15106" max="15106" width="7.140625" style="101" customWidth="1"/>
    <col min="15107" max="15107" width="11" style="101" customWidth="1"/>
    <col min="15108" max="15108" width="63.28515625" style="101" customWidth="1"/>
    <col min="15109" max="15109" width="7.28515625" style="101" customWidth="1"/>
    <col min="15110" max="15110" width="8" style="101" customWidth="1"/>
    <col min="15111" max="15111" width="12" style="101" customWidth="1"/>
    <col min="15112" max="15112" width="11.140625" style="101" customWidth="1"/>
    <col min="15113" max="15113" width="11.85546875" style="101" customWidth="1"/>
    <col min="15114" max="15114" width="13" style="101" customWidth="1"/>
    <col min="15115" max="15115" width="9.28515625" style="101" customWidth="1"/>
    <col min="15116" max="15116" width="8" style="101" customWidth="1"/>
    <col min="15117" max="15121" width="0" style="101" hidden="1" customWidth="1"/>
    <col min="15122" max="15122" width="15.42578125" style="101" customWidth="1"/>
    <col min="15123" max="15126" width="0" style="101" hidden="1" customWidth="1"/>
    <col min="15127" max="15127" width="20.42578125" style="101" customWidth="1"/>
    <col min="15128" max="15130" width="10.85546875" style="101" customWidth="1"/>
    <col min="15131" max="15131" width="10.28515625" style="101" customWidth="1"/>
    <col min="15132" max="15132" width="9.140625" style="101" customWidth="1"/>
    <col min="15133" max="15133" width="11" style="101" customWidth="1"/>
    <col min="15134" max="15134" width="9.140625" style="101" customWidth="1"/>
    <col min="15135" max="15361" width="9.140625" style="101"/>
    <col min="15362" max="15362" width="7.140625" style="101" customWidth="1"/>
    <col min="15363" max="15363" width="11" style="101" customWidth="1"/>
    <col min="15364" max="15364" width="63.28515625" style="101" customWidth="1"/>
    <col min="15365" max="15365" width="7.28515625" style="101" customWidth="1"/>
    <col min="15366" max="15366" width="8" style="101" customWidth="1"/>
    <col min="15367" max="15367" width="12" style="101" customWidth="1"/>
    <col min="15368" max="15368" width="11.140625" style="101" customWidth="1"/>
    <col min="15369" max="15369" width="11.85546875" style="101" customWidth="1"/>
    <col min="15370" max="15370" width="13" style="101" customWidth="1"/>
    <col min="15371" max="15371" width="9.28515625" style="101" customWidth="1"/>
    <col min="15372" max="15372" width="8" style="101" customWidth="1"/>
    <col min="15373" max="15377" width="0" style="101" hidden="1" customWidth="1"/>
    <col min="15378" max="15378" width="15.42578125" style="101" customWidth="1"/>
    <col min="15379" max="15382" width="0" style="101" hidden="1" customWidth="1"/>
    <col min="15383" max="15383" width="20.42578125" style="101" customWidth="1"/>
    <col min="15384" max="15386" width="10.85546875" style="101" customWidth="1"/>
    <col min="15387" max="15387" width="10.28515625" style="101" customWidth="1"/>
    <col min="15388" max="15388" width="9.140625" style="101" customWidth="1"/>
    <col min="15389" max="15389" width="11" style="101" customWidth="1"/>
    <col min="15390" max="15390" width="9.140625" style="101" customWidth="1"/>
    <col min="15391" max="15617" width="9.140625" style="101"/>
    <col min="15618" max="15618" width="7.140625" style="101" customWidth="1"/>
    <col min="15619" max="15619" width="11" style="101" customWidth="1"/>
    <col min="15620" max="15620" width="63.28515625" style="101" customWidth="1"/>
    <col min="15621" max="15621" width="7.28515625" style="101" customWidth="1"/>
    <col min="15622" max="15622" width="8" style="101" customWidth="1"/>
    <col min="15623" max="15623" width="12" style="101" customWidth="1"/>
    <col min="15624" max="15624" width="11.140625" style="101" customWidth="1"/>
    <col min="15625" max="15625" width="11.85546875" style="101" customWidth="1"/>
    <col min="15626" max="15626" width="13" style="101" customWidth="1"/>
    <col min="15627" max="15627" width="9.28515625" style="101" customWidth="1"/>
    <col min="15628" max="15628" width="8" style="101" customWidth="1"/>
    <col min="15629" max="15633" width="0" style="101" hidden="1" customWidth="1"/>
    <col min="15634" max="15634" width="15.42578125" style="101" customWidth="1"/>
    <col min="15635" max="15638" width="0" style="101" hidden="1" customWidth="1"/>
    <col min="15639" max="15639" width="20.42578125" style="101" customWidth="1"/>
    <col min="15640" max="15642" width="10.85546875" style="101" customWidth="1"/>
    <col min="15643" max="15643" width="10.28515625" style="101" customWidth="1"/>
    <col min="15644" max="15644" width="9.140625" style="101" customWidth="1"/>
    <col min="15645" max="15645" width="11" style="101" customWidth="1"/>
    <col min="15646" max="15646" width="9.140625" style="101" customWidth="1"/>
    <col min="15647" max="15873" width="9.140625" style="101"/>
    <col min="15874" max="15874" width="7.140625" style="101" customWidth="1"/>
    <col min="15875" max="15875" width="11" style="101" customWidth="1"/>
    <col min="15876" max="15876" width="63.28515625" style="101" customWidth="1"/>
    <col min="15877" max="15877" width="7.28515625" style="101" customWidth="1"/>
    <col min="15878" max="15878" width="8" style="101" customWidth="1"/>
    <col min="15879" max="15879" width="12" style="101" customWidth="1"/>
    <col min="15880" max="15880" width="11.140625" style="101" customWidth="1"/>
    <col min="15881" max="15881" width="11.85546875" style="101" customWidth="1"/>
    <col min="15882" max="15882" width="13" style="101" customWidth="1"/>
    <col min="15883" max="15883" width="9.28515625" style="101" customWidth="1"/>
    <col min="15884" max="15884" width="8" style="101" customWidth="1"/>
    <col min="15885" max="15889" width="0" style="101" hidden="1" customWidth="1"/>
    <col min="15890" max="15890" width="15.42578125" style="101" customWidth="1"/>
    <col min="15891" max="15894" width="0" style="101" hidden="1" customWidth="1"/>
    <col min="15895" max="15895" width="20.42578125" style="101" customWidth="1"/>
    <col min="15896" max="15898" width="10.85546875" style="101" customWidth="1"/>
    <col min="15899" max="15899" width="10.28515625" style="101" customWidth="1"/>
    <col min="15900" max="15900" width="9.140625" style="101" customWidth="1"/>
    <col min="15901" max="15901" width="11" style="101" customWidth="1"/>
    <col min="15902" max="15902" width="9.140625" style="101" customWidth="1"/>
    <col min="15903" max="16129" width="9.140625" style="101"/>
    <col min="16130" max="16130" width="7.140625" style="101" customWidth="1"/>
    <col min="16131" max="16131" width="11" style="101" customWidth="1"/>
    <col min="16132" max="16132" width="63.28515625" style="101" customWidth="1"/>
    <col min="16133" max="16133" width="7.28515625" style="101" customWidth="1"/>
    <col min="16134" max="16134" width="8" style="101" customWidth="1"/>
    <col min="16135" max="16135" width="12" style="101" customWidth="1"/>
    <col min="16136" max="16136" width="11.140625" style="101" customWidth="1"/>
    <col min="16137" max="16137" width="11.85546875" style="101" customWidth="1"/>
    <col min="16138" max="16138" width="13" style="101" customWidth="1"/>
    <col min="16139" max="16139" width="9.28515625" style="101" customWidth="1"/>
    <col min="16140" max="16140" width="8" style="101" customWidth="1"/>
    <col min="16141" max="16145" width="0" style="101" hidden="1" customWidth="1"/>
    <col min="16146" max="16146" width="15.42578125" style="101" customWidth="1"/>
    <col min="16147" max="16150" width="0" style="101" hidden="1" customWidth="1"/>
    <col min="16151" max="16151" width="20.42578125" style="101" customWidth="1"/>
    <col min="16152" max="16154" width="10.85546875" style="101" customWidth="1"/>
    <col min="16155" max="16155" width="10.28515625" style="101" customWidth="1"/>
    <col min="16156" max="16156" width="9.140625" style="101" customWidth="1"/>
    <col min="16157" max="16157" width="11" style="101" customWidth="1"/>
    <col min="16158" max="16158" width="9.140625" style="101" customWidth="1"/>
    <col min="16159" max="16384" width="9.140625" style="101"/>
  </cols>
  <sheetData>
    <row r="1" spans="2:29">
      <c r="B1" s="70"/>
      <c r="C1" s="70"/>
      <c r="D1" s="71"/>
      <c r="E1" s="71"/>
      <c r="F1" s="72"/>
      <c r="G1" s="72"/>
      <c r="H1" s="73"/>
      <c r="I1" s="73"/>
      <c r="J1" s="73"/>
      <c r="K1" s="72"/>
      <c r="L1" s="73"/>
      <c r="M1" s="72"/>
      <c r="N1" s="72"/>
      <c r="O1" s="70"/>
      <c r="P1" s="70"/>
      <c r="Q1" s="70"/>
      <c r="R1" s="74"/>
      <c r="S1" s="70"/>
      <c r="T1" s="72"/>
      <c r="U1" s="72"/>
      <c r="V1" s="208" t="s">
        <v>30</v>
      </c>
      <c r="W1" s="208"/>
      <c r="X1" s="75"/>
      <c r="Y1" s="76"/>
      <c r="Z1" s="76"/>
    </row>
    <row r="2" spans="2:29">
      <c r="B2" s="2" t="s">
        <v>5</v>
      </c>
      <c r="C2" s="79"/>
      <c r="D2" s="79"/>
      <c r="E2" s="79"/>
      <c r="F2" s="72"/>
      <c r="G2" s="72"/>
      <c r="H2" s="73"/>
      <c r="I2" s="73"/>
      <c r="J2" s="73"/>
      <c r="K2" s="72"/>
      <c r="L2" s="73"/>
      <c r="M2" s="72"/>
      <c r="N2" s="72"/>
      <c r="O2" s="70"/>
      <c r="P2" s="70"/>
      <c r="Q2" s="70"/>
      <c r="R2" s="74"/>
      <c r="S2" s="70"/>
      <c r="T2" s="72"/>
      <c r="U2" s="72"/>
      <c r="V2" s="80"/>
      <c r="W2" s="80"/>
      <c r="X2" s="75"/>
      <c r="Y2" s="76"/>
      <c r="Z2" s="76"/>
    </row>
    <row r="3" spans="2:29">
      <c r="B3" s="2" t="s">
        <v>6</v>
      </c>
      <c r="C3" s="79"/>
      <c r="D3" s="79"/>
      <c r="E3" s="79"/>
      <c r="F3" s="79"/>
      <c r="G3" s="79"/>
      <c r="L3" s="79"/>
      <c r="M3" s="70"/>
      <c r="N3" s="70"/>
      <c r="O3" s="70"/>
      <c r="P3" s="70"/>
      <c r="R3" s="2" t="s">
        <v>66</v>
      </c>
      <c r="S3" s="2"/>
      <c r="T3" s="4"/>
      <c r="U3" s="2"/>
      <c r="V3" s="70"/>
      <c r="W3" s="70"/>
      <c r="X3" s="81"/>
      <c r="Y3" s="81"/>
      <c r="Z3" s="81"/>
      <c r="AA3" s="81"/>
      <c r="AB3" s="81"/>
      <c r="AC3" s="81"/>
    </row>
    <row r="4" spans="2:29">
      <c r="B4" s="2" t="s">
        <v>7</v>
      </c>
      <c r="C4" s="79"/>
      <c r="D4" s="79"/>
      <c r="E4" s="79"/>
      <c r="F4" s="79"/>
      <c r="G4" s="79"/>
      <c r="L4" s="79"/>
      <c r="M4" s="70"/>
      <c r="N4" s="70"/>
      <c r="O4" s="70"/>
      <c r="P4" s="70"/>
      <c r="R4" s="2" t="s">
        <v>67</v>
      </c>
      <c r="S4" s="2"/>
      <c r="T4" s="4"/>
      <c r="U4" s="2"/>
      <c r="V4" s="70"/>
      <c r="W4" s="70"/>
      <c r="X4" s="82"/>
      <c r="Y4" s="82"/>
      <c r="Z4" s="82"/>
      <c r="AA4" s="82"/>
      <c r="AB4" s="82"/>
      <c r="AC4" s="82"/>
    </row>
    <row r="5" spans="2:29">
      <c r="C5" s="79"/>
      <c r="D5" s="79"/>
      <c r="E5" s="79"/>
      <c r="F5" s="79"/>
      <c r="G5" s="79"/>
      <c r="L5" s="79"/>
      <c r="M5" s="70"/>
      <c r="N5" s="70"/>
      <c r="O5" s="70"/>
      <c r="P5" s="70"/>
      <c r="R5" s="2"/>
      <c r="S5" s="2"/>
      <c r="T5" s="4"/>
      <c r="U5" s="2"/>
      <c r="V5" s="70"/>
      <c r="W5" s="70"/>
      <c r="X5" s="83"/>
      <c r="Y5" s="84"/>
      <c r="Z5" s="84"/>
    </row>
    <row r="6" spans="2:29">
      <c r="B6" s="2" t="s">
        <v>65</v>
      </c>
      <c r="C6" s="2"/>
      <c r="D6" s="79"/>
      <c r="E6" s="79"/>
      <c r="F6" s="79"/>
      <c r="G6" s="79"/>
      <c r="L6" s="79"/>
      <c r="M6" s="70"/>
      <c r="N6" s="70"/>
      <c r="O6" s="70"/>
      <c r="P6" s="71"/>
      <c r="R6" s="2" t="s">
        <v>72</v>
      </c>
      <c r="S6" s="2"/>
      <c r="T6" s="4"/>
      <c r="U6" s="2"/>
      <c r="V6" s="70"/>
      <c r="W6" s="70"/>
    </row>
    <row r="7" spans="2:29">
      <c r="B7" s="2" t="s">
        <v>70</v>
      </c>
      <c r="C7" s="2"/>
      <c r="D7" s="79"/>
      <c r="E7" s="79"/>
      <c r="F7" s="79"/>
      <c r="G7" s="80"/>
      <c r="H7" s="76"/>
      <c r="I7" s="76"/>
      <c r="J7" s="76"/>
      <c r="K7" s="80"/>
      <c r="L7" s="76"/>
      <c r="M7" s="80"/>
      <c r="N7" s="80"/>
      <c r="O7" s="80"/>
      <c r="P7" s="71"/>
      <c r="R7" s="2" t="s">
        <v>73</v>
      </c>
      <c r="S7" s="2"/>
      <c r="T7" s="4"/>
      <c r="U7" s="2"/>
      <c r="V7" s="70"/>
      <c r="W7" s="70"/>
    </row>
    <row r="8" spans="2:29">
      <c r="B8" s="2" t="s">
        <v>71</v>
      </c>
      <c r="C8" s="2"/>
      <c r="D8" s="79"/>
      <c r="E8" s="79"/>
      <c r="F8" s="79"/>
      <c r="G8" s="80"/>
      <c r="H8" s="76"/>
      <c r="I8" s="76"/>
      <c r="J8" s="76"/>
      <c r="K8" s="80"/>
      <c r="L8" s="76"/>
      <c r="M8" s="80"/>
      <c r="N8" s="80"/>
      <c r="O8" s="80"/>
      <c r="P8" s="80"/>
      <c r="R8" s="2"/>
      <c r="S8" s="85"/>
      <c r="T8" s="85"/>
      <c r="U8" s="2"/>
      <c r="V8" s="70"/>
      <c r="W8" s="70"/>
    </row>
    <row r="9" spans="2:29">
      <c r="B9" s="71"/>
      <c r="C9" s="71"/>
      <c r="D9" s="86"/>
      <c r="E9" s="80"/>
      <c r="F9" s="80"/>
      <c r="G9" s="80"/>
      <c r="H9" s="76"/>
      <c r="I9" s="76"/>
      <c r="J9" s="76"/>
      <c r="K9" s="80"/>
      <c r="L9" s="76"/>
      <c r="M9" s="80"/>
      <c r="N9" s="80"/>
      <c r="O9" s="80"/>
      <c r="P9" s="80"/>
      <c r="Q9" s="80"/>
      <c r="R9" s="87"/>
      <c r="S9" s="80"/>
      <c r="T9" s="80"/>
      <c r="U9" s="80"/>
      <c r="V9" s="80"/>
      <c r="W9" s="70"/>
    </row>
    <row r="10" spans="2:29" ht="15.75">
      <c r="B10" s="209" t="s">
        <v>76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88"/>
      <c r="Y10" s="89"/>
      <c r="Z10" s="89"/>
    </row>
    <row r="11" spans="2:29">
      <c r="B11" s="85"/>
      <c r="C11" s="76"/>
      <c r="D11" s="76"/>
      <c r="E11" s="76"/>
      <c r="F11" s="76"/>
      <c r="G11" s="76"/>
      <c r="H11" s="90" t="s">
        <v>79</v>
      </c>
      <c r="I11" s="76"/>
      <c r="J11" s="76" t="s">
        <v>61</v>
      </c>
      <c r="K11" s="90"/>
      <c r="L11" s="90" t="s">
        <v>31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91"/>
      <c r="Y11" s="73"/>
      <c r="Z11" s="73"/>
    </row>
    <row r="12" spans="2:29">
      <c r="B12" s="85"/>
      <c r="C12" s="76"/>
      <c r="D12" s="76"/>
      <c r="E12" s="76"/>
      <c r="F12" s="76"/>
      <c r="G12" s="76"/>
      <c r="H12" s="90" t="s">
        <v>74</v>
      </c>
      <c r="I12" s="76"/>
      <c r="J12" s="92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93"/>
      <c r="Y12" s="94"/>
      <c r="Z12" s="94"/>
    </row>
    <row r="13" spans="2:29">
      <c r="D13" s="95"/>
      <c r="E13" s="95"/>
      <c r="F13" s="95"/>
      <c r="G13" s="95"/>
      <c r="H13" s="95"/>
      <c r="I13" s="95"/>
      <c r="J13" s="95"/>
      <c r="K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</row>
    <row r="14" spans="2:29" ht="15.75" thickBot="1">
      <c r="D14" s="95"/>
      <c r="E14" s="95"/>
      <c r="F14" s="95"/>
      <c r="G14" s="95"/>
      <c r="H14" s="95"/>
      <c r="I14" s="95"/>
      <c r="J14" s="95"/>
      <c r="K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</row>
    <row r="15" spans="2:29" ht="15" customHeight="1">
      <c r="B15" s="210" t="s">
        <v>32</v>
      </c>
      <c r="C15" s="212" t="s">
        <v>33</v>
      </c>
      <c r="D15" s="212" t="s">
        <v>2</v>
      </c>
      <c r="E15" s="214" t="s">
        <v>34</v>
      </c>
      <c r="F15" s="214"/>
      <c r="G15" s="215"/>
      <c r="H15" s="216" t="s">
        <v>35</v>
      </c>
      <c r="I15" s="217"/>
      <c r="J15" s="218"/>
      <c r="K15" s="219" t="s">
        <v>36</v>
      </c>
      <c r="L15" s="222" t="s">
        <v>37</v>
      </c>
      <c r="M15" s="225" t="s">
        <v>38</v>
      </c>
      <c r="N15" s="214"/>
      <c r="O15" s="214"/>
      <c r="P15" s="214"/>
      <c r="Q15" s="214"/>
      <c r="R15" s="214"/>
      <c r="S15" s="200" t="s">
        <v>1</v>
      </c>
      <c r="T15" s="201"/>
      <c r="U15" s="201"/>
      <c r="V15" s="201"/>
      <c r="W15" s="202"/>
      <c r="X15" s="203" t="s">
        <v>39</v>
      </c>
      <c r="Y15" s="201"/>
      <c r="Z15" s="202"/>
      <c r="AA15" s="201" t="s">
        <v>40</v>
      </c>
      <c r="AB15" s="201"/>
      <c r="AC15" s="202"/>
    </row>
    <row r="16" spans="2:29" ht="38.25" customHeight="1">
      <c r="B16" s="211"/>
      <c r="C16" s="213"/>
      <c r="D16" s="213"/>
      <c r="E16" s="226" t="s">
        <v>41</v>
      </c>
      <c r="F16" s="226" t="s">
        <v>42</v>
      </c>
      <c r="G16" s="227" t="s">
        <v>43</v>
      </c>
      <c r="H16" s="206" t="s">
        <v>44</v>
      </c>
      <c r="I16" s="228" t="s">
        <v>45</v>
      </c>
      <c r="J16" s="204" t="s">
        <v>46</v>
      </c>
      <c r="K16" s="220"/>
      <c r="L16" s="223"/>
      <c r="M16" s="96" t="s">
        <v>47</v>
      </c>
      <c r="N16" s="97" t="s">
        <v>48</v>
      </c>
      <c r="O16" s="97" t="s">
        <v>49</v>
      </c>
      <c r="P16" s="97" t="s">
        <v>50</v>
      </c>
      <c r="Q16" s="97" t="s">
        <v>51</v>
      </c>
      <c r="R16" s="98" t="s">
        <v>52</v>
      </c>
      <c r="S16" s="97" t="s">
        <v>53</v>
      </c>
      <c r="T16" s="97" t="s">
        <v>49</v>
      </c>
      <c r="U16" s="97" t="s">
        <v>50</v>
      </c>
      <c r="V16" s="97" t="s">
        <v>51</v>
      </c>
      <c r="W16" s="99" t="s">
        <v>54</v>
      </c>
      <c r="X16" s="206" t="s">
        <v>44</v>
      </c>
      <c r="Y16" s="194" t="s">
        <v>45</v>
      </c>
      <c r="Z16" s="196" t="s">
        <v>46</v>
      </c>
      <c r="AA16" s="198" t="s">
        <v>44</v>
      </c>
      <c r="AB16" s="194" t="s">
        <v>55</v>
      </c>
      <c r="AC16" s="196" t="s">
        <v>56</v>
      </c>
    </row>
    <row r="17" spans="2:30">
      <c r="B17" s="207"/>
      <c r="C17" s="213"/>
      <c r="D17" s="213"/>
      <c r="E17" s="226"/>
      <c r="F17" s="226"/>
      <c r="G17" s="227"/>
      <c r="H17" s="207"/>
      <c r="I17" s="229"/>
      <c r="J17" s="205"/>
      <c r="K17" s="221"/>
      <c r="L17" s="224"/>
      <c r="M17" s="96" t="s">
        <v>57</v>
      </c>
      <c r="N17" s="97" t="s">
        <v>58</v>
      </c>
      <c r="O17" s="97" t="s">
        <v>59</v>
      </c>
      <c r="P17" s="97" t="s">
        <v>59</v>
      </c>
      <c r="Q17" s="97" t="s">
        <v>59</v>
      </c>
      <c r="R17" s="98" t="s">
        <v>59</v>
      </c>
      <c r="S17" s="97" t="s">
        <v>57</v>
      </c>
      <c r="T17" s="97" t="s">
        <v>59</v>
      </c>
      <c r="U17" s="97" t="s">
        <v>59</v>
      </c>
      <c r="V17" s="97" t="s">
        <v>59</v>
      </c>
      <c r="W17" s="100" t="s">
        <v>59</v>
      </c>
      <c r="X17" s="207"/>
      <c r="Y17" s="195"/>
      <c r="Z17" s="197"/>
      <c r="AA17" s="199"/>
      <c r="AB17" s="195"/>
      <c r="AC17" s="197"/>
    </row>
    <row r="18" spans="2:30" ht="15.75" thickBot="1">
      <c r="B18" s="102">
        <v>1</v>
      </c>
      <c r="C18" s="103">
        <f t="shared" ref="C18:AC18" si="0">B18+1</f>
        <v>2</v>
      </c>
      <c r="D18" s="103">
        <f t="shared" si="0"/>
        <v>3</v>
      </c>
      <c r="E18" s="103">
        <f t="shared" si="0"/>
        <v>4</v>
      </c>
      <c r="F18" s="104">
        <f t="shared" si="0"/>
        <v>5</v>
      </c>
      <c r="G18" s="105">
        <f t="shared" si="0"/>
        <v>6</v>
      </c>
      <c r="H18" s="106">
        <f t="shared" si="0"/>
        <v>7</v>
      </c>
      <c r="I18" s="107">
        <f t="shared" si="0"/>
        <v>8</v>
      </c>
      <c r="J18" s="105">
        <f t="shared" si="0"/>
        <v>9</v>
      </c>
      <c r="K18" s="106">
        <f t="shared" si="0"/>
        <v>10</v>
      </c>
      <c r="L18" s="108">
        <f t="shared" si="0"/>
        <v>11</v>
      </c>
      <c r="M18" s="109">
        <f t="shared" si="0"/>
        <v>12</v>
      </c>
      <c r="N18" s="104">
        <f t="shared" si="0"/>
        <v>13</v>
      </c>
      <c r="O18" s="104">
        <f t="shared" si="0"/>
        <v>14</v>
      </c>
      <c r="P18" s="104">
        <f t="shared" si="0"/>
        <v>15</v>
      </c>
      <c r="Q18" s="104">
        <f t="shared" si="0"/>
        <v>16</v>
      </c>
      <c r="R18" s="104">
        <f t="shared" si="0"/>
        <v>17</v>
      </c>
      <c r="S18" s="104">
        <f t="shared" si="0"/>
        <v>18</v>
      </c>
      <c r="T18" s="104">
        <f t="shared" si="0"/>
        <v>19</v>
      </c>
      <c r="U18" s="104">
        <f t="shared" si="0"/>
        <v>20</v>
      </c>
      <c r="V18" s="104">
        <f t="shared" si="0"/>
        <v>21</v>
      </c>
      <c r="W18" s="105">
        <f t="shared" si="0"/>
        <v>22</v>
      </c>
      <c r="X18" s="106">
        <f t="shared" si="0"/>
        <v>23</v>
      </c>
      <c r="Y18" s="104">
        <f t="shared" si="0"/>
        <v>24</v>
      </c>
      <c r="Z18" s="105">
        <f t="shared" si="0"/>
        <v>25</v>
      </c>
      <c r="AA18" s="109">
        <f t="shared" si="0"/>
        <v>26</v>
      </c>
      <c r="AB18" s="107">
        <f t="shared" si="0"/>
        <v>27</v>
      </c>
      <c r="AC18" s="105">
        <f t="shared" si="0"/>
        <v>28</v>
      </c>
    </row>
    <row r="19" spans="2:30">
      <c r="B19" s="110"/>
      <c r="C19" s="111"/>
      <c r="D19" s="112"/>
      <c r="E19" s="113"/>
      <c r="F19" s="114"/>
      <c r="G19" s="115"/>
      <c r="H19" s="116"/>
      <c r="I19" s="117"/>
      <c r="J19" s="118"/>
      <c r="K19" s="119"/>
      <c r="L19" s="120"/>
      <c r="M19" s="121"/>
      <c r="N19" s="122"/>
      <c r="O19" s="122"/>
      <c r="P19" s="123"/>
      <c r="Q19" s="123"/>
      <c r="R19" s="124"/>
      <c r="S19" s="125"/>
      <c r="T19" s="123"/>
      <c r="U19" s="123"/>
      <c r="V19" s="123"/>
      <c r="W19" s="126"/>
      <c r="X19" s="127"/>
      <c r="Y19" s="128"/>
      <c r="Z19" s="129"/>
      <c r="AA19" s="130"/>
      <c r="AB19" s="131"/>
      <c r="AC19" s="132"/>
    </row>
    <row r="20" spans="2:30">
      <c r="B20" s="133">
        <v>1</v>
      </c>
      <c r="C20" s="134">
        <v>1</v>
      </c>
      <c r="D20" s="135" t="s">
        <v>75</v>
      </c>
      <c r="E20" s="136" t="s">
        <v>0</v>
      </c>
      <c r="F20" s="137"/>
      <c r="G20" s="138"/>
      <c r="H20" s="139"/>
      <c r="I20" s="122"/>
      <c r="J20" s="140"/>
      <c r="K20" s="141" t="e">
        <f t="shared" ref="K20" si="1">L20/F20</f>
        <v>#DIV/0!</v>
      </c>
      <c r="L20" s="142"/>
      <c r="M20" s="143"/>
      <c r="N20" s="143"/>
      <c r="O20" s="144"/>
      <c r="P20" s="145"/>
      <c r="Q20" s="145"/>
      <c r="R20" s="146">
        <f t="shared" ref="R20" si="2">Q20+P20+O20</f>
        <v>0</v>
      </c>
      <c r="S20" s="146">
        <f t="shared" ref="S20" si="3">ROUND(L20*M20,2)</f>
        <v>0</v>
      </c>
      <c r="T20" s="146">
        <f t="shared" ref="T20" si="4">ROUND(L20*O20,2)</f>
        <v>0</v>
      </c>
      <c r="U20" s="146">
        <f t="shared" ref="U20" si="5">ROUND(L20*P20,2)</f>
        <v>0</v>
      </c>
      <c r="V20" s="146">
        <f t="shared" ref="V20" si="6">ROUND(L20*Q20,2)</f>
        <v>0</v>
      </c>
      <c r="W20" s="147">
        <f t="shared" ref="W20" si="7">SUM(T20:V20)</f>
        <v>0</v>
      </c>
      <c r="X20" s="148" t="e">
        <f t="shared" ref="X20" si="8">Y20/F20</f>
        <v>#DIV/0!</v>
      </c>
      <c r="Y20" s="149">
        <f t="shared" ref="Y20" si="9">L20+I20</f>
        <v>0</v>
      </c>
      <c r="Z20" s="150">
        <f t="shared" ref="Z20" si="10">W20+J20</f>
        <v>0</v>
      </c>
      <c r="AA20" s="151" t="e">
        <f t="shared" ref="AA20" si="11">AB20/F20</f>
        <v>#DIV/0!</v>
      </c>
      <c r="AB20" s="152">
        <f t="shared" ref="AB20:AC20" si="12">F20-Y20</f>
        <v>0</v>
      </c>
      <c r="AC20" s="150">
        <f t="shared" si="12"/>
        <v>0</v>
      </c>
      <c r="AD20" s="153">
        <f t="shared" ref="AD20:AD22" si="13">G20-J20-W20-AC20</f>
        <v>0</v>
      </c>
    </row>
    <row r="21" spans="2:30" ht="15.75" thickBot="1">
      <c r="B21" s="154"/>
      <c r="C21" s="155"/>
      <c r="D21" s="156"/>
      <c r="E21" s="157"/>
      <c r="F21" s="158"/>
      <c r="G21" s="159"/>
      <c r="H21" s="139"/>
      <c r="I21" s="122"/>
      <c r="J21" s="140"/>
      <c r="K21" s="160"/>
      <c r="L21" s="161"/>
      <c r="M21" s="162"/>
      <c r="N21" s="163"/>
      <c r="O21" s="163"/>
      <c r="P21" s="163"/>
      <c r="Q21" s="163"/>
      <c r="R21" s="164"/>
      <c r="S21" s="165"/>
      <c r="T21" s="163"/>
      <c r="U21" s="163"/>
      <c r="V21" s="163"/>
      <c r="W21" s="166"/>
      <c r="X21" s="167"/>
      <c r="Y21" s="149"/>
      <c r="Z21" s="150"/>
      <c r="AA21" s="168"/>
      <c r="AB21" s="152"/>
      <c r="AC21" s="150"/>
      <c r="AD21" s="153">
        <f t="shared" si="13"/>
        <v>0</v>
      </c>
    </row>
    <row r="22" spans="2:30" ht="15.75" thickBot="1">
      <c r="B22" s="169"/>
      <c r="C22" s="170"/>
      <c r="D22" s="171"/>
      <c r="E22" s="171"/>
      <c r="F22" s="171"/>
      <c r="G22" s="172">
        <f>SUM(G19:G21)</f>
        <v>0</v>
      </c>
      <c r="H22" s="173"/>
      <c r="I22" s="174"/>
      <c r="J22" s="175"/>
      <c r="K22" s="173"/>
      <c r="L22" s="176"/>
      <c r="M22" s="171"/>
      <c r="N22" s="171"/>
      <c r="O22" s="171"/>
      <c r="P22" s="171"/>
      <c r="Q22" s="177" t="s">
        <v>60</v>
      </c>
      <c r="R22" s="178"/>
      <c r="S22" s="179">
        <f>SUM(S19:S21)</f>
        <v>0</v>
      </c>
      <c r="T22" s="180">
        <f>SUM(T19:T21)</f>
        <v>0</v>
      </c>
      <c r="U22" s="180">
        <f>SUM(U19:U21)</f>
        <v>0</v>
      </c>
      <c r="V22" s="180">
        <f>SUM(V19:V21)</f>
        <v>0</v>
      </c>
      <c r="W22" s="172">
        <f>SUM(W19:W21)</f>
        <v>0</v>
      </c>
      <c r="X22" s="180"/>
      <c r="Y22" s="180"/>
      <c r="Z22" s="180">
        <f>SUM(Z19:Z21)</f>
        <v>0</v>
      </c>
      <c r="AA22" s="180"/>
      <c r="AB22" s="180"/>
      <c r="AC22" s="180">
        <f>SUM(AC19:AC21)</f>
        <v>0</v>
      </c>
      <c r="AD22" s="153">
        <f t="shared" si="13"/>
        <v>0</v>
      </c>
    </row>
    <row r="23" spans="2:30">
      <c r="B23" s="2"/>
      <c r="C23" s="2"/>
      <c r="D23" s="2"/>
      <c r="E23" s="2"/>
      <c r="F23" s="2"/>
      <c r="G23" s="2"/>
      <c r="L23" s="6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2:30">
      <c r="B24" s="70"/>
      <c r="C24" s="70"/>
      <c r="D24" s="70"/>
      <c r="E24" s="70"/>
      <c r="F24" s="2"/>
      <c r="G24" s="2"/>
      <c r="H24" s="70"/>
      <c r="I24" s="70"/>
      <c r="J24" s="70"/>
      <c r="L24" s="6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2:30">
      <c r="B25" s="2" t="s">
        <v>25</v>
      </c>
      <c r="C25" s="2"/>
      <c r="D25" s="2"/>
      <c r="E25" s="85"/>
      <c r="F25" s="85"/>
      <c r="G25" s="2"/>
      <c r="H25" s="2" t="s">
        <v>26</v>
      </c>
      <c r="I25" s="2"/>
      <c r="L25" s="65"/>
      <c r="M25" s="2"/>
      <c r="N25" s="2"/>
      <c r="O25" s="2"/>
      <c r="P25" s="2"/>
      <c r="Q25" s="2"/>
      <c r="R25" s="2"/>
      <c r="V25" s="2"/>
      <c r="W25" s="2" t="s">
        <v>27</v>
      </c>
      <c r="X25" s="4"/>
      <c r="Y25" s="2"/>
    </row>
    <row r="26" spans="2:30">
      <c r="B26" s="2"/>
      <c r="C26" s="2"/>
      <c r="D26" s="2"/>
      <c r="E26" s="85"/>
      <c r="F26" s="85"/>
      <c r="G26" s="2"/>
      <c r="H26" s="2"/>
      <c r="I26" s="2"/>
      <c r="L26" s="181"/>
      <c r="M26" s="85"/>
      <c r="N26" s="85"/>
      <c r="O26" s="85"/>
      <c r="P26" s="85"/>
      <c r="Q26" s="85"/>
      <c r="R26" s="85"/>
      <c r="V26" s="85"/>
      <c r="W26" s="2"/>
      <c r="X26" s="4"/>
      <c r="Y26" s="2"/>
    </row>
    <row r="27" spans="2:30">
      <c r="B27" s="66"/>
      <c r="C27" s="66"/>
      <c r="D27" s="2"/>
      <c r="E27" s="85"/>
      <c r="F27" s="85"/>
      <c r="G27" s="2"/>
      <c r="H27" s="66"/>
      <c r="I27" s="66"/>
      <c r="L27" s="181"/>
      <c r="M27" s="85"/>
      <c r="N27" s="85"/>
      <c r="O27" s="85"/>
      <c r="P27" s="85"/>
      <c r="Q27" s="85"/>
      <c r="R27" s="85"/>
      <c r="V27" s="85"/>
      <c r="W27" s="66"/>
      <c r="X27" s="67"/>
      <c r="Y27" s="2"/>
    </row>
    <row r="28" spans="2:30">
      <c r="B28" s="182" t="s">
        <v>28</v>
      </c>
      <c r="C28" s="182"/>
      <c r="D28" s="2"/>
      <c r="E28" s="85"/>
      <c r="F28" s="85"/>
      <c r="G28" s="2"/>
      <c r="H28" s="184" t="s">
        <v>28</v>
      </c>
      <c r="I28" s="184"/>
      <c r="L28" s="181"/>
      <c r="M28" s="85"/>
      <c r="N28" s="85"/>
      <c r="O28" s="85"/>
      <c r="P28" s="85"/>
      <c r="Q28" s="85"/>
      <c r="R28" s="85"/>
      <c r="V28" s="85"/>
      <c r="W28" s="182" t="s">
        <v>28</v>
      </c>
      <c r="X28" s="182"/>
      <c r="Y28" s="2"/>
    </row>
    <row r="29" spans="2:30">
      <c r="B29" s="2"/>
      <c r="C29" s="2"/>
      <c r="D29" s="2"/>
      <c r="E29" s="85"/>
      <c r="F29" s="85"/>
      <c r="G29" s="2"/>
      <c r="H29" s="2"/>
      <c r="I29" s="2"/>
      <c r="L29" s="181"/>
      <c r="M29" s="85"/>
      <c r="N29" s="85"/>
      <c r="O29" s="85"/>
      <c r="P29" s="85"/>
      <c r="Q29" s="85"/>
      <c r="R29" s="85"/>
      <c r="V29" s="85"/>
      <c r="W29" s="2"/>
      <c r="X29" s="4"/>
      <c r="Y29" s="2"/>
    </row>
    <row r="30" spans="2:30">
      <c r="B30" s="66"/>
      <c r="C30" s="66"/>
      <c r="D30" s="2"/>
      <c r="E30" s="85"/>
      <c r="F30" s="85"/>
      <c r="G30" s="2"/>
      <c r="H30" s="66"/>
      <c r="I30" s="66"/>
      <c r="L30" s="181"/>
      <c r="M30" s="85"/>
      <c r="N30" s="85"/>
      <c r="O30" s="85"/>
      <c r="P30" s="85"/>
      <c r="Q30" s="85"/>
      <c r="R30" s="85"/>
      <c r="V30" s="85"/>
      <c r="W30" s="66"/>
      <c r="X30" s="67"/>
      <c r="Y30" s="2"/>
    </row>
    <row r="31" spans="2:30">
      <c r="B31" s="183" t="s">
        <v>29</v>
      </c>
      <c r="C31" s="182"/>
      <c r="D31" s="2"/>
      <c r="E31" s="85"/>
      <c r="F31" s="85"/>
      <c r="G31" s="2"/>
      <c r="H31" s="184" t="s">
        <v>29</v>
      </c>
      <c r="I31" s="184"/>
      <c r="L31" s="181"/>
      <c r="M31" s="85"/>
      <c r="N31" s="85"/>
      <c r="O31" s="85"/>
      <c r="P31" s="85"/>
      <c r="Q31" s="85"/>
      <c r="R31" s="85"/>
      <c r="V31" s="85"/>
      <c r="W31" s="183" t="s">
        <v>29</v>
      </c>
      <c r="X31" s="182"/>
      <c r="Y31" s="2"/>
    </row>
    <row r="32" spans="2:30">
      <c r="B32" s="6"/>
      <c r="C32" s="6"/>
      <c r="D32" s="2"/>
      <c r="E32" s="85"/>
      <c r="F32" s="85"/>
      <c r="G32" s="2"/>
      <c r="H32" s="6"/>
      <c r="I32" s="6"/>
      <c r="L32" s="181"/>
      <c r="M32" s="85"/>
      <c r="N32" s="85"/>
      <c r="O32" s="85"/>
      <c r="P32" s="85"/>
      <c r="Q32" s="85"/>
      <c r="R32" s="85"/>
      <c r="V32" s="85"/>
      <c r="W32" s="6"/>
      <c r="X32" s="68"/>
      <c r="Y32" s="2"/>
    </row>
    <row r="33" spans="2:30">
      <c r="B33" s="2" t="s">
        <v>77</v>
      </c>
      <c r="C33" s="2"/>
      <c r="D33" s="2"/>
      <c r="E33" s="85"/>
      <c r="F33" s="85"/>
      <c r="G33" s="2"/>
      <c r="H33" s="2" t="s">
        <v>77</v>
      </c>
      <c r="I33" s="2"/>
      <c r="L33" s="181"/>
      <c r="M33" s="85"/>
      <c r="N33" s="85"/>
      <c r="O33" s="85"/>
      <c r="P33" s="85"/>
      <c r="Q33" s="85"/>
      <c r="R33" s="85"/>
      <c r="V33" s="85"/>
      <c r="W33" s="2" t="s">
        <v>77</v>
      </c>
      <c r="X33" s="4"/>
      <c r="Y33" s="2"/>
    </row>
    <row r="34" spans="2:30">
      <c r="B34" s="85"/>
      <c r="C34" s="85"/>
      <c r="D34" s="85"/>
      <c r="E34" s="85"/>
      <c r="F34" s="85"/>
      <c r="G34" s="85"/>
      <c r="L34" s="181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</row>
    <row r="35" spans="2:30">
      <c r="B35" s="85"/>
      <c r="C35" s="85"/>
      <c r="D35" s="85"/>
      <c r="E35" s="85"/>
      <c r="F35" s="85"/>
      <c r="G35" s="85"/>
      <c r="L35" s="181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</row>
    <row r="36" spans="2:30">
      <c r="B36" s="85"/>
      <c r="C36" s="85"/>
      <c r="D36" s="85"/>
      <c r="E36" s="85"/>
      <c r="F36" s="85"/>
      <c r="G36" s="85"/>
      <c r="L36" s="181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</row>
    <row r="37" spans="2:30" s="77" customFormat="1">
      <c r="B37" s="85"/>
      <c r="C37" s="85"/>
      <c r="D37" s="85"/>
      <c r="E37" s="85"/>
      <c r="F37" s="85"/>
      <c r="G37" s="85"/>
      <c r="H37" s="79"/>
      <c r="I37" s="79"/>
      <c r="J37" s="79"/>
      <c r="K37" s="70"/>
      <c r="L37" s="181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Y37" s="79"/>
      <c r="Z37" s="79"/>
      <c r="AB37" s="70"/>
      <c r="AC37" s="70"/>
      <c r="AD37" s="78"/>
    </row>
    <row r="38" spans="2:30" s="77" customFormat="1">
      <c r="B38" s="85"/>
      <c r="C38" s="85"/>
      <c r="D38" s="85"/>
      <c r="E38" s="85"/>
      <c r="F38" s="85"/>
      <c r="G38" s="85"/>
      <c r="H38" s="79"/>
      <c r="I38" s="79"/>
      <c r="J38" s="79"/>
      <c r="K38" s="70"/>
      <c r="L38" s="181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Y38" s="79"/>
      <c r="Z38" s="79"/>
      <c r="AB38" s="70"/>
      <c r="AC38" s="70"/>
      <c r="AD38" s="78"/>
    </row>
    <row r="39" spans="2:30" s="77" customFormat="1">
      <c r="B39" s="85"/>
      <c r="C39" s="85"/>
      <c r="D39" s="85"/>
      <c r="E39" s="85"/>
      <c r="F39" s="85"/>
      <c r="G39" s="85"/>
      <c r="H39" s="79"/>
      <c r="I39" s="79"/>
      <c r="J39" s="79"/>
      <c r="K39" s="70"/>
      <c r="L39" s="181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Y39" s="79"/>
      <c r="Z39" s="79"/>
      <c r="AB39" s="70"/>
      <c r="AC39" s="70"/>
      <c r="AD39" s="78"/>
    </row>
    <row r="40" spans="2:30" s="77" customFormat="1">
      <c r="B40" s="85"/>
      <c r="C40" s="85"/>
      <c r="D40" s="85"/>
      <c r="E40" s="85"/>
      <c r="F40" s="85"/>
      <c r="G40" s="85"/>
      <c r="H40" s="79"/>
      <c r="I40" s="79"/>
      <c r="J40" s="79"/>
      <c r="K40" s="70"/>
      <c r="L40" s="181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Y40" s="79"/>
      <c r="Z40" s="79"/>
      <c r="AB40" s="70"/>
      <c r="AC40" s="70"/>
      <c r="AD40" s="78"/>
    </row>
    <row r="41" spans="2:30" s="77" customFormat="1">
      <c r="B41" s="85"/>
      <c r="C41" s="85"/>
      <c r="D41" s="85"/>
      <c r="E41" s="85"/>
      <c r="F41" s="85"/>
      <c r="G41" s="85"/>
      <c r="H41" s="79"/>
      <c r="I41" s="79"/>
      <c r="J41" s="79"/>
      <c r="K41" s="70"/>
      <c r="L41" s="181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Y41" s="79"/>
      <c r="Z41" s="79"/>
      <c r="AB41" s="70"/>
      <c r="AC41" s="70"/>
      <c r="AD41" s="78"/>
    </row>
    <row r="42" spans="2:30" s="77" customFormat="1">
      <c r="B42" s="85"/>
      <c r="C42" s="85"/>
      <c r="D42" s="85"/>
      <c r="E42" s="85"/>
      <c r="F42" s="85"/>
      <c r="G42" s="85"/>
      <c r="H42" s="79"/>
      <c r="I42" s="79"/>
      <c r="J42" s="79"/>
      <c r="K42" s="70"/>
      <c r="L42" s="181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Y42" s="79"/>
      <c r="Z42" s="79"/>
      <c r="AB42" s="70"/>
      <c r="AC42" s="70"/>
      <c r="AD42" s="78"/>
    </row>
    <row r="43" spans="2:30" s="77" customFormat="1">
      <c r="B43" s="85"/>
      <c r="C43" s="85"/>
      <c r="D43" s="85"/>
      <c r="E43" s="85"/>
      <c r="F43" s="85"/>
      <c r="G43" s="85"/>
      <c r="H43" s="79"/>
      <c r="I43" s="79"/>
      <c r="J43" s="79"/>
      <c r="K43" s="70"/>
      <c r="L43" s="181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Y43" s="79"/>
      <c r="Z43" s="79"/>
      <c r="AB43" s="70"/>
      <c r="AC43" s="70"/>
      <c r="AD43" s="78"/>
    </row>
  </sheetData>
  <autoFilter ref="B18:AD42" xr:uid="{00000000-0009-0000-0000-000001000000}"/>
  <mergeCells count="27">
    <mergeCell ref="V1:W1"/>
    <mergeCell ref="B10:W10"/>
    <mergeCell ref="B15:B17"/>
    <mergeCell ref="C15:C17"/>
    <mergeCell ref="D15:D17"/>
    <mergeCell ref="E15:G15"/>
    <mergeCell ref="H15:J15"/>
    <mergeCell ref="K15:K17"/>
    <mergeCell ref="L15:L17"/>
    <mergeCell ref="M15:R15"/>
    <mergeCell ref="E16:E17"/>
    <mergeCell ref="F16:F17"/>
    <mergeCell ref="G16:G17"/>
    <mergeCell ref="H16:H17"/>
    <mergeCell ref="I16:I17"/>
    <mergeCell ref="AC16:AC17"/>
    <mergeCell ref="H28:I28"/>
    <mergeCell ref="S15:W15"/>
    <mergeCell ref="X15:Z15"/>
    <mergeCell ref="AA15:AC15"/>
    <mergeCell ref="J16:J17"/>
    <mergeCell ref="X16:X17"/>
    <mergeCell ref="H31:I31"/>
    <mergeCell ref="Y16:Y17"/>
    <mergeCell ref="Z16:Z17"/>
    <mergeCell ref="AA16:AA17"/>
    <mergeCell ref="AB16:AB17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6AE7CF-AB4A-43FB-B660-A0545FB8A40F}">
  <ds:schemaRefs>
    <ds:schemaRef ds:uri="http://schemas.microsoft.com/office/2006/documentManagement/types"/>
    <ds:schemaRef ds:uri="http://purl.org/dc/terms/"/>
    <ds:schemaRef ds:uri="520dbaf5-aacb-4fa5-a9f5-32ab6e55aaf4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73c6baf-9cf2-4cf2-a117-76c67141543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1FD2B2-5EE5-40B8-BD87-ACF34163A452}"/>
</file>

<file path=customXml/itemProps3.xml><?xml version="1.0" encoding="utf-8"?>
<ds:datastoreItem xmlns:ds="http://schemas.openxmlformats.org/officeDocument/2006/customXml" ds:itemID="{0880F53B-2B32-4FAB-B6E0-AB180124B7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F3 kopsav.</vt:lpstr>
      <vt:lpstr>F2 1-1</vt:lpstr>
      <vt:lpstr>'F2 1-1'!Print_Area</vt:lpstr>
      <vt:lpstr>'F3 kopsav.'!Print_Area</vt:lpstr>
      <vt:lpstr>'F2 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Lāsma Papaurele</cp:lastModifiedBy>
  <cp:lastPrinted>2021-04-12T08:56:38Z</cp:lastPrinted>
  <dcterms:created xsi:type="dcterms:W3CDTF">2011-10-22T10:15:03Z</dcterms:created>
  <dcterms:modified xsi:type="dcterms:W3CDTF">2026-03-23T13:26:39Z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</Properties>
</file>