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E:\DAUGAVPILS REGIONĀLĀ SLIMNĪCA_2025\Dmitrijs Dubins\AF iestrādes_TS\iepirkums uz būvdarbiem_Simulāciju istaba_16.07.2026\TS 2.pielikums_Būvdarbu apjomu saraksts\"/>
    </mc:Choice>
  </mc:AlternateContent>
  <xr:revisionPtr revIDLastSave="0" documentId="13_ncr:1_{23733B89-B96C-4331-87FC-E144DEBEEF99}" xr6:coauthVersionLast="47" xr6:coauthVersionMax="47" xr10:uidLastSave="{00000000-0000-0000-0000-000000000000}"/>
  <bookViews>
    <workbookView xWindow="-120" yWindow="-120" windowWidth="29040" windowHeight="15720" tabRatio="816" xr2:uid="{00000000-000D-0000-FFFF-FFFF00000000}"/>
  </bookViews>
  <sheets>
    <sheet name="Kopsavilkums" sheetId="5" r:id="rId1"/>
    <sheet name="1-0 DOP" sheetId="263" r:id="rId2"/>
    <sheet name="1-1 Dem" sheetId="188" r:id="rId3"/>
    <sheet name="1-2 Sienas" sheetId="246" r:id="rId4"/>
    <sheet name="1-3 Ailas" sheetId="149" r:id="rId5"/>
    <sheet name="1-4 Apdare" sheetId="262" r:id="rId6"/>
    <sheet name="2-1 AVK" sheetId="245" r:id="rId7"/>
    <sheet name="2-2 UK" sheetId="250" r:id="rId8"/>
    <sheet name="2-3 EL" sheetId="254" r:id="rId9"/>
    <sheet name="2-4 ESS" sheetId="260" r:id="rId10"/>
    <sheet name="2-5 UATS" sheetId="252" r:id="rId11"/>
  </sheets>
  <definedNames>
    <definedName name="_xlnm._FilterDatabase" localSheetId="5" hidden="1">'1-4 Apdare'!$C$10:$C$36</definedName>
    <definedName name="_xlnm.Print_Area" localSheetId="2">'1-1 Dem'!$A$1:$E$34</definedName>
    <definedName name="_xlnm.Print_Area" localSheetId="3">'1-2 Sienas'!$A$1:$E$43</definedName>
    <definedName name="_xlnm.Print_Area" localSheetId="4">'1-3 Ailas'!$A$1:$E$29</definedName>
    <definedName name="_xlnm.Print_Area" localSheetId="5">'1-4 Apdare'!$A$1:$E$46</definedName>
    <definedName name="_xlnm.Print_Area" localSheetId="6">'2-1 AVK'!$A$1:$F$82</definedName>
    <definedName name="_xlnm.Print_Area" localSheetId="7">'2-2 UK'!$A$1:$E$63</definedName>
    <definedName name="_xlnm.Print_Area" localSheetId="8">'2-3 EL'!$A$1:$F$73</definedName>
    <definedName name="_xlnm.Print_Area" localSheetId="9">'2-4 ESS'!$A$1:$F$85</definedName>
    <definedName name="_xlnm.Print_Area" localSheetId="10">'2-5 UATS'!$A$1:$F$44</definedName>
    <definedName name="_xlnm.Print_Area" localSheetId="0">Kopsavilkums!$A$1:$C$38</definedName>
    <definedName name="_xlnm.Print_Titles" localSheetId="2">'1-1 Dem'!$13:$13</definedName>
    <definedName name="_xlnm.Print_Titles" localSheetId="3">'1-2 Sienas'!$12:$12</definedName>
    <definedName name="_xlnm.Print_Titles" localSheetId="4">'1-3 Ailas'!$12:$12</definedName>
    <definedName name="_xlnm.Print_Titles" localSheetId="5">'1-4 Apdare'!$12:$12</definedName>
    <definedName name="_xlnm.Print_Titles" localSheetId="6">'2-1 AVK'!$12:$12</definedName>
    <definedName name="_xlnm.Print_Titles" localSheetId="7">'2-2 UK'!$12:$12</definedName>
    <definedName name="_xlnm.Print_Titles" localSheetId="8">'2-3 EL'!$12:$12</definedName>
    <definedName name="_xlnm.Print_Titles" localSheetId="9">'2-4 ESS'!$12:$12</definedName>
    <definedName name="_xlnm.Print_Titles" localSheetId="10">'2-5 UATS'!$14:$14</definedName>
    <definedName name="gab" comment="gb" localSheetId="3">#REF!</definedName>
    <definedName name="gab" comment="gb" localSheetId="5">#REF!</definedName>
    <definedName name="gab" comment="gb" localSheetId="6">#REF!</definedName>
    <definedName name="gab" comment="gb" localSheetId="7">#REF!</definedName>
    <definedName name="gab" comment="gb" localSheetId="8">#REF!</definedName>
    <definedName name="gab" comment="gb" localSheetId="9">#REF!</definedName>
    <definedName name="gab" comment="gb" localSheetId="10">#REF!</definedName>
    <definedName name="gab" comment="gb">#REF!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260" l="1"/>
  <c r="A16" i="260" s="1"/>
  <c r="A17" i="260" s="1"/>
  <c r="A18" i="260" s="1"/>
  <c r="A19" i="260" s="1"/>
  <c r="A20" i="260" s="1"/>
  <c r="A21" i="260" s="1"/>
  <c r="A22" i="260" s="1"/>
  <c r="A23" i="260" s="1"/>
  <c r="A24" i="260" s="1"/>
  <c r="A25" i="260" s="1"/>
  <c r="A26" i="260" s="1"/>
  <c r="A27" i="260" s="1"/>
  <c r="A28" i="260" s="1"/>
  <c r="A29" i="260" s="1"/>
  <c r="A30" i="260" s="1"/>
  <c r="A31" i="260" s="1"/>
  <c r="A32" i="260" s="1"/>
  <c r="A33" i="260" s="1"/>
  <c r="A34" i="260" s="1"/>
  <c r="A35" i="260" s="1"/>
  <c r="A36" i="260" s="1"/>
  <c r="A37" i="260" s="1"/>
  <c r="A38" i="260" s="1"/>
  <c r="A39" i="260" s="1"/>
  <c r="A40" i="260" s="1"/>
  <c r="A41" i="260" s="1"/>
  <c r="A42" i="260" s="1"/>
  <c r="A43" i="260" s="1"/>
  <c r="A44" i="260" s="1"/>
  <c r="A45" i="260" s="1"/>
  <c r="A46" i="260" s="1"/>
  <c r="A47" i="260" s="1"/>
  <c r="A48" i="260" s="1"/>
  <c r="A49" i="260" s="1"/>
  <c r="A50" i="260" s="1"/>
  <c r="A51" i="260" s="1"/>
  <c r="A52" i="260" s="1"/>
  <c r="A53" i="260" s="1"/>
  <c r="A54" i="260" s="1"/>
  <c r="A55" i="260" s="1"/>
  <c r="A56" i="260" s="1"/>
  <c r="A57" i="260" s="1"/>
  <c r="A58" i="260" s="1"/>
  <c r="A59" i="260" s="1"/>
  <c r="A60" i="260" s="1"/>
  <c r="A61" i="260" s="1"/>
  <c r="A62" i="260" s="1"/>
  <c r="A63" i="260" s="1"/>
  <c r="A64" i="260" s="1"/>
  <c r="A65" i="260" s="1"/>
  <c r="A66" i="260" s="1"/>
  <c r="A67" i="260" s="1"/>
  <c r="A68" i="260" s="1"/>
  <c r="A69" i="260" s="1"/>
  <c r="A70" i="260" s="1"/>
  <c r="A71" i="260" s="1"/>
  <c r="A72" i="260" s="1"/>
  <c r="A73" i="260" s="1"/>
  <c r="A74" i="260" s="1"/>
  <c r="A75" i="260" s="1"/>
  <c r="A76" i="260" s="1"/>
  <c r="A16" i="188"/>
  <c r="A17" i="188" s="1"/>
  <c r="A18" i="188" s="1"/>
  <c r="A19" i="188" s="1"/>
  <c r="A20" i="188" s="1"/>
  <c r="A21" i="188" s="1"/>
  <c r="A22" i="188" s="1"/>
  <c r="A23" i="188" s="1"/>
  <c r="A16" i="263"/>
  <c r="A17" i="263" s="1"/>
  <c r="A18" i="263" s="1"/>
  <c r="A19" i="263" s="1"/>
  <c r="A20" i="263" s="1"/>
  <c r="A21" i="263" s="1"/>
  <c r="A22" i="263" s="1"/>
  <c r="A23" i="263" s="1"/>
  <c r="A24" i="263" s="1"/>
  <c r="A25" i="263" s="1"/>
  <c r="A26" i="263" s="1"/>
  <c r="A27" i="263" s="1"/>
  <c r="A28" i="263" s="1"/>
  <c r="A29" i="263" s="1"/>
  <c r="A30" i="263" s="1"/>
  <c r="A31" i="263" s="1"/>
  <c r="A32" i="263" s="1"/>
  <c r="A33" i="263" s="1"/>
  <c r="A34" i="263" s="1"/>
  <c r="A15" i="254"/>
  <c r="A16" i="254" s="1"/>
  <c r="A17" i="254" s="1"/>
  <c r="A18" i="254" s="1"/>
  <c r="A19" i="254" s="1"/>
  <c r="A20" i="254" s="1"/>
  <c r="A21" i="254" s="1"/>
  <c r="A22" i="254" s="1"/>
  <c r="A23" i="254" s="1"/>
  <c r="A24" i="254" s="1"/>
  <c r="A25" i="254" s="1"/>
  <c r="A26" i="254" s="1"/>
  <c r="A27" i="254" s="1"/>
  <c r="A28" i="254" s="1"/>
  <c r="A29" i="254" s="1"/>
  <c r="A30" i="254" s="1"/>
  <c r="A31" i="254" s="1"/>
  <c r="A32" i="254" s="1"/>
  <c r="A33" i="254" s="1"/>
  <c r="A34" i="254" s="1"/>
  <c r="A35" i="254" s="1"/>
  <c r="A36" i="254" s="1"/>
  <c r="A37" i="254" s="1"/>
  <c r="A38" i="254" s="1"/>
  <c r="A39" i="254" s="1"/>
  <c r="A40" i="254" s="1"/>
  <c r="A41" i="254" s="1"/>
  <c r="A42" i="254" s="1"/>
  <c r="A43" i="254" s="1"/>
  <c r="A44" i="254" s="1"/>
  <c r="A45" i="254" s="1"/>
  <c r="A46" i="254" s="1"/>
  <c r="A47" i="254" s="1"/>
  <c r="A48" i="254" s="1"/>
  <c r="A49" i="254" s="1"/>
  <c r="A50" i="254" s="1"/>
  <c r="A51" i="254" s="1"/>
  <c r="A52" i="254" s="1"/>
  <c r="A53" i="254" s="1"/>
  <c r="A54" i="254" s="1"/>
  <c r="A55" i="254" s="1"/>
  <c r="A56" i="254" s="1"/>
  <c r="A57" i="254" s="1"/>
  <c r="A58" i="254" s="1"/>
  <c r="A59" i="254" s="1"/>
  <c r="A60" i="254" s="1"/>
  <c r="A61" i="254" s="1"/>
  <c r="A62" i="254" s="1"/>
  <c r="A63" i="254" s="1"/>
  <c r="A15" i="245" l="1"/>
  <c r="A16" i="245" s="1"/>
  <c r="A17" i="245" s="1"/>
  <c r="A18" i="245" s="1"/>
  <c r="A19" i="245" s="1"/>
  <c r="A20" i="245" s="1"/>
  <c r="A21" i="245" s="1"/>
  <c r="A22" i="245" s="1"/>
  <c r="A23" i="245" s="1"/>
  <c r="A24" i="245" s="1"/>
  <c r="A25" i="245" s="1"/>
  <c r="A26" i="245" s="1"/>
  <c r="A27" i="245" s="1"/>
  <c r="A28" i="245" s="1"/>
  <c r="A29" i="245" s="1"/>
  <c r="A30" i="245" s="1"/>
  <c r="A31" i="245" s="1"/>
  <c r="A32" i="245" s="1"/>
  <c r="A33" i="245" s="1"/>
  <c r="A34" i="245" s="1"/>
  <c r="A35" i="245" s="1"/>
  <c r="A36" i="245" s="1"/>
  <c r="A37" i="245" s="1"/>
  <c r="A38" i="245" s="1"/>
  <c r="A39" i="245" s="1"/>
  <c r="A40" i="245" s="1"/>
  <c r="A41" i="245" s="1"/>
  <c r="A42" i="245" s="1"/>
  <c r="A43" i="245" s="1"/>
  <c r="A44" i="245" s="1"/>
  <c r="A45" i="245" s="1"/>
  <c r="A46" i="245" s="1"/>
  <c r="A47" i="245" s="1"/>
  <c r="A48" i="245" s="1"/>
  <c r="A49" i="245" s="1"/>
  <c r="A50" i="245" s="1"/>
  <c r="A51" i="245" s="1"/>
  <c r="A52" i="245" s="1"/>
  <c r="A53" i="245" s="1"/>
  <c r="A54" i="245" s="1"/>
  <c r="A55" i="245" s="1"/>
  <c r="A56" i="245" s="1"/>
  <c r="A57" i="245" s="1"/>
  <c r="A58" i="245" s="1"/>
  <c r="A59" i="245" s="1"/>
  <c r="A60" i="245" s="1"/>
  <c r="A61" i="245" s="1"/>
  <c r="A62" i="245" s="1"/>
  <c r="A63" i="245" s="1"/>
  <c r="A64" i="245" s="1"/>
  <c r="A65" i="245" s="1"/>
  <c r="A66" i="245" s="1"/>
  <c r="A67" i="245" s="1"/>
  <c r="A68" i="245" s="1"/>
  <c r="A69" i="245" s="1"/>
  <c r="A70" i="245" s="1"/>
  <c r="A71" i="245" s="1"/>
  <c r="A72" i="245" s="1"/>
  <c r="A73" i="245" s="1"/>
  <c r="A74" i="245" s="1"/>
  <c r="A15" i="250" l="1"/>
  <c r="A16" i="250" s="1"/>
  <c r="A17" i="250" s="1"/>
  <c r="A18" i="250" s="1"/>
  <c r="A19" i="250" l="1"/>
  <c r="A20" i="250" s="1"/>
  <c r="A21" i="250" s="1"/>
  <c r="A22" i="250" s="1"/>
  <c r="A23" i="250" s="1"/>
  <c r="A24" i="250" s="1"/>
  <c r="A25" i="250" s="1"/>
  <c r="A26" i="250" s="1"/>
  <c r="A27" i="250" s="1"/>
  <c r="A28" i="250" s="1"/>
  <c r="A29" i="250" s="1"/>
  <c r="A30" i="250" s="1"/>
  <c r="A31" i="250" s="1"/>
  <c r="A32" i="250" s="1"/>
  <c r="A33" i="250" s="1"/>
  <c r="A34" i="250" s="1"/>
  <c r="A35" i="250" s="1"/>
  <c r="A36" i="250" s="1"/>
  <c r="A37" i="250" s="1"/>
  <c r="A38" i="250" s="1"/>
  <c r="A39" i="250" s="1"/>
  <c r="A40" i="250" s="1"/>
  <c r="A41" i="250" s="1"/>
  <c r="A42" i="250" s="1"/>
  <c r="A43" i="250" s="1"/>
  <c r="A44" i="250" s="1"/>
  <c r="A45" i="250" s="1"/>
  <c r="A46" i="250" s="1"/>
  <c r="A47" i="250" l="1"/>
  <c r="A48" i="250" s="1"/>
  <c r="A49" i="250" s="1"/>
  <c r="A50" i="250" s="1"/>
  <c r="A52" i="250" s="1"/>
  <c r="A53" i="250" s="1"/>
  <c r="A14" i="149" l="1"/>
  <c r="A15" i="149" l="1"/>
  <c r="A16" i="149" s="1"/>
  <c r="A17" i="149" s="1"/>
  <c r="A18" i="149" s="1"/>
  <c r="A19" i="149" s="1"/>
  <c r="F9" i="260" l="1"/>
  <c r="F11" i="252" l="1"/>
  <c r="F9" i="254"/>
  <c r="E9" i="250"/>
  <c r="F9" i="245"/>
</calcChain>
</file>

<file path=xl/sharedStrings.xml><?xml version="1.0" encoding="utf-8"?>
<sst xmlns="http://schemas.openxmlformats.org/spreadsheetml/2006/main" count="1036" uniqueCount="493">
  <si>
    <t>(paraksts un tā atšifrējums, datums)</t>
  </si>
  <si>
    <t>Kods, tāmes Nr.</t>
  </si>
  <si>
    <t>m</t>
  </si>
  <si>
    <t>Nr. p.k.</t>
  </si>
  <si>
    <t>Kods</t>
  </si>
  <si>
    <t>Mērvienība</t>
  </si>
  <si>
    <t>Daudzums</t>
  </si>
  <si>
    <t>kpl.</t>
  </si>
  <si>
    <t>Būvdarbu nosaukums</t>
  </si>
  <si>
    <t>(būvdarbu veids vai konstruktīvā elementa nosaukums)</t>
  </si>
  <si>
    <t>Demontāžas darbi.</t>
  </si>
  <si>
    <t>2-1</t>
  </si>
  <si>
    <t>I. Vispārējie celtniecības darbi</t>
  </si>
  <si>
    <t>II. Iekšējie specializētie darbi</t>
  </si>
  <si>
    <t>2-2</t>
  </si>
  <si>
    <t>2-3</t>
  </si>
  <si>
    <t>Būvdarbu veids vai 
konstruktīvā elementa nosaukums</t>
  </si>
  <si>
    <t>gb</t>
  </si>
  <si>
    <t>kg</t>
  </si>
  <si>
    <t>2-5</t>
  </si>
  <si>
    <t>1-3</t>
  </si>
  <si>
    <t>1-1</t>
  </si>
  <si>
    <t>1-2</t>
  </si>
  <si>
    <t>1-4</t>
  </si>
  <si>
    <t>kpl</t>
  </si>
  <si>
    <t>Ugunsgrēka atklāšanas un trauksmes signalizācijas sistēma</t>
  </si>
  <si>
    <t>m2</t>
  </si>
  <si>
    <t>Ugunsgrēka atklāšanas un trauksmes  signalizācijas sistēma.</t>
  </si>
  <si>
    <t>Palīgmateriāli, stiprinājumi</t>
  </si>
  <si>
    <t>2-4</t>
  </si>
  <si>
    <t>Aiļu aizpildījumu elementi.</t>
  </si>
  <si>
    <t>Iekšējie elektrotehniskie darbi.</t>
  </si>
  <si>
    <t>Caurumu urbšana</t>
  </si>
  <si>
    <t>m³</t>
  </si>
  <si>
    <t>m3</t>
  </si>
  <si>
    <t>Būvgrūžu savākšana, iekraušana automašīnā un izvešana  uz izgāztuvi, utilizācija</t>
  </si>
  <si>
    <t>vietas</t>
  </si>
  <si>
    <t>m²</t>
  </si>
  <si>
    <r>
      <rPr>
        <b/>
        <sz val="10"/>
        <rFont val="Arial"/>
        <family val="2"/>
        <charset val="186"/>
      </rPr>
      <t>Piezīme:</t>
    </r>
    <r>
      <rPr>
        <sz val="10"/>
        <rFont val="Arial"/>
        <family val="2"/>
        <charset val="186"/>
      </rPr>
      <t xml:space="preserve">Visus projektā minētos materiālus iespējams aizstāt ar citu ražotāju ekvivalentiem būvizstrādājumiem, iepriekš saskaņojot ar projekta autoru.      </t>
    </r>
  </si>
  <si>
    <t>Sienas, starpsienas.</t>
  </si>
  <si>
    <t>KNAUF CW 100 profils</t>
  </si>
  <si>
    <t>gb.</t>
  </si>
  <si>
    <t>Programmēšanas, testēšanas un palaišanas darbi</t>
  </si>
  <si>
    <t>Elektronisko sakaru inženiertīkli.</t>
  </si>
  <si>
    <t>B501AP</t>
  </si>
  <si>
    <t>Sadzīves kanalizācija K1</t>
  </si>
  <si>
    <t>Jaukta java</t>
  </si>
  <si>
    <t>Iekšējie apdares darbi.</t>
  </si>
  <si>
    <t>Virsmu attīrīšana no iepriekšējiem, nestabilajiem krāsas slāņiem, gruntēšana, špaktelēšana un krāsošana</t>
  </si>
  <si>
    <t>125/125/100</t>
  </si>
  <si>
    <t>Pāreja</t>
  </si>
  <si>
    <t>125/100</t>
  </si>
  <si>
    <t>200/125</t>
  </si>
  <si>
    <t>Pārbūve, piebraucamo ceļu būvniecība, teritorijas labiekārtošana un laukumi</t>
  </si>
  <si>
    <t>KNAUF CW 75 profils</t>
  </si>
  <si>
    <t>Palīgmateriāli montāžai</t>
  </si>
  <si>
    <t>Iekārtas un materiāli</t>
  </si>
  <si>
    <t>Cauruļvadi</t>
  </si>
  <si>
    <t>Dažādi</t>
  </si>
  <si>
    <t>Veidgabali</t>
  </si>
  <si>
    <t>kpl.*</t>
  </si>
  <si>
    <t>m.</t>
  </si>
  <si>
    <t>Izpilddokumantācijas sagatavošana un nodošana</t>
  </si>
  <si>
    <t>gab</t>
  </si>
  <si>
    <t>Tehniskās dokumentācijas sagatavošana objekta nodošanai</t>
  </si>
  <si>
    <t>2.1</t>
  </si>
  <si>
    <t>3.1</t>
  </si>
  <si>
    <t>3.2</t>
  </si>
  <si>
    <t>3.3</t>
  </si>
  <si>
    <t>3.4</t>
  </si>
  <si>
    <t>Keramiskā roku mazgātne ar sifonu un stiprinājumiem, uzstādīšana</t>
  </si>
  <si>
    <t>SILROC bloki, 15 MPa, 510/380/250/180/120 mm</t>
  </si>
  <si>
    <t>SILROC bloku, 15 MPa, 510/380/250/180/120 mm sienu mūrēšana</t>
  </si>
  <si>
    <t xml:space="preserve">Objekta  nosaukums:“Simulāciju istabas ar klīniskajiem uzdevumiem izveide” izstrāde un autoruzraudzība slimnīcas vajadzībām  </t>
  </si>
  <si>
    <t>Objekta adrese: Vasarnīcu iela 20, Daugavpils. Būves kadastra apzīmējums – 05000271303001</t>
  </si>
  <si>
    <r>
      <t>Pasūtījuma Nr.</t>
    </r>
    <r>
      <rPr>
        <b/>
        <sz val="11"/>
        <rFont val="Arial"/>
        <family val="2"/>
        <charset val="186"/>
      </rPr>
      <t xml:space="preserve"> </t>
    </r>
    <r>
      <rPr>
        <sz val="11"/>
        <rFont val="Arial"/>
        <family val="2"/>
        <charset val="186"/>
      </rPr>
      <t xml:space="preserve">DRS 2026/20 </t>
    </r>
  </si>
  <si>
    <r>
      <t xml:space="preserve">Būves nosaukums: </t>
    </r>
    <r>
      <rPr>
        <b/>
        <sz val="11"/>
        <rFont val="Arial"/>
        <family val="2"/>
        <charset val="186"/>
      </rPr>
      <t>Simulāciju istabas ar klīniskajiem uzdevumiem izveide</t>
    </r>
  </si>
  <si>
    <t xml:space="preserve">  Tāme sastādīta 2026. gada tirgus cenās, pamatojoties uz AR daļas rasējumiem                            </t>
  </si>
  <si>
    <t>Durvis ar kārbu</t>
  </si>
  <si>
    <t>Ķieģeļu mūris, dažāda biezuma strapsienu demontāža</t>
  </si>
  <si>
    <t>Grīdas seguma demontāža, keramikas flīzes</t>
  </si>
  <si>
    <t>Sienu seguma demontāža, keramikas flīzes</t>
  </si>
  <si>
    <t>PVC grīdas seguma demontāža</t>
  </si>
  <si>
    <t>Izlietne</t>
  </si>
  <si>
    <t>Akmens vates izolācija 60mm</t>
  </si>
  <si>
    <t>Mitrumizturiga ģipškartona loksne - 2 kārtās KNAUF GKB 2*12.5mm</t>
  </si>
  <si>
    <t>Sienu konstrukcija SS-2</t>
  </si>
  <si>
    <t>Sienu konstrukcija SS-3</t>
  </si>
  <si>
    <t>Ģipškartona loksne - 2 kārtās KNAUF Piano GKB 2*12.5mm</t>
  </si>
  <si>
    <t>Vieglbetona starpsienas  SS-1</t>
  </si>
  <si>
    <t xml:space="preserve">D-1 1300x2100 Rāmis - līmēta koka, ar akmens vates pildījumu, lamināts. Durvju furnitūra - kplektācija atbilstoši 3 klasei, pēc DIN EN 1906 ASSA ABLOY , LC200 slēdzenes korpuss, Inoxi 3-19/002 durvju rokturis. Skaņas izolācija - Rw-32dB. Krāsa -NCS - 6001 (balts), krītošie sliekšņi, 3 kompl. Slēptās eņģes
</t>
  </si>
  <si>
    <t xml:space="preserve">Durvis </t>
  </si>
  <si>
    <t xml:space="preserve">D-4 860x2100 Rāmis - līmēta koka, ar akmens vates pildījumu, lamināts. Durvju furnitūra - kplektācija atbilstoši 3 klasei, pēc DIN EN 1906 ASSA ABLOY , LC200 slēdzenes korpuss, Inoxi 3-19/002 durvju rokturis. Skaņas izolācija - Rw-32dB. Krāsa -NCS - 2000-N (gaišais alumīnijs), krītošie sliekšņi, 3 kompl. Slēptās eņģes
</t>
  </si>
  <si>
    <t>Transformējamā starpsiena Bs-1, 5450x2600mm, 8 sekcijas no kurām 1 verama, Varifleks 100, Dorma Huppe, paneļa biezums 50mm, MDF apdare</t>
  </si>
  <si>
    <t>Krāsoti griesti:</t>
  </si>
  <si>
    <t>Špakteļtepe Vivacolor LF</t>
  </si>
  <si>
    <t>Grunts Optima Primer</t>
  </si>
  <si>
    <t>Krāsa Tikkurila Luja 7</t>
  </si>
  <si>
    <t>G-2 Elektrību vadošs, iezemēts PVH flīžu segums, Elektrostatisko izlādi vadītspējīgs, iezemēts vinila flīžu segums FORBO
Colorex EC 250262 nebo - 61,5 x 61,5 cm , 2mm</t>
  </si>
  <si>
    <t>G-3 Heterogēns, PVH segums ar AL oksīdu, 34/42 klase, Heterogēns vinila segums, FORBO Surestep Stone sand speckled 17342 , 2mm</t>
  </si>
  <si>
    <t>Linoleja kājlīste, uzlocījums 100mm, GL-1, Romus Rigid PVC cove cup profils 100x3mm</t>
  </si>
  <si>
    <t>t.m.</t>
  </si>
  <si>
    <t>Grīdlīste, Domoletti 558656, GL-2, MDF 58x15mm</t>
  </si>
  <si>
    <t>GRIESTU APDARE</t>
  </si>
  <si>
    <t>SIENU APDARE</t>
  </si>
  <si>
    <t>GRĪDU APDARE</t>
  </si>
  <si>
    <t>Lindab cinkotā skārda gaisa vads apaļš</t>
  </si>
  <si>
    <t>ø100</t>
  </si>
  <si>
    <t>ø125</t>
  </si>
  <si>
    <t>ø200</t>
  </si>
  <si>
    <t>Līkums 30º</t>
  </si>
  <si>
    <t>Līkums 45º</t>
  </si>
  <si>
    <t>Līkums 90º</t>
  </si>
  <si>
    <t>T-gabals-90</t>
  </si>
  <si>
    <t>200/200</t>
  </si>
  <si>
    <t>200/100</t>
  </si>
  <si>
    <t>Gaisa ņemšanas un izmešanas ierīce (sienas) Swegon</t>
  </si>
  <si>
    <t>ABC-CD-200</t>
  </si>
  <si>
    <t>Difuzors Lindab Airy</t>
  </si>
  <si>
    <t>Difuzors Lindab</t>
  </si>
  <si>
    <t>PR1-S-500x300 + WB-1-500x300</t>
  </si>
  <si>
    <t>Plūsmas vārsts Opal</t>
  </si>
  <si>
    <t>IRIS-100</t>
  </si>
  <si>
    <t>Trokšņa slāpētājs Lindab</t>
  </si>
  <si>
    <t>BSLCU 200 50</t>
  </si>
  <si>
    <t>PVA 200 1200 50</t>
  </si>
  <si>
    <t>Tīrīšanas lūka</t>
  </si>
  <si>
    <t>Gaisa apstrādes iekārta Systemair SAVE VSR 500 komplektā ar plūsmas regulējošiem vārstiem, vadības bloku, CO2 sensoru</t>
  </si>
  <si>
    <t>Lokāla gaisa apstrādes iekārta AERVQ-B150-1B1(HO2)</t>
  </si>
  <si>
    <t>Siltumizolācijas paklājs 50mm ar alumīnija folijas pārklājumu</t>
  </si>
  <si>
    <t>Gaisa vada līkumi un veidgabali</t>
  </si>
  <si>
    <t>Gaisa vadu stiprinājumi un montāžas palīgmateriāli</t>
  </si>
  <si>
    <t>gab.</t>
  </si>
  <si>
    <t>k-ts</t>
  </si>
  <si>
    <t>PN-1 sistēma</t>
  </si>
  <si>
    <t>Apsildes/klimata kontroles sistēma</t>
  </si>
  <si>
    <t>Freona caurule izolācijā</t>
  </si>
  <si>
    <t>1/4"</t>
  </si>
  <si>
    <t>5/8"</t>
  </si>
  <si>
    <t>Freona caurules pieslēgumi</t>
  </si>
  <si>
    <t>LG ARNU303SVA4 iekšējais bloks</t>
  </si>
  <si>
    <t xml:space="preserve">R32 freons </t>
  </si>
  <si>
    <t>Klimata sistēmas montāžas palīgmateriāli</t>
  </si>
  <si>
    <t>Pievienojums pie esošās VRF sistēmas</t>
  </si>
  <si>
    <t>Apkures sistēma</t>
  </si>
  <si>
    <t>KAN-therm presējamas sistēmas tērauda caurule</t>
  </si>
  <si>
    <t>ø15x1.0</t>
  </si>
  <si>
    <t>Sānu slēguma paneļu radiators</t>
  </si>
  <si>
    <t>11-500x700</t>
  </si>
  <si>
    <t>11-500x900</t>
  </si>
  <si>
    <t>11-500x1100</t>
  </si>
  <si>
    <t>11-500x1400</t>
  </si>
  <si>
    <t>22-500x1000</t>
  </si>
  <si>
    <t>Radiatora atgaisotājs</t>
  </si>
  <si>
    <t>ø15</t>
  </si>
  <si>
    <t>Radiatora korķis</t>
  </si>
  <si>
    <t>Termostata aksiālais vārsts Dn15 PN10</t>
  </si>
  <si>
    <t>Termostata galva</t>
  </si>
  <si>
    <t>DUO radiatora pieslēgums ar noslēgvārstu un iepriekšējo iestatīšanu DN 15, M 24 x 1,5</t>
  </si>
  <si>
    <t>Savienojoša hromēta caurule L 562mm (radiatoram ar h500 piegriezt uz 450mm)</t>
  </si>
  <si>
    <t>Karbona līkums 90° 15x15 i-i (Steel)</t>
  </si>
  <si>
    <t xml:space="preserve">Karbona pāreja 15xG3/4'' i </t>
  </si>
  <si>
    <t>Ofix CEP kompresijas veidgabals IT,
savienojošajai caurulei, G ½ x 15 mm</t>
  </si>
  <si>
    <t>Pāreja uz iekšējo vītni 15xG ½</t>
  </si>
  <si>
    <t>KarbonaT-gabals 15x15 i-i (Steel)</t>
  </si>
  <si>
    <t>Radiatoru pievadu noslēgšana (10. radiatora vietā)</t>
  </si>
  <si>
    <t>Montāžas palīgmateriāli, veidgabali</t>
  </si>
  <si>
    <t>Cits</t>
  </si>
  <si>
    <t>Zehner pārplūdes reste Roma 260x160 + Comfoduct 80-260mm</t>
  </si>
  <si>
    <t>Kondensata novadīšanas caurule</t>
  </si>
  <si>
    <t>ø32</t>
  </si>
  <si>
    <t>Kondensata novadīšanas caurules līkums 90º</t>
  </si>
  <si>
    <t>Kondensāta sifons (kondicionierim)</t>
  </si>
  <si>
    <t>Apkure un vēdināšana.</t>
  </si>
  <si>
    <t xml:space="preserve">  Tāme sastādīta 2026. gada tirgus cenās, pamatojoties uz ESS-TK daļas rasējumiem                            </t>
  </si>
  <si>
    <t xml:space="preserve">  Tāme sastādīta 2026. gada tirgus cenās, pamatojoties uz EL daļas rasējumiem                            </t>
  </si>
  <si>
    <t xml:space="preserve">  Tāme sastādīta 2026. gada tirgus cenās, pamatojoties uz UK daļas rasējumiem                            </t>
  </si>
  <si>
    <t xml:space="preserve">  Tāme sastādīta 2026. gada tirgus cenās, pamatojoties uz AVK daļas rasējumiem                            </t>
  </si>
  <si>
    <t>Aukstā ūdensvada sistēma Ū1</t>
  </si>
  <si>
    <t>1.1</t>
  </si>
  <si>
    <t xml:space="preserve">Daudzslāņu plastmasas ūdensvada caurules De20, PP-RCT S4/PN22/SDR9 ar stiprinājumiem un fasondaļām. Caurules montāžu un ar to saistītie darbi (caurumu kalšana esošās sienās un pārsegumos)                               </t>
  </si>
  <si>
    <t>Izolācija</t>
  </si>
  <si>
    <t>1.2</t>
  </si>
  <si>
    <t>Pretkondensāta izolācija plastmasas caurulei De20 (δ=9mm), montāža</t>
  </si>
  <si>
    <t>Armatūra</t>
  </si>
  <si>
    <t>1.3</t>
  </si>
  <si>
    <t>Lodveida ventilis DN15, montāža</t>
  </si>
  <si>
    <t>Ūdens maisītāji un jaucējkrāni</t>
  </si>
  <si>
    <t>1.4</t>
  </si>
  <si>
    <t>Izlietnes jaucējkrāns, montāža</t>
  </si>
  <si>
    <t>1.5</t>
  </si>
  <si>
    <t xml:space="preserve">Pieslēgums pie esošajiem Ū1 tīkliem </t>
  </si>
  <si>
    <t>1.6</t>
  </si>
  <si>
    <t>Sistēmas hidrauliskā pārbaude, skalošana un dezinfekcija</t>
  </si>
  <si>
    <t>1.7</t>
  </si>
  <si>
    <t>Karstais ūdensvads S3</t>
  </si>
  <si>
    <t>2.2</t>
  </si>
  <si>
    <t>Cauruļu De20 siltumizolācija 30mm, montāža</t>
  </si>
  <si>
    <t>2.3</t>
  </si>
  <si>
    <t>2.4</t>
  </si>
  <si>
    <t xml:space="preserve">Pieslēgums pie esošajiem S3 tīkliem </t>
  </si>
  <si>
    <t>2.5</t>
  </si>
  <si>
    <t>2.6</t>
  </si>
  <si>
    <t xml:space="preserve">PVC kanalizācijas caurules De50 ar uzmavu un ar stiprinājumiem. Cauruļu montāža un ar to saistītie darbi </t>
  </si>
  <si>
    <t>Trejgabals 45° De50x50</t>
  </si>
  <si>
    <t>Trejgabals 45° De110x50</t>
  </si>
  <si>
    <t>Līkums 45° De50</t>
  </si>
  <si>
    <t>3.5</t>
  </si>
  <si>
    <t>Noslēgtapa tīrīšanai De50</t>
  </si>
  <si>
    <t>Sanitārtehniskās iekārtas</t>
  </si>
  <si>
    <t>3.6</t>
  </si>
  <si>
    <t>3.7</t>
  </si>
  <si>
    <t>Sistēmas izmēģināšana un pārbaude</t>
  </si>
  <si>
    <t>3.8</t>
  </si>
  <si>
    <t xml:space="preserve">Pieslēgums pie esošajiem kanalizācijas tīkliem </t>
  </si>
  <si>
    <t>3.9</t>
  </si>
  <si>
    <t>Telekomunikācijas skapis</t>
  </si>
  <si>
    <t xml:space="preserve">Telekomunikāciju sienas skapis 19'' 18U 600x450mm, ar durvīm </t>
  </si>
  <si>
    <t>kompl.</t>
  </si>
  <si>
    <t>Zemējuma komplekts</t>
  </si>
  <si>
    <t xml:space="preserve">Barošanas bloks 8P 1U </t>
  </si>
  <si>
    <t>Ventilators ar termodevēju,  19’’ 1U 2xfans, 22W</t>
  </si>
  <si>
    <t>Tīklu iekārta</t>
  </si>
  <si>
    <t>Panelis optikas komutācijai 8xSC SM</t>
  </si>
  <si>
    <t>Adapteris</t>
  </si>
  <si>
    <t>SM SC/upc</t>
  </si>
  <si>
    <t>SC pigtails SM</t>
  </si>
  <si>
    <t>PT-OS2-SC-T-W-1</t>
  </si>
  <si>
    <t>24 portu komutācijas panelis CAT6</t>
  </si>
  <si>
    <t>2.7</t>
  </si>
  <si>
    <t>48-Port Gigabit  komutators (Switch) PoE, 4SFP/SFP+ Aruba</t>
  </si>
  <si>
    <t>JL686B</t>
  </si>
  <si>
    <t>2.8</t>
  </si>
  <si>
    <t>Organaizers ar metāla skavām 1U </t>
  </si>
  <si>
    <t>gab </t>
  </si>
  <si>
    <t>2.9</t>
  </si>
  <si>
    <t xml:space="preserve">SUA750RMI1U  </t>
  </si>
  <si>
    <t>Wi-Fi aprikojums</t>
  </si>
  <si>
    <t>Wi-Fi piekļuves punkts, kas tiks integrēts esošajā slimnīcas tīklā, 2.4GHz+5GHz, PoE</t>
  </si>
  <si>
    <t>Audio-vizuālā ierakstīšanas un atskaites sistēma</t>
  </si>
  <si>
    <t>4.1</t>
  </si>
  <si>
    <t xml:space="preserve">Statiskā IP kamera ar kronšteinu, F1.6, 2688x1520, MP4, H.264, H.264+, H.265, H.265+, IP67, Grundig </t>
  </si>
  <si>
    <t>GD-CI-BP4637E</t>
  </si>
  <si>
    <t>4.2</t>
  </si>
  <si>
    <t xml:space="preserve">Videonovērošanas IP kamera ar PTZ (grozāma tipa) ar kronšteinu, MP4, F1.6,  2560x1440, H.264, H.264+, H.265, H.265+, IP66, Grundig </t>
  </si>
  <si>
    <t>GD-CI-AP4647P</t>
  </si>
  <si>
    <t>4.3</t>
  </si>
  <si>
    <t xml:space="preserve">Mikrofons, 54dB, melna, Omnidirectional, Audio-Technica </t>
  </si>
  <si>
    <t>ATR3350x</t>
  </si>
  <si>
    <t>4.4</t>
  </si>
  <si>
    <t>Bezvadu austiņas Bluetooth, DECT, USB, melna, ar mikrof., Hewlett Packard</t>
  </si>
  <si>
    <t>Savi 8245 UC</t>
  </si>
  <si>
    <t>4.5</t>
  </si>
  <si>
    <t>Darba stacija (Stacionārais dators), All in One, Core i5-1335U, 32GB, 256GB, Windows 11 Pro, Asus</t>
  </si>
  <si>
    <t>E3402WVAK-BPC059XA</t>
  </si>
  <si>
    <t>4.6</t>
  </si>
  <si>
    <t>4.7</t>
  </si>
  <si>
    <t>Monitors Samsung Odyssey, 27"</t>
  </si>
  <si>
    <t>LS27FG530EUXEN</t>
  </si>
  <si>
    <t>4.8</t>
  </si>
  <si>
    <t>Monitora stiprinājums, Gembird 17"-32" Black</t>
  </si>
  <si>
    <t>4.9</t>
  </si>
  <si>
    <t xml:space="preserve">Pele un klaviatūra darba stacijām, Logitech </t>
  </si>
  <si>
    <t>MK120</t>
  </si>
  <si>
    <t>4.10</t>
  </si>
  <si>
    <t xml:space="preserve">Pakarināmais/piestiprināmais IP skaļrunis, PoE, Zenitel </t>
  </si>
  <si>
    <t>ZIPS-C</t>
  </si>
  <si>
    <t>4.11</t>
  </si>
  <si>
    <t>Mikrofons priekš darba stacijas, (zila krāsā), USB</t>
  </si>
  <si>
    <t>Blue Yeti, Blue</t>
  </si>
  <si>
    <t>4.12</t>
  </si>
  <si>
    <t>Skaļruni priekš darba stacijas, Logitech, 2.0, jack 3.5mm</t>
  </si>
  <si>
    <t>Z150</t>
  </si>
  <si>
    <t>4.13</t>
  </si>
  <si>
    <t>Televizors, Samsung, 75", ar kronšteinu</t>
  </si>
  <si>
    <t>QE75QN70FAUXXH</t>
  </si>
  <si>
    <t>Rozetes*</t>
  </si>
  <si>
    <t>5.1</t>
  </si>
  <si>
    <t>Datoru kontaktligzda RJ45 ar 1 Keystone mehānismiem, z/a (tipu precizēt montāžas laikā)</t>
  </si>
  <si>
    <t>RJ45 Cat.6</t>
  </si>
  <si>
    <t>5.2</t>
  </si>
  <si>
    <t>Datoru kontaktligzda RJ45 ar 2 Keystone mehānismiem, z/a (tipu precizēt montāžas laikā)</t>
  </si>
  <si>
    <t>2xRJ45 Cat.6</t>
  </si>
  <si>
    <t>5.3</t>
  </si>
  <si>
    <t>Datoru kontaktligzda RJ45 ar 2 Keystone mehānismiem, v/a (tipu precizēt montāžas laikā)</t>
  </si>
  <si>
    <t>2xRJ45 Cat.7</t>
  </si>
  <si>
    <t>5.4</t>
  </si>
  <si>
    <t>Kontaktligzda HDMI mehānismiem, z/a (tipu precizēt montāžas laikā)/ EL rāmītis (tukša)</t>
  </si>
  <si>
    <t>5.5</t>
  </si>
  <si>
    <t>Kontaktligzda USB Type A+ C mehānismiem, z/a (tipu precizēt montāžas laikā)/ EL rāmītis (tukša)</t>
  </si>
  <si>
    <t>5.6</t>
  </si>
  <si>
    <t xml:space="preserve">Montāžas kārba </t>
  </si>
  <si>
    <t>Kabeļi un montāžas materiāli</t>
  </si>
  <si>
    <t>6.1</t>
  </si>
  <si>
    <t>Kabelis U/UTP Cat.6 LSZH</t>
  </si>
  <si>
    <t>6.2</t>
  </si>
  <si>
    <t>Optiskais kabelis FO 4F 1x4 F9/125 SM</t>
  </si>
  <si>
    <t>6.3</t>
  </si>
  <si>
    <t>Savienošanas kabelis CAT 6 (patch cable), 1.0m</t>
  </si>
  <si>
    <t>6.4</t>
  </si>
  <si>
    <t>Savienošanas optiskais kabelis SM (optic patch cable), 1.0m</t>
  </si>
  <si>
    <t>6.5</t>
  </si>
  <si>
    <t>Savienošanas HDMI kabelis (patch cable), 5m, CC-HDMI4-5M v2.0</t>
  </si>
  <si>
    <t>6.6</t>
  </si>
  <si>
    <t>Savienošanas USB kabelis (patch cable), 5m, Logitech</t>
  </si>
  <si>
    <t>6.7</t>
  </si>
  <si>
    <t>Gofrētā caurule Ø20mm , LSHZ, (halogēnu nesaturš.)</t>
  </si>
  <si>
    <t>6.8</t>
  </si>
  <si>
    <t>Skava, Ø20mm</t>
  </si>
  <si>
    <t>6.9</t>
  </si>
  <si>
    <t xml:space="preserve">Skrūve betonam </t>
  </si>
  <si>
    <t>SB 6.3x35</t>
  </si>
  <si>
    <t>6.11</t>
  </si>
  <si>
    <t>Kabeļa marķējums SFX 11/60 MC NEUT</t>
  </si>
  <si>
    <t>6.12</t>
  </si>
  <si>
    <t>Iekārtu marķējums</t>
  </si>
  <si>
    <t>6.13</t>
  </si>
  <si>
    <t>Ugunsdrošs materiāls sienu un starpstāvu pārsegumu blīvēšanai</t>
  </si>
  <si>
    <t>6.14</t>
  </si>
  <si>
    <t>Instalācijas palīgmateriāli. Saskaņā ar montāžu darbu raksturojumu un apjomu</t>
  </si>
  <si>
    <t>6.15</t>
  </si>
  <si>
    <t>Rievu kalšana (uz visu apjomu)</t>
  </si>
  <si>
    <t>6.16</t>
  </si>
  <si>
    <t>Optiskā kabeļa metināšana</t>
  </si>
  <si>
    <t>6.17</t>
  </si>
  <si>
    <t>6.18</t>
  </si>
  <si>
    <t xml:space="preserve">Telekomunikācijs tīkli. </t>
  </si>
  <si>
    <t>1. Elektriskās sadalne</t>
  </si>
  <si>
    <t>UNIVERS</t>
  </si>
  <si>
    <t>H05V-K</t>
  </si>
  <si>
    <t>2. Apgaismojuma iekšējie elektroapgādes tīkli</t>
  </si>
  <si>
    <t>ONTEC S</t>
  </si>
  <si>
    <t>Merten System M</t>
  </si>
  <si>
    <t>3. Spēka iekšējie elektroapgādes tīkli</t>
  </si>
  <si>
    <t>4. Kabeļi un kabeļu trepes</t>
  </si>
  <si>
    <t>C3-C4 KS80-200</t>
  </si>
  <si>
    <t>TSG 45 FS</t>
  </si>
  <si>
    <t>Fire Rated Foam B1 296</t>
  </si>
  <si>
    <t>5.  Montāžas darbi</t>
  </si>
  <si>
    <t xml:space="preserve">Sienu štrobēšana </t>
  </si>
  <si>
    <t>Pārejas caur sienām</t>
  </si>
  <si>
    <t>Sadalne SS, t.sk.:</t>
  </si>
  <si>
    <t xml:space="preserve">Pārējie montāžas izstrādājumi </t>
  </si>
  <si>
    <t>Gaismekļu rene 70x50mm S=0.75mm 6m balta MEK 70 M "MEKA" vai ekvivalents</t>
  </si>
  <si>
    <t>LED spots 3-f 27.5W 3079lm 4000K Capheus "NORTHCLIFE" vai ekvivalents</t>
  </si>
  <si>
    <t>LED magnētiskās sistēmas sliede "NORTHCLIFE" vai ekvivalents</t>
  </si>
  <si>
    <t>LED gaismeklis v/a ASTRA 12W "GTV LIGHTING" vai ekvivalents</t>
  </si>
  <si>
    <t>Evakuācijas gaismeklis pastāvīgas degšanas, v/a "TM TECHNOLOGIE" vai ekvivalents</t>
  </si>
  <si>
    <t>1T gaismas slēdzis, z/a "Schneider Electric" vai ekvivalents</t>
  </si>
  <si>
    <t>2T gaismas slēdzis, z/a "Schneider Electric" vai ekvivalents</t>
  </si>
  <si>
    <t>1T gaismas slēdzis, v/a "Schneider Electric" vai ekvivalents</t>
  </si>
  <si>
    <t>1T gaismas pārslēdzis, z/a "Schneider Electric" vai ekvivalents</t>
  </si>
  <si>
    <t>Rāmis 1-v balts "Schneider Electric" vai ekvivalents</t>
  </si>
  <si>
    <t xml:space="preserve">Montāžas kārba, z/a </t>
  </si>
  <si>
    <t>Esošo ķeta sekciju radiatoru demontāža</t>
  </si>
  <si>
    <t>Caurumu urbšanas aizdares</t>
  </si>
  <si>
    <t>Iekšējais ūdensvads un kanalizācija</t>
  </si>
  <si>
    <t xml:space="preserve">Ugunsgrēka atklāšanas un trauksmes signalizācijas sistēmas. </t>
  </si>
  <si>
    <t>Adrešu modulis ar izolatoru, ESMI</t>
  </si>
  <si>
    <t>EM201Е</t>
  </si>
  <si>
    <t>Montāžas kārba EM200 sērijas moduļiem,  ESMI</t>
  </si>
  <si>
    <t>M200Е-SMB</t>
  </si>
  <si>
    <t xml:space="preserve">Adrešu optiskais dūmu detektors, ESMI  </t>
  </si>
  <si>
    <t>22051E</t>
  </si>
  <si>
    <t>Adrešu optiskais dūmu detektors ar izolatoru, ESMI</t>
  </si>
  <si>
    <t xml:space="preserve">22051EI </t>
  </si>
  <si>
    <t>Detektoru baze</t>
  </si>
  <si>
    <t>Skaļrunis 3W (6/3/1.5 W), metāla korpuss, 102 dB, 150Hz~20KHz, 195x260x80 mm, BOSCH</t>
  </si>
  <si>
    <t>LBC 3018/01</t>
  </si>
  <si>
    <t>Kabelis 2x1.0 30min, ugunsnotūrīgs, E30</t>
  </si>
  <si>
    <t>Ekranēts signalizācijas kabelis 2x1.0x0.8+0.8,  30min, ugunsnotūrīgs, E30</t>
  </si>
  <si>
    <t>PVC caurule gofrēta D=16mm  (halogēnu nesaturš.)</t>
  </si>
  <si>
    <t>Ugunsdrošs kabeļu kanāls ar vāku un stiprinājumu, platums 40mm, balts, E30</t>
  </si>
  <si>
    <t xml:space="preserve">Kabeļu marķējums </t>
  </si>
  <si>
    <t>SFX 11/60 MC NEUT</t>
  </si>
  <si>
    <t xml:space="preserve">Konfigurācijas programmatūra </t>
  </si>
  <si>
    <t>Ugunsdrošs materiāls sienu un starpstāvu pārsegumu blīvēšanai (uz visu apjomu)</t>
  </si>
  <si>
    <t>Instalācijas materiāli / ugunsdrošie stiprinājumi (uz visu apjomu)</t>
  </si>
  <si>
    <t>Esošā detektoru, kabeļu vai iekārtas demontāža</t>
  </si>
  <si>
    <t>Sastādīja</t>
  </si>
  <si>
    <t xml:space="preserve">Sertifikāta Nr. </t>
  </si>
  <si>
    <t>Pārbaudīja</t>
  </si>
  <si>
    <t>Ludmila Vasiļeva</t>
  </si>
  <si>
    <t>4-03131</t>
  </si>
  <si>
    <t>Juris Jirgens</t>
  </si>
  <si>
    <t>1-00367</t>
  </si>
  <si>
    <t>D-2 1300x2100   Stiklotas alumīnija profila durvis, klasificētas Durvju kārba anodēta aluminija konstrukcija RAL 9006, alumīnijs, caurspīdīgs, laminēts stikls.  Skaņas izolācija R'w - 42 dB</t>
  </si>
  <si>
    <t xml:space="preserve">  Tāme sastādīta 2026. gada tirgus cenās, pamatojoties uz ESS-UATS daļas rasējumiem                            </t>
  </si>
  <si>
    <t>Būvdarbu apjomu saraksts Nr.1-1.</t>
  </si>
  <si>
    <t>Būvdarbu apjomu saraksts Nr. 1-2.</t>
  </si>
  <si>
    <t>Būvdarbu apjomu saraksts Nr. 1-3.</t>
  </si>
  <si>
    <t>Būvdarbu apjomu saraksts Nr. 1-4.</t>
  </si>
  <si>
    <t>Būvdarbu apjomu saraksts Nr. 2-1.</t>
  </si>
  <si>
    <t>Būvdarbu apjomu saraksts Nr. 2-2.</t>
  </si>
  <si>
    <t>Būvdarbu apjomu saraksts Nr. 2-3.</t>
  </si>
  <si>
    <t>Būvdarbu apjomu saraksts Nr. 2-4.</t>
  </si>
  <si>
    <t>Būvdarbu apjomu saraksts Nr. 2-5.</t>
  </si>
  <si>
    <t xml:space="preserve">Būvdarbu apjomu Kopsaviluma saraksts </t>
  </si>
  <si>
    <t>G-1 Lamināta plātņu segums Swiss Korno Lora Oak, 33 klase/AC5, 1380x193x8 mm, ieklāt uz prettrokšņu izolācijas slāņa Nova Sound 2,5mm</t>
  </si>
  <si>
    <t>Magnētiskās tāfeles montāža</t>
  </si>
  <si>
    <t>Sadalnes korpuss, z/a 36 mod.</t>
  </si>
  <si>
    <t>Slodzes slēdzis 3P 32A</t>
  </si>
  <si>
    <t>Automātslēdzis 1P B16</t>
  </si>
  <si>
    <t>Automātslēdzis 1P B10</t>
  </si>
  <si>
    <t>Automātslēdzis 1P B6</t>
  </si>
  <si>
    <t>Noplūdes strāvas relejis 2P 16A/30mA</t>
  </si>
  <si>
    <t>Vads 1x4</t>
  </si>
  <si>
    <t>Fāžu ķemme 3F, 12mod.</t>
  </si>
  <si>
    <t>Pārējie montāžas izstrādājumi</t>
  </si>
  <si>
    <t>LED Panelis PLANO EVO (30W) 3000LM 840 IP40/20 II PS balts,  "GTV LIGHTING" vai ekvivalents</t>
  </si>
  <si>
    <t>Kontaktligzda ar zem. kontaktu, z/a</t>
  </si>
  <si>
    <t>Montāžas kārba, z/a</t>
  </si>
  <si>
    <t>Rāmis 1-v balts</t>
  </si>
  <si>
    <t>Rāmis 2-v balts</t>
  </si>
  <si>
    <t>Rāmis 3-v balts</t>
  </si>
  <si>
    <t>Rāmis 4-v balts</t>
  </si>
  <si>
    <t>Rāmis 5-v balts</t>
  </si>
  <si>
    <t>Vertikāls divu kabeļu kanāļu stabiņš septiņām ligzdām (6х230V+1xRJ45), droši nostiprināts pie griestiem</t>
  </si>
  <si>
    <t>Kabelis (N)YM-J 5x4</t>
  </si>
  <si>
    <t>Kabelis (N)YM-J 3x2.5</t>
  </si>
  <si>
    <t>Kabelis (N)YM-J 3x1.5</t>
  </si>
  <si>
    <t xml:space="preserve">Kabeļu trepe 200x60mm S=1mm 6m </t>
  </si>
  <si>
    <t>Starpsiena, kabeļu trepem un renem, 45x</t>
  </si>
  <si>
    <t>Kabeļu kanāls 100x60mm ar starpsienu</t>
  </si>
  <si>
    <t>EKE HD</t>
  </si>
  <si>
    <t>Ierīču stiprināšanas kārba EKE kanālam</t>
  </si>
  <si>
    <t>KP EKE</t>
  </si>
  <si>
    <t>Kabeļu kanāls 60x20mm</t>
  </si>
  <si>
    <t>Kabeļu kanāls 25x20mm</t>
  </si>
  <si>
    <t>Ugunsdrošas puta, 750ml</t>
  </si>
  <si>
    <t>SFP modulis, GBIC</t>
  </si>
  <si>
    <t xml:space="preserve">Nepārtrauktās barošanas iekārta UPS, 19" skapim, SNMP protokols, 230VAC, 1100VA, 0.8kW, (baterija ≈1.0kW 20min), Socomec Netys RT </t>
  </si>
  <si>
    <t>2.10</t>
  </si>
  <si>
    <t>SNMP Interface SNMP karte</t>
  </si>
  <si>
    <t>SNMP/WEB                   Interface SNMP Card</t>
  </si>
  <si>
    <t>Datoru kontaktligzda RJ45 ar 1 Keystone mehānismiem, v/a (tipu precizēt montāžas laikā)</t>
  </si>
  <si>
    <t>5.7</t>
  </si>
  <si>
    <t>Kontaktligzda HDMI mehānismiem, v/a (tipu precizēt montāžas laikā)</t>
  </si>
  <si>
    <t>5.8</t>
  </si>
  <si>
    <t>Kontaktligzda USB Type A+ C mehānismiem, v/a (tipu precizēt montāžas laikā)</t>
  </si>
  <si>
    <t>5.9</t>
  </si>
  <si>
    <t>Rāmītis rozetēm 1 vietīgs</t>
  </si>
  <si>
    <t>5.10</t>
  </si>
  <si>
    <t>Rāmītis rozetēm 3 vietīgs</t>
  </si>
  <si>
    <t>5.11</t>
  </si>
  <si>
    <t>Savienošanas USB kabelis (patch cable), 10m, Logitech</t>
  </si>
  <si>
    <t>Iznestais indikators</t>
  </si>
  <si>
    <t xml:space="preserve"> NLY-91200</t>
  </si>
  <si>
    <t>Schneider Electric vizuālās sistēmas redaktora programmēšana, testēšanas un palaišanas darbi</t>
  </si>
  <si>
    <t>1-0</t>
  </si>
  <si>
    <t>Būvlaukuma sagatavošana un uzturēšana</t>
  </si>
  <si>
    <t xml:space="preserve">  Tāme sastādīta 2026. gada tirgus cenās, pamatojoties uz DOP daļas rasējumiem                            </t>
  </si>
  <si>
    <t xml:space="preserve">Mobīlā žoga montāža / demontāža </t>
  </si>
  <si>
    <t>mobīlā žoga noma</t>
  </si>
  <si>
    <t>pagaidu vārtu ierīkošana</t>
  </si>
  <si>
    <t>Sadzīves moduļa uzstādīšana:</t>
  </si>
  <si>
    <t>sadzīves moduļa noma 2 gab</t>
  </si>
  <si>
    <t>mēn</t>
  </si>
  <si>
    <t>BIO WC uzstādīšana, noma ar izvešanu</t>
  </si>
  <si>
    <t>Brīdinājuma zīmju izvietošana</t>
  </si>
  <si>
    <t>Ugunsdzēsības vairoga ar smilšu kasti montāža / demontāža:</t>
  </si>
  <si>
    <t>Ugunsdzēsības vairoga ar smilšu kasti noma</t>
  </si>
  <si>
    <t>Ugunsdzēsības aparātu uzstādīšana</t>
  </si>
  <si>
    <t>Būvgružu novadcaurules montāža, demontāža un noma, no 2.stāva, d=500mm</t>
  </si>
  <si>
    <t>Pārvietojama būvgružu konteinera piegāde un noma, 400l</t>
  </si>
  <si>
    <t>Ar OSB plāksnēm norobežotas durvju ailes</t>
  </si>
  <si>
    <t>Pagaidu norobežojošā konstrukcija, starpsiena, kas nodrošina ugunsizturību EI 60</t>
  </si>
  <si>
    <t>Būvtāfeles izgatavošana, uzstādīšana un noņemšana</t>
  </si>
  <si>
    <t>Sadzīves atkritumu konteineru uzstādīšana</t>
  </si>
  <si>
    <t>Pagaidu ūdensapgādes pieslēguma ierīkošana:</t>
  </si>
  <si>
    <t>Pagaidu elektropieslēguma ierīkošana 50m, noma, 1 prožektora uzstādīšana</t>
  </si>
  <si>
    <t>Ikmēneša norēķini par ūdeni un elektroenerģiju.</t>
  </si>
  <si>
    <t>Darbu veikšanas projekta izstrāde</t>
  </si>
  <si>
    <t>Būvdarbu apjomu saraksts Nr.1-0.</t>
  </si>
  <si>
    <t>Demontāžas darbi telpās</t>
  </si>
  <si>
    <t>Esošo griestu demontāža</t>
  </si>
  <si>
    <t xml:space="preserve">Esošo ventilācijas gaisa vadu demontāža </t>
  </si>
  <si>
    <t>Sienu un starpsienu konstrukcijas</t>
  </si>
  <si>
    <t>SS-2.2. Sienu konstrukcijas b=125mm no divām kārtām mitrumizturīga reģipša KNAUF GKB 2*12.5mm uz metāla karkasa ar akmens vates  pildījumu biez.60mm ierīkošana, KNAUF CW 75mm (Ieskaitot visus nepieciešamos materiālus un palīgmateriālus, saskaņā ar tehnoloģiju KNAUF  vai ekvivalents)</t>
  </si>
  <si>
    <t>SS-3 Sienu konstrukcijas b=150mm no divām kārtām mitrumizturīga reģipša KNAUF Piano GKB 2*12.5mm uz metāla karkasa ar akmens vates  pildījumu biez.80mm ierīkošana, KNAUF CW 100mm (Ieskaitot visus nepieciešamos materiālus un palīgmateriālus, saskaņā ar tehnoloģiju KNAUF  vai ekvivalents)</t>
  </si>
  <si>
    <t>Sienu konstrukcija ŠS-4</t>
  </si>
  <si>
    <t>SS-4. Sienu konstrukcijas b=75mm no ģipškartona plāksne Knauf RED GKF 12,5mm uz metāla karkasa ar akmens vates  pildījumu biez.40mm ierīkošana, KNAUF CW 50mm (Ieskaitot visus nepieciešamos materiālus un palīgmateriālus, saskaņā ar tehnoloģiju KNAUF  vai ekvivalents)</t>
  </si>
  <si>
    <t xml:space="preserve">Knauf RED GKF 2 x 12,5mm </t>
  </si>
  <si>
    <t>Akmensvates izolācija min. 40 mm</t>
  </si>
  <si>
    <t>Knauf CW profils 50 mm</t>
  </si>
  <si>
    <t>D-3 12300x2100 (EI30) Stiklotas ugunsdrošas durvis, klasificētas atbilstoši LVS EN 13501-2:2016 standartam.. Durvju kārba anodēta aluminija konstrukcija RAL 9006, caurspīdīgs, laminēts ugunsdrošs stikls Pyrobel 16 EI30. Durvju furnitūra - sertificēta ugunsdrošo durvju fuurnitūra un blīvējums saskaņā ar EN 179 standartu (slēdzene ar nospiežamu rokturi abās pusēs) Materiāls tērauds, slodzes klase ne mazāka kā 3. Durvis aprīkotas ar aizvērēju GEZE TS 5000 L-ISM VPK - RAL 9006 krāsā. Nerūsējošā tērauda atdura grīdā, slieksnis max 15 mm ar noapaļotām malām. Stiklojumam nodrošināt kontrastējošu marķējumu ar līmplēvi 100 mm platā joslā augstumos 0,35m, 1,4m un 1,6 m. joslas krāsu un zīmējumu saskaņot ar pasūtītāju. Skaņas izolācija R'w - 33 dB</t>
  </si>
  <si>
    <t>Logs L-1 100X2400, PVC, krāsa balta, 2 stiklu pakete pildīta ar gāzi, no vienas puses aplīmēta ar spguļplēvi</t>
  </si>
  <si>
    <t>Piekārto griestu montāža</t>
  </si>
  <si>
    <t>KNAUF TOPIQ Alpha 15, 600 x 600 x15 mm, T24</t>
  </si>
  <si>
    <t>Krāsotas sienas:</t>
  </si>
  <si>
    <t>Grīdas pamatojuma izlīdzināšana pēc keramikas flīžu seguma nojaukšanas, vid. 20 mm, ieskaitot saķeri veiconošas starpkārtas iestrādi</t>
  </si>
  <si>
    <t>Darba stacijas stoprinājums pie griestiem</t>
  </si>
  <si>
    <t>12 collu dinamiskais klaviatūras turētājs
12 collu monitora dinamiskais turētājs
27 collu sliede
Atvērtā tastatūras platforma SHP
Slēgts procesora turētājs, paredzēts uzstādīšanai uz sienas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</si>
</sst>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00\ _€_-;\-* #,##0.00\ _€_-;_-* &quot;-&quot;??\ _€_-;_-@_-"/>
    <numFmt numFmtId="167" formatCode="_-* #,##0.00&quot;р.&quot;_-;\-* #,##0.00&quot;р.&quot;_-;_-* &quot;-&quot;??&quot;р.&quot;_-;_-@_-"/>
    <numFmt numFmtId="168" formatCode="_-* #,##0.00_р_._-;\-* #,##0.00_р_._-;_-* &quot;-&quot;??_р_._-;_-@_-"/>
    <numFmt numFmtId="169" formatCode="0.0"/>
    <numFmt numFmtId="170" formatCode="_-* #,##0.00_-;\-* #,##0.00_-;_-* \-??_-;_-@_-"/>
    <numFmt numFmtId="171" formatCode="_(* #,##0.00_);_(* \(#,##0.00\);_(* \-??_);_(@_)"/>
    <numFmt numFmtId="172" formatCode="_-&quot;Ls &quot;* #,##0.00_-;&quot;-Ls &quot;* #,##0.00_-;_-&quot;Ls &quot;* \-??_-;_-@_-"/>
    <numFmt numFmtId="173" formatCode="&quot; &quot;#,##0.00&quot; &quot;;&quot;-&quot;#,##0.00&quot; &quot;;&quot; -&quot;#&quot; &quot;;&quot; &quot;@&quot; &quot;"/>
    <numFmt numFmtId="174" formatCode="&quot; &quot;#,##0.00&quot;    &quot;;&quot;-&quot;#,##0.00&quot;    &quot;;&quot; -&quot;#&quot;    &quot;;&quot; &quot;@&quot; &quot;"/>
    <numFmt numFmtId="175" formatCode="#,##0.00\ ;\-#,##0.00\ ;&quot; -&quot;#\ ;@\ "/>
    <numFmt numFmtId="176" formatCode="&quot; Ls &quot;#,##0.00&quot; &quot;;&quot;-Ls &quot;#,##0.00&quot; &quot;;&quot; Ls -&quot;#&quot; &quot;;&quot; &quot;@&quot; &quot;"/>
    <numFmt numFmtId="177" formatCode="&quot; &quot;#,##0.00&quot;р. &quot;;&quot;-&quot;#,##0.00&quot;р. &quot;;&quot; -&quot;#&quot;р. &quot;;&quot; &quot;@&quot; &quot;"/>
    <numFmt numFmtId="178" formatCode="[$-426]General"/>
    <numFmt numFmtId="179" formatCode="#,##0.00[$Ls-426];[Red]&quot;-&quot;#,##0.00[$Ls-426]"/>
    <numFmt numFmtId="180" formatCode="#,##0.00&quot; &quot;[$€-407];[Red]&quot;-&quot;#,##0.00&quot; &quot;[$€-407]"/>
    <numFmt numFmtId="181" formatCode="_-* #,##0&quot;$&quot;_-;\-* #,##0&quot;$&quot;_-;_-* &quot;-&quot;&quot;$&quot;_-;_-@_-"/>
    <numFmt numFmtId="182" formatCode="_-* #,##0.00&quot;$&quot;_-;\-* #,##0.00&quot;$&quot;_-;_-* &quot;-&quot;??&quot;$&quot;_-;_-@_-"/>
    <numFmt numFmtId="183" formatCode="m\o\n\th\ d\,\ yyyy"/>
    <numFmt numFmtId="184" formatCode="#.00"/>
    <numFmt numFmtId="185" formatCode="#."/>
    <numFmt numFmtId="186" formatCode="&quot;See Note &quot;\ #"/>
    <numFmt numFmtId="187" formatCode="0;;"/>
  </numFmts>
  <fonts count="99">
    <font>
      <sz val="11"/>
      <color theme="1"/>
      <name val="Calibri"/>
      <family val="2"/>
      <scheme val="minor"/>
    </font>
    <font>
      <sz val="11"/>
      <color theme="1"/>
      <name val="Calibri"/>
      <family val="2"/>
      <charset val="186"/>
      <scheme val="minor"/>
    </font>
    <font>
      <sz val="11"/>
      <color indexed="8"/>
      <name val="Calibri"/>
      <family val="2"/>
    </font>
    <font>
      <sz val="8"/>
      <name val="Calibri"/>
      <family val="2"/>
    </font>
    <font>
      <sz val="12"/>
      <name val="Arial"/>
      <family val="2"/>
      <charset val="186"/>
    </font>
    <font>
      <sz val="10"/>
      <name val="Arial Cyr"/>
      <family val="2"/>
      <charset val="204"/>
    </font>
    <font>
      <sz val="10"/>
      <name val="Arial"/>
      <family val="2"/>
      <charset val="204"/>
    </font>
    <font>
      <sz val="8"/>
      <name val="Arial"/>
      <family val="2"/>
      <charset val="186"/>
    </font>
    <font>
      <sz val="10"/>
      <name val="Arial"/>
      <family val="2"/>
      <charset val="186"/>
    </font>
    <font>
      <sz val="11"/>
      <name val="Arial"/>
      <family val="2"/>
      <charset val="186"/>
    </font>
    <font>
      <b/>
      <sz val="11"/>
      <name val="Arial"/>
      <family val="2"/>
      <charset val="186"/>
    </font>
    <font>
      <sz val="11"/>
      <color indexed="8"/>
      <name val="Arial"/>
      <family val="2"/>
      <charset val="186"/>
    </font>
    <font>
      <sz val="10"/>
      <name val="Times New Roman"/>
      <family val="1"/>
    </font>
    <font>
      <sz val="10"/>
      <name val="Helv"/>
    </font>
    <font>
      <sz val="10"/>
      <name val="Arial"/>
      <family val="2"/>
      <charset val="186"/>
    </font>
    <font>
      <b/>
      <sz val="10"/>
      <name val="Arial"/>
      <family val="2"/>
      <charset val="186"/>
    </font>
    <font>
      <sz val="10"/>
      <name val="Arial"/>
      <family val="2"/>
    </font>
    <font>
      <sz val="11"/>
      <color indexed="8"/>
      <name val="Calibri"/>
      <family val="2"/>
      <charset val="186"/>
    </font>
    <font>
      <sz val="10"/>
      <name val="Tahoma"/>
      <family val="2"/>
      <charset val="186"/>
    </font>
    <font>
      <sz val="12"/>
      <name val="Courier New"/>
      <family val="3"/>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u/>
      <sz val="10"/>
      <color indexed="12"/>
      <name val="Arial"/>
      <family val="2"/>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sz val="10"/>
      <name val="MS Sans Serif"/>
      <family val="2"/>
      <charset val="204"/>
    </font>
    <font>
      <sz val="10"/>
      <color indexed="64"/>
      <name val="Arial"/>
      <family val="2"/>
      <charset val="186"/>
    </font>
    <font>
      <sz val="11"/>
      <color indexed="8"/>
      <name val="Arial"/>
      <family val="2"/>
      <charset val="204"/>
    </font>
    <font>
      <b/>
      <sz val="18"/>
      <color indexed="56"/>
      <name val="Cambria"/>
      <family val="2"/>
      <charset val="186"/>
    </font>
    <font>
      <sz val="10"/>
      <name val="Arial Narrow"/>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0"/>
      <name val="Times New Roman"/>
      <family val="1"/>
      <charset val="204"/>
    </font>
    <font>
      <sz val="11"/>
      <color indexed="9"/>
      <name val="Calibri"/>
      <family val="2"/>
      <charset val="204"/>
    </font>
    <font>
      <sz val="10"/>
      <name val="Arial Cyr"/>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u/>
      <sz val="10"/>
      <color indexed="12"/>
      <name val="Arial"/>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1"/>
      <color indexed="8"/>
      <name val="Calibri"/>
      <family val="2"/>
      <charset val="204"/>
    </font>
    <font>
      <sz val="11"/>
      <color indexed="10"/>
      <name val="Calibri"/>
      <family val="2"/>
      <charset val="204"/>
    </font>
    <font>
      <sz val="10"/>
      <color indexed="8"/>
      <name val="Arial"/>
      <family val="2"/>
      <charset val="204"/>
    </font>
    <font>
      <b/>
      <i/>
      <sz val="16"/>
      <color indexed="8"/>
      <name val="Arial"/>
      <family val="2"/>
      <charset val="204"/>
    </font>
    <font>
      <sz val="10"/>
      <color indexed="8"/>
      <name val="Arial1"/>
      <charset val="204"/>
    </font>
    <font>
      <b/>
      <sz val="18"/>
      <color indexed="56"/>
      <name val="Cambria"/>
      <family val="1"/>
      <charset val="204"/>
    </font>
    <font>
      <b/>
      <i/>
      <u/>
      <sz val="11"/>
      <color indexed="8"/>
      <name val="Arial"/>
      <family val="2"/>
      <charset val="204"/>
    </font>
    <font>
      <sz val="10"/>
      <color indexed="8"/>
      <name val="Helv"/>
      <charset val="204"/>
    </font>
    <font>
      <sz val="1"/>
      <color indexed="8"/>
      <name val="Courier"/>
      <family val="3"/>
    </font>
    <font>
      <sz val="10"/>
      <name val="Baltica"/>
    </font>
    <font>
      <b/>
      <sz val="1"/>
      <color indexed="8"/>
      <name val="Courier"/>
      <family val="3"/>
    </font>
    <font>
      <b/>
      <sz val="18"/>
      <name val="ITCCenturyBookT"/>
    </font>
    <font>
      <b/>
      <sz val="14"/>
      <name val="ITCCenturyBookT"/>
    </font>
    <font>
      <sz val="14"/>
      <name val="ITCCenturyBookT"/>
    </font>
    <font>
      <sz val="12"/>
      <name val="Courier"/>
      <family val="1"/>
      <charset val="186"/>
    </font>
    <font>
      <sz val="9"/>
      <name val="TextBook"/>
    </font>
    <font>
      <sz val="8"/>
      <name val="Helv"/>
    </font>
    <font>
      <b/>
      <i/>
      <u/>
      <sz val="12"/>
      <name val="Arial"/>
      <family val="2"/>
      <charset val="186"/>
    </font>
    <font>
      <b/>
      <sz val="12"/>
      <name val="Arial"/>
      <family val="2"/>
      <charset val="186"/>
    </font>
    <font>
      <sz val="10"/>
      <color indexed="8"/>
      <name val="Arial"/>
      <family val="2"/>
      <charset val="186"/>
    </font>
    <font>
      <sz val="11"/>
      <color theme="1"/>
      <name val="Calibri"/>
      <family val="2"/>
      <charset val="186"/>
      <scheme val="minor"/>
    </font>
    <font>
      <sz val="11"/>
      <color theme="1"/>
      <name val="Arial"/>
      <family val="2"/>
      <charset val="186"/>
    </font>
    <font>
      <sz val="10"/>
      <color theme="1"/>
      <name val="Arial"/>
      <family val="2"/>
      <charset val="186"/>
    </font>
    <font>
      <b/>
      <sz val="10"/>
      <color theme="1"/>
      <name val="Arial"/>
      <family val="2"/>
      <charset val="186"/>
    </font>
    <font>
      <sz val="10"/>
      <color theme="0"/>
      <name val="Arial"/>
      <family val="2"/>
      <charset val="186"/>
    </font>
    <font>
      <b/>
      <sz val="12"/>
      <color theme="1"/>
      <name val="Arial"/>
      <family val="2"/>
      <charset val="186"/>
    </font>
    <font>
      <b/>
      <i/>
      <u/>
      <sz val="12"/>
      <color theme="1"/>
      <name val="Arial"/>
      <family val="2"/>
      <charset val="186"/>
    </font>
    <font>
      <sz val="8"/>
      <color theme="1"/>
      <name val="Arial"/>
      <family val="2"/>
      <charset val="186"/>
    </font>
    <font>
      <sz val="8"/>
      <name val="Calibri"/>
      <family val="2"/>
      <scheme val="minor"/>
    </font>
    <font>
      <sz val="10"/>
      <color rgb="FF000000"/>
      <name val="Times New Roman"/>
      <family val="1"/>
      <charset val="186"/>
    </font>
    <font>
      <sz val="10"/>
      <name val="Arial"/>
      <family val="2"/>
      <charset val="186"/>
    </font>
    <font>
      <sz val="11"/>
      <color rgb="FF000000"/>
      <name val="Calibri"/>
      <family val="2"/>
      <charset val="1"/>
    </font>
    <font>
      <sz val="12"/>
      <color theme="1"/>
      <name val="Arial"/>
      <family val="2"/>
      <charset val="186"/>
    </font>
    <font>
      <sz val="10"/>
      <color indexed="8"/>
      <name val="MS Sans Serif"/>
      <family val="2"/>
      <charset val="186"/>
    </font>
    <font>
      <sz val="10"/>
      <name val="Arial"/>
      <family val="2"/>
    </font>
    <font>
      <sz val="11"/>
      <color rgb="FF000000"/>
      <name val="Calibri"/>
      <family val="2"/>
    </font>
    <font>
      <b/>
      <sz val="8"/>
      <name val="Arial"/>
      <family val="2"/>
      <charset val="186"/>
    </font>
    <font>
      <sz val="9"/>
      <name val="Arial"/>
      <family val="2"/>
      <charset val="186"/>
    </font>
    <font>
      <sz val="9"/>
      <color indexed="8"/>
      <name val="Arial"/>
      <family val="2"/>
      <charset val="186"/>
    </font>
    <font>
      <sz val="8"/>
      <color theme="0"/>
      <name val="Arial"/>
      <family val="2"/>
      <charset val="186"/>
    </font>
    <font>
      <b/>
      <sz val="9"/>
      <name val="Arial"/>
      <family val="2"/>
      <charset val="186"/>
    </font>
  </fonts>
  <fills count="50">
    <fill>
      <patternFill patternType="none"/>
    </fill>
    <fill>
      <patternFill patternType="gray125"/>
    </fill>
    <fill>
      <patternFill patternType="solid">
        <fgColor indexed="62"/>
      </patternFill>
    </fill>
    <fill>
      <patternFill patternType="solid">
        <fgColor indexed="62"/>
        <bgColor indexed="62"/>
      </patternFill>
    </fill>
    <fill>
      <patternFill patternType="solid">
        <fgColor indexed="10"/>
      </patternFill>
    </fill>
    <fill>
      <patternFill patternType="solid">
        <fgColor indexed="10"/>
        <bgColor indexed="10"/>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57"/>
      </patternFill>
    </fill>
    <fill>
      <patternFill patternType="solid">
        <fgColor indexed="57"/>
        <bgColor indexed="57"/>
      </patternFill>
    </fill>
    <fill>
      <patternFill patternType="solid">
        <fgColor indexed="36"/>
      </patternFill>
    </fill>
    <fill>
      <patternFill patternType="solid">
        <fgColor indexed="20"/>
        <bgColor indexed="20"/>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49"/>
      </patternFill>
    </fill>
    <fill>
      <patternFill patternType="solid">
        <fgColor indexed="49"/>
        <bgColor indexed="49"/>
      </patternFill>
    </fill>
    <fill>
      <patternFill patternType="solid">
        <fgColor indexed="53"/>
      </patternFill>
    </fill>
    <fill>
      <patternFill patternType="solid">
        <fgColor indexed="53"/>
        <bgColor indexed="53"/>
      </patternFill>
    </fill>
    <fill>
      <patternFill patternType="solid">
        <fgColor indexed="30"/>
      </patternFill>
    </fill>
    <fill>
      <patternFill patternType="solid">
        <fgColor indexed="52"/>
      </patternFill>
    </fill>
    <fill>
      <patternFill patternType="solid">
        <fgColor indexed="30"/>
        <bgColor indexed="30"/>
      </patternFill>
    </fill>
    <fill>
      <patternFill patternType="solid">
        <fgColor indexed="52"/>
        <bgColor indexed="52"/>
      </patternFill>
    </fill>
    <fill>
      <patternFill patternType="solid">
        <fgColor indexed="22"/>
        <bgColor indexed="22"/>
      </patternFill>
    </fill>
    <fill>
      <patternFill patternType="solid">
        <fgColor indexed="55"/>
      </patternFill>
    </fill>
    <fill>
      <patternFill patternType="lightGray"/>
    </fill>
    <fill>
      <patternFill patternType="solid">
        <fgColor indexed="43"/>
        <bgColor indexed="43"/>
      </patternFill>
    </fill>
    <fill>
      <patternFill patternType="solid">
        <fgColor indexed="65"/>
        <bgColor indexed="64"/>
      </patternFill>
    </fill>
    <fill>
      <patternFill patternType="solid">
        <fgColor indexed="55"/>
        <bgColor indexed="55"/>
      </patternFill>
    </fill>
    <fill>
      <patternFill patternType="solid">
        <fgColor indexed="26"/>
        <bgColor indexed="26"/>
      </patternFill>
    </fill>
    <fill>
      <patternFill patternType="solid">
        <fgColor theme="0"/>
        <bgColor indexed="64"/>
      </patternFill>
    </fill>
    <fill>
      <patternFill patternType="solid">
        <fgColor theme="4" tint="0.79998168889431442"/>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n">
        <color indexed="62"/>
      </bottom>
      <diagonal/>
    </border>
    <border>
      <left/>
      <right/>
      <top/>
      <bottom style="thin">
        <color indexed="22"/>
      </bottom>
      <diagonal/>
    </border>
    <border>
      <left/>
      <right/>
      <top/>
      <bottom style="medium">
        <color indexed="30"/>
      </bottom>
      <diagonal/>
    </border>
    <border>
      <left/>
      <right/>
      <top/>
      <bottom style="thin">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
      <left/>
      <right style="thin">
        <color indexed="8"/>
      </right>
      <top/>
      <bottom/>
      <diagonal/>
    </border>
    <border>
      <left style="medium">
        <color indexed="64"/>
      </left>
      <right/>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top style="thin">
        <color indexed="64"/>
      </top>
      <bottom/>
      <diagonal/>
    </border>
  </borders>
  <cellStyleXfs count="394">
    <xf numFmtId="0" fontId="0" fillId="0" borderId="0"/>
    <xf numFmtId="0" fontId="21" fillId="2" borderId="0" applyNumberFormat="0" applyBorder="0" applyAlignment="0" applyProtection="0"/>
    <xf numFmtId="0" fontId="21" fillId="2" borderId="0" applyNumberFormat="0" applyBorder="0" applyAlignment="0" applyProtection="0"/>
    <xf numFmtId="0" fontId="43" fillId="3" borderId="0"/>
    <xf numFmtId="0" fontId="43" fillId="3" borderId="0"/>
    <xf numFmtId="0" fontId="21" fillId="4" borderId="0" applyNumberFormat="0" applyBorder="0" applyAlignment="0" applyProtection="0"/>
    <xf numFmtId="0" fontId="21" fillId="4" borderId="0" applyNumberFormat="0" applyBorder="0" applyAlignment="0" applyProtection="0"/>
    <xf numFmtId="0" fontId="43" fillId="5" borderId="0"/>
    <xf numFmtId="0" fontId="43" fillId="5" borderId="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8" borderId="0" applyNumberFormat="0" applyBorder="0" applyAlignment="0" applyProtection="0"/>
    <xf numFmtId="0" fontId="17" fillId="6"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8" borderId="0" applyNumberFormat="0" applyBorder="0" applyAlignment="0" applyProtection="0"/>
    <xf numFmtId="0" fontId="20" fillId="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0" fillId="13" borderId="0"/>
    <xf numFmtId="0" fontId="20" fillId="13" borderId="0"/>
    <xf numFmtId="0" fontId="17" fillId="10" borderId="0" applyNumberFormat="0" applyBorder="0" applyAlignment="0" applyProtection="0"/>
    <xf numFmtId="0" fontId="17" fillId="10" borderId="0" applyNumberFormat="0" applyBorder="0" applyAlignment="0" applyProtection="0"/>
    <xf numFmtId="0" fontId="20" fillId="14" borderId="0"/>
    <xf numFmtId="0" fontId="20" fillId="14" borderId="0"/>
    <xf numFmtId="0" fontId="17" fillId="11" borderId="0" applyNumberFormat="0" applyBorder="0" applyAlignment="0" applyProtection="0"/>
    <xf numFmtId="0" fontId="17" fillId="11" borderId="0" applyNumberFormat="0" applyBorder="0" applyAlignment="0" applyProtection="0"/>
    <xf numFmtId="0" fontId="20" fillId="15" borderId="0"/>
    <xf numFmtId="0" fontId="20" fillId="15" borderId="0"/>
    <xf numFmtId="0" fontId="17" fillId="12" borderId="0" applyNumberFormat="0" applyBorder="0" applyAlignment="0" applyProtection="0"/>
    <xf numFmtId="0" fontId="17" fillId="12" borderId="0" applyNumberFormat="0" applyBorder="0" applyAlignment="0" applyProtection="0"/>
    <xf numFmtId="0" fontId="20" fillId="16" borderId="0"/>
    <xf numFmtId="0" fontId="20" fillId="16" borderId="0"/>
    <xf numFmtId="0" fontId="17" fillId="8" borderId="0" applyNumberFormat="0" applyBorder="0" applyAlignment="0" applyProtection="0"/>
    <xf numFmtId="0" fontId="17" fillId="8" borderId="0" applyNumberFormat="0" applyBorder="0" applyAlignment="0" applyProtection="0"/>
    <xf numFmtId="0" fontId="20" fillId="17" borderId="0"/>
    <xf numFmtId="0" fontId="20" fillId="17" borderId="0"/>
    <xf numFmtId="0" fontId="17" fillId="6" borderId="0" applyNumberFormat="0" applyBorder="0" applyAlignment="0" applyProtection="0"/>
    <xf numFmtId="0" fontId="17" fillId="6" borderId="0" applyNumberFormat="0" applyBorder="0" applyAlignment="0" applyProtection="0"/>
    <xf numFmtId="0" fontId="20" fillId="18" borderId="0"/>
    <xf numFmtId="0" fontId="20" fillId="18" borderId="0"/>
    <xf numFmtId="0" fontId="21" fillId="19" borderId="0" applyNumberFormat="0" applyBorder="0" applyAlignment="0" applyProtection="0"/>
    <xf numFmtId="0" fontId="21" fillId="19" borderId="0" applyNumberFormat="0" applyBorder="0" applyAlignment="0" applyProtection="0"/>
    <xf numFmtId="0" fontId="43" fillId="20" borderId="0"/>
    <xf numFmtId="0" fontId="43" fillId="20" borderId="0"/>
    <xf numFmtId="0" fontId="21" fillId="21" borderId="0" applyNumberFormat="0" applyBorder="0" applyAlignment="0" applyProtection="0"/>
    <xf numFmtId="0" fontId="21" fillId="21" borderId="0" applyNumberFormat="0" applyBorder="0" applyAlignment="0" applyProtection="0"/>
    <xf numFmtId="0" fontId="43" fillId="22" borderId="0"/>
    <xf numFmtId="0" fontId="43" fillId="22" borderId="0"/>
    <xf numFmtId="0" fontId="17" fillId="26"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12"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20" fillId="26"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12" borderId="0" applyNumberFormat="0" applyBorder="0" applyAlignment="0" applyProtection="0"/>
    <xf numFmtId="0" fontId="20" fillId="26" borderId="0" applyNumberFormat="0" applyBorder="0" applyAlignment="0" applyProtection="0"/>
    <xf numFmtId="0" fontId="20" fillId="2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20" fillId="29" borderId="0"/>
    <xf numFmtId="0" fontId="20" fillId="29" borderId="0"/>
    <xf numFmtId="0" fontId="17" fillId="24" borderId="0" applyNumberFormat="0" applyBorder="0" applyAlignment="0" applyProtection="0"/>
    <xf numFmtId="0" fontId="17" fillId="24" borderId="0" applyNumberFormat="0" applyBorder="0" applyAlignment="0" applyProtection="0"/>
    <xf numFmtId="0" fontId="20" fillId="30" borderId="0"/>
    <xf numFmtId="0" fontId="20" fillId="30" borderId="0"/>
    <xf numFmtId="0" fontId="17" fillId="27" borderId="0" applyNumberFormat="0" applyBorder="0" applyAlignment="0" applyProtection="0"/>
    <xf numFmtId="0" fontId="17" fillId="27" borderId="0" applyNumberFormat="0" applyBorder="0" applyAlignment="0" applyProtection="0"/>
    <xf numFmtId="0" fontId="20" fillId="31" borderId="0"/>
    <xf numFmtId="0" fontId="20" fillId="31" borderId="0"/>
    <xf numFmtId="0" fontId="17" fillId="12" borderId="0" applyNumberFormat="0" applyBorder="0" applyAlignment="0" applyProtection="0"/>
    <xf numFmtId="0" fontId="17" fillId="12" borderId="0" applyNumberFormat="0" applyBorder="0" applyAlignment="0" applyProtection="0"/>
    <xf numFmtId="0" fontId="20" fillId="16" borderId="0"/>
    <xf numFmtId="0" fontId="20" fillId="16" borderId="0"/>
    <xf numFmtId="0" fontId="17" fillId="26" borderId="0" applyNumberFormat="0" applyBorder="0" applyAlignment="0" applyProtection="0"/>
    <xf numFmtId="0" fontId="17" fillId="26" borderId="0" applyNumberFormat="0" applyBorder="0" applyAlignment="0" applyProtection="0"/>
    <xf numFmtId="0" fontId="20" fillId="29" borderId="0"/>
    <xf numFmtId="0" fontId="20" fillId="29" borderId="0"/>
    <xf numFmtId="0" fontId="17" fillId="28" borderId="0" applyNumberFormat="0" applyBorder="0" applyAlignment="0" applyProtection="0"/>
    <xf numFmtId="0" fontId="17" fillId="28" borderId="0" applyNumberFormat="0" applyBorder="0" applyAlignment="0" applyProtection="0"/>
    <xf numFmtId="0" fontId="20" fillId="32" borderId="0"/>
    <xf numFmtId="0" fontId="20" fillId="32" borderId="0"/>
    <xf numFmtId="0" fontId="21" fillId="33" borderId="0" applyNumberFormat="0" applyBorder="0" applyAlignment="0" applyProtection="0"/>
    <xf numFmtId="0" fontId="21" fillId="33" borderId="0" applyNumberFormat="0" applyBorder="0" applyAlignment="0" applyProtection="0"/>
    <xf numFmtId="0" fontId="43" fillId="34" borderId="0"/>
    <xf numFmtId="0" fontId="43" fillId="34" borderId="0"/>
    <xf numFmtId="0" fontId="21" fillId="35" borderId="0" applyNumberFormat="0" applyBorder="0" applyAlignment="0" applyProtection="0"/>
    <xf numFmtId="0" fontId="21" fillId="35" borderId="0" applyNumberFormat="0" applyBorder="0" applyAlignment="0" applyProtection="0"/>
    <xf numFmtId="0" fontId="43" fillId="36" borderId="0"/>
    <xf numFmtId="0" fontId="43" fillId="36" borderId="0"/>
    <xf numFmtId="0" fontId="21" fillId="37"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1" borderId="0" applyNumberFormat="0" applyBorder="0" applyAlignment="0" applyProtection="0"/>
    <xf numFmtId="0" fontId="21" fillId="33" borderId="0" applyNumberFormat="0" applyBorder="0" applyAlignment="0" applyProtection="0"/>
    <xf numFmtId="0" fontId="21" fillId="38" borderId="0" applyNumberFormat="0" applyBorder="0" applyAlignment="0" applyProtection="0"/>
    <xf numFmtId="0" fontId="43" fillId="37"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1" borderId="0" applyNumberFormat="0" applyBorder="0" applyAlignment="0" applyProtection="0"/>
    <xf numFmtId="0" fontId="43" fillId="33" borderId="0" applyNumberFormat="0" applyBorder="0" applyAlignment="0" applyProtection="0"/>
    <xf numFmtId="0" fontId="43" fillId="38"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43" fillId="39" borderId="0"/>
    <xf numFmtId="0" fontId="43" fillId="39" borderId="0"/>
    <xf numFmtId="0" fontId="21" fillId="24" borderId="0" applyNumberFormat="0" applyBorder="0" applyAlignment="0" applyProtection="0"/>
    <xf numFmtId="0" fontId="21" fillId="24" borderId="0" applyNumberFormat="0" applyBorder="0" applyAlignment="0" applyProtection="0"/>
    <xf numFmtId="0" fontId="43" fillId="30" borderId="0"/>
    <xf numFmtId="0" fontId="43" fillId="30" borderId="0"/>
    <xf numFmtId="0" fontId="21" fillId="27" borderId="0" applyNumberFormat="0" applyBorder="0" applyAlignment="0" applyProtection="0"/>
    <xf numFmtId="0" fontId="21" fillId="27" borderId="0" applyNumberFormat="0" applyBorder="0" applyAlignment="0" applyProtection="0"/>
    <xf numFmtId="0" fontId="43" fillId="31" borderId="0"/>
    <xf numFmtId="0" fontId="43" fillId="31" borderId="0"/>
    <xf numFmtId="0" fontId="21" fillId="21" borderId="0" applyNumberFormat="0" applyBorder="0" applyAlignment="0" applyProtection="0"/>
    <xf numFmtId="0" fontId="21" fillId="21" borderId="0" applyNumberFormat="0" applyBorder="0" applyAlignment="0" applyProtection="0"/>
    <xf numFmtId="0" fontId="43" fillId="22" borderId="0"/>
    <xf numFmtId="0" fontId="43" fillId="22" borderId="0"/>
    <xf numFmtId="0" fontId="21" fillId="33" borderId="0" applyNumberFormat="0" applyBorder="0" applyAlignment="0" applyProtection="0"/>
    <xf numFmtId="0" fontId="21" fillId="33" borderId="0" applyNumberFormat="0" applyBorder="0" applyAlignment="0" applyProtection="0"/>
    <xf numFmtId="0" fontId="43" fillId="34" borderId="0"/>
    <xf numFmtId="0" fontId="43" fillId="34" borderId="0"/>
    <xf numFmtId="0" fontId="21" fillId="38" borderId="0" applyNumberFormat="0" applyBorder="0" applyAlignment="0" applyProtection="0"/>
    <xf numFmtId="0" fontId="21" fillId="38" borderId="0" applyNumberFormat="0" applyBorder="0" applyAlignment="0" applyProtection="0"/>
    <xf numFmtId="0" fontId="43" fillId="40" borderId="0"/>
    <xf numFmtId="0" fontId="43" fillId="40" borderId="0"/>
    <xf numFmtId="181" fontId="44" fillId="0" borderId="0" applyFont="0" applyFill="0" applyBorder="0" applyAlignment="0" applyProtection="0"/>
    <xf numFmtId="182" fontId="44" fillId="0" borderId="0" applyFont="0" applyFill="0" applyBorder="0" applyAlignment="0" applyProtection="0"/>
    <xf numFmtId="0" fontId="22" fillId="23" borderId="1" applyNumberFormat="0" applyAlignment="0" applyProtection="0"/>
    <xf numFmtId="0" fontId="22" fillId="23" borderId="1" applyNumberFormat="0" applyAlignment="0" applyProtection="0"/>
    <xf numFmtId="0" fontId="46" fillId="41" borderId="1"/>
    <xf numFmtId="0" fontId="46" fillId="41" borderId="1"/>
    <xf numFmtId="0" fontId="23" fillId="0" borderId="0" applyNumberFormat="0" applyFill="0" applyBorder="0" applyAlignment="0" applyProtection="0"/>
    <xf numFmtId="0" fontId="23" fillId="0" borderId="0" applyNumberFormat="0" applyFill="0" applyBorder="0" applyAlignment="0" applyProtection="0"/>
    <xf numFmtId="0" fontId="59" fillId="0" borderId="0"/>
    <xf numFmtId="0" fontId="59" fillId="0" borderId="0"/>
    <xf numFmtId="170" fontId="8" fillId="0" borderId="0" applyFill="0" applyBorder="0" applyAlignment="0" applyProtection="0"/>
    <xf numFmtId="171" fontId="19" fillId="0" borderId="0" applyFill="0" applyBorder="0" applyAlignment="0" applyProtection="0"/>
    <xf numFmtId="173" fontId="32" fillId="0" borderId="0"/>
    <xf numFmtId="165" fontId="8" fillId="0" borderId="0" applyFont="0" applyFill="0" applyBorder="0" applyAlignment="0" applyProtection="0"/>
    <xf numFmtId="173" fontId="32" fillId="0" borderId="0"/>
    <xf numFmtId="165"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175" fontId="20" fillId="0" borderId="0" applyFill="0" applyBorder="0" applyAlignment="0" applyProtection="0"/>
    <xf numFmtId="174" fontId="32" fillId="0" borderId="0"/>
    <xf numFmtId="168" fontId="6" fillId="0" borderId="0" applyFont="0" applyFill="0" applyBorder="0" applyAlignment="0" applyProtection="0"/>
    <xf numFmtId="168" fontId="6" fillId="0" borderId="0" applyFont="0" applyFill="0" applyBorder="0" applyAlignment="0" applyProtection="0"/>
    <xf numFmtId="172" fontId="8" fillId="0" borderId="0" applyFill="0" applyBorder="0" applyAlignment="0" applyProtection="0"/>
    <xf numFmtId="176" fontId="60" fillId="0" borderId="0"/>
    <xf numFmtId="177" fontId="32" fillId="0" borderId="0"/>
    <xf numFmtId="177" fontId="32" fillId="0" borderId="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83" fontId="66" fillId="0" borderId="0">
      <protection locked="0"/>
    </xf>
    <xf numFmtId="41" fontId="6" fillId="0" borderId="0" applyFont="0" applyFill="0" applyBorder="0" applyAlignment="0" applyProtection="0"/>
    <xf numFmtId="4" fontId="13" fillId="0" borderId="0" applyFont="0" applyFill="0" applyBorder="0" applyAlignment="0" applyProtection="0"/>
    <xf numFmtId="0" fontId="67" fillId="0" borderId="0" applyNumberFormat="0"/>
    <xf numFmtId="0" fontId="8" fillId="0" borderId="0"/>
    <xf numFmtId="0" fontId="6" fillId="0" borderId="0"/>
    <xf numFmtId="178" fontId="60" fillId="0" borderId="0"/>
    <xf numFmtId="178" fontId="32" fillId="0" borderId="0"/>
    <xf numFmtId="0" fontId="20" fillId="0" borderId="0"/>
    <xf numFmtId="0" fontId="17" fillId="0" borderId="0"/>
    <xf numFmtId="184" fontId="66" fillId="0" borderId="0">
      <protection locked="0"/>
    </xf>
    <xf numFmtId="0" fontId="61" fillId="0" borderId="0">
      <alignment horizontal="center"/>
    </xf>
    <xf numFmtId="178" fontId="61" fillId="0" borderId="0">
      <alignment horizontal="center"/>
    </xf>
    <xf numFmtId="0" fontId="61" fillId="0" borderId="0">
      <alignment horizontal="center" textRotation="90"/>
    </xf>
    <xf numFmtId="178" fontId="61" fillId="0" borderId="0">
      <alignment horizontal="center" textRotation="90"/>
    </xf>
    <xf numFmtId="185" fontId="68" fillId="0" borderId="0">
      <protection locked="0"/>
    </xf>
    <xf numFmtId="185" fontId="68" fillId="0" borderId="0">
      <protection locked="0"/>
    </xf>
    <xf numFmtId="0" fontId="69" fillId="43" borderId="0"/>
    <xf numFmtId="0" fontId="70" fillId="1" borderId="0"/>
    <xf numFmtId="0" fontId="71" fillId="0" borderId="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53" fillId="0" borderId="0"/>
    <xf numFmtId="0" fontId="53" fillId="0" borderId="0"/>
    <xf numFmtId="0" fontId="25" fillId="6" borderId="1" applyNumberFormat="0" applyAlignment="0" applyProtection="0"/>
    <xf numFmtId="0" fontId="25" fillId="6" borderId="1" applyNumberFormat="0" applyAlignment="0" applyProtection="0"/>
    <xf numFmtId="0" fontId="54" fillId="18" borderId="1"/>
    <xf numFmtId="0" fontId="54" fillId="18" borderId="1"/>
    <xf numFmtId="0" fontId="44" fillId="0" borderId="0"/>
    <xf numFmtId="0" fontId="21" fillId="2" borderId="0" applyNumberFormat="0" applyBorder="0" applyAlignment="0" applyProtection="0"/>
    <xf numFmtId="0" fontId="21" fillId="4"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33" borderId="0" applyNumberFormat="0" applyBorder="0" applyAlignment="0" applyProtection="0"/>
    <xf numFmtId="0" fontId="21" fillId="35" borderId="0" applyNumberFormat="0" applyBorder="0" applyAlignment="0" applyProtection="0"/>
    <xf numFmtId="0" fontId="21" fillId="2" borderId="0" applyNumberFormat="0" applyBorder="0" applyAlignment="0" applyProtection="0"/>
    <xf numFmtId="0" fontId="21" fillId="4"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33" borderId="0" applyNumberFormat="0" applyBorder="0" applyAlignment="0" applyProtection="0"/>
    <xf numFmtId="0" fontId="21" fillId="35" borderId="0" applyNumberFormat="0" applyBorder="0" applyAlignment="0" applyProtection="0"/>
    <xf numFmtId="0" fontId="26" fillId="23" borderId="4" applyNumberFormat="0" applyAlignment="0" applyProtection="0"/>
    <xf numFmtId="0" fontId="26" fillId="23" borderId="4" applyNumberFormat="0" applyAlignment="0" applyProtection="0"/>
    <xf numFmtId="0" fontId="57" fillId="41" borderId="4"/>
    <xf numFmtId="0" fontId="57" fillId="41" borderId="4"/>
    <xf numFmtId="0" fontId="27" fillId="0" borderId="5" applyNumberFormat="0" applyFill="0" applyAlignment="0" applyProtection="0"/>
    <xf numFmtId="0" fontId="27" fillId="0" borderId="5" applyNumberFormat="0" applyFill="0" applyAlignment="0" applyProtection="0"/>
    <xf numFmtId="0" fontId="58" fillId="0" borderId="5"/>
    <xf numFmtId="0" fontId="58" fillId="0" borderId="5"/>
    <xf numFmtId="0" fontId="28" fillId="11" borderId="0" applyNumberFormat="0" applyBorder="0" applyAlignment="0" applyProtection="0"/>
    <xf numFmtId="0" fontId="49" fillId="15" borderId="0"/>
    <xf numFmtId="0" fontId="49" fillId="15" borderId="0"/>
    <xf numFmtId="0" fontId="29" fillId="25" borderId="0" applyNumberFormat="0" applyBorder="0" applyAlignment="0" applyProtection="0"/>
    <xf numFmtId="0" fontId="29" fillId="25" borderId="0" applyNumberFormat="0" applyBorder="0" applyAlignment="0" applyProtection="0"/>
    <xf numFmtId="0" fontId="56" fillId="44" borderId="0"/>
    <xf numFmtId="0" fontId="56" fillId="44" borderId="0"/>
    <xf numFmtId="0" fontId="30" fillId="0" borderId="0"/>
    <xf numFmtId="0" fontId="6" fillId="0" borderId="0"/>
    <xf numFmtId="0" fontId="8" fillId="0" borderId="0"/>
    <xf numFmtId="0" fontId="8" fillId="0" borderId="0"/>
    <xf numFmtId="0" fontId="2" fillId="0" borderId="0"/>
    <xf numFmtId="0" fontId="6" fillId="0" borderId="0"/>
    <xf numFmtId="0" fontId="2" fillId="0" borderId="0"/>
    <xf numFmtId="0" fontId="17" fillId="0" borderId="0"/>
    <xf numFmtId="0" fontId="17" fillId="0" borderId="0"/>
    <xf numFmtId="0" fontId="6" fillId="0" borderId="0"/>
    <xf numFmtId="0" fontId="8" fillId="0" borderId="0"/>
    <xf numFmtId="0" fontId="17" fillId="0" borderId="0"/>
    <xf numFmtId="0" fontId="14" fillId="0" borderId="0"/>
    <xf numFmtId="0" fontId="18" fillId="0" borderId="0"/>
    <xf numFmtId="0" fontId="8" fillId="0" borderId="0"/>
    <xf numFmtId="178" fontId="60" fillId="0" borderId="0"/>
    <xf numFmtId="0" fontId="17" fillId="0" borderId="0"/>
    <xf numFmtId="178" fontId="20" fillId="0" borderId="0"/>
    <xf numFmtId="178" fontId="20" fillId="0" borderId="0"/>
    <xf numFmtId="0" fontId="17" fillId="0" borderId="0"/>
    <xf numFmtId="0" fontId="16" fillId="0" borderId="0"/>
    <xf numFmtId="0" fontId="16" fillId="0" borderId="0"/>
    <xf numFmtId="178" fontId="32" fillId="0" borderId="0"/>
    <xf numFmtId="178" fontId="32" fillId="0" borderId="0"/>
    <xf numFmtId="0" fontId="8" fillId="0" borderId="0"/>
    <xf numFmtId="0" fontId="8" fillId="0" borderId="0"/>
    <xf numFmtId="0" fontId="6" fillId="0" borderId="0"/>
    <xf numFmtId="0" fontId="8" fillId="0" borderId="0">
      <alignment vertical="center" wrapText="1"/>
    </xf>
    <xf numFmtId="0" fontId="2" fillId="0" borderId="0"/>
    <xf numFmtId="0" fontId="6" fillId="0" borderId="0"/>
    <xf numFmtId="178" fontId="60" fillId="0" borderId="0">
      <alignment vertical="center"/>
    </xf>
    <xf numFmtId="0" fontId="6" fillId="0" borderId="0"/>
    <xf numFmtId="0" fontId="20" fillId="0" borderId="0"/>
    <xf numFmtId="0" fontId="6" fillId="0" borderId="0"/>
    <xf numFmtId="0" fontId="17" fillId="0" borderId="0"/>
    <xf numFmtId="0" fontId="17" fillId="0" borderId="0"/>
    <xf numFmtId="178" fontId="62" fillId="0" borderId="0"/>
    <xf numFmtId="178" fontId="62" fillId="0" borderId="0"/>
    <xf numFmtId="0" fontId="17" fillId="0" borderId="0"/>
    <xf numFmtId="0" fontId="8" fillId="0" borderId="0"/>
    <xf numFmtId="0" fontId="8" fillId="0" borderId="0"/>
    <xf numFmtId="0" fontId="8" fillId="0" borderId="0"/>
    <xf numFmtId="0" fontId="8" fillId="0" borderId="0"/>
    <xf numFmtId="0" fontId="6" fillId="0" borderId="0"/>
    <xf numFmtId="0" fontId="8" fillId="0" borderId="0"/>
    <xf numFmtId="0" fontId="17" fillId="0" borderId="0"/>
    <xf numFmtId="178" fontId="60" fillId="0" borderId="0">
      <alignment vertical="center"/>
    </xf>
    <xf numFmtId="0" fontId="31" fillId="0" borderId="0"/>
    <xf numFmtId="0" fontId="16" fillId="0" borderId="0">
      <alignment vertical="center"/>
    </xf>
    <xf numFmtId="0" fontId="78" fillId="0" borderId="0"/>
    <xf numFmtId="0" fontId="16" fillId="0" borderId="0"/>
    <xf numFmtId="0" fontId="6" fillId="0" borderId="0"/>
    <xf numFmtId="178" fontId="60" fillId="0" borderId="0"/>
    <xf numFmtId="178" fontId="60" fillId="0" borderId="0"/>
    <xf numFmtId="0" fontId="72" fillId="0" borderId="0"/>
    <xf numFmtId="0" fontId="8" fillId="0" borderId="0"/>
    <xf numFmtId="0" fontId="6"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45" borderId="0">
      <alignment vertical="center" wrapText="1"/>
    </xf>
    <xf numFmtId="0" fontId="8" fillId="0" borderId="0">
      <alignment vertical="center" wrapText="1"/>
    </xf>
    <xf numFmtId="0" fontId="5" fillId="0" borderId="0"/>
    <xf numFmtId="0" fontId="33" fillId="0" borderId="0" applyNumberFormat="0" applyFill="0" applyBorder="0" applyAlignment="0" applyProtection="0"/>
    <xf numFmtId="0" fontId="33" fillId="0" borderId="0" applyNumberFormat="0" applyFill="0" applyBorder="0" applyAlignment="0" applyProtection="0"/>
    <xf numFmtId="0" fontId="63" fillId="0" borderId="0"/>
    <xf numFmtId="0" fontId="63" fillId="0" borderId="0"/>
    <xf numFmtId="0" fontId="6" fillId="7" borderId="7" applyNumberFormat="0" applyFont="0" applyAlignment="0" applyProtection="0"/>
    <xf numFmtId="0" fontId="6" fillId="0" borderId="0"/>
    <xf numFmtId="0" fontId="34" fillId="0" borderId="0"/>
    <xf numFmtId="0" fontId="8" fillId="0" borderId="0"/>
    <xf numFmtId="0" fontId="6" fillId="0" borderId="0"/>
    <xf numFmtId="0" fontId="14" fillId="0" borderId="0"/>
    <xf numFmtId="0" fontId="36" fillId="42" borderId="2" applyNumberFormat="0" applyAlignment="0" applyProtection="0"/>
    <xf numFmtId="0" fontId="47" fillId="46" borderId="2"/>
    <xf numFmtId="0" fontId="47" fillId="46" borderId="2"/>
    <xf numFmtId="0" fontId="35" fillId="0" borderId="0" applyNumberForma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6" fillId="7" borderId="7" applyNumberFormat="0" applyFont="0" applyAlignment="0" applyProtection="0"/>
    <xf numFmtId="0" fontId="32" fillId="47" borderId="7"/>
    <xf numFmtId="0" fontId="32" fillId="47" borderId="7"/>
    <xf numFmtId="0" fontId="73" fillId="0" borderId="0"/>
    <xf numFmtId="0" fontId="64" fillId="0" borderId="0"/>
    <xf numFmtId="178" fontId="64" fillId="0" borderId="0"/>
    <xf numFmtId="179" fontId="64" fillId="0" borderId="0"/>
    <xf numFmtId="180" fontId="64" fillId="0" borderId="0"/>
    <xf numFmtId="180" fontId="64" fillId="0" borderId="0"/>
    <xf numFmtId="0" fontId="64" fillId="0" borderId="0"/>
    <xf numFmtId="0" fontId="37" fillId="0" borderId="6" applyNumberFormat="0" applyFill="0" applyAlignment="0" applyProtection="0"/>
    <xf numFmtId="0" fontId="37" fillId="0" borderId="6" applyNumberFormat="0" applyFill="0" applyAlignment="0" applyProtection="0"/>
    <xf numFmtId="0" fontId="55" fillId="0" borderId="6"/>
    <xf numFmtId="0" fontId="55" fillId="0" borderId="6"/>
    <xf numFmtId="0" fontId="38" fillId="10" borderId="0" applyNumberFormat="0" applyBorder="0" applyAlignment="0" applyProtection="0"/>
    <xf numFmtId="0" fontId="45" fillId="14" borderId="0"/>
    <xf numFmtId="0" fontId="45" fillId="14" borderId="0"/>
    <xf numFmtId="0" fontId="13" fillId="0" borderId="0"/>
    <xf numFmtId="0" fontId="13" fillId="0" borderId="0"/>
    <xf numFmtId="0" fontId="6" fillId="0" borderId="0"/>
    <xf numFmtId="0" fontId="8" fillId="0" borderId="0"/>
    <xf numFmtId="0" fontId="13" fillId="0" borderId="0"/>
    <xf numFmtId="0" fontId="6" fillId="0" borderId="0"/>
    <xf numFmtId="0" fontId="6" fillId="0" borderId="0"/>
    <xf numFmtId="0" fontId="13" fillId="0" borderId="0"/>
    <xf numFmtId="178" fontId="65" fillId="0" borderId="0"/>
    <xf numFmtId="0" fontId="13" fillId="0" borderId="0"/>
    <xf numFmtId="0" fontId="8" fillId="0" borderId="0"/>
    <xf numFmtId="0" fontId="6" fillId="0" borderId="0"/>
    <xf numFmtId="0" fontId="14" fillId="0" borderId="0"/>
    <xf numFmtId="0" fontId="6" fillId="0" borderId="0"/>
    <xf numFmtId="186" fontId="74" fillId="0" borderId="0">
      <alignment horizontal="left"/>
    </xf>
    <xf numFmtId="0" fontId="39" fillId="0" borderId="8" applyNumberFormat="0" applyFill="0" applyAlignment="0" applyProtection="0"/>
    <xf numFmtId="0" fontId="50" fillId="0" borderId="9"/>
    <xf numFmtId="0" fontId="50" fillId="0" borderId="9"/>
    <xf numFmtId="0" fontId="40" fillId="0" borderId="3" applyNumberFormat="0" applyFill="0" applyAlignment="0" applyProtection="0"/>
    <xf numFmtId="0" fontId="51" fillId="0" borderId="10"/>
    <xf numFmtId="0" fontId="51" fillId="0" borderId="10"/>
    <xf numFmtId="0" fontId="41" fillId="0" borderId="11" applyNumberFormat="0" applyFill="0" applyAlignment="0" applyProtection="0"/>
    <xf numFmtId="0" fontId="52" fillId="0" borderId="12"/>
    <xf numFmtId="0" fontId="52" fillId="0" borderId="12"/>
    <xf numFmtId="0" fontId="41" fillId="0" borderId="0" applyNumberFormat="0" applyFill="0" applyBorder="0" applyAlignment="0" applyProtection="0"/>
    <xf numFmtId="0" fontId="52" fillId="0" borderId="0"/>
    <xf numFmtId="0" fontId="52" fillId="0" borderId="0"/>
    <xf numFmtId="42" fontId="6" fillId="0" borderId="0" applyFont="0" applyFill="0" applyBorder="0" applyAlignment="0" applyProtection="0"/>
    <xf numFmtId="164" fontId="6" fillId="0" borderId="0" applyFont="0" applyFill="0" applyBorder="0" applyAlignment="0" applyProtection="0"/>
    <xf numFmtId="0" fontId="42" fillId="0" borderId="0"/>
    <xf numFmtId="0" fontId="17" fillId="0" borderId="0"/>
    <xf numFmtId="0" fontId="8" fillId="0" borderId="0"/>
    <xf numFmtId="0" fontId="16" fillId="0" borderId="0"/>
    <xf numFmtId="0" fontId="17" fillId="0" borderId="0"/>
    <xf numFmtId="0" fontId="13" fillId="0" borderId="0"/>
    <xf numFmtId="0" fontId="13" fillId="0" borderId="0"/>
    <xf numFmtId="0" fontId="8" fillId="0" borderId="0"/>
    <xf numFmtId="0" fontId="87" fillId="0" borderId="0"/>
    <xf numFmtId="0" fontId="17" fillId="0" borderId="0"/>
    <xf numFmtId="0" fontId="88" fillId="0" borderId="0"/>
    <xf numFmtId="0" fontId="8" fillId="0" borderId="0" applyNumberFormat="0" applyFill="0" applyBorder="0" applyProtection="0">
      <alignment vertical="top" wrapText="1"/>
    </xf>
    <xf numFmtId="0" fontId="6" fillId="0" borderId="0"/>
    <xf numFmtId="9" fontId="8" fillId="0" borderId="0" applyFill="0" applyBorder="0" applyAlignment="0" applyProtection="0"/>
    <xf numFmtId="0" fontId="8" fillId="0" borderId="0"/>
    <xf numFmtId="0" fontId="79" fillId="0" borderId="0"/>
    <xf numFmtId="0" fontId="89" fillId="0" borderId="0"/>
    <xf numFmtId="0" fontId="91" fillId="0" borderId="0"/>
    <xf numFmtId="0" fontId="16" fillId="0" borderId="0"/>
    <xf numFmtId="0" fontId="92"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2" fillId="0" borderId="0"/>
    <xf numFmtId="0" fontId="16" fillId="0" borderId="0"/>
    <xf numFmtId="0" fontId="1" fillId="0" borderId="0"/>
    <xf numFmtId="0" fontId="1" fillId="0" borderId="0"/>
    <xf numFmtId="0" fontId="16" fillId="0" borderId="0"/>
    <xf numFmtId="0" fontId="16" fillId="0" borderId="0"/>
    <xf numFmtId="0" fontId="8" fillId="0" borderId="0"/>
    <xf numFmtId="0" fontId="8" fillId="0" borderId="0"/>
    <xf numFmtId="178" fontId="93" fillId="0" borderId="0"/>
    <xf numFmtId="0" fontId="8" fillId="0" borderId="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 fillId="0" borderId="0"/>
    <xf numFmtId="0" fontId="1" fillId="0" borderId="0"/>
    <xf numFmtId="166" fontId="16" fillId="0" borderId="0" applyFont="0" applyFill="0" applyBorder="0" applyAlignment="0" applyProtection="0"/>
    <xf numFmtId="0" fontId="16" fillId="0" borderId="0"/>
    <xf numFmtId="0" fontId="16" fillId="0" borderId="0"/>
  </cellStyleXfs>
  <cellXfs count="228">
    <xf numFmtId="0" fontId="0" fillId="0" borderId="0" xfId="0"/>
    <xf numFmtId="0" fontId="8" fillId="0" borderId="0" xfId="285" applyFont="1"/>
    <xf numFmtId="0" fontId="8" fillId="0" borderId="0" xfId="169" applyFont="1"/>
    <xf numFmtId="0" fontId="8" fillId="0" borderId="0" xfId="169" applyFont="1" applyAlignment="1">
      <alignment vertical="center" wrapText="1"/>
    </xf>
    <xf numFmtId="0" fontId="8" fillId="48" borderId="0" xfId="0" applyFont="1" applyFill="1"/>
    <xf numFmtId="0" fontId="4" fillId="48" borderId="0" xfId="0" applyFont="1" applyFill="1" applyAlignment="1">
      <alignment horizontal="left" vertical="center" wrapText="1"/>
    </xf>
    <xf numFmtId="0" fontId="80" fillId="48" borderId="0" xfId="0" applyFont="1" applyFill="1"/>
    <xf numFmtId="0" fontId="8" fillId="48" borderId="13" xfId="0" applyFont="1" applyFill="1" applyBorder="1" applyAlignment="1">
      <alignment horizontal="left" vertical="center" wrapText="1"/>
    </xf>
    <xf numFmtId="0" fontId="81" fillId="48" borderId="13" xfId="0" applyFont="1" applyFill="1" applyBorder="1" applyAlignment="1">
      <alignment horizontal="center" vertical="center" wrapText="1"/>
    </xf>
    <xf numFmtId="0" fontId="8" fillId="48" borderId="0" xfId="169" applyFont="1" applyFill="1"/>
    <xf numFmtId="0" fontId="82" fillId="48" borderId="0" xfId="0" applyFont="1" applyFill="1"/>
    <xf numFmtId="0" fontId="8" fillId="48" borderId="13" xfId="169" applyFont="1" applyFill="1" applyBorder="1" applyAlignment="1">
      <alignment horizontal="left" vertical="center" wrapText="1"/>
    </xf>
    <xf numFmtId="0" fontId="15" fillId="48" borderId="13" xfId="0" applyFont="1" applyFill="1" applyBorder="1" applyAlignment="1">
      <alignment horizontal="center" vertical="center" wrapText="1"/>
    </xf>
    <xf numFmtId="49" fontId="15" fillId="48" borderId="0" xfId="0" applyNumberFormat="1" applyFont="1" applyFill="1" applyAlignment="1">
      <alignment horizontal="right" vertical="center" wrapText="1"/>
    </xf>
    <xf numFmtId="0" fontId="8" fillId="0" borderId="0" xfId="169" applyFont="1" applyAlignment="1">
      <alignment horizontal="left"/>
    </xf>
    <xf numFmtId="0" fontId="8" fillId="0" borderId="0" xfId="0" applyFont="1"/>
    <xf numFmtId="0" fontId="8" fillId="0" borderId="0" xfId="169" applyFont="1" applyAlignment="1">
      <alignment horizontal="left" vertical="center"/>
    </xf>
    <xf numFmtId="2" fontId="8" fillId="0" borderId="0" xfId="0" applyNumberFormat="1" applyFont="1"/>
    <xf numFmtId="49" fontId="80" fillId="48" borderId="0" xfId="0" applyNumberFormat="1" applyFont="1" applyFill="1"/>
    <xf numFmtId="0" fontId="80" fillId="48" borderId="0" xfId="0" applyFont="1" applyFill="1" applyAlignment="1">
      <alignment horizontal="right"/>
    </xf>
    <xf numFmtId="0" fontId="80" fillId="48" borderId="0" xfId="0" applyFont="1" applyFill="1" applyAlignment="1">
      <alignment horizontal="center" vertical="center"/>
    </xf>
    <xf numFmtId="2" fontId="8" fillId="48" borderId="13" xfId="0" applyNumberFormat="1" applyFont="1" applyFill="1" applyBorder="1" applyAlignment="1">
      <alignment horizontal="center" vertical="center" wrapText="1"/>
    </xf>
    <xf numFmtId="0" fontId="8" fillId="48" borderId="13" xfId="0" applyFont="1" applyFill="1" applyBorder="1" applyAlignment="1">
      <alignment horizontal="center" vertical="center" wrapText="1"/>
    </xf>
    <xf numFmtId="0" fontId="4" fillId="48" borderId="0" xfId="0" applyFont="1" applyFill="1"/>
    <xf numFmtId="2" fontId="82" fillId="48" borderId="0" xfId="323" applyNumberFormat="1" applyFont="1" applyFill="1" applyAlignment="1">
      <alignment horizontal="center"/>
    </xf>
    <xf numFmtId="0" fontId="11" fillId="0" borderId="0" xfId="354" applyFont="1"/>
    <xf numFmtId="0" fontId="8" fillId="48" borderId="0" xfId="0" applyFont="1" applyFill="1" applyAlignment="1">
      <alignment horizontal="center"/>
    </xf>
    <xf numFmtId="0" fontId="8" fillId="48" borderId="0" xfId="0" applyFont="1" applyFill="1" applyAlignment="1">
      <alignment horizontal="center" vertical="center"/>
    </xf>
    <xf numFmtId="0" fontId="8" fillId="0" borderId="13" xfId="0" applyFont="1" applyBorder="1" applyAlignment="1">
      <alignment horizontal="center" vertical="center"/>
    </xf>
    <xf numFmtId="0" fontId="8" fillId="48" borderId="20" xfId="0" applyFont="1" applyFill="1" applyBorder="1" applyAlignment="1">
      <alignment horizontal="center" vertical="center" wrapText="1"/>
    </xf>
    <xf numFmtId="2" fontId="8" fillId="48" borderId="20" xfId="0" applyNumberFormat="1" applyFont="1" applyFill="1" applyBorder="1" applyAlignment="1">
      <alignment horizontal="center" vertical="center" wrapText="1"/>
    </xf>
    <xf numFmtId="0" fontId="8" fillId="48" borderId="20" xfId="0" applyFont="1" applyFill="1" applyBorder="1" applyAlignment="1">
      <alignment horizontal="left" vertical="center" wrapText="1"/>
    </xf>
    <xf numFmtId="0" fontId="8" fillId="48" borderId="20" xfId="0" applyFont="1" applyFill="1" applyBorder="1" applyAlignment="1">
      <alignment horizontal="right" vertical="center" wrapText="1"/>
    </xf>
    <xf numFmtId="0" fontId="15" fillId="48" borderId="20" xfId="0" applyFont="1" applyFill="1" applyBorder="1" applyAlignment="1">
      <alignment horizontal="center" vertical="center" wrapText="1"/>
    </xf>
    <xf numFmtId="0" fontId="81" fillId="48" borderId="24" xfId="0" applyFont="1" applyFill="1" applyBorder="1" applyAlignment="1">
      <alignment horizontal="center" vertical="center" wrapText="1"/>
    </xf>
    <xf numFmtId="0" fontId="80" fillId="48" borderId="24" xfId="0" applyFont="1" applyFill="1" applyBorder="1" applyAlignment="1">
      <alignment horizontal="center" vertical="center" wrapText="1"/>
    </xf>
    <xf numFmtId="2" fontId="80" fillId="48" borderId="20" xfId="0" applyNumberFormat="1" applyFont="1" applyFill="1" applyBorder="1" applyAlignment="1">
      <alignment horizontal="center" vertical="center" wrapText="1"/>
    </xf>
    <xf numFmtId="49" fontId="8" fillId="48" borderId="0" xfId="0" applyNumberFormat="1" applyFont="1" applyFill="1" applyAlignment="1">
      <alignment horizontal="left" vertical="center" wrapText="1"/>
    </xf>
    <xf numFmtId="49" fontId="8" fillId="48" borderId="0" xfId="0" applyNumberFormat="1" applyFont="1" applyFill="1"/>
    <xf numFmtId="0" fontId="8" fillId="48" borderId="0" xfId="0" applyFont="1" applyFill="1" applyAlignment="1">
      <alignment horizontal="right"/>
    </xf>
    <xf numFmtId="0" fontId="15" fillId="48" borderId="26" xfId="0" applyFont="1" applyFill="1" applyBorder="1" applyAlignment="1">
      <alignment horizontal="center" vertical="center" wrapText="1"/>
    </xf>
    <xf numFmtId="0" fontId="15" fillId="48" borderId="21" xfId="0" applyFont="1" applyFill="1" applyBorder="1" applyAlignment="1">
      <alignment horizontal="center" vertical="center" wrapText="1"/>
    </xf>
    <xf numFmtId="0" fontId="8" fillId="48" borderId="20" xfId="169" applyFont="1" applyFill="1" applyBorder="1" applyAlignment="1">
      <alignment horizontal="left" vertical="center" wrapText="1"/>
    </xf>
    <xf numFmtId="0" fontId="9" fillId="48" borderId="0" xfId="0" applyFont="1" applyFill="1" applyAlignment="1">
      <alignment vertical="center" wrapText="1"/>
    </xf>
    <xf numFmtId="0" fontId="90" fillId="48" borderId="0" xfId="0" applyFont="1" applyFill="1"/>
    <xf numFmtId="0" fontId="80" fillId="48" borderId="13" xfId="0" applyFont="1" applyFill="1" applyBorder="1" applyAlignment="1">
      <alignment horizontal="center" vertical="center" wrapText="1"/>
    </xf>
    <xf numFmtId="0" fontId="80" fillId="48" borderId="13" xfId="0" applyFont="1" applyFill="1" applyBorder="1" applyAlignment="1">
      <alignment horizontal="left" vertical="center" wrapText="1"/>
    </xf>
    <xf numFmtId="169" fontId="80" fillId="48" borderId="13" xfId="0" applyNumberFormat="1" applyFont="1" applyFill="1" applyBorder="1" applyAlignment="1">
      <alignment horizontal="center" vertical="center" wrapText="1"/>
    </xf>
    <xf numFmtId="0" fontId="81" fillId="48" borderId="13" xfId="0" applyFont="1" applyFill="1" applyBorder="1" applyAlignment="1">
      <alignment horizontal="left" vertical="center" wrapText="1"/>
    </xf>
    <xf numFmtId="0" fontId="80" fillId="48" borderId="13" xfId="0" applyFont="1" applyFill="1" applyBorder="1" applyAlignment="1">
      <alignment horizontal="right" vertical="center" wrapText="1"/>
    </xf>
    <xf numFmtId="2" fontId="80" fillId="48" borderId="13" xfId="0" applyNumberFormat="1" applyFont="1" applyFill="1" applyBorder="1" applyAlignment="1">
      <alignment horizontal="center" vertical="center" wrapText="1"/>
    </xf>
    <xf numFmtId="49" fontId="80" fillId="48" borderId="0" xfId="0" applyNumberFormat="1" applyFont="1" applyFill="1" applyAlignment="1">
      <alignment horizontal="center"/>
    </xf>
    <xf numFmtId="0" fontId="8" fillId="48" borderId="36" xfId="0" applyFont="1" applyFill="1" applyBorder="1" applyAlignment="1">
      <alignment horizontal="center" vertical="center" wrapText="1"/>
    </xf>
    <xf numFmtId="0" fontId="15" fillId="48" borderId="36" xfId="0" applyFont="1" applyFill="1" applyBorder="1" applyAlignment="1">
      <alignment horizontal="center" vertical="center" wrapText="1"/>
    </xf>
    <xf numFmtId="0" fontId="8" fillId="0" borderId="36" xfId="0" applyFont="1" applyBorder="1" applyAlignment="1">
      <alignment horizontal="left" vertical="center" wrapText="1"/>
    </xf>
    <xf numFmtId="0" fontId="8" fillId="0" borderId="36" xfId="0" applyFont="1" applyBorder="1" applyAlignment="1">
      <alignment horizontal="center" vertical="center"/>
    </xf>
    <xf numFmtId="0" fontId="8" fillId="48" borderId="36" xfId="0" applyFont="1" applyFill="1" applyBorder="1" applyAlignment="1">
      <alignment horizontal="center" vertical="center"/>
    </xf>
    <xf numFmtId="0" fontId="80" fillId="48" borderId="36" xfId="0" applyFont="1" applyFill="1" applyBorder="1" applyAlignment="1">
      <alignment horizontal="right" vertical="center" wrapText="1"/>
    </xf>
    <xf numFmtId="1" fontId="8" fillId="0" borderId="36" xfId="0" applyNumberFormat="1" applyFont="1" applyBorder="1" applyAlignment="1">
      <alignment horizontal="center" vertical="center"/>
    </xf>
    <xf numFmtId="0" fontId="8" fillId="0" borderId="36" xfId="0" applyFont="1" applyBorder="1" applyAlignment="1">
      <alignment vertical="center" wrapText="1"/>
    </xf>
    <xf numFmtId="0" fontId="8" fillId="0" borderId="36" xfId="0" applyFont="1" applyBorder="1" applyAlignment="1">
      <alignment horizontal="center" vertical="center" wrapText="1"/>
    </xf>
    <xf numFmtId="0" fontId="8" fillId="48" borderId="36" xfId="0" applyFont="1" applyFill="1" applyBorder="1" applyAlignment="1">
      <alignment horizontal="left" vertical="center" wrapText="1"/>
    </xf>
    <xf numFmtId="169" fontId="8" fillId="48" borderId="36" xfId="0" applyNumberFormat="1" applyFont="1" applyFill="1" applyBorder="1" applyAlignment="1">
      <alignment horizontal="center" vertical="center" wrapText="1"/>
    </xf>
    <xf numFmtId="0" fontId="80" fillId="48" borderId="36" xfId="0" applyFont="1" applyFill="1" applyBorder="1" applyAlignment="1">
      <alignment horizontal="center" vertical="center" wrapText="1"/>
    </xf>
    <xf numFmtId="0" fontId="80" fillId="48" borderId="36" xfId="0" applyFont="1" applyFill="1" applyBorder="1" applyAlignment="1">
      <alignment horizontal="left" vertical="center" wrapText="1"/>
    </xf>
    <xf numFmtId="0" fontId="8" fillId="48" borderId="36" xfId="0" applyFont="1" applyFill="1" applyBorder="1" applyAlignment="1">
      <alignment horizontal="right" vertical="center"/>
    </xf>
    <xf numFmtId="2" fontId="80" fillId="48" borderId="36" xfId="0" applyNumberFormat="1" applyFont="1" applyFill="1" applyBorder="1" applyAlignment="1">
      <alignment horizontal="center" vertical="center" wrapText="1"/>
    </xf>
    <xf numFmtId="0" fontId="80" fillId="0" borderId="36" xfId="0" applyFont="1" applyBorder="1" applyAlignment="1">
      <alignment horizontal="center" vertical="center" wrapText="1"/>
    </xf>
    <xf numFmtId="0" fontId="80" fillId="0" borderId="36" xfId="0" applyFont="1" applyBorder="1" applyAlignment="1">
      <alignment vertical="center" wrapText="1"/>
    </xf>
    <xf numFmtId="169" fontId="80" fillId="48" borderId="36" xfId="0" applyNumberFormat="1" applyFont="1" applyFill="1" applyBorder="1" applyAlignment="1">
      <alignment horizontal="center" vertical="center" wrapText="1"/>
    </xf>
    <xf numFmtId="0" fontId="81" fillId="48" borderId="36" xfId="0" applyFont="1" applyFill="1" applyBorder="1" applyAlignment="1">
      <alignment horizontal="center" vertical="center" wrapText="1"/>
    </xf>
    <xf numFmtId="4" fontId="8" fillId="48" borderId="0" xfId="169" applyNumberFormat="1" applyFont="1" applyFill="1"/>
    <xf numFmtId="0" fontId="9" fillId="48" borderId="0" xfId="0" applyFont="1" applyFill="1" applyAlignment="1">
      <alignment horizontal="left" vertical="center" wrapText="1"/>
    </xf>
    <xf numFmtId="0" fontId="4" fillId="48" borderId="0" xfId="0" applyFont="1" applyFill="1" applyAlignment="1">
      <alignment horizontal="left" vertical="top" wrapText="1"/>
    </xf>
    <xf numFmtId="0" fontId="8" fillId="48" borderId="0" xfId="0" applyFont="1" applyFill="1" applyAlignment="1">
      <alignment horizontal="left" vertical="center" wrapText="1"/>
    </xf>
    <xf numFmtId="0" fontId="80" fillId="48" borderId="24" xfId="0" applyFont="1" applyFill="1" applyBorder="1" applyAlignment="1">
      <alignment horizontal="left" vertical="center" wrapText="1"/>
    </xf>
    <xf numFmtId="0" fontId="80" fillId="48" borderId="13" xfId="0" applyFont="1" applyFill="1" applyBorder="1" applyAlignment="1">
      <alignment horizontal="center" vertical="center"/>
    </xf>
    <xf numFmtId="0" fontId="80" fillId="48" borderId="13" xfId="0" applyFont="1" applyFill="1" applyBorder="1" applyAlignment="1">
      <alignment horizontal="right" vertical="center"/>
    </xf>
    <xf numFmtId="49" fontId="8" fillId="48" borderId="0" xfId="0" applyNumberFormat="1" applyFont="1" applyFill="1" applyAlignment="1">
      <alignment horizontal="right" vertical="center" wrapText="1"/>
    </xf>
    <xf numFmtId="0" fontId="94" fillId="48" borderId="0" xfId="0" applyFont="1" applyFill="1" applyAlignment="1">
      <alignment horizontal="left" vertical="top" wrapText="1"/>
    </xf>
    <xf numFmtId="0" fontId="7" fillId="48" borderId="0" xfId="0" applyFont="1" applyFill="1" applyAlignment="1">
      <alignment horizontal="left" vertical="center" wrapText="1"/>
    </xf>
    <xf numFmtId="0" fontId="7" fillId="0" borderId="0" xfId="0" applyFont="1" applyAlignment="1">
      <alignment horizontal="left" vertical="center" wrapText="1"/>
    </xf>
    <xf numFmtId="0" fontId="7" fillId="48" borderId="0" xfId="0" applyFont="1" applyFill="1"/>
    <xf numFmtId="49" fontId="7" fillId="48" borderId="0" xfId="0" applyNumberFormat="1" applyFont="1" applyFill="1" applyAlignment="1">
      <alignment horizontal="left" vertical="center" wrapText="1"/>
    </xf>
    <xf numFmtId="0" fontId="4" fillId="0" borderId="0" xfId="0" applyFont="1"/>
    <xf numFmtId="0" fontId="9" fillId="0" borderId="0" xfId="0" applyFont="1" applyAlignment="1">
      <alignment horizontal="left" vertical="center" wrapText="1"/>
    </xf>
    <xf numFmtId="0" fontId="9" fillId="0" borderId="0" xfId="0" applyFont="1" applyAlignment="1">
      <alignment vertical="center" wrapText="1"/>
    </xf>
    <xf numFmtId="49" fontId="8" fillId="48" borderId="0" xfId="0" applyNumberFormat="1" applyFont="1" applyFill="1" applyAlignment="1">
      <alignment horizontal="left" vertical="top" wrapText="1"/>
    </xf>
    <xf numFmtId="0" fontId="8" fillId="48" borderId="0" xfId="0" applyFont="1" applyFill="1" applyAlignment="1">
      <alignment horizontal="left" vertical="top" wrapText="1"/>
    </xf>
    <xf numFmtId="0" fontId="80" fillId="48" borderId="0" xfId="0" applyFont="1" applyFill="1" applyAlignment="1">
      <alignment horizontal="left" vertical="top" wrapText="1"/>
    </xf>
    <xf numFmtId="0" fontId="7" fillId="0" borderId="0" xfId="0" applyFont="1"/>
    <xf numFmtId="0" fontId="7" fillId="0" borderId="0" xfId="0" applyFont="1" applyAlignment="1">
      <alignment wrapText="1"/>
    </xf>
    <xf numFmtId="0" fontId="7" fillId="0" borderId="40" xfId="0" applyFont="1" applyBorder="1" applyAlignment="1">
      <alignment horizontal="center" wrapText="1"/>
    </xf>
    <xf numFmtId="9" fontId="7" fillId="0" borderId="43" xfId="0" applyNumberFormat="1" applyFont="1" applyBorder="1"/>
    <xf numFmtId="9" fontId="7" fillId="0" borderId="0" xfId="0" applyNumberFormat="1" applyFont="1"/>
    <xf numFmtId="187" fontId="7" fillId="0" borderId="39" xfId="0" applyNumberFormat="1" applyFont="1" applyBorder="1"/>
    <xf numFmtId="0" fontId="7" fillId="0" borderId="39" xfId="0" applyFont="1" applyBorder="1" applyAlignment="1" applyProtection="1">
      <alignment horizontal="center" wrapText="1"/>
      <protection locked="0"/>
    </xf>
    <xf numFmtId="0" fontId="7" fillId="0" borderId="39" xfId="0" applyFont="1" applyBorder="1" applyAlignment="1" applyProtection="1">
      <alignment horizontal="left" wrapText="1"/>
      <protection locked="0"/>
    </xf>
    <xf numFmtId="0" fontId="7" fillId="0" borderId="39" xfId="0" applyFont="1" applyBorder="1" applyAlignment="1" applyProtection="1">
      <alignment wrapText="1"/>
      <protection locked="0"/>
    </xf>
    <xf numFmtId="187" fontId="7" fillId="0" borderId="0" xfId="0" applyNumberFormat="1" applyFont="1"/>
    <xf numFmtId="0" fontId="8" fillId="0" borderId="0" xfId="169" applyFont="1" applyAlignment="1">
      <alignment horizontal="center"/>
    </xf>
    <xf numFmtId="0" fontId="8" fillId="48" borderId="0" xfId="169" applyFont="1" applyFill="1" applyAlignment="1">
      <alignment horizontal="center"/>
    </xf>
    <xf numFmtId="0" fontId="15" fillId="0" borderId="13" xfId="169" applyFont="1" applyBorder="1" applyAlignment="1">
      <alignment horizontal="center" vertical="center" wrapText="1"/>
    </xf>
    <xf numFmtId="0" fontId="15" fillId="48" borderId="13" xfId="169" applyFont="1" applyFill="1" applyBorder="1" applyAlignment="1">
      <alignment horizontal="center" vertical="center" wrapText="1"/>
    </xf>
    <xf numFmtId="49" fontId="8" fillId="48" borderId="13" xfId="0" quotePrefix="1" applyNumberFormat="1" applyFont="1" applyFill="1" applyBorder="1" applyAlignment="1">
      <alignment horizontal="center" vertical="center"/>
    </xf>
    <xf numFmtId="2" fontId="8" fillId="48" borderId="0" xfId="169" applyNumberFormat="1" applyFont="1" applyFill="1"/>
    <xf numFmtId="0" fontId="80" fillId="48" borderId="0" xfId="169" applyFont="1" applyFill="1"/>
    <xf numFmtId="49" fontId="8" fillId="48" borderId="13" xfId="0" applyNumberFormat="1" applyFont="1" applyFill="1" applyBorder="1" applyAlignment="1">
      <alignment horizontal="center" vertical="center"/>
    </xf>
    <xf numFmtId="0" fontId="15" fillId="0" borderId="0" xfId="169" applyFont="1" applyAlignment="1">
      <alignment horizontal="right" vertical="center" wrapText="1"/>
    </xf>
    <xf numFmtId="0" fontId="15" fillId="48" borderId="0" xfId="169" applyFont="1" applyFill="1" applyAlignment="1">
      <alignment horizontal="right" vertical="center" wrapText="1"/>
    </xf>
    <xf numFmtId="0" fontId="80" fillId="48" borderId="20" xfId="0" applyFont="1" applyFill="1" applyBorder="1" applyAlignment="1">
      <alignment horizontal="left" vertical="center" wrapText="1"/>
    </xf>
    <xf numFmtId="0" fontId="80" fillId="48" borderId="20" xfId="0" applyFont="1" applyFill="1" applyBorder="1" applyAlignment="1">
      <alignment horizontal="center" vertical="center" wrapText="1"/>
    </xf>
    <xf numFmtId="0" fontId="80" fillId="48" borderId="0" xfId="0" applyFont="1" applyFill="1" applyAlignment="1">
      <alignment horizontal="center"/>
    </xf>
    <xf numFmtId="0" fontId="79" fillId="0" borderId="36" xfId="0" applyFont="1" applyBorder="1" applyAlignment="1">
      <alignment horizontal="center" vertical="center"/>
    </xf>
    <xf numFmtId="0" fontId="77" fillId="0" borderId="36" xfId="0" applyFont="1" applyBorder="1" applyAlignment="1">
      <alignment horizontal="left" vertical="center" wrapText="1"/>
    </xf>
    <xf numFmtId="0" fontId="80" fillId="0" borderId="36" xfId="0" applyFont="1" applyBorder="1" applyAlignment="1">
      <alignment horizontal="left" vertical="center" wrapText="1"/>
    </xf>
    <xf numFmtId="0" fontId="95" fillId="0" borderId="36" xfId="0" applyFont="1" applyBorder="1" applyAlignment="1">
      <alignment horizontal="left" vertical="center" wrapText="1"/>
    </xf>
    <xf numFmtId="0" fontId="95" fillId="0" borderId="36" xfId="0" applyFont="1" applyBorder="1" applyAlignment="1">
      <alignment horizontal="center" vertical="center"/>
    </xf>
    <xf numFmtId="169" fontId="95" fillId="0" borderId="36" xfId="0" applyNumberFormat="1" applyFont="1" applyBorder="1" applyAlignment="1">
      <alignment horizontal="center" vertical="center"/>
    </xf>
    <xf numFmtId="0" fontId="8" fillId="48" borderId="13" xfId="0" applyFont="1" applyFill="1" applyBorder="1" applyAlignment="1">
      <alignment horizontal="center" vertical="center"/>
    </xf>
    <xf numFmtId="49" fontId="95" fillId="0" borderId="36" xfId="367" applyNumberFormat="1" applyFont="1" applyBorder="1" applyAlignment="1">
      <alignment horizontal="left" vertical="center" wrapText="1"/>
    </xf>
    <xf numFmtId="0" fontId="95" fillId="48" borderId="36" xfId="0" applyFont="1" applyFill="1" applyBorder="1" applyAlignment="1">
      <alignment horizontal="left" vertical="center" wrapText="1"/>
    </xf>
    <xf numFmtId="0" fontId="95" fillId="48" borderId="36" xfId="0" applyFont="1" applyFill="1" applyBorder="1" applyAlignment="1">
      <alignment horizontal="center" vertical="center"/>
    </xf>
    <xf numFmtId="169" fontId="95" fillId="48" borderId="36" xfId="0" applyNumberFormat="1" applyFont="1" applyFill="1" applyBorder="1" applyAlignment="1">
      <alignment horizontal="center" vertical="center"/>
    </xf>
    <xf numFmtId="0" fontId="95" fillId="48" borderId="36" xfId="0" applyFont="1" applyFill="1" applyBorder="1" applyAlignment="1">
      <alignment horizontal="center" vertical="center" wrapText="1"/>
    </xf>
    <xf numFmtId="169" fontId="95" fillId="48" borderId="36" xfId="0" applyNumberFormat="1" applyFont="1" applyFill="1" applyBorder="1" applyAlignment="1">
      <alignment horizontal="center" vertical="center" wrapText="1"/>
    </xf>
    <xf numFmtId="169" fontId="96" fillId="48" borderId="36" xfId="0" applyNumberFormat="1" applyFont="1" applyFill="1" applyBorder="1" applyAlignment="1">
      <alignment horizontal="center" vertical="center"/>
    </xf>
    <xf numFmtId="0" fontId="7" fillId="0" borderId="0" xfId="0" applyFont="1" applyAlignment="1">
      <alignment vertical="center" wrapText="1"/>
    </xf>
    <xf numFmtId="2" fontId="97" fillId="48" borderId="0" xfId="323" applyNumberFormat="1" applyFont="1" applyFill="1" applyAlignment="1">
      <alignment horizontal="center"/>
    </xf>
    <xf numFmtId="49" fontId="94" fillId="48" borderId="0" xfId="0" applyNumberFormat="1" applyFont="1" applyFill="1" applyAlignment="1">
      <alignment horizontal="right" vertical="center" wrapText="1"/>
    </xf>
    <xf numFmtId="0" fontId="85" fillId="48" borderId="0" xfId="0" applyFont="1" applyFill="1" applyAlignment="1">
      <alignment horizontal="right"/>
    </xf>
    <xf numFmtId="0" fontId="8" fillId="48" borderId="13" xfId="169" applyFont="1" applyFill="1" applyBorder="1" applyAlignment="1">
      <alignment horizontal="center" vertical="center" wrapText="1"/>
    </xf>
    <xf numFmtId="49" fontId="8" fillId="48" borderId="0" xfId="0" applyNumberFormat="1" applyFont="1" applyFill="1" applyAlignment="1">
      <alignment horizontal="center" vertical="center"/>
    </xf>
    <xf numFmtId="0" fontId="8" fillId="0" borderId="45" xfId="0" applyFont="1" applyBorder="1" applyAlignment="1">
      <alignment vertical="center"/>
    </xf>
    <xf numFmtId="0" fontId="7" fillId="0" borderId="45" xfId="0" applyFont="1" applyBorder="1" applyAlignment="1">
      <alignment vertical="center"/>
    </xf>
    <xf numFmtId="0" fontId="8" fillId="0" borderId="45" xfId="0" applyFont="1" applyBorder="1" applyAlignment="1">
      <alignment horizontal="center" vertical="center"/>
    </xf>
    <xf numFmtId="0" fontId="8" fillId="48" borderId="46" xfId="0" applyFont="1" applyFill="1" applyBorder="1" applyAlignment="1">
      <alignment horizontal="center" vertical="center" wrapText="1"/>
    </xf>
    <xf numFmtId="0" fontId="8" fillId="0" borderId="45" xfId="0" applyFont="1" applyBorder="1" applyAlignment="1">
      <alignment horizontal="right"/>
    </xf>
    <xf numFmtId="0" fontId="8" fillId="0" borderId="45" xfId="0" applyFont="1" applyBorder="1" applyAlignment="1">
      <alignment vertical="center" wrapText="1"/>
    </xf>
    <xf numFmtId="0" fontId="8" fillId="0" borderId="46" xfId="0" applyFont="1" applyBorder="1" applyAlignment="1">
      <alignment vertical="center" wrapText="1"/>
    </xf>
    <xf numFmtId="0" fontId="7" fillId="0" borderId="46" xfId="0" applyFont="1" applyBorder="1" applyAlignment="1">
      <alignment vertical="center" wrapText="1"/>
    </xf>
    <xf numFmtId="0" fontId="8" fillId="0" borderId="46" xfId="0" applyFont="1" applyBorder="1" applyAlignment="1">
      <alignment horizontal="center" vertical="center"/>
    </xf>
    <xf numFmtId="0" fontId="8" fillId="0" borderId="46" xfId="0" applyFont="1" applyBorder="1" applyAlignment="1">
      <alignment vertical="center"/>
    </xf>
    <xf numFmtId="0" fontId="7" fillId="0" borderId="46" xfId="0" applyFont="1" applyBorder="1" applyAlignment="1">
      <alignment vertical="center"/>
    </xf>
    <xf numFmtId="0" fontId="8" fillId="0" borderId="47" xfId="0" applyFont="1" applyBorder="1" applyAlignment="1">
      <alignment vertical="center"/>
    </xf>
    <xf numFmtId="0" fontId="7" fillId="0" borderId="47" xfId="0" applyFont="1" applyBorder="1" applyAlignment="1">
      <alignment vertical="center"/>
    </xf>
    <xf numFmtId="0" fontId="8" fillId="0" borderId="47" xfId="0" applyFont="1" applyBorder="1" applyAlignment="1">
      <alignment horizontal="center" vertical="center"/>
    </xf>
    <xf numFmtId="0" fontId="94" fillId="0" borderId="46" xfId="0" applyFont="1" applyBorder="1" applyAlignment="1">
      <alignment vertical="center"/>
    </xf>
    <xf numFmtId="0" fontId="7" fillId="0" borderId="45" xfId="0" applyFont="1" applyBorder="1" applyAlignment="1">
      <alignment vertical="center" wrapText="1"/>
    </xf>
    <xf numFmtId="0" fontId="8" fillId="0" borderId="45" xfId="0" applyFont="1" applyBorder="1" applyAlignment="1">
      <alignment horizontal="center" vertical="center" wrapText="1"/>
    </xf>
    <xf numFmtId="0" fontId="8" fillId="48" borderId="30" xfId="0" applyFont="1" applyFill="1" applyBorder="1" applyAlignment="1">
      <alignment horizontal="center" vertical="center" wrapText="1"/>
    </xf>
    <xf numFmtId="0" fontId="8" fillId="48" borderId="29" xfId="0" applyFont="1" applyFill="1" applyBorder="1" applyAlignment="1">
      <alignment horizontal="center" vertical="center" wrapText="1"/>
    </xf>
    <xf numFmtId="0" fontId="8" fillId="48" borderId="26" xfId="0" applyFont="1" applyFill="1" applyBorder="1" applyAlignment="1">
      <alignment horizontal="center" vertical="center" wrapText="1"/>
    </xf>
    <xf numFmtId="0" fontId="8" fillId="0" borderId="36" xfId="169" applyFont="1" applyBorder="1" applyAlignment="1">
      <alignment horizontal="center" vertical="center" wrapText="1"/>
    </xf>
    <xf numFmtId="0" fontId="8" fillId="48" borderId="36" xfId="169" applyFont="1" applyFill="1" applyBorder="1" applyAlignment="1">
      <alignment horizontal="center" vertical="center" wrapText="1"/>
    </xf>
    <xf numFmtId="0" fontId="8" fillId="48" borderId="36" xfId="169" applyFont="1" applyFill="1" applyBorder="1" applyAlignment="1">
      <alignment horizontal="left" vertical="center" wrapText="1"/>
    </xf>
    <xf numFmtId="3" fontId="8" fillId="48" borderId="36" xfId="0" applyNumberFormat="1" applyFont="1" applyFill="1" applyBorder="1" applyAlignment="1">
      <alignment horizontal="center" vertical="center" wrapText="1"/>
    </xf>
    <xf numFmtId="2" fontId="8" fillId="48" borderId="36" xfId="0" applyNumberFormat="1" applyFont="1" applyFill="1" applyBorder="1" applyAlignment="1">
      <alignment horizontal="center" vertical="center" wrapText="1"/>
    </xf>
    <xf numFmtId="0" fontId="8" fillId="48" borderId="36" xfId="0" applyFont="1" applyFill="1" applyBorder="1" applyAlignment="1">
      <alignment horizontal="left" vertical="center"/>
    </xf>
    <xf numFmtId="0" fontId="98" fillId="0" borderId="36" xfId="0" applyFont="1" applyBorder="1" applyAlignment="1">
      <alignment horizontal="center" vertical="center" wrapText="1"/>
    </xf>
    <xf numFmtId="0" fontId="94" fillId="0" borderId="29" xfId="0" applyFont="1" applyBorder="1" applyAlignment="1">
      <alignment horizontal="center" vertical="center" wrapText="1"/>
    </xf>
    <xf numFmtId="0" fontId="8" fillId="0" borderId="30" xfId="0" applyFont="1" applyBorder="1" applyAlignment="1">
      <alignment horizontal="left" vertical="top" wrapText="1"/>
    </xf>
    <xf numFmtId="0" fontId="7" fillId="0" borderId="29" xfId="0" applyFont="1" applyBorder="1" applyAlignment="1">
      <alignment horizontal="center" vertical="center" wrapText="1"/>
    </xf>
    <xf numFmtId="0" fontId="8" fillId="48" borderId="30" xfId="0" applyFont="1" applyFill="1" applyBorder="1" applyAlignment="1">
      <alignment horizontal="left" vertical="top" wrapText="1"/>
    </xf>
    <xf numFmtId="0" fontId="7" fillId="48" borderId="29" xfId="0" applyFont="1" applyFill="1" applyBorder="1" applyAlignment="1">
      <alignment horizontal="center" vertical="center" wrapText="1"/>
    </xf>
    <xf numFmtId="0" fontId="7" fillId="0" borderId="29" xfId="0" applyFont="1" applyBorder="1" applyAlignment="1">
      <alignment horizontal="left" vertical="top" wrapText="1"/>
    </xf>
    <xf numFmtId="0" fontId="83" fillId="48" borderId="0" xfId="0" applyFont="1" applyFill="1" applyAlignment="1">
      <alignment horizontal="center" vertical="center" wrapText="1"/>
    </xf>
    <xf numFmtId="0" fontId="84" fillId="48" borderId="0" xfId="0" applyFont="1" applyFill="1" applyAlignment="1">
      <alignment horizontal="center" vertical="center" wrapText="1"/>
    </xf>
    <xf numFmtId="0" fontId="85" fillId="48" borderId="0" xfId="0" applyFont="1" applyFill="1" applyAlignment="1">
      <alignment horizontal="center" vertical="justify" wrapText="1"/>
    </xf>
    <xf numFmtId="0" fontId="15" fillId="48" borderId="30" xfId="0" applyFont="1" applyFill="1" applyBorder="1" applyAlignment="1">
      <alignment horizontal="center" vertical="center" wrapText="1"/>
    </xf>
    <xf numFmtId="0" fontId="15" fillId="48" borderId="29" xfId="0" applyFont="1" applyFill="1" applyBorder="1" applyAlignment="1">
      <alignment horizontal="center" vertical="center" wrapText="1"/>
    </xf>
    <xf numFmtId="0" fontId="8" fillId="48" borderId="0" xfId="0" applyFont="1" applyFill="1" applyAlignment="1">
      <alignment horizontal="left" vertical="center" wrapText="1"/>
    </xf>
    <xf numFmtId="0" fontId="4" fillId="48" borderId="0" xfId="0" applyFont="1" applyFill="1" applyAlignment="1">
      <alignment horizontal="left" vertical="top" wrapText="1"/>
    </xf>
    <xf numFmtId="0" fontId="76" fillId="48" borderId="0" xfId="0" applyFont="1" applyFill="1" applyAlignment="1">
      <alignment horizontal="left" vertical="top" wrapText="1"/>
    </xf>
    <xf numFmtId="0" fontId="9" fillId="48" borderId="0" xfId="0" applyFont="1" applyFill="1" applyAlignment="1">
      <alignment horizontal="left" vertical="center" wrapText="1"/>
    </xf>
    <xf numFmtId="0" fontId="4" fillId="48" borderId="0" xfId="0" applyFont="1" applyFill="1" applyAlignment="1">
      <alignment horizontal="left" vertical="center" wrapText="1"/>
    </xf>
    <xf numFmtId="0" fontId="7" fillId="0" borderId="40" xfId="0" applyFont="1" applyBorder="1" applyAlignment="1">
      <alignment horizontal="center" wrapText="1"/>
    </xf>
    <xf numFmtId="0" fontId="9" fillId="0" borderId="0" xfId="0" applyFont="1" applyAlignment="1">
      <alignment horizontal="left" vertical="center" wrapText="1"/>
    </xf>
    <xf numFmtId="0" fontId="7" fillId="0" borderId="39" xfId="0" applyFont="1" applyBorder="1" applyAlignment="1" applyProtection="1">
      <alignment horizontal="center" wrapText="1"/>
      <protection locked="0"/>
    </xf>
    <xf numFmtId="0" fontId="7" fillId="0" borderId="39" xfId="0" applyFont="1" applyBorder="1" applyAlignment="1" applyProtection="1">
      <alignment horizontal="left" wrapText="1"/>
      <protection locked="0"/>
    </xf>
    <xf numFmtId="0" fontId="15" fillId="48" borderId="20" xfId="0" applyFont="1" applyFill="1" applyBorder="1" applyAlignment="1">
      <alignment horizontal="center" vertical="center" textRotation="90" wrapText="1"/>
    </xf>
    <xf numFmtId="0" fontId="15" fillId="48" borderId="33" xfId="0" applyFont="1" applyFill="1" applyBorder="1" applyAlignment="1">
      <alignment horizontal="center" vertical="center" wrapText="1"/>
    </xf>
    <xf numFmtId="0" fontId="15" fillId="48" borderId="25" xfId="0" applyFont="1" applyFill="1" applyBorder="1" applyAlignment="1">
      <alignment horizontal="center" vertical="center" wrapText="1"/>
    </xf>
    <xf numFmtId="0" fontId="15" fillId="48" borderId="22" xfId="0" applyFont="1" applyFill="1" applyBorder="1" applyAlignment="1">
      <alignment horizontal="center" vertical="center" wrapText="1"/>
    </xf>
    <xf numFmtId="0" fontId="15" fillId="48" borderId="23" xfId="0" applyFont="1" applyFill="1" applyBorder="1" applyAlignment="1">
      <alignment horizontal="center" vertical="center" wrapText="1"/>
    </xf>
    <xf numFmtId="0" fontId="15" fillId="0" borderId="15" xfId="169" applyFont="1" applyBorder="1" applyAlignment="1">
      <alignment horizontal="center" vertical="center" wrapText="1"/>
    </xf>
    <xf numFmtId="0" fontId="15" fillId="0" borderId="16" xfId="169" applyFont="1" applyBorder="1" applyAlignment="1">
      <alignment horizontal="center" vertical="center" wrapText="1"/>
    </xf>
    <xf numFmtId="0" fontId="15" fillId="0" borderId="13" xfId="169" applyFont="1" applyBorder="1" applyAlignment="1">
      <alignment horizontal="center" vertical="center" wrapText="1"/>
    </xf>
    <xf numFmtId="0" fontId="8" fillId="0" borderId="0" xfId="169" applyFont="1" applyAlignment="1">
      <alignment horizontal="right"/>
    </xf>
    <xf numFmtId="0" fontId="15" fillId="48" borderId="13" xfId="169" applyFont="1" applyFill="1" applyBorder="1" applyAlignment="1">
      <alignment horizontal="center" vertical="center" wrapText="1"/>
    </xf>
    <xf numFmtId="0" fontId="76" fillId="0" borderId="0" xfId="169" applyFont="1" applyAlignment="1">
      <alignment horizontal="center" vertical="center"/>
    </xf>
    <xf numFmtId="0" fontId="7" fillId="0" borderId="0" xfId="169" applyFont="1" applyAlignment="1">
      <alignment horizontal="center" vertical="center" wrapText="1"/>
    </xf>
    <xf numFmtId="0" fontId="10" fillId="0" borderId="0" xfId="0" applyFont="1" applyAlignment="1">
      <alignment horizontal="center" vertical="center" wrapText="1"/>
    </xf>
    <xf numFmtId="0" fontId="9" fillId="48" borderId="0" xfId="0" applyFont="1" applyFill="1" applyAlignment="1">
      <alignment horizontal="left" vertical="center"/>
    </xf>
    <xf numFmtId="0" fontId="76" fillId="48" borderId="0" xfId="0" applyFont="1" applyFill="1" applyAlignment="1">
      <alignment horizontal="center" vertical="center" wrapText="1"/>
    </xf>
    <xf numFmtId="0" fontId="75" fillId="48" borderId="0" xfId="0" applyFont="1" applyFill="1" applyAlignment="1">
      <alignment horizontal="center" vertical="center" wrapText="1"/>
    </xf>
    <xf numFmtId="0" fontId="75" fillId="48" borderId="0" xfId="0" applyFont="1" applyFill="1" applyAlignment="1">
      <alignment horizontal="center" vertical="center"/>
    </xf>
    <xf numFmtId="0" fontId="7" fillId="48" borderId="0" xfId="0" applyFont="1" applyFill="1" applyAlignment="1">
      <alignment horizontal="center" vertical="justify" wrapText="1"/>
    </xf>
    <xf numFmtId="0" fontId="15" fillId="48" borderId="36" xfId="0" applyFont="1" applyFill="1" applyBorder="1" applyAlignment="1">
      <alignment horizontal="center" vertical="center" textRotation="90" wrapText="1"/>
    </xf>
    <xf numFmtId="0" fontId="15" fillId="48" borderId="36" xfId="0" applyFont="1" applyFill="1" applyBorder="1" applyAlignment="1">
      <alignment horizontal="center" vertical="center" wrapText="1"/>
    </xf>
    <xf numFmtId="49" fontId="15" fillId="48" borderId="30" xfId="0" applyNumberFormat="1" applyFont="1" applyFill="1" applyBorder="1" applyAlignment="1">
      <alignment horizontal="right" vertical="center" wrapText="1"/>
    </xf>
    <xf numFmtId="49" fontId="15" fillId="48" borderId="31" xfId="0" applyNumberFormat="1" applyFont="1" applyFill="1" applyBorder="1" applyAlignment="1">
      <alignment horizontal="right" vertical="center" wrapText="1"/>
    </xf>
    <xf numFmtId="0" fontId="7" fillId="0" borderId="48" xfId="0" applyFont="1" applyBorder="1" applyAlignment="1">
      <alignment horizontal="center" wrapText="1"/>
    </xf>
    <xf numFmtId="0" fontId="15" fillId="48" borderId="13" xfId="0" applyFont="1" applyFill="1" applyBorder="1" applyAlignment="1">
      <alignment horizontal="center" vertical="center" textRotation="90" wrapText="1"/>
    </xf>
    <xf numFmtId="0" fontId="15" fillId="48" borderId="13" xfId="0" applyFont="1" applyFill="1" applyBorder="1" applyAlignment="1">
      <alignment horizontal="center" vertical="center" wrapText="1"/>
    </xf>
    <xf numFmtId="49" fontId="15" fillId="48" borderId="27" xfId="0" applyNumberFormat="1" applyFont="1" applyFill="1" applyBorder="1" applyAlignment="1">
      <alignment horizontal="right" vertical="center" wrapText="1"/>
    </xf>
    <xf numFmtId="49" fontId="15" fillId="48" borderId="28" xfId="0" applyNumberFormat="1" applyFont="1" applyFill="1" applyBorder="1" applyAlignment="1">
      <alignment horizontal="right" vertical="center" wrapText="1"/>
    </xf>
    <xf numFmtId="0" fontId="15" fillId="48" borderId="20" xfId="0" applyFont="1" applyFill="1" applyBorder="1" applyAlignment="1">
      <alignment horizontal="center" vertical="center" wrapText="1"/>
    </xf>
    <xf numFmtId="0" fontId="81" fillId="48" borderId="13" xfId="0" applyFont="1" applyFill="1" applyBorder="1" applyAlignment="1">
      <alignment horizontal="center" vertical="center" textRotation="90" wrapText="1"/>
    </xf>
    <xf numFmtId="0" fontId="84" fillId="48" borderId="0" xfId="0" applyFont="1" applyFill="1" applyAlignment="1">
      <alignment horizontal="center" vertical="center"/>
    </xf>
    <xf numFmtId="0" fontId="81" fillId="48" borderId="13" xfId="0" applyFont="1" applyFill="1" applyBorder="1" applyAlignment="1">
      <alignment horizontal="center" vertical="center" wrapText="1"/>
    </xf>
    <xf numFmtId="49" fontId="81" fillId="48" borderId="14" xfId="0" applyNumberFormat="1" applyFont="1" applyFill="1" applyBorder="1" applyAlignment="1">
      <alignment horizontal="right" vertical="center" wrapText="1"/>
    </xf>
    <xf numFmtId="49" fontId="81" fillId="48" borderId="17" xfId="0" applyNumberFormat="1" applyFont="1" applyFill="1" applyBorder="1" applyAlignment="1">
      <alignment horizontal="right" vertical="center" wrapText="1"/>
    </xf>
    <xf numFmtId="0" fontId="81" fillId="49" borderId="36" xfId="0" applyFont="1" applyFill="1" applyBorder="1" applyAlignment="1">
      <alignment horizontal="center"/>
    </xf>
    <xf numFmtId="0" fontId="15" fillId="48" borderId="34" xfId="0" applyFont="1" applyFill="1" applyBorder="1" applyAlignment="1">
      <alignment horizontal="center" vertical="center" wrapText="1"/>
    </xf>
    <xf numFmtId="0" fontId="15" fillId="48" borderId="35" xfId="0" applyFont="1" applyFill="1" applyBorder="1" applyAlignment="1">
      <alignment horizontal="center" vertical="center" wrapText="1"/>
    </xf>
    <xf numFmtId="0" fontId="15" fillId="48" borderId="37" xfId="0" applyFont="1" applyFill="1" applyBorder="1" applyAlignment="1">
      <alignment horizontal="center" vertical="center" wrapText="1"/>
    </xf>
    <xf numFmtId="0" fontId="15" fillId="48" borderId="38" xfId="0" applyFont="1" applyFill="1" applyBorder="1" applyAlignment="1">
      <alignment horizontal="center" vertical="center" wrapText="1"/>
    </xf>
    <xf numFmtId="49" fontId="15" fillId="48" borderId="18" xfId="0" applyNumberFormat="1" applyFont="1" applyFill="1" applyBorder="1" applyAlignment="1">
      <alignment horizontal="right" vertical="center" wrapText="1"/>
    </xf>
    <xf numFmtId="49" fontId="15" fillId="48" borderId="19" xfId="0" applyNumberFormat="1" applyFont="1" applyFill="1" applyBorder="1" applyAlignment="1">
      <alignment horizontal="right" vertical="center" wrapText="1"/>
    </xf>
    <xf numFmtId="49" fontId="15" fillId="48" borderId="20" xfId="0" applyNumberFormat="1" applyFont="1" applyFill="1" applyBorder="1" applyAlignment="1">
      <alignment horizontal="right" vertical="center" wrapText="1"/>
    </xf>
    <xf numFmtId="0" fontId="15" fillId="48" borderId="41" xfId="0" applyFont="1" applyFill="1" applyBorder="1" applyAlignment="1">
      <alignment horizontal="center" vertical="center" wrapText="1"/>
    </xf>
    <xf numFmtId="0" fontId="15" fillId="48" borderId="0" xfId="0" applyFont="1" applyFill="1" applyAlignment="1">
      <alignment horizontal="center" vertical="center" wrapText="1"/>
    </xf>
    <xf numFmtId="0" fontId="15" fillId="48" borderId="42" xfId="0" applyFont="1" applyFill="1" applyBorder="1" applyAlignment="1">
      <alignment horizontal="center" vertical="center" wrapText="1"/>
    </xf>
    <xf numFmtId="0" fontId="15" fillId="48" borderId="21" xfId="0" applyFont="1" applyFill="1" applyBorder="1" applyAlignment="1">
      <alignment horizontal="center" vertical="center" textRotation="90" wrapText="1"/>
    </xf>
    <xf numFmtId="0" fontId="15" fillId="48" borderId="44" xfId="0" applyFont="1" applyFill="1" applyBorder="1" applyAlignment="1">
      <alignment horizontal="center" vertical="center" wrapText="1"/>
    </xf>
    <xf numFmtId="0" fontId="15" fillId="48" borderId="31" xfId="0" applyFont="1" applyFill="1" applyBorder="1" applyAlignment="1">
      <alignment horizontal="center" vertical="center" wrapText="1"/>
    </xf>
    <xf numFmtId="0" fontId="15" fillId="48" borderId="32" xfId="0" applyFont="1" applyFill="1" applyBorder="1" applyAlignment="1">
      <alignment horizontal="center" vertical="center" wrapText="1"/>
    </xf>
  </cellXfs>
  <cellStyles count="394">
    <cellStyle name="1. izcēlums" xfId="1" xr:uid="{00000000-0005-0000-0000-000000000000}"/>
    <cellStyle name="1. izcēlums 2" xfId="2" xr:uid="{00000000-0005-0000-0000-000001000000}"/>
    <cellStyle name="1. izcēlums 3" xfId="3" xr:uid="{00000000-0005-0000-0000-000002000000}"/>
    <cellStyle name="1. izcēlums 4" xfId="4" xr:uid="{00000000-0005-0000-0000-000003000000}"/>
    <cellStyle name="2. izcēlums" xfId="5" xr:uid="{00000000-0005-0000-0000-000004000000}"/>
    <cellStyle name="2. izcēlums 2" xfId="6" xr:uid="{00000000-0005-0000-0000-000005000000}"/>
    <cellStyle name="2. izcēlums 3" xfId="7" xr:uid="{00000000-0005-0000-0000-000006000000}"/>
    <cellStyle name="2. izcēlums 4" xfId="8" xr:uid="{00000000-0005-0000-0000-000007000000}"/>
    <cellStyle name="20% - Izcēlums1" xfId="9" xr:uid="{00000000-0005-0000-0000-000008000000}"/>
    <cellStyle name="20% - Izcēlums2" xfId="10" xr:uid="{00000000-0005-0000-0000-000009000000}"/>
    <cellStyle name="20% - Izcēlums3" xfId="11" xr:uid="{00000000-0005-0000-0000-00000A000000}"/>
    <cellStyle name="20% - Izcēlums4" xfId="12" xr:uid="{00000000-0005-0000-0000-00000B000000}"/>
    <cellStyle name="20% - Izcēlums5" xfId="13" xr:uid="{00000000-0005-0000-0000-00000C000000}"/>
    <cellStyle name="20% - Izcēlums6" xfId="14" xr:uid="{00000000-0005-0000-0000-00000D000000}"/>
    <cellStyle name="20% — акцент1" xfId="15" xr:uid="{00000000-0005-0000-0000-00000E000000}"/>
    <cellStyle name="20% — акцент2" xfId="16" xr:uid="{00000000-0005-0000-0000-00000F000000}"/>
    <cellStyle name="20% — акцент3" xfId="17" xr:uid="{00000000-0005-0000-0000-000010000000}"/>
    <cellStyle name="20% — акцент4" xfId="18" xr:uid="{00000000-0005-0000-0000-000011000000}"/>
    <cellStyle name="20% — акцент5" xfId="19" xr:uid="{00000000-0005-0000-0000-000012000000}"/>
    <cellStyle name="20% — акцент6" xfId="20" xr:uid="{00000000-0005-0000-0000-000013000000}"/>
    <cellStyle name="20% no 1. izcēluma" xfId="21" xr:uid="{00000000-0005-0000-0000-000014000000}"/>
    <cellStyle name="20% no 1. izcēluma 2" xfId="22" xr:uid="{00000000-0005-0000-0000-000015000000}"/>
    <cellStyle name="20% no 1. izcēluma 3" xfId="23" xr:uid="{00000000-0005-0000-0000-000016000000}"/>
    <cellStyle name="20% no 1. izcēluma 4" xfId="24" xr:uid="{00000000-0005-0000-0000-000017000000}"/>
    <cellStyle name="20% no 2. izcēluma" xfId="25" xr:uid="{00000000-0005-0000-0000-000018000000}"/>
    <cellStyle name="20% no 2. izcēluma 2" xfId="26" xr:uid="{00000000-0005-0000-0000-000019000000}"/>
    <cellStyle name="20% no 2. izcēluma 3" xfId="27" xr:uid="{00000000-0005-0000-0000-00001A000000}"/>
    <cellStyle name="20% no 2. izcēluma 4" xfId="28" xr:uid="{00000000-0005-0000-0000-00001B000000}"/>
    <cellStyle name="20% no 3. izcēluma" xfId="29" xr:uid="{00000000-0005-0000-0000-00001C000000}"/>
    <cellStyle name="20% no 3. izcēluma 2" xfId="30" xr:uid="{00000000-0005-0000-0000-00001D000000}"/>
    <cellStyle name="20% no 3. izcēluma 3" xfId="31" xr:uid="{00000000-0005-0000-0000-00001E000000}"/>
    <cellStyle name="20% no 3. izcēluma 4" xfId="32" xr:uid="{00000000-0005-0000-0000-00001F000000}"/>
    <cellStyle name="20% no 4. izcēluma" xfId="33" xr:uid="{00000000-0005-0000-0000-000020000000}"/>
    <cellStyle name="20% no 4. izcēluma 2" xfId="34" xr:uid="{00000000-0005-0000-0000-000021000000}"/>
    <cellStyle name="20% no 4. izcēluma 3" xfId="35" xr:uid="{00000000-0005-0000-0000-000022000000}"/>
    <cellStyle name="20% no 4. izcēluma 4" xfId="36" xr:uid="{00000000-0005-0000-0000-000023000000}"/>
    <cellStyle name="20% no 5. izcēluma" xfId="37" xr:uid="{00000000-0005-0000-0000-000024000000}"/>
    <cellStyle name="20% no 5. izcēluma 2" xfId="38" xr:uid="{00000000-0005-0000-0000-000025000000}"/>
    <cellStyle name="20% no 5. izcēluma 3" xfId="39" xr:uid="{00000000-0005-0000-0000-000026000000}"/>
    <cellStyle name="20% no 5. izcēluma 4" xfId="40" xr:uid="{00000000-0005-0000-0000-000027000000}"/>
    <cellStyle name="20% no 6. izcēluma" xfId="41" xr:uid="{00000000-0005-0000-0000-000028000000}"/>
    <cellStyle name="20% no 6. izcēluma 2" xfId="42" xr:uid="{00000000-0005-0000-0000-000029000000}"/>
    <cellStyle name="20% no 6. izcēluma 3" xfId="43" xr:uid="{00000000-0005-0000-0000-00002A000000}"/>
    <cellStyle name="20% no 6. izcēluma 4" xfId="44" xr:uid="{00000000-0005-0000-0000-00002B000000}"/>
    <cellStyle name="3. izcēlums " xfId="45" xr:uid="{00000000-0005-0000-0000-00002C000000}"/>
    <cellStyle name="3. izcēlums  2" xfId="46" xr:uid="{00000000-0005-0000-0000-00002D000000}"/>
    <cellStyle name="3. izcēlums  3" xfId="47" xr:uid="{00000000-0005-0000-0000-00002E000000}"/>
    <cellStyle name="3. izcēlums  4" xfId="48" xr:uid="{00000000-0005-0000-0000-00002F000000}"/>
    <cellStyle name="4. izcēlums" xfId="49" xr:uid="{00000000-0005-0000-0000-000030000000}"/>
    <cellStyle name="4. izcēlums 2" xfId="50" xr:uid="{00000000-0005-0000-0000-000031000000}"/>
    <cellStyle name="4. izcēlums 3" xfId="51" xr:uid="{00000000-0005-0000-0000-000032000000}"/>
    <cellStyle name="4. izcēlums 4" xfId="52" xr:uid="{00000000-0005-0000-0000-000033000000}"/>
    <cellStyle name="40% - Izcēlums1" xfId="53" xr:uid="{00000000-0005-0000-0000-000034000000}"/>
    <cellStyle name="40% - Izcēlums2" xfId="54" xr:uid="{00000000-0005-0000-0000-000035000000}"/>
    <cellStyle name="40% - Izcēlums3" xfId="55" xr:uid="{00000000-0005-0000-0000-000036000000}"/>
    <cellStyle name="40% - Izcēlums4" xfId="56" xr:uid="{00000000-0005-0000-0000-000037000000}"/>
    <cellStyle name="40% - Izcēlums5" xfId="57" xr:uid="{00000000-0005-0000-0000-000038000000}"/>
    <cellStyle name="40% - Izcēlums6" xfId="58" xr:uid="{00000000-0005-0000-0000-000039000000}"/>
    <cellStyle name="40% — акцент1" xfId="59" xr:uid="{00000000-0005-0000-0000-00003A000000}"/>
    <cellStyle name="40% — акцент2" xfId="60" xr:uid="{00000000-0005-0000-0000-00003B000000}"/>
    <cellStyle name="40% — акцент3" xfId="61" xr:uid="{00000000-0005-0000-0000-00003C000000}"/>
    <cellStyle name="40% — акцент4" xfId="62" xr:uid="{00000000-0005-0000-0000-00003D000000}"/>
    <cellStyle name="40% — акцент5" xfId="63" xr:uid="{00000000-0005-0000-0000-00003E000000}"/>
    <cellStyle name="40% — акцент6" xfId="64" xr:uid="{00000000-0005-0000-0000-00003F000000}"/>
    <cellStyle name="40% no 1. izcēluma" xfId="65" xr:uid="{00000000-0005-0000-0000-000040000000}"/>
    <cellStyle name="40% no 1. izcēluma 2" xfId="66" xr:uid="{00000000-0005-0000-0000-000041000000}"/>
    <cellStyle name="40% no 1. izcēluma 3" xfId="67" xr:uid="{00000000-0005-0000-0000-000042000000}"/>
    <cellStyle name="40% no 1. izcēluma 4" xfId="68" xr:uid="{00000000-0005-0000-0000-000043000000}"/>
    <cellStyle name="40% no 2. izcēluma" xfId="69" xr:uid="{00000000-0005-0000-0000-000044000000}"/>
    <cellStyle name="40% no 2. izcēluma 2" xfId="70" xr:uid="{00000000-0005-0000-0000-000045000000}"/>
    <cellStyle name="40% no 2. izcēluma 3" xfId="71" xr:uid="{00000000-0005-0000-0000-000046000000}"/>
    <cellStyle name="40% no 2. izcēluma 4" xfId="72" xr:uid="{00000000-0005-0000-0000-000047000000}"/>
    <cellStyle name="40% no 3. izcēluma" xfId="73" xr:uid="{00000000-0005-0000-0000-000048000000}"/>
    <cellStyle name="40% no 3. izcēluma 2" xfId="74" xr:uid="{00000000-0005-0000-0000-000049000000}"/>
    <cellStyle name="40% no 3. izcēluma 3" xfId="75" xr:uid="{00000000-0005-0000-0000-00004A000000}"/>
    <cellStyle name="40% no 3. izcēluma 4" xfId="76" xr:uid="{00000000-0005-0000-0000-00004B000000}"/>
    <cellStyle name="40% no 4. izcēluma" xfId="77" xr:uid="{00000000-0005-0000-0000-00004C000000}"/>
    <cellStyle name="40% no 4. izcēluma 2" xfId="78" xr:uid="{00000000-0005-0000-0000-00004D000000}"/>
    <cellStyle name="40% no 4. izcēluma 3" xfId="79" xr:uid="{00000000-0005-0000-0000-00004E000000}"/>
    <cellStyle name="40% no 4. izcēluma 4" xfId="80" xr:uid="{00000000-0005-0000-0000-00004F000000}"/>
    <cellStyle name="40% no 5. izcēluma" xfId="81" xr:uid="{00000000-0005-0000-0000-000050000000}"/>
    <cellStyle name="40% no 5. izcēluma 2" xfId="82" xr:uid="{00000000-0005-0000-0000-000051000000}"/>
    <cellStyle name="40% no 5. izcēluma 3" xfId="83" xr:uid="{00000000-0005-0000-0000-000052000000}"/>
    <cellStyle name="40% no 5. izcēluma 4" xfId="84" xr:uid="{00000000-0005-0000-0000-000053000000}"/>
    <cellStyle name="40% no 6. izcēluma" xfId="85" xr:uid="{00000000-0005-0000-0000-000054000000}"/>
    <cellStyle name="40% no 6. izcēluma 2" xfId="86" xr:uid="{00000000-0005-0000-0000-000055000000}"/>
    <cellStyle name="40% no 6. izcēluma 3" xfId="87" xr:uid="{00000000-0005-0000-0000-000056000000}"/>
    <cellStyle name="40% no 6. izcēluma 4" xfId="88" xr:uid="{00000000-0005-0000-0000-000057000000}"/>
    <cellStyle name="5. izcēlums" xfId="89" xr:uid="{00000000-0005-0000-0000-000058000000}"/>
    <cellStyle name="5. izcēlums 2" xfId="90" xr:uid="{00000000-0005-0000-0000-000059000000}"/>
    <cellStyle name="5. izcēlums 3" xfId="91" xr:uid="{00000000-0005-0000-0000-00005A000000}"/>
    <cellStyle name="5. izcēlums 4" xfId="92" xr:uid="{00000000-0005-0000-0000-00005B000000}"/>
    <cellStyle name="6. izcēlums" xfId="93" xr:uid="{00000000-0005-0000-0000-00005C000000}"/>
    <cellStyle name="6. izcēlums 2" xfId="94" xr:uid="{00000000-0005-0000-0000-00005D000000}"/>
    <cellStyle name="6. izcēlums 3" xfId="95" xr:uid="{00000000-0005-0000-0000-00005E000000}"/>
    <cellStyle name="6. izcēlums 4" xfId="96" xr:uid="{00000000-0005-0000-0000-00005F000000}"/>
    <cellStyle name="60% - Izcēlums1" xfId="97" xr:uid="{00000000-0005-0000-0000-000060000000}"/>
    <cellStyle name="60% - Izcēlums2" xfId="98" xr:uid="{00000000-0005-0000-0000-000061000000}"/>
    <cellStyle name="60% - Izcēlums3" xfId="99" xr:uid="{00000000-0005-0000-0000-000062000000}"/>
    <cellStyle name="60% - Izcēlums4" xfId="100" xr:uid="{00000000-0005-0000-0000-000063000000}"/>
    <cellStyle name="60% - Izcēlums5" xfId="101" xr:uid="{00000000-0005-0000-0000-000064000000}"/>
    <cellStyle name="60% - Izcēlums6" xfId="102" xr:uid="{00000000-0005-0000-0000-000065000000}"/>
    <cellStyle name="60% — акцент1" xfId="103" xr:uid="{00000000-0005-0000-0000-000066000000}"/>
    <cellStyle name="60% — акцент2" xfId="104" xr:uid="{00000000-0005-0000-0000-000067000000}"/>
    <cellStyle name="60% — акцент3" xfId="105" xr:uid="{00000000-0005-0000-0000-000068000000}"/>
    <cellStyle name="60% — акцент4" xfId="106" xr:uid="{00000000-0005-0000-0000-000069000000}"/>
    <cellStyle name="60% — акцент5" xfId="107" xr:uid="{00000000-0005-0000-0000-00006A000000}"/>
    <cellStyle name="60% — акцент6" xfId="108" xr:uid="{00000000-0005-0000-0000-00006B000000}"/>
    <cellStyle name="60% no 1. izcēluma" xfId="109" xr:uid="{00000000-0005-0000-0000-00006C000000}"/>
    <cellStyle name="60% no 1. izcēluma 2" xfId="110" xr:uid="{00000000-0005-0000-0000-00006D000000}"/>
    <cellStyle name="60% no 1. izcēluma 3" xfId="111" xr:uid="{00000000-0005-0000-0000-00006E000000}"/>
    <cellStyle name="60% no 1. izcēluma 4" xfId="112" xr:uid="{00000000-0005-0000-0000-00006F000000}"/>
    <cellStyle name="60% no 2. izcēluma" xfId="113" xr:uid="{00000000-0005-0000-0000-000070000000}"/>
    <cellStyle name="60% no 2. izcēluma 2" xfId="114" xr:uid="{00000000-0005-0000-0000-000071000000}"/>
    <cellStyle name="60% no 2. izcēluma 3" xfId="115" xr:uid="{00000000-0005-0000-0000-000072000000}"/>
    <cellStyle name="60% no 2. izcēluma 4" xfId="116" xr:uid="{00000000-0005-0000-0000-000073000000}"/>
    <cellStyle name="60% no 3. izcēluma" xfId="117" xr:uid="{00000000-0005-0000-0000-000074000000}"/>
    <cellStyle name="60% no 3. izcēluma 2" xfId="118" xr:uid="{00000000-0005-0000-0000-000075000000}"/>
    <cellStyle name="60% no 3. izcēluma 3" xfId="119" xr:uid="{00000000-0005-0000-0000-000076000000}"/>
    <cellStyle name="60% no 3. izcēluma 4" xfId="120" xr:uid="{00000000-0005-0000-0000-000077000000}"/>
    <cellStyle name="60% no 4. izcēluma" xfId="121" xr:uid="{00000000-0005-0000-0000-000078000000}"/>
    <cellStyle name="60% no 4. izcēluma 2" xfId="122" xr:uid="{00000000-0005-0000-0000-000079000000}"/>
    <cellStyle name="60% no 4. izcēluma 3" xfId="123" xr:uid="{00000000-0005-0000-0000-00007A000000}"/>
    <cellStyle name="60% no 4. izcēluma 4" xfId="124" xr:uid="{00000000-0005-0000-0000-00007B000000}"/>
    <cellStyle name="60% no 5. izcēluma" xfId="125" xr:uid="{00000000-0005-0000-0000-00007C000000}"/>
    <cellStyle name="60% no 5. izcēluma 2" xfId="126" xr:uid="{00000000-0005-0000-0000-00007D000000}"/>
    <cellStyle name="60% no 5. izcēluma 3" xfId="127" xr:uid="{00000000-0005-0000-0000-00007E000000}"/>
    <cellStyle name="60% no 5. izcēluma 4" xfId="128" xr:uid="{00000000-0005-0000-0000-00007F000000}"/>
    <cellStyle name="60% no 6. izcēluma" xfId="129" xr:uid="{00000000-0005-0000-0000-000080000000}"/>
    <cellStyle name="60% no 6. izcēluma 2" xfId="130" xr:uid="{00000000-0005-0000-0000-000081000000}"/>
    <cellStyle name="60% no 6. izcēluma 3" xfId="131" xr:uid="{00000000-0005-0000-0000-000082000000}"/>
    <cellStyle name="60% no 6. izcēluma 4" xfId="132" xr:uid="{00000000-0005-0000-0000-000083000000}"/>
    <cellStyle name="Äåķåęķūé [0]_laroux" xfId="133" xr:uid="{00000000-0005-0000-0000-000084000000}"/>
    <cellStyle name="Äåķåęķūé_laroux" xfId="134" xr:uid="{00000000-0005-0000-0000-000085000000}"/>
    <cellStyle name="Aprēķināšana" xfId="135" xr:uid="{00000000-0005-0000-0000-000086000000}"/>
    <cellStyle name="Aprēķināšana 2" xfId="136" xr:uid="{00000000-0005-0000-0000-000087000000}"/>
    <cellStyle name="Aprēķināšana 3" xfId="137" xr:uid="{00000000-0005-0000-0000-000088000000}"/>
    <cellStyle name="Aprēķināšana 4" xfId="138" xr:uid="{00000000-0005-0000-0000-000089000000}"/>
    <cellStyle name="Brīdinājuma teksts" xfId="139" xr:uid="{00000000-0005-0000-0000-00008A000000}"/>
    <cellStyle name="Brīdinājuma teksts 2" xfId="140" xr:uid="{00000000-0005-0000-0000-00008B000000}"/>
    <cellStyle name="Brīdinājuma teksts 3" xfId="141" xr:uid="{00000000-0005-0000-0000-00008C000000}"/>
    <cellStyle name="Brīdinājuma teksts 4" xfId="142" xr:uid="{00000000-0005-0000-0000-00008D000000}"/>
    <cellStyle name="Comma 10" xfId="370" xr:uid="{00000000-0005-0000-0000-00008F000000}"/>
    <cellStyle name="Comma 10 2" xfId="371" xr:uid="{00000000-0005-0000-0000-000090000000}"/>
    <cellStyle name="Comma 10 2 2" xfId="387" xr:uid="{00000000-0005-0000-0000-000091000000}"/>
    <cellStyle name="Comma 10 3" xfId="386" xr:uid="{00000000-0005-0000-0000-000092000000}"/>
    <cellStyle name="Comma 2" xfId="143" xr:uid="{00000000-0005-0000-0000-000093000000}"/>
    <cellStyle name="Comma 2 2" xfId="144" xr:uid="{00000000-0005-0000-0000-000094000000}"/>
    <cellStyle name="Comma 2 2 2" xfId="388" xr:uid="{00000000-0005-0000-0000-000095000000}"/>
    <cellStyle name="Comma 2 3" xfId="145" xr:uid="{00000000-0005-0000-0000-000096000000}"/>
    <cellStyle name="Comma 2 3 2" xfId="146" xr:uid="{00000000-0005-0000-0000-000097000000}"/>
    <cellStyle name="Comma 2 3 3" xfId="391" xr:uid="{00000000-0005-0000-0000-000098000000}"/>
    <cellStyle name="Comma 2 4" xfId="147" xr:uid="{00000000-0005-0000-0000-000099000000}"/>
    <cellStyle name="Comma 2 5" xfId="372" xr:uid="{00000000-0005-0000-0000-00009A000000}"/>
    <cellStyle name="Comma 2_AR" xfId="148" xr:uid="{00000000-0005-0000-0000-00009B000000}"/>
    <cellStyle name="Comma 3" xfId="149" xr:uid="{00000000-0005-0000-0000-00009C000000}"/>
    <cellStyle name="Comma 3 4" xfId="150" xr:uid="{00000000-0005-0000-0000-00009D000000}"/>
    <cellStyle name="Comma 4" xfId="151" xr:uid="{00000000-0005-0000-0000-00009E000000}"/>
    <cellStyle name="Comma 4 2" xfId="152" xr:uid="{00000000-0005-0000-0000-00009F000000}"/>
    <cellStyle name="Comma 5" xfId="153" xr:uid="{00000000-0005-0000-0000-0000A0000000}"/>
    <cellStyle name="Comma 6" xfId="154" xr:uid="{00000000-0005-0000-0000-0000A1000000}"/>
    <cellStyle name="Currency 2" xfId="155" xr:uid="{00000000-0005-0000-0000-0000A2000000}"/>
    <cellStyle name="Currency 2 2" xfId="156" xr:uid="{00000000-0005-0000-0000-0000A3000000}"/>
    <cellStyle name="Currency 3" xfId="157" xr:uid="{00000000-0005-0000-0000-0000A4000000}"/>
    <cellStyle name="Currency 4" xfId="158" xr:uid="{00000000-0005-0000-0000-0000A5000000}"/>
    <cellStyle name="Currency 5" xfId="159" xr:uid="{00000000-0005-0000-0000-0000A6000000}"/>
    <cellStyle name="Currency 5 2" xfId="160" xr:uid="{00000000-0005-0000-0000-0000A7000000}"/>
    <cellStyle name="Currency 6" xfId="161" xr:uid="{00000000-0005-0000-0000-0000A8000000}"/>
    <cellStyle name="Currency 7" xfId="162" xr:uid="{00000000-0005-0000-0000-0000A9000000}"/>
    <cellStyle name="Currency 8" xfId="163" xr:uid="{00000000-0005-0000-0000-0000AA000000}"/>
    <cellStyle name="Date" xfId="164" xr:uid="{00000000-0005-0000-0000-0000AB000000}"/>
    <cellStyle name="Dezimal [0]_Nossner_Brücke" xfId="165" xr:uid="{00000000-0005-0000-0000-0000AC000000}"/>
    <cellStyle name="Dezimal_en_Master" xfId="166" xr:uid="{00000000-0005-0000-0000-0000AD000000}"/>
    <cellStyle name="Divider" xfId="167" xr:uid="{00000000-0005-0000-0000-0000AE000000}"/>
    <cellStyle name="Excel Built-in Explanatory Text" xfId="168" xr:uid="{00000000-0005-0000-0000-0000AF000000}"/>
    <cellStyle name="Excel Built-in Normal" xfId="169" xr:uid="{00000000-0005-0000-0000-0000B0000000}"/>
    <cellStyle name="Excel Built-in Normal 1" xfId="170" xr:uid="{00000000-0005-0000-0000-0000B1000000}"/>
    <cellStyle name="Excel Built-in Normal 2" xfId="171" xr:uid="{00000000-0005-0000-0000-0000B2000000}"/>
    <cellStyle name="Excel Built-in Normal 3" xfId="172" xr:uid="{00000000-0005-0000-0000-0000B3000000}"/>
    <cellStyle name="Excel Built-in Normal 4" xfId="383" xr:uid="{00000000-0005-0000-0000-0000B4000000}"/>
    <cellStyle name="Excel Built-in Normal 5" xfId="359" xr:uid="{00000000-0005-0000-0000-0000B5000000}"/>
    <cellStyle name="Excel Built-in Normal_DOP" xfId="173" xr:uid="{00000000-0005-0000-0000-0000B6000000}"/>
    <cellStyle name="Fixed" xfId="174" xr:uid="{00000000-0005-0000-0000-0000B7000000}"/>
    <cellStyle name="Heading" xfId="175" xr:uid="{00000000-0005-0000-0000-0000B8000000}"/>
    <cellStyle name="Heading 1 2" xfId="176" xr:uid="{00000000-0005-0000-0000-0000B9000000}"/>
    <cellStyle name="Heading1" xfId="177" xr:uid="{00000000-0005-0000-0000-0000BA000000}"/>
    <cellStyle name="Heading1 1" xfId="178" xr:uid="{00000000-0005-0000-0000-0000BB000000}"/>
    <cellStyle name="Heading1_DOP" xfId="179" xr:uid="{00000000-0005-0000-0000-0000BC000000}"/>
    <cellStyle name="Heading2" xfId="180" xr:uid="{00000000-0005-0000-0000-0000BD000000}"/>
    <cellStyle name="Headline I" xfId="181" xr:uid="{00000000-0005-0000-0000-0000BE000000}"/>
    <cellStyle name="Headline II" xfId="182" xr:uid="{00000000-0005-0000-0000-0000BF000000}"/>
    <cellStyle name="Headline III" xfId="183" xr:uid="{00000000-0005-0000-0000-0000C0000000}"/>
    <cellStyle name="Hyperlink 2" xfId="184" xr:uid="{00000000-0005-0000-0000-0000C1000000}"/>
    <cellStyle name="Hyperlink 2 2" xfId="185" xr:uid="{00000000-0005-0000-0000-0000C2000000}"/>
    <cellStyle name="Hyperlink 2 3" xfId="186" xr:uid="{00000000-0005-0000-0000-0000C3000000}"/>
    <cellStyle name="Hyperlink 2 4" xfId="187" xr:uid="{00000000-0005-0000-0000-0000C4000000}"/>
    <cellStyle name="Ievade" xfId="188" xr:uid="{00000000-0005-0000-0000-0000C5000000}"/>
    <cellStyle name="Ievade 2" xfId="189" xr:uid="{00000000-0005-0000-0000-0000C6000000}"/>
    <cellStyle name="Ievade 3" xfId="190" xr:uid="{00000000-0005-0000-0000-0000C7000000}"/>
    <cellStyle name="Ievade 4" xfId="191" xr:uid="{00000000-0005-0000-0000-0000C8000000}"/>
    <cellStyle name="Īįū÷ķūé_laroux" xfId="192" xr:uid="{00000000-0005-0000-0000-0000D9000000}"/>
    <cellStyle name="Izcēlums (1. veids)" xfId="193" xr:uid="{00000000-0005-0000-0000-0000C9000000}"/>
    <cellStyle name="Izcēlums (2. veids)" xfId="194" xr:uid="{00000000-0005-0000-0000-0000CA000000}"/>
    <cellStyle name="Izcēlums (3. veids)" xfId="195" xr:uid="{00000000-0005-0000-0000-0000CB000000}"/>
    <cellStyle name="Izcēlums (4. veids)" xfId="196" xr:uid="{00000000-0005-0000-0000-0000CC000000}"/>
    <cellStyle name="Izcēlums (5. veids)" xfId="197" xr:uid="{00000000-0005-0000-0000-0000CD000000}"/>
    <cellStyle name="Izcēlums (6. veids)" xfId="198" xr:uid="{00000000-0005-0000-0000-0000CE000000}"/>
    <cellStyle name="Izcēlums1" xfId="199" xr:uid="{00000000-0005-0000-0000-0000CF000000}"/>
    <cellStyle name="Izcēlums2" xfId="200" xr:uid="{00000000-0005-0000-0000-0000D0000000}"/>
    <cellStyle name="Izcēlums3" xfId="201" xr:uid="{00000000-0005-0000-0000-0000D1000000}"/>
    <cellStyle name="Izcēlums4" xfId="202" xr:uid="{00000000-0005-0000-0000-0000D2000000}"/>
    <cellStyle name="Izcēlums5" xfId="203" xr:uid="{00000000-0005-0000-0000-0000D3000000}"/>
    <cellStyle name="Izcēlums6" xfId="204" xr:uid="{00000000-0005-0000-0000-0000D4000000}"/>
    <cellStyle name="Izvade" xfId="205" xr:uid="{00000000-0005-0000-0000-0000D5000000}"/>
    <cellStyle name="Izvade 2" xfId="206" xr:uid="{00000000-0005-0000-0000-0000D6000000}"/>
    <cellStyle name="Izvade 3" xfId="207" xr:uid="{00000000-0005-0000-0000-0000D7000000}"/>
    <cellStyle name="Izvade 4" xfId="208" xr:uid="{00000000-0005-0000-0000-0000D8000000}"/>
    <cellStyle name="Kopsumma" xfId="209" xr:uid="{00000000-0005-0000-0000-0000DA000000}"/>
    <cellStyle name="Kopsumma 2" xfId="210" xr:uid="{00000000-0005-0000-0000-0000DB000000}"/>
    <cellStyle name="Kopsumma 3" xfId="211" xr:uid="{00000000-0005-0000-0000-0000DC000000}"/>
    <cellStyle name="Kopsumma 4" xfId="212" xr:uid="{00000000-0005-0000-0000-0000DD000000}"/>
    <cellStyle name="Labs 2" xfId="213" xr:uid="{00000000-0005-0000-0000-0000DE000000}"/>
    <cellStyle name="Labs 3" xfId="214" xr:uid="{00000000-0005-0000-0000-0000DF000000}"/>
    <cellStyle name="Labs 4" xfId="215" xr:uid="{00000000-0005-0000-0000-0000E0000000}"/>
    <cellStyle name="Neitrāls" xfId="216" xr:uid="{00000000-0005-0000-0000-0000E1000000}"/>
    <cellStyle name="Neitrāls 2" xfId="217" xr:uid="{00000000-0005-0000-0000-0000E2000000}"/>
    <cellStyle name="Neitrāls 3" xfId="218" xr:uid="{00000000-0005-0000-0000-0000E3000000}"/>
    <cellStyle name="Neitrāls 4" xfId="219" xr:uid="{00000000-0005-0000-0000-0000E4000000}"/>
    <cellStyle name="Norm੎੎" xfId="220" xr:uid="{00000000-0005-0000-0000-0000E5000000}"/>
    <cellStyle name="Normaali_light-98_gun" xfId="221" xr:uid="{00000000-0005-0000-0000-0000E6000000}"/>
    <cellStyle name="Normal 10" xfId="222" xr:uid="{00000000-0005-0000-0000-0000E8000000}"/>
    <cellStyle name="Normal 10 2" xfId="223" xr:uid="{00000000-0005-0000-0000-0000E9000000}"/>
    <cellStyle name="Normal 11" xfId="224" xr:uid="{00000000-0005-0000-0000-0000EA000000}"/>
    <cellStyle name="Normal 11 2" xfId="225" xr:uid="{00000000-0005-0000-0000-0000EB000000}"/>
    <cellStyle name="Normal 11 4" xfId="226" xr:uid="{00000000-0005-0000-0000-0000EC000000}"/>
    <cellStyle name="Normal 12" xfId="227" xr:uid="{00000000-0005-0000-0000-0000ED000000}"/>
    <cellStyle name="Normal 12 4" xfId="228" xr:uid="{00000000-0005-0000-0000-0000EE000000}"/>
    <cellStyle name="Normal 13" xfId="358" xr:uid="{00000000-0005-0000-0000-0000EF000000}"/>
    <cellStyle name="Normal 14" xfId="229" xr:uid="{00000000-0005-0000-0000-0000F0000000}"/>
    <cellStyle name="Normal 15" xfId="230" xr:uid="{00000000-0005-0000-0000-0000F1000000}"/>
    <cellStyle name="Normal 16" xfId="364" xr:uid="{00000000-0005-0000-0000-0000F2000000}"/>
    <cellStyle name="Normal 16 2" xfId="373" xr:uid="{00000000-0005-0000-0000-0000F3000000}"/>
    <cellStyle name="Normal 17" xfId="366" xr:uid="{00000000-0005-0000-0000-0000F4000000}"/>
    <cellStyle name="Normal 18" xfId="369" xr:uid="{00000000-0005-0000-0000-0000F5000000}"/>
    <cellStyle name="Normal 18 3 7" xfId="231" xr:uid="{00000000-0005-0000-0000-0000F6000000}"/>
    <cellStyle name="Normal 2" xfId="232" xr:uid="{00000000-0005-0000-0000-0000F7000000}"/>
    <cellStyle name="Normal 2 10" xfId="374" xr:uid="{00000000-0005-0000-0000-0000F8000000}"/>
    <cellStyle name="Normal 2 2" xfId="233" xr:uid="{00000000-0005-0000-0000-0000F9000000}"/>
    <cellStyle name="Normal 2 2 2" xfId="234" xr:uid="{00000000-0005-0000-0000-0000FA000000}"/>
    <cellStyle name="Normal 2 2 2 2" xfId="235" xr:uid="{00000000-0005-0000-0000-0000FB000000}"/>
    <cellStyle name="Normal 2 2 3" xfId="236" xr:uid="{00000000-0005-0000-0000-0000FC000000}"/>
    <cellStyle name="Normal 2 2 4" xfId="237" xr:uid="{00000000-0005-0000-0000-0000FD000000}"/>
    <cellStyle name="Normal 2 2 5" xfId="238" xr:uid="{00000000-0005-0000-0000-0000FE000000}"/>
    <cellStyle name="Normal 2 2_celt_darbi" xfId="239" xr:uid="{00000000-0005-0000-0000-0000FF000000}"/>
    <cellStyle name="Normal 2 3" xfId="240" xr:uid="{00000000-0005-0000-0000-000000010000}"/>
    <cellStyle name="Normal 2 3 2" xfId="241" xr:uid="{00000000-0005-0000-0000-000001010000}"/>
    <cellStyle name="Normal 2 3 3" xfId="242" xr:uid="{00000000-0005-0000-0000-000002010000}"/>
    <cellStyle name="Normal 2 3 4" xfId="243" xr:uid="{00000000-0005-0000-0000-000003010000}"/>
    <cellStyle name="Normal 2 3 5" xfId="375" xr:uid="{00000000-0005-0000-0000-000004010000}"/>
    <cellStyle name="Normal 2 3_DOP" xfId="244" xr:uid="{00000000-0005-0000-0000-000005010000}"/>
    <cellStyle name="Normal 2 4" xfId="245" xr:uid="{00000000-0005-0000-0000-000006010000}"/>
    <cellStyle name="Normal 2_ail" xfId="246" xr:uid="{00000000-0005-0000-0000-000007010000}"/>
    <cellStyle name="Normal 27" xfId="247" xr:uid="{00000000-0005-0000-0000-000008010000}"/>
    <cellStyle name="Normal 3" xfId="248" xr:uid="{00000000-0005-0000-0000-000009010000}"/>
    <cellStyle name="Normal 3 2" xfId="249" xr:uid="{00000000-0005-0000-0000-00000A010000}"/>
    <cellStyle name="Normal 3 2 2" xfId="250" xr:uid="{00000000-0005-0000-0000-00000B010000}"/>
    <cellStyle name="Normal 3 2 2 2" xfId="251" xr:uid="{00000000-0005-0000-0000-00000C010000}"/>
    <cellStyle name="Normal 3 2 2 3" xfId="389" xr:uid="{00000000-0005-0000-0000-00000D010000}"/>
    <cellStyle name="Normal 3 2 3" xfId="377" xr:uid="{00000000-0005-0000-0000-00000E010000}"/>
    <cellStyle name="Normal 3 2_SAT" xfId="252" xr:uid="{00000000-0005-0000-0000-00000F010000}"/>
    <cellStyle name="Normal 3 3" xfId="376" xr:uid="{00000000-0005-0000-0000-000010010000}"/>
    <cellStyle name="Normal 3 4" xfId="392" xr:uid="{00000000-0005-0000-0000-000011010000}"/>
    <cellStyle name="Normal 3 5" xfId="393" xr:uid="{00000000-0005-0000-0000-000012010000}"/>
    <cellStyle name="Normal 3_apk" xfId="253" xr:uid="{00000000-0005-0000-0000-000013010000}"/>
    <cellStyle name="Normal 4" xfId="254" xr:uid="{00000000-0005-0000-0000-000014010000}"/>
    <cellStyle name="Normal 4 2" xfId="255" xr:uid="{00000000-0005-0000-0000-000015010000}"/>
    <cellStyle name="Normal 4 2 2" xfId="385" xr:uid="{00000000-0005-0000-0000-000016010000}"/>
    <cellStyle name="Normal 4 3" xfId="256" xr:uid="{00000000-0005-0000-0000-000017010000}"/>
    <cellStyle name="Normal 4 3 2" xfId="390" xr:uid="{00000000-0005-0000-0000-000018010000}"/>
    <cellStyle name="Normal 4 4" xfId="257" xr:uid="{00000000-0005-0000-0000-000019010000}"/>
    <cellStyle name="Normal 4 5" xfId="361" xr:uid="{00000000-0005-0000-0000-00001A010000}"/>
    <cellStyle name="Normal 4 6" xfId="365" xr:uid="{00000000-0005-0000-0000-00001B010000}"/>
    <cellStyle name="Normal 4 7" xfId="378" xr:uid="{00000000-0005-0000-0000-00001C010000}"/>
    <cellStyle name="Normal 4_Siltumtrase" xfId="258" xr:uid="{00000000-0005-0000-0000-00001D010000}"/>
    <cellStyle name="Normal 44" xfId="259" xr:uid="{00000000-0005-0000-0000-00001E010000}"/>
    <cellStyle name="Normal 45" xfId="260" xr:uid="{00000000-0005-0000-0000-00001F010000}"/>
    <cellStyle name="Normal 46" xfId="261" xr:uid="{00000000-0005-0000-0000-000020010000}"/>
    <cellStyle name="Normal 47" xfId="262" xr:uid="{00000000-0005-0000-0000-000021010000}"/>
    <cellStyle name="Normal 5" xfId="263" xr:uid="{00000000-0005-0000-0000-000022010000}"/>
    <cellStyle name="Normal 5 2" xfId="264" xr:uid="{00000000-0005-0000-0000-000023010000}"/>
    <cellStyle name="Normal 5 2 2" xfId="380" xr:uid="{00000000-0005-0000-0000-000024010000}"/>
    <cellStyle name="Normal 5 2 3" xfId="265" xr:uid="{00000000-0005-0000-0000-000025010000}"/>
    <cellStyle name="Normal 5 2_SAT" xfId="266" xr:uid="{00000000-0005-0000-0000-000026010000}"/>
    <cellStyle name="Normal 5 3" xfId="384" xr:uid="{00000000-0005-0000-0000-000027010000}"/>
    <cellStyle name="Normal 5 4" xfId="379" xr:uid="{00000000-0005-0000-0000-000028010000}"/>
    <cellStyle name="Normal 5 4 2" xfId="267" xr:uid="{00000000-0005-0000-0000-000029010000}"/>
    <cellStyle name="Normal 5_celt_darbi" xfId="268" xr:uid="{00000000-0005-0000-0000-00002A010000}"/>
    <cellStyle name="Normal 52" xfId="269" xr:uid="{00000000-0005-0000-0000-00002B010000}"/>
    <cellStyle name="Normal 6" xfId="270" xr:uid="{00000000-0005-0000-0000-00002C010000}"/>
    <cellStyle name="Normal 6 2" xfId="271" xr:uid="{00000000-0005-0000-0000-00002D010000}"/>
    <cellStyle name="Normal 6 3" xfId="272" xr:uid="{00000000-0005-0000-0000-00002E010000}"/>
    <cellStyle name="Normal 6 4" xfId="273" xr:uid="{00000000-0005-0000-0000-00002F010000}"/>
    <cellStyle name="Normal 6_DOP" xfId="274" xr:uid="{00000000-0005-0000-0000-000030010000}"/>
    <cellStyle name="Normal 68" xfId="275" xr:uid="{00000000-0005-0000-0000-000031010000}"/>
    <cellStyle name="Normal 7" xfId="276" xr:uid="{00000000-0005-0000-0000-000032010000}"/>
    <cellStyle name="Normal 7 2" xfId="277" xr:uid="{00000000-0005-0000-0000-000033010000}"/>
    <cellStyle name="Normal 70" xfId="278" xr:uid="{00000000-0005-0000-0000-000034010000}"/>
    <cellStyle name="Normal 72 10" xfId="279" xr:uid="{00000000-0005-0000-0000-000035010000}"/>
    <cellStyle name="Normal 74 10" xfId="280" xr:uid="{00000000-0005-0000-0000-000036010000}"/>
    <cellStyle name="Normal 78" xfId="281" xr:uid="{00000000-0005-0000-0000-000037010000}"/>
    <cellStyle name="Normal 79" xfId="282" xr:uid="{00000000-0005-0000-0000-000038010000}"/>
    <cellStyle name="Normal 8" xfId="283" xr:uid="{00000000-0005-0000-0000-000039010000}"/>
    <cellStyle name="Normal 8 2" xfId="381" xr:uid="{00000000-0005-0000-0000-00003A010000}"/>
    <cellStyle name="Normal 9" xfId="284" xr:uid="{00000000-0005-0000-0000-00003B010000}"/>
    <cellStyle name="Normal 9 2" xfId="382" xr:uid="{00000000-0005-0000-0000-00003C010000}"/>
    <cellStyle name="Normal_Polu_vidusskola_kopeja" xfId="285" xr:uid="{00000000-0005-0000-0000-000043010000}"/>
    <cellStyle name="Normal_RS_spec_vent_17.05" xfId="367" xr:uid="{00000000-0005-0000-0000-000044010000}"/>
    <cellStyle name="Nosaukums" xfId="286" xr:uid="{00000000-0005-0000-0000-000045010000}"/>
    <cellStyle name="Nosaukums 2" xfId="287" xr:uid="{00000000-0005-0000-0000-000046010000}"/>
    <cellStyle name="Nosaukums 3" xfId="288" xr:uid="{00000000-0005-0000-0000-000047010000}"/>
    <cellStyle name="Nosaukums 4" xfId="289" xr:uid="{00000000-0005-0000-0000-000048010000}"/>
    <cellStyle name="Note 2" xfId="290" xr:uid="{00000000-0005-0000-0000-000049010000}"/>
    <cellStyle name="Parastais 2" xfId="291" xr:uid="{00000000-0005-0000-0000-00004A010000}"/>
    <cellStyle name="Parastais 5" xfId="292" xr:uid="{00000000-0005-0000-0000-00004B010000}"/>
    <cellStyle name="Parastais 7" xfId="293" xr:uid="{00000000-0005-0000-0000-00004C010000}"/>
    <cellStyle name="Parastais_Izveerstaa_taame-forma" xfId="294" xr:uid="{00000000-0005-0000-0000-00004D010000}"/>
    <cellStyle name="Parasts" xfId="0" builtinId="0"/>
    <cellStyle name="Parasts 2" xfId="295" xr:uid="{00000000-0005-0000-0000-00004E010000}"/>
    <cellStyle name="Parasts 2 2" xfId="357" xr:uid="{00000000-0005-0000-0000-00004F010000}"/>
    <cellStyle name="Pārbaudes šūna 2" xfId="296" xr:uid="{00000000-0005-0000-0000-000053010000}"/>
    <cellStyle name="Pārbaudes šūna 3" xfId="297" xr:uid="{00000000-0005-0000-0000-000054010000}"/>
    <cellStyle name="Pārbaudes šūna 4" xfId="298" xr:uid="{00000000-0005-0000-0000-000055010000}"/>
    <cellStyle name="Paskaidrojošs teksts 2" xfId="299" xr:uid="{00000000-0005-0000-0000-000050010000}"/>
    <cellStyle name="Paskaidrojošs teksts 3" xfId="300" xr:uid="{00000000-0005-0000-0000-000051010000}"/>
    <cellStyle name="Paskaidrojošs teksts 4" xfId="301" xr:uid="{00000000-0005-0000-0000-000052010000}"/>
    <cellStyle name="Percent 2" xfId="302" xr:uid="{00000000-0005-0000-0000-000056010000}"/>
    <cellStyle name="Percent 3" xfId="303" xr:uid="{00000000-0005-0000-0000-000057010000}"/>
    <cellStyle name="Percent 5" xfId="363" xr:uid="{00000000-0005-0000-0000-000058010000}"/>
    <cellStyle name="Piezīme 2" xfId="304" xr:uid="{00000000-0005-0000-0000-000059010000}"/>
    <cellStyle name="Piezīme 3" xfId="305" xr:uid="{00000000-0005-0000-0000-00005A010000}"/>
    <cellStyle name="Piezīme 4" xfId="306" xr:uid="{00000000-0005-0000-0000-00005B010000}"/>
    <cellStyle name="Position" xfId="307" xr:uid="{00000000-0005-0000-0000-00005C010000}"/>
    <cellStyle name="Result" xfId="308" xr:uid="{00000000-0005-0000-0000-00005D010000}"/>
    <cellStyle name="Result 1" xfId="309" xr:uid="{00000000-0005-0000-0000-00005E010000}"/>
    <cellStyle name="Result2" xfId="310" xr:uid="{00000000-0005-0000-0000-00005F010000}"/>
    <cellStyle name="Result2 1" xfId="311" xr:uid="{00000000-0005-0000-0000-000060010000}"/>
    <cellStyle name="Result2 2" xfId="312" xr:uid="{00000000-0005-0000-0000-000061010000}"/>
    <cellStyle name="Result2 3" xfId="313" xr:uid="{00000000-0005-0000-0000-000062010000}"/>
    <cellStyle name="Saistītā šūna" xfId="314" xr:uid="{00000000-0005-0000-0000-000063010000}"/>
    <cellStyle name="Saistītā šūna 2" xfId="315" xr:uid="{00000000-0005-0000-0000-000064010000}"/>
    <cellStyle name="Saistītā šūna 3" xfId="316" xr:uid="{00000000-0005-0000-0000-000065010000}"/>
    <cellStyle name="Saistītā šūna 4" xfId="317" xr:uid="{00000000-0005-0000-0000-000066010000}"/>
    <cellStyle name="Slikts 2" xfId="318" xr:uid="{00000000-0005-0000-0000-000067010000}"/>
    <cellStyle name="Slikts 3" xfId="319" xr:uid="{00000000-0005-0000-0000-000068010000}"/>
    <cellStyle name="Slikts 4" xfId="320" xr:uid="{00000000-0005-0000-0000-000069010000}"/>
    <cellStyle name="Standard_cm_Master" xfId="321" xr:uid="{00000000-0005-0000-0000-00006A010000}"/>
    <cellStyle name="Stils 1" xfId="322" xr:uid="{00000000-0005-0000-0000-00006B010000}"/>
    <cellStyle name="Style 1" xfId="323" xr:uid="{00000000-0005-0000-0000-00006C010000}"/>
    <cellStyle name="Style 1 2" xfId="324" xr:uid="{00000000-0005-0000-0000-00006D010000}"/>
    <cellStyle name="Style 1 2 2" xfId="325" xr:uid="{00000000-0005-0000-0000-00006E010000}"/>
    <cellStyle name="Style 1 2 2 2" xfId="326" xr:uid="{00000000-0005-0000-0000-00006F010000}"/>
    <cellStyle name="Style 1 2 2_SAT" xfId="327" xr:uid="{00000000-0005-0000-0000-000070010000}"/>
    <cellStyle name="Style 1 2 3" xfId="328" xr:uid="{00000000-0005-0000-0000-000071010000}"/>
    <cellStyle name="Style 1 2_SAT" xfId="329" xr:uid="{00000000-0005-0000-0000-000072010000}"/>
    <cellStyle name="Style 1 3" xfId="360" xr:uid="{00000000-0005-0000-0000-000073010000}"/>
    <cellStyle name="Style 1_AR" xfId="330" xr:uid="{00000000-0005-0000-0000-000074010000}"/>
    <cellStyle name="Style 2" xfId="331" xr:uid="{00000000-0005-0000-0000-000076010000}"/>
    <cellStyle name="Style 2 2" xfId="332" xr:uid="{00000000-0005-0000-0000-000077010000}"/>
    <cellStyle name="Style 2_BK" xfId="333" xr:uid="{00000000-0005-0000-0000-000078010000}"/>
    <cellStyle name="Style 3" xfId="334" xr:uid="{00000000-0005-0000-0000-000079010000}"/>
    <cellStyle name="Unit" xfId="335" xr:uid="{00000000-0005-0000-0000-00007A010000}"/>
    <cellStyle name="Virsraksts 1 2" xfId="336" xr:uid="{00000000-0005-0000-0000-00007B010000}"/>
    <cellStyle name="Virsraksts 1 3" xfId="337" xr:uid="{00000000-0005-0000-0000-00007C010000}"/>
    <cellStyle name="Virsraksts 1 4" xfId="338" xr:uid="{00000000-0005-0000-0000-00007D010000}"/>
    <cellStyle name="Virsraksts 2 2" xfId="339" xr:uid="{00000000-0005-0000-0000-00007E010000}"/>
    <cellStyle name="Virsraksts 2 3" xfId="340" xr:uid="{00000000-0005-0000-0000-00007F010000}"/>
    <cellStyle name="Virsraksts 2 4" xfId="341" xr:uid="{00000000-0005-0000-0000-000080010000}"/>
    <cellStyle name="Virsraksts 3 2" xfId="342" xr:uid="{00000000-0005-0000-0000-000081010000}"/>
    <cellStyle name="Virsraksts 3 3" xfId="343" xr:uid="{00000000-0005-0000-0000-000082010000}"/>
    <cellStyle name="Virsraksts 3 4" xfId="344" xr:uid="{00000000-0005-0000-0000-000083010000}"/>
    <cellStyle name="Virsraksts 4 2" xfId="345" xr:uid="{00000000-0005-0000-0000-000084010000}"/>
    <cellStyle name="Virsraksts 4 3" xfId="346" xr:uid="{00000000-0005-0000-0000-000085010000}"/>
    <cellStyle name="Virsraksts 4 4" xfId="347" xr:uid="{00000000-0005-0000-0000-000086010000}"/>
    <cellStyle name="Währung [0]_Nossner_Brücke" xfId="348" xr:uid="{00000000-0005-0000-0000-000087010000}"/>
    <cellStyle name="Währung_en_Master" xfId="349" xr:uid="{00000000-0005-0000-0000-000088010000}"/>
    <cellStyle name="Обычный 13" xfId="350" xr:uid="{00000000-0005-0000-0000-000089010000}"/>
    <cellStyle name="Обычный 2" xfId="351" xr:uid="{00000000-0005-0000-0000-00008A010000}"/>
    <cellStyle name="Обычный 2 2" xfId="352" xr:uid="{00000000-0005-0000-0000-00008B010000}"/>
    <cellStyle name="Обычный 2 3" xfId="362" xr:uid="{00000000-0005-0000-0000-00008C010000}"/>
    <cellStyle name="Обычный 3" xfId="353" xr:uid="{00000000-0005-0000-0000-00008D010000}"/>
    <cellStyle name="Обычный 5" xfId="354" xr:uid="{00000000-0005-0000-0000-00008E010000}"/>
    <cellStyle name="Стиль 1" xfId="355" xr:uid="{00000000-0005-0000-0000-00008F010000}"/>
    <cellStyle name="Стиль 2" xfId="356" xr:uid="{00000000-0005-0000-0000-000090010000}"/>
    <cellStyle name="常规 2 2 2" xfId="368" xr:uid="{00000000-0005-0000-0000-000091010000}"/>
  </cellStyles>
  <dxfs count="6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ndense val="0"/>
        <extend val="0"/>
        <color indexed="9"/>
      </font>
    </dxf>
    <dxf>
      <font>
        <condense val="0"/>
        <extend val="0"/>
        <color indexed="9"/>
      </font>
    </dxf>
    <dxf>
      <font>
        <condense val="0"/>
        <extend val="0"/>
        <color indexed="9"/>
      </font>
    </dxf>
    <dxf>
      <font>
        <condense val="0"/>
        <extend val="0"/>
        <color indexed="9"/>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ndense val="0"/>
        <extend val="0"/>
        <color indexed="9"/>
      </font>
    </dxf>
    <dxf>
      <font>
        <condense val="0"/>
        <extend val="0"/>
        <color indexed="9"/>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rgb="FFC6EFCE"/>
        </patternFill>
      </fill>
    </dxf>
    <dxf>
      <font>
        <color auto="1"/>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47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FF00"/>
    <pageSetUpPr fitToPage="1"/>
  </sheetPr>
  <dimension ref="A1:AC39"/>
  <sheetViews>
    <sheetView tabSelected="1" zoomScale="140" zoomScaleNormal="140" zoomScaleSheetLayoutView="70" workbookViewId="0">
      <selection activeCell="C37" sqref="C37"/>
    </sheetView>
  </sheetViews>
  <sheetFormatPr defaultColWidth="9.140625" defaultRowHeight="12.75"/>
  <cols>
    <col min="1" max="1" width="5.7109375" style="2" customWidth="1"/>
    <col min="2" max="2" width="7.85546875" style="9" customWidth="1"/>
    <col min="3" max="3" width="68.5703125" style="2" customWidth="1"/>
    <col min="4" max="4" width="9.5703125" style="2" customWidth="1"/>
    <col min="5" max="5" width="9.7109375" style="2" bestFit="1" customWidth="1"/>
    <col min="6" max="16384" width="9.140625" style="2"/>
  </cols>
  <sheetData>
    <row r="1" spans="1:11" ht="21.75" customHeight="1">
      <c r="A1" s="190" t="s">
        <v>397</v>
      </c>
      <c r="B1" s="190"/>
      <c r="C1" s="190"/>
    </row>
    <row r="2" spans="1:11" ht="15">
      <c r="A2" s="192" t="s">
        <v>53</v>
      </c>
      <c r="B2" s="192"/>
      <c r="C2" s="192"/>
    </row>
    <row r="3" spans="1:11" ht="15.75" customHeight="1">
      <c r="A3" s="191" t="s">
        <v>9</v>
      </c>
      <c r="B3" s="191"/>
      <c r="C3" s="191"/>
    </row>
    <row r="4" spans="1:11" ht="9.75" customHeight="1"/>
    <row r="5" spans="1:11" s="84" customFormat="1" ht="30.6" customHeight="1">
      <c r="A5" s="172" t="s">
        <v>73</v>
      </c>
      <c r="B5" s="173"/>
      <c r="C5" s="173"/>
      <c r="D5" s="5"/>
      <c r="E5" s="5"/>
      <c r="F5" s="5"/>
      <c r="G5" s="5"/>
      <c r="H5" s="5"/>
      <c r="I5" s="5"/>
    </row>
    <row r="6" spans="1:11" s="84" customFormat="1" ht="15.6" customHeight="1">
      <c r="A6" s="193" t="s">
        <v>76</v>
      </c>
      <c r="B6" s="193"/>
      <c r="C6" s="193"/>
      <c r="D6" s="43"/>
      <c r="E6" s="43"/>
      <c r="F6" s="43"/>
      <c r="G6" s="43"/>
      <c r="H6" s="43"/>
      <c r="I6" s="43"/>
      <c r="J6" s="43"/>
      <c r="K6" s="43"/>
    </row>
    <row r="7" spans="1:11" s="84" customFormat="1" ht="31.9" customHeight="1">
      <c r="A7" s="175" t="s">
        <v>74</v>
      </c>
      <c r="B7" s="175"/>
      <c r="C7" s="175"/>
      <c r="D7" s="5"/>
      <c r="E7" s="5"/>
      <c r="F7" s="5"/>
      <c r="G7" s="5"/>
      <c r="H7" s="5"/>
      <c r="I7" s="5"/>
    </row>
    <row r="8" spans="1:11" s="84" customFormat="1" ht="19.5" customHeight="1">
      <c r="A8" s="177" t="s">
        <v>75</v>
      </c>
      <c r="B8" s="177"/>
      <c r="C8" s="177"/>
    </row>
    <row r="9" spans="1:11" ht="18" customHeight="1">
      <c r="A9" s="188"/>
      <c r="B9" s="188"/>
      <c r="C9" s="188"/>
    </row>
    <row r="10" spans="1:11" ht="18" customHeight="1">
      <c r="A10" s="188"/>
      <c r="B10" s="188"/>
      <c r="C10" s="188"/>
    </row>
    <row r="11" spans="1:11" ht="9.75" customHeight="1">
      <c r="A11" s="100"/>
      <c r="B11" s="101"/>
      <c r="C11" s="100"/>
    </row>
    <row r="12" spans="1:11" ht="18.75" customHeight="1">
      <c r="A12" s="187" t="s">
        <v>3</v>
      </c>
      <c r="B12" s="189" t="s">
        <v>1</v>
      </c>
      <c r="C12" s="185" t="s">
        <v>16</v>
      </c>
    </row>
    <row r="13" spans="1:11" ht="35.25" customHeight="1">
      <c r="A13" s="187"/>
      <c r="B13" s="189"/>
      <c r="C13" s="186"/>
    </row>
    <row r="14" spans="1:11" s="9" customFormat="1">
      <c r="A14" s="102"/>
      <c r="B14" s="103"/>
      <c r="C14" s="103" t="s">
        <v>12</v>
      </c>
    </row>
    <row r="15" spans="1:11" s="9" customFormat="1">
      <c r="A15" s="153">
        <v>1</v>
      </c>
      <c r="B15" s="154" t="s">
        <v>449</v>
      </c>
      <c r="C15" s="155" t="s">
        <v>450</v>
      </c>
    </row>
    <row r="16" spans="1:11" s="9" customFormat="1">
      <c r="A16" s="131">
        <v>2</v>
      </c>
      <c r="B16" s="104" t="s">
        <v>21</v>
      </c>
      <c r="C16" s="11" t="s">
        <v>10</v>
      </c>
      <c r="E16" s="71"/>
    </row>
    <row r="17" spans="1:29" s="9" customFormat="1">
      <c r="A17" s="131">
        <v>3</v>
      </c>
      <c r="B17" s="104" t="s">
        <v>22</v>
      </c>
      <c r="C17" s="42" t="s">
        <v>39</v>
      </c>
      <c r="E17" s="71"/>
    </row>
    <row r="18" spans="1:29" s="106" customFormat="1">
      <c r="A18" s="131">
        <v>4</v>
      </c>
      <c r="B18" s="104" t="s">
        <v>20</v>
      </c>
      <c r="C18" s="7" t="s">
        <v>30</v>
      </c>
      <c r="D18" s="105"/>
      <c r="E18" s="71"/>
    </row>
    <row r="19" spans="1:29" s="9" customFormat="1">
      <c r="A19" s="131">
        <v>5</v>
      </c>
      <c r="B19" s="104" t="s">
        <v>23</v>
      </c>
      <c r="C19" s="7" t="s">
        <v>47</v>
      </c>
      <c r="D19" s="105"/>
      <c r="E19" s="71"/>
    </row>
    <row r="20" spans="1:29" s="9" customFormat="1" ht="16.5" customHeight="1">
      <c r="A20" s="119"/>
      <c r="B20" s="107"/>
      <c r="C20" s="12" t="s">
        <v>13</v>
      </c>
      <c r="D20" s="105"/>
    </row>
    <row r="21" spans="1:29" s="9" customFormat="1">
      <c r="A21" s="119">
        <v>6</v>
      </c>
      <c r="B21" s="107" t="s">
        <v>11</v>
      </c>
      <c r="C21" s="7" t="s">
        <v>173</v>
      </c>
      <c r="D21" s="105"/>
    </row>
    <row r="22" spans="1:29" s="9" customFormat="1">
      <c r="A22" s="119">
        <v>7</v>
      </c>
      <c r="B22" s="107" t="s">
        <v>14</v>
      </c>
      <c r="C22" s="7" t="s">
        <v>356</v>
      </c>
      <c r="D22" s="105"/>
    </row>
    <row r="23" spans="1:29" s="9" customFormat="1">
      <c r="A23" s="119">
        <v>8</v>
      </c>
      <c r="B23" s="107" t="s">
        <v>15</v>
      </c>
      <c r="C23" s="7" t="s">
        <v>31</v>
      </c>
      <c r="D23" s="105"/>
    </row>
    <row r="24" spans="1:29" s="9" customFormat="1">
      <c r="A24" s="119">
        <v>9</v>
      </c>
      <c r="B24" s="107" t="s">
        <v>29</v>
      </c>
      <c r="C24" s="7" t="s">
        <v>43</v>
      </c>
      <c r="D24" s="105"/>
    </row>
    <row r="25" spans="1:29" s="9" customFormat="1">
      <c r="A25" s="119">
        <v>10</v>
      </c>
      <c r="B25" s="107" t="s">
        <v>19</v>
      </c>
      <c r="C25" s="31" t="s">
        <v>25</v>
      </c>
      <c r="D25" s="105"/>
    </row>
    <row r="26" spans="1:29" s="9" customFormat="1">
      <c r="A26" s="27"/>
      <c r="B26" s="132"/>
      <c r="C26" s="74"/>
      <c r="D26" s="105"/>
    </row>
    <row r="27" spans="1:29" s="9" customFormat="1">
      <c r="A27" s="27"/>
      <c r="B27" s="132"/>
      <c r="C27" s="74"/>
      <c r="D27" s="105"/>
    </row>
    <row r="28" spans="1:29" s="9" customFormat="1">
      <c r="A28" s="27"/>
      <c r="B28" s="132"/>
      <c r="C28" s="74"/>
      <c r="D28" s="105"/>
    </row>
    <row r="29" spans="1:29" s="3" customFormat="1" ht="13.9" customHeight="1">
      <c r="A29" s="108"/>
      <c r="B29" s="109"/>
      <c r="C29" s="108"/>
    </row>
    <row r="30" spans="1:29" s="3" customFormat="1" ht="12" customHeight="1">
      <c r="A30" s="108"/>
      <c r="B30" s="109"/>
      <c r="C30" s="108"/>
    </row>
    <row r="31" spans="1:29" s="3" customFormat="1" ht="15" customHeight="1">
      <c r="A31" s="108"/>
      <c r="B31" s="109"/>
      <c r="C31" s="108"/>
    </row>
    <row r="32" spans="1:29" s="15" customFormat="1" ht="14.25">
      <c r="A32" s="90" t="s">
        <v>379</v>
      </c>
      <c r="B32" s="91"/>
      <c r="C32" s="96" t="s">
        <v>382</v>
      </c>
      <c r="D32" s="14"/>
      <c r="E32" s="1"/>
      <c r="F32" s="1"/>
      <c r="L32" s="25"/>
      <c r="M32" s="25"/>
      <c r="N32" s="25"/>
      <c r="O32" s="25"/>
      <c r="P32" s="25"/>
      <c r="Q32" s="25"/>
      <c r="R32" s="25"/>
      <c r="S32" s="25"/>
      <c r="T32" s="25"/>
      <c r="U32" s="25"/>
      <c r="V32" s="25"/>
      <c r="W32" s="25"/>
      <c r="X32" s="25"/>
      <c r="Y32" s="25"/>
      <c r="Z32" s="25"/>
      <c r="AA32" s="25"/>
      <c r="AB32" s="25"/>
      <c r="AC32" s="25"/>
    </row>
    <row r="33" spans="1:29" s="15" customFormat="1" ht="14.25">
      <c r="A33" s="91"/>
      <c r="B33" s="91"/>
      <c r="C33" s="92" t="s">
        <v>0</v>
      </c>
      <c r="D33" s="16"/>
      <c r="L33" s="25"/>
      <c r="M33" s="25"/>
      <c r="N33" s="25"/>
      <c r="O33" s="25"/>
      <c r="P33" s="25"/>
      <c r="Q33" s="25"/>
      <c r="R33" s="25"/>
      <c r="S33" s="25"/>
      <c r="T33" s="25"/>
      <c r="U33" s="25"/>
      <c r="V33" s="25"/>
      <c r="W33" s="25"/>
      <c r="X33" s="25"/>
      <c r="Y33" s="25"/>
      <c r="Z33" s="25"/>
      <c r="AA33" s="25"/>
      <c r="AB33" s="25"/>
      <c r="AC33" s="25"/>
    </row>
    <row r="34" spans="1:29" s="15" customFormat="1" ht="14.25">
      <c r="A34" s="93" t="s">
        <v>380</v>
      </c>
      <c r="B34" s="94"/>
      <c r="C34" s="95" t="s">
        <v>383</v>
      </c>
      <c r="D34" s="4"/>
      <c r="L34" s="25"/>
      <c r="M34" s="25"/>
      <c r="N34" s="25"/>
      <c r="O34" s="25"/>
      <c r="P34" s="25"/>
      <c r="Q34" s="25"/>
      <c r="R34" s="25"/>
      <c r="S34" s="25"/>
      <c r="T34" s="25"/>
      <c r="U34" s="25"/>
      <c r="V34" s="25"/>
      <c r="W34" s="25"/>
      <c r="X34" s="25"/>
      <c r="Y34" s="25"/>
      <c r="Z34" s="25"/>
      <c r="AA34" s="25"/>
      <c r="AB34" s="25"/>
      <c r="AC34" s="25"/>
    </row>
    <row r="35" spans="1:29" s="15" customFormat="1" ht="14.25">
      <c r="A35" s="94"/>
      <c r="B35" s="94"/>
      <c r="C35" s="99"/>
      <c r="D35" s="4"/>
      <c r="L35" s="25"/>
      <c r="M35" s="25"/>
      <c r="N35" s="25"/>
      <c r="O35" s="25"/>
      <c r="P35" s="25"/>
      <c r="Q35" s="25"/>
      <c r="R35" s="25"/>
      <c r="S35" s="25"/>
      <c r="T35" s="25"/>
      <c r="U35" s="25"/>
      <c r="V35" s="25"/>
      <c r="W35" s="25"/>
      <c r="X35" s="25"/>
      <c r="Y35" s="25"/>
      <c r="Z35" s="25"/>
      <c r="AA35" s="25"/>
      <c r="AB35" s="25"/>
      <c r="AC35" s="25"/>
    </row>
    <row r="36" spans="1:29" s="15" customFormat="1" ht="14.25">
      <c r="A36" s="91"/>
      <c r="B36" s="91"/>
      <c r="C36" s="91"/>
      <c r="D36" s="4"/>
      <c r="L36" s="25"/>
      <c r="M36" s="25"/>
      <c r="N36" s="25"/>
      <c r="O36" s="25"/>
      <c r="P36" s="25"/>
      <c r="Q36" s="25"/>
      <c r="R36" s="25"/>
      <c r="S36" s="25"/>
      <c r="T36" s="25"/>
      <c r="U36" s="25"/>
      <c r="V36" s="25"/>
      <c r="W36" s="25"/>
      <c r="X36" s="25"/>
      <c r="Y36" s="25"/>
      <c r="Z36" s="25"/>
      <c r="AA36" s="25"/>
      <c r="AB36" s="25"/>
      <c r="AC36" s="25"/>
    </row>
    <row r="37" spans="1:29" s="15" customFormat="1" ht="14.25">
      <c r="A37" s="90" t="s">
        <v>381</v>
      </c>
      <c r="B37" s="91"/>
      <c r="C37" s="97" t="s">
        <v>384</v>
      </c>
      <c r="D37" s="4"/>
      <c r="L37" s="25"/>
      <c r="M37" s="25"/>
      <c r="N37" s="25"/>
      <c r="O37" s="25"/>
      <c r="P37" s="25"/>
      <c r="Q37" s="25"/>
      <c r="R37" s="25"/>
      <c r="S37" s="25"/>
      <c r="T37" s="25"/>
      <c r="U37" s="25"/>
      <c r="V37" s="25"/>
      <c r="W37" s="25"/>
      <c r="X37" s="25"/>
      <c r="Y37" s="25"/>
      <c r="Z37" s="25"/>
      <c r="AA37" s="25"/>
      <c r="AB37" s="25"/>
      <c r="AC37" s="25"/>
    </row>
    <row r="38" spans="1:29" s="23" customFormat="1" ht="15">
      <c r="A38" s="91"/>
      <c r="B38" s="91"/>
      <c r="C38" s="92" t="s">
        <v>0</v>
      </c>
      <c r="D38" s="4"/>
      <c r="E38" s="15"/>
      <c r="F38" s="15"/>
      <c r="G38" s="15"/>
      <c r="H38" s="15"/>
      <c r="I38" s="15"/>
      <c r="J38" s="15"/>
      <c r="K38" s="15"/>
    </row>
    <row r="39" spans="1:29" s="23" customFormat="1" ht="15">
      <c r="A39" s="93" t="s">
        <v>380</v>
      </c>
      <c r="B39" s="94"/>
      <c r="C39" s="98" t="s">
        <v>385</v>
      </c>
      <c r="D39" s="4"/>
      <c r="E39" s="4"/>
      <c r="F39" s="4"/>
      <c r="G39" s="4"/>
      <c r="H39" s="4"/>
      <c r="I39" s="4"/>
      <c r="J39" s="4"/>
      <c r="K39" s="4"/>
    </row>
  </sheetData>
  <mergeCells count="12">
    <mergeCell ref="C12:C13"/>
    <mergeCell ref="A12:A13"/>
    <mergeCell ref="A10:C10"/>
    <mergeCell ref="B12:B13"/>
    <mergeCell ref="A1:C1"/>
    <mergeCell ref="A3:C3"/>
    <mergeCell ref="A2:C2"/>
    <mergeCell ref="A9:C9"/>
    <mergeCell ref="A7:C7"/>
    <mergeCell ref="A8:C8"/>
    <mergeCell ref="A5:C5"/>
    <mergeCell ref="A6:C6"/>
  </mergeCells>
  <phoneticPr fontId="3" type="noConversion"/>
  <conditionalFormatting sqref="C32">
    <cfRule type="cellIs" dxfId="58" priority="3" operator="equal">
      <formula>0</formula>
    </cfRule>
  </conditionalFormatting>
  <conditionalFormatting sqref="C37">
    <cfRule type="cellIs" dxfId="57" priority="2" operator="equal">
      <formula>0</formula>
    </cfRule>
  </conditionalFormatting>
  <conditionalFormatting sqref="C39">
    <cfRule type="cellIs" dxfId="56" priority="1" operator="equal">
      <formula>0</formula>
    </cfRule>
  </conditionalFormatting>
  <pageMargins left="0.70866141732283472" right="0.59055118110236227" top="0.98425196850393704" bottom="0.98425196850393704" header="0.51181102362204722" footer="0.51181102362204722"/>
  <pageSetup paperSize="9" scale="75" fitToHeight="0"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4" operator="containsText" id="{C86B54CE-3D25-469C-825E-65A1CE84E247}">
            <xm:f>NOT(ISERROR(SEARCH("Sertifikāta Nr. _________________________________",A34)))</xm:f>
            <xm:f>"Sertifikāta Nr. _________________________________"</xm:f>
            <x14:dxf>
              <font>
                <color auto="1"/>
              </font>
              <fill>
                <patternFill>
                  <bgColor rgb="FFC6EFCE"/>
                </patternFill>
              </fill>
            </x14:dxf>
          </x14:cfRule>
          <xm:sqref>A34:A35</xm:sqref>
        </x14:conditionalFormatting>
        <x14:conditionalFormatting xmlns:xm="http://schemas.microsoft.com/office/excel/2006/main">
          <x14:cfRule type="containsText" priority="5" operator="containsText" id="{CFF4EF0D-AF63-4E54-80DF-177EB45CB72A}">
            <xm:f>NOT(ISERROR(SEARCH("Sertifikāta Nr. _________________________________",A39)))</xm:f>
            <xm:f>"Sertifikāta Nr. _________________________________"</xm:f>
            <x14:dxf>
              <font>
                <color auto="1"/>
              </font>
              <fill>
                <patternFill>
                  <bgColor rgb="FFC6EFCE"/>
                </patternFill>
              </fill>
            </x14:dxf>
          </x14:cfRule>
          <xm:sqref>A39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916A7-03EC-40B8-BFC7-57AD5B913CA0}">
  <sheetPr>
    <tabColor rgb="FFFFFF00"/>
  </sheetPr>
  <dimension ref="A1:W46"/>
  <sheetViews>
    <sheetView topLeftCell="A31" workbookViewId="0">
      <selection activeCell="C49" sqref="C49"/>
    </sheetView>
  </sheetViews>
  <sheetFormatPr defaultColWidth="11.42578125" defaultRowHeight="15"/>
  <cols>
    <col min="1" max="2" width="4.7109375" style="4" customWidth="1"/>
    <col min="3" max="3" width="63.28515625" style="4" customWidth="1"/>
    <col min="4" max="4" width="7" style="4" customWidth="1"/>
    <col min="5" max="5" width="8" style="4" customWidth="1"/>
    <col min="6" max="6" width="10.140625" style="23" customWidth="1"/>
    <col min="7" max="16384" width="11.42578125" style="23"/>
  </cols>
  <sheetData>
    <row r="1" spans="1:5" ht="15.75">
      <c r="A1" s="194" t="s">
        <v>473</v>
      </c>
      <c r="B1" s="194"/>
      <c r="C1" s="194"/>
      <c r="D1" s="194"/>
      <c r="E1" s="194"/>
    </row>
    <row r="2" spans="1:5" ht="15.75" customHeight="1">
      <c r="A2" s="195" t="s">
        <v>450</v>
      </c>
      <c r="B2" s="196"/>
      <c r="C2" s="196"/>
      <c r="D2" s="196"/>
      <c r="E2" s="196"/>
    </row>
    <row r="3" spans="1:5" ht="15.75" customHeight="1">
      <c r="A3" s="197" t="s">
        <v>9</v>
      </c>
      <c r="B3" s="197"/>
      <c r="C3" s="197"/>
      <c r="D3" s="197"/>
      <c r="E3" s="197"/>
    </row>
    <row r="4" spans="1:5" s="84" customFormat="1" ht="30.6" customHeight="1">
      <c r="A4" s="172" t="s">
        <v>73</v>
      </c>
      <c r="B4" s="173"/>
      <c r="C4" s="173"/>
      <c r="D4" s="173"/>
      <c r="E4" s="73"/>
    </row>
    <row r="5" spans="1:5" s="84" customFormat="1" ht="30" customHeight="1">
      <c r="A5" s="174" t="s">
        <v>76</v>
      </c>
      <c r="B5" s="174"/>
      <c r="C5" s="174"/>
      <c r="D5" s="174"/>
      <c r="E5" s="72"/>
    </row>
    <row r="6" spans="1:5" s="84" customFormat="1" ht="31.9" customHeight="1">
      <c r="A6" s="175" t="s">
        <v>74</v>
      </c>
      <c r="B6" s="175"/>
      <c r="C6" s="175"/>
      <c r="D6" s="175"/>
      <c r="E6" s="5"/>
    </row>
    <row r="7" spans="1:5" s="84" customFormat="1" ht="19.5" customHeight="1">
      <c r="A7" s="177" t="s">
        <v>75</v>
      </c>
      <c r="B7" s="177"/>
      <c r="C7" s="177"/>
      <c r="D7" s="86"/>
      <c r="E7" s="85"/>
    </row>
    <row r="8" spans="1:5" s="84" customFormat="1" ht="15.75" customHeight="1">
      <c r="A8" s="172"/>
      <c r="B8" s="172"/>
      <c r="C8" s="172"/>
      <c r="D8" s="172"/>
      <c r="E8" s="172"/>
    </row>
    <row r="9" spans="1:5" s="4" customFormat="1" ht="12.75">
      <c r="A9" s="171" t="s">
        <v>451</v>
      </c>
      <c r="B9" s="171"/>
      <c r="C9" s="171"/>
      <c r="D9" s="171"/>
      <c r="E9" s="171"/>
    </row>
    <row r="10" spans="1:5" s="4" customFormat="1" ht="12.75" customHeight="1">
      <c r="D10" s="24"/>
      <c r="E10" s="10">
        <v>11.2</v>
      </c>
    </row>
    <row r="11" spans="1:5" s="4" customFormat="1" ht="12.75">
      <c r="A11" s="198" t="s">
        <v>3</v>
      </c>
      <c r="B11" s="198" t="s">
        <v>4</v>
      </c>
      <c r="C11" s="199" t="s">
        <v>8</v>
      </c>
      <c r="D11" s="198" t="s">
        <v>5</v>
      </c>
      <c r="E11" s="198" t="s">
        <v>6</v>
      </c>
    </row>
    <row r="12" spans="1:5" s="4" customFormat="1" ht="74.25" customHeight="1">
      <c r="A12" s="198"/>
      <c r="B12" s="198"/>
      <c r="C12" s="199"/>
      <c r="D12" s="198"/>
      <c r="E12" s="198"/>
    </row>
    <row r="13" spans="1:5" s="4" customFormat="1" ht="12.75">
      <c r="A13" s="53">
        <v>1</v>
      </c>
      <c r="B13" s="53">
        <v>2</v>
      </c>
      <c r="C13" s="53">
        <v>3</v>
      </c>
      <c r="D13" s="53">
        <v>4</v>
      </c>
      <c r="E13" s="53">
        <v>5</v>
      </c>
    </row>
    <row r="14" spans="1:5" s="4" customFormat="1" ht="12.75">
      <c r="A14" s="52"/>
      <c r="B14" s="53"/>
      <c r="C14" s="53" t="s">
        <v>450</v>
      </c>
      <c r="D14" s="52"/>
      <c r="E14" s="52"/>
    </row>
    <row r="15" spans="1:5" s="4" customFormat="1" ht="12.75">
      <c r="A15" s="156">
        <v>1</v>
      </c>
      <c r="B15" s="52"/>
      <c r="C15" s="64" t="s">
        <v>452</v>
      </c>
      <c r="D15" s="56" t="s">
        <v>2</v>
      </c>
      <c r="E15" s="157">
        <v>66.5</v>
      </c>
    </row>
    <row r="16" spans="1:5" s="4" customFormat="1" ht="12.75">
      <c r="A16" s="156">
        <f>A15+1</f>
        <v>2</v>
      </c>
      <c r="B16" s="53"/>
      <c r="C16" s="57" t="s">
        <v>453</v>
      </c>
      <c r="D16" s="52" t="s">
        <v>218</v>
      </c>
      <c r="E16" s="62">
        <v>1</v>
      </c>
    </row>
    <row r="17" spans="1:5" s="4" customFormat="1" ht="12.75">
      <c r="A17" s="156">
        <f t="shared" ref="A17:A34" si="0">A16+1</f>
        <v>3</v>
      </c>
      <c r="B17" s="53"/>
      <c r="C17" s="64" t="s">
        <v>454</v>
      </c>
      <c r="D17" s="52" t="s">
        <v>17</v>
      </c>
      <c r="E17" s="62">
        <v>1</v>
      </c>
    </row>
    <row r="18" spans="1:5" s="4" customFormat="1" ht="12.75">
      <c r="A18" s="156">
        <f t="shared" si="0"/>
        <v>4</v>
      </c>
      <c r="B18" s="53"/>
      <c r="C18" s="64" t="s">
        <v>455</v>
      </c>
      <c r="D18" s="52" t="s">
        <v>17</v>
      </c>
      <c r="E18" s="62">
        <v>2</v>
      </c>
    </row>
    <row r="19" spans="1:5" s="4" customFormat="1" ht="12.75">
      <c r="A19" s="156">
        <f t="shared" si="0"/>
        <v>5</v>
      </c>
      <c r="B19" s="53"/>
      <c r="C19" s="57" t="s">
        <v>456</v>
      </c>
      <c r="D19" s="52" t="s">
        <v>457</v>
      </c>
      <c r="E19" s="62">
        <v>5</v>
      </c>
    </row>
    <row r="20" spans="1:5" s="4" customFormat="1" ht="12.75">
      <c r="A20" s="156">
        <f t="shared" si="0"/>
        <v>6</v>
      </c>
      <c r="B20" s="53"/>
      <c r="C20" s="64" t="s">
        <v>458</v>
      </c>
      <c r="D20" s="52" t="s">
        <v>17</v>
      </c>
      <c r="E20" s="62">
        <v>1</v>
      </c>
    </row>
    <row r="21" spans="1:5" s="4" customFormat="1" ht="12.75">
      <c r="A21" s="156">
        <f t="shared" si="0"/>
        <v>7</v>
      </c>
      <c r="B21" s="53"/>
      <c r="C21" s="64" t="s">
        <v>459</v>
      </c>
      <c r="D21" s="52" t="s">
        <v>218</v>
      </c>
      <c r="E21" s="62">
        <v>1</v>
      </c>
    </row>
    <row r="22" spans="1:5" s="4" customFormat="1" ht="12.75">
      <c r="A22" s="156">
        <f t="shared" si="0"/>
        <v>8</v>
      </c>
      <c r="B22" s="53"/>
      <c r="C22" s="64" t="s">
        <v>460</v>
      </c>
      <c r="D22" s="52" t="s">
        <v>17</v>
      </c>
      <c r="E22" s="62">
        <v>1</v>
      </c>
    </row>
    <row r="23" spans="1:5" s="4" customFormat="1" ht="12.75">
      <c r="A23" s="156">
        <f t="shared" si="0"/>
        <v>9</v>
      </c>
      <c r="B23" s="53"/>
      <c r="C23" s="57" t="s">
        <v>461</v>
      </c>
      <c r="D23" s="52" t="s">
        <v>218</v>
      </c>
      <c r="E23" s="62">
        <v>1</v>
      </c>
    </row>
    <row r="24" spans="1:5" s="4" customFormat="1" ht="12.75">
      <c r="A24" s="156">
        <f t="shared" si="0"/>
        <v>10</v>
      </c>
      <c r="B24" s="53"/>
      <c r="C24" s="64" t="s">
        <v>462</v>
      </c>
      <c r="D24" s="52" t="s">
        <v>63</v>
      </c>
      <c r="E24" s="62">
        <v>4</v>
      </c>
    </row>
    <row r="25" spans="1:5" s="4" customFormat="1" ht="25.5">
      <c r="A25" s="156">
        <f t="shared" si="0"/>
        <v>11</v>
      </c>
      <c r="B25" s="53"/>
      <c r="C25" s="64" t="s">
        <v>463</v>
      </c>
      <c r="D25" s="52" t="s">
        <v>24</v>
      </c>
      <c r="E25" s="62">
        <v>1</v>
      </c>
    </row>
    <row r="26" spans="1:5" s="4" customFormat="1" ht="12.75">
      <c r="A26" s="156">
        <f t="shared" si="0"/>
        <v>12</v>
      </c>
      <c r="B26" s="53"/>
      <c r="C26" s="64" t="s">
        <v>464</v>
      </c>
      <c r="D26" s="52" t="s">
        <v>457</v>
      </c>
      <c r="E26" s="62">
        <v>1.5</v>
      </c>
    </row>
    <row r="27" spans="1:5" s="4" customFormat="1" ht="12.75">
      <c r="A27" s="156">
        <f t="shared" si="0"/>
        <v>13</v>
      </c>
      <c r="B27" s="53"/>
      <c r="C27" s="64" t="s">
        <v>465</v>
      </c>
      <c r="D27" s="52" t="s">
        <v>63</v>
      </c>
      <c r="E27" s="62">
        <v>6</v>
      </c>
    </row>
    <row r="28" spans="1:5" s="4" customFormat="1" ht="25.5">
      <c r="A28" s="156">
        <f t="shared" si="0"/>
        <v>14</v>
      </c>
      <c r="B28" s="53"/>
      <c r="C28" s="64" t="s">
        <v>466</v>
      </c>
      <c r="D28" s="52" t="s">
        <v>26</v>
      </c>
      <c r="E28" s="62">
        <v>15</v>
      </c>
    </row>
    <row r="29" spans="1:5" s="4" customFormat="1" ht="12.75">
      <c r="A29" s="156">
        <f t="shared" si="0"/>
        <v>15</v>
      </c>
      <c r="B29" s="53"/>
      <c r="C29" s="64" t="s">
        <v>467</v>
      </c>
      <c r="D29" s="52" t="s">
        <v>17</v>
      </c>
      <c r="E29" s="62">
        <v>1</v>
      </c>
    </row>
    <row r="30" spans="1:5" s="4" customFormat="1" ht="12.75">
      <c r="A30" s="156">
        <f t="shared" si="0"/>
        <v>16</v>
      </c>
      <c r="B30" s="53"/>
      <c r="C30" s="64" t="s">
        <v>468</v>
      </c>
      <c r="D30" s="52" t="s">
        <v>17</v>
      </c>
      <c r="E30" s="62">
        <v>2</v>
      </c>
    </row>
    <row r="31" spans="1:5" s="4" customFormat="1" ht="15.6" customHeight="1">
      <c r="A31" s="156">
        <f t="shared" si="0"/>
        <v>17</v>
      </c>
      <c r="B31" s="53"/>
      <c r="C31" s="64" t="s">
        <v>469</v>
      </c>
      <c r="D31" s="52" t="s">
        <v>17</v>
      </c>
      <c r="E31" s="62">
        <v>1</v>
      </c>
    </row>
    <row r="32" spans="1:5" s="4" customFormat="1" ht="25.5">
      <c r="A32" s="156">
        <f t="shared" si="0"/>
        <v>18</v>
      </c>
      <c r="B32" s="53"/>
      <c r="C32" s="64" t="s">
        <v>470</v>
      </c>
      <c r="D32" s="52" t="s">
        <v>24</v>
      </c>
      <c r="E32" s="62">
        <v>1</v>
      </c>
    </row>
    <row r="33" spans="1:23" s="4" customFormat="1" ht="14.45" customHeight="1">
      <c r="A33" s="156">
        <f t="shared" si="0"/>
        <v>19</v>
      </c>
      <c r="B33" s="53"/>
      <c r="C33" s="64" t="s">
        <v>471</v>
      </c>
      <c r="D33" s="52" t="s">
        <v>457</v>
      </c>
      <c r="E33" s="62">
        <v>5</v>
      </c>
    </row>
    <row r="34" spans="1:23" s="4" customFormat="1" ht="12.75">
      <c r="A34" s="156">
        <f t="shared" si="0"/>
        <v>20</v>
      </c>
      <c r="B34" s="53"/>
      <c r="C34" s="64" t="s">
        <v>472</v>
      </c>
      <c r="D34" s="52" t="s">
        <v>218</v>
      </c>
      <c r="E34" s="62">
        <v>1</v>
      </c>
    </row>
    <row r="35" spans="1:23" s="4" customFormat="1" ht="12.75">
      <c r="A35" s="200"/>
      <c r="B35" s="201"/>
      <c r="C35" s="201"/>
      <c r="D35" s="201"/>
      <c r="E35" s="201"/>
    </row>
    <row r="36" spans="1:23">
      <c r="A36" s="13"/>
      <c r="B36" s="13"/>
      <c r="C36" s="13"/>
      <c r="D36" s="13"/>
      <c r="E36" s="13"/>
    </row>
    <row r="37" spans="1:23" s="15" customFormat="1" ht="14.25">
      <c r="A37" s="90" t="s">
        <v>379</v>
      </c>
      <c r="B37" s="91"/>
      <c r="C37" s="178" t="s">
        <v>382</v>
      </c>
      <c r="D37" s="178"/>
      <c r="E37" s="13"/>
      <c r="F37" s="25"/>
      <c r="G37" s="25"/>
      <c r="H37" s="25"/>
      <c r="I37" s="25"/>
      <c r="J37" s="25"/>
      <c r="K37" s="25"/>
      <c r="L37" s="25"/>
      <c r="M37" s="25"/>
      <c r="N37" s="25"/>
      <c r="O37" s="25"/>
      <c r="P37" s="25"/>
      <c r="Q37" s="25"/>
      <c r="R37" s="25"/>
      <c r="S37" s="25"/>
      <c r="T37" s="25"/>
      <c r="U37" s="25"/>
      <c r="V37" s="25"/>
      <c r="W37" s="25"/>
    </row>
    <row r="38" spans="1:23" s="15" customFormat="1" ht="14.25">
      <c r="A38" s="91"/>
      <c r="B38" s="91"/>
      <c r="C38" s="202" t="s">
        <v>0</v>
      </c>
      <c r="D38" s="202"/>
      <c r="E38" s="202"/>
      <c r="F38" s="25"/>
      <c r="G38" s="25"/>
      <c r="H38" s="25"/>
      <c r="I38" s="25"/>
      <c r="J38" s="25"/>
      <c r="K38" s="25"/>
      <c r="L38" s="25"/>
      <c r="M38" s="25"/>
      <c r="N38" s="25"/>
      <c r="O38" s="25"/>
      <c r="P38" s="25"/>
      <c r="Q38" s="25"/>
      <c r="R38" s="25"/>
      <c r="S38" s="25"/>
      <c r="T38" s="25"/>
      <c r="U38" s="25"/>
      <c r="V38" s="25"/>
      <c r="W38" s="25"/>
    </row>
    <row r="39" spans="1:23" s="17" customFormat="1" ht="14.25">
      <c r="A39" s="91"/>
      <c r="B39" s="91"/>
      <c r="C39" s="91"/>
      <c r="D39" s="91"/>
      <c r="E39" s="91"/>
      <c r="F39" s="25"/>
      <c r="G39" s="25"/>
      <c r="H39" s="25"/>
      <c r="I39" s="25"/>
      <c r="J39" s="25"/>
      <c r="K39" s="25"/>
      <c r="L39" s="25"/>
      <c r="M39" s="25"/>
      <c r="N39" s="25"/>
      <c r="O39" s="25"/>
      <c r="P39" s="25"/>
      <c r="Q39" s="25"/>
      <c r="R39" s="25"/>
      <c r="S39" s="25"/>
      <c r="T39" s="25"/>
      <c r="U39" s="25"/>
      <c r="V39" s="25"/>
      <c r="W39" s="25"/>
    </row>
    <row r="40" spans="1:23" s="15" customFormat="1" ht="14.25">
      <c r="A40" s="93" t="s">
        <v>380</v>
      </c>
      <c r="B40" s="94"/>
      <c r="C40" s="95" t="s">
        <v>383</v>
      </c>
      <c r="D40" s="94"/>
      <c r="E40" s="91"/>
      <c r="F40" s="25"/>
      <c r="G40" s="25"/>
      <c r="H40" s="25"/>
      <c r="I40" s="25"/>
      <c r="J40" s="25"/>
      <c r="K40" s="25"/>
      <c r="L40" s="25"/>
      <c r="M40" s="25"/>
      <c r="N40" s="25"/>
      <c r="O40" s="25"/>
      <c r="P40" s="25"/>
      <c r="Q40" s="25"/>
      <c r="R40" s="25"/>
      <c r="S40" s="25"/>
      <c r="T40" s="25"/>
      <c r="U40" s="25"/>
      <c r="V40" s="25"/>
      <c r="W40" s="25"/>
    </row>
    <row r="41" spans="1:23" s="15" customFormat="1" ht="14.25">
      <c r="A41" s="91"/>
      <c r="B41" s="91"/>
      <c r="C41" s="91"/>
      <c r="D41" s="91"/>
      <c r="E41" s="91"/>
      <c r="F41" s="25"/>
      <c r="G41" s="25"/>
      <c r="H41" s="25"/>
      <c r="I41" s="25"/>
      <c r="J41" s="25"/>
      <c r="K41" s="25"/>
      <c r="L41" s="25"/>
      <c r="M41" s="25"/>
      <c r="N41" s="25"/>
      <c r="O41" s="25"/>
      <c r="P41" s="25"/>
      <c r="Q41" s="25"/>
      <c r="R41" s="25"/>
      <c r="S41" s="25"/>
      <c r="T41" s="25"/>
      <c r="U41" s="25"/>
      <c r="V41" s="25"/>
      <c r="W41" s="25"/>
    </row>
    <row r="42" spans="1:23" s="15" customFormat="1" ht="14.25">
      <c r="A42" s="90" t="s">
        <v>381</v>
      </c>
      <c r="B42" s="91"/>
      <c r="C42" s="179" t="s">
        <v>384</v>
      </c>
      <c r="D42" s="179"/>
      <c r="E42" s="179"/>
      <c r="F42" s="25"/>
      <c r="G42" s="25"/>
      <c r="H42" s="25"/>
      <c r="I42" s="25"/>
      <c r="J42" s="25"/>
      <c r="K42" s="25"/>
      <c r="L42" s="25"/>
      <c r="M42" s="25"/>
      <c r="N42" s="25"/>
      <c r="O42" s="25"/>
      <c r="P42" s="25"/>
      <c r="Q42" s="25"/>
      <c r="R42" s="25"/>
      <c r="S42" s="25"/>
      <c r="T42" s="25"/>
      <c r="U42" s="25"/>
      <c r="V42" s="25"/>
      <c r="W42" s="25"/>
    </row>
    <row r="43" spans="1:23">
      <c r="A43" s="91"/>
      <c r="B43" s="91"/>
      <c r="C43" s="202" t="s">
        <v>0</v>
      </c>
      <c r="D43" s="202"/>
      <c r="E43" s="202"/>
    </row>
    <row r="44" spans="1:23">
      <c r="A44" s="91"/>
      <c r="B44" s="91"/>
      <c r="C44" s="91"/>
      <c r="D44" s="91"/>
      <c r="E44" s="91"/>
    </row>
    <row r="45" spans="1:23">
      <c r="A45" s="93" t="s">
        <v>380</v>
      </c>
      <c r="B45" s="94"/>
      <c r="C45" s="98" t="s">
        <v>385</v>
      </c>
      <c r="D45" s="94"/>
      <c r="E45" s="91"/>
    </row>
    <row r="46" spans="1:23" s="4" customFormat="1">
      <c r="F46" s="23"/>
      <c r="G46" s="23"/>
      <c r="H46" s="23"/>
      <c r="I46" s="23"/>
      <c r="J46" s="23"/>
      <c r="K46" s="23"/>
      <c r="L46" s="23"/>
      <c r="M46" s="23"/>
      <c r="N46" s="23"/>
      <c r="O46" s="23"/>
      <c r="P46" s="23"/>
      <c r="Q46" s="23"/>
      <c r="R46" s="23"/>
      <c r="S46" s="23"/>
      <c r="T46" s="23"/>
      <c r="U46" s="23"/>
      <c r="V46" s="23"/>
      <c r="W46" s="23"/>
    </row>
  </sheetData>
  <mergeCells count="19">
    <mergeCell ref="A35:E35"/>
    <mergeCell ref="C37:D37"/>
    <mergeCell ref="C38:E38"/>
    <mergeCell ref="C42:E42"/>
    <mergeCell ref="C43:E43"/>
    <mergeCell ref="A11:A12"/>
    <mergeCell ref="B11:B12"/>
    <mergeCell ref="C11:C12"/>
    <mergeCell ref="D11:D12"/>
    <mergeCell ref="E11:E12"/>
    <mergeCell ref="A6:D6"/>
    <mergeCell ref="A7:C7"/>
    <mergeCell ref="A8:E8"/>
    <mergeCell ref="A9:E9"/>
    <mergeCell ref="A1:E1"/>
    <mergeCell ref="A2:E2"/>
    <mergeCell ref="A3:E3"/>
    <mergeCell ref="A4:D4"/>
    <mergeCell ref="A5:D5"/>
  </mergeCells>
  <conditionalFormatting sqref="C45">
    <cfRule type="cellIs" dxfId="53" priority="2" operator="equal">
      <formula>0</formula>
    </cfRule>
  </conditionalFormatting>
  <conditionalFormatting sqref="C37:D37">
    <cfRule type="cellIs" dxfId="52" priority="4" operator="equal">
      <formula>0</formula>
    </cfRule>
  </conditionalFormatting>
  <conditionalFormatting sqref="C42:E42">
    <cfRule type="cellIs" dxfId="51" priority="1" operator="equal">
      <formula>0</formula>
    </cfRule>
  </conditionalFormatting>
  <conditionalFormatting sqref="D15">
    <cfRule type="cellIs" dxfId="50" priority="7" stopIfTrue="1" operator="equal">
      <formula>0</formula>
    </cfRule>
    <cfRule type="expression" dxfId="49" priority="8" stopIfTrue="1">
      <formula>#DIV/0!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5" operator="containsText" id="{C81956B1-2E33-4494-B65D-A99E6D49DEA4}">
            <xm:f>NOT(ISERROR(SEARCH("Sertifikāta Nr. _________________________________",A40)))</xm:f>
            <xm:f>"Sertifikāta Nr. _________________________________"</xm:f>
            <x14:dxf>
              <font>
                <color auto="1"/>
              </font>
              <fill>
                <patternFill>
                  <bgColor rgb="FFC6EFCE"/>
                </patternFill>
              </fill>
            </x14:dxf>
          </x14:cfRule>
          <xm:sqref>A40</xm:sqref>
        </x14:conditionalFormatting>
        <x14:conditionalFormatting xmlns:xm="http://schemas.microsoft.com/office/excel/2006/main">
          <x14:cfRule type="containsText" priority="6" operator="containsText" id="{CA3EA2BB-20BB-48C4-A4F4-1A94E756D3C1}">
            <xm:f>NOT(ISERROR(SEARCH("Sertifikāta Nr. _________________________________",A45)))</xm:f>
            <xm:f>"Sertifikāta Nr. _________________________________"</xm:f>
            <x14:dxf>
              <font>
                <color auto="1"/>
              </font>
              <fill>
                <patternFill>
                  <bgColor rgb="FFC6EFCE"/>
                </patternFill>
              </fill>
            </x14:dxf>
          </x14:cfRule>
          <xm:sqref>A45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W33"/>
  <sheetViews>
    <sheetView showZeros="0" topLeftCell="A13" zoomScale="120" zoomScaleNormal="120" workbookViewId="0">
      <selection activeCell="A14" sqref="A14:E23"/>
    </sheetView>
  </sheetViews>
  <sheetFormatPr defaultColWidth="11.42578125" defaultRowHeight="15"/>
  <cols>
    <col min="1" max="2" width="4.7109375" style="4" customWidth="1"/>
    <col min="3" max="3" width="38.85546875" style="4" customWidth="1"/>
    <col min="4" max="4" width="7" style="4" customWidth="1"/>
    <col min="5" max="5" width="8" style="4" customWidth="1"/>
    <col min="6" max="6" width="10.140625" style="23" customWidth="1"/>
    <col min="7" max="16384" width="11.42578125" style="23"/>
  </cols>
  <sheetData>
    <row r="1" spans="1:5" ht="15.75">
      <c r="A1" s="194" t="s">
        <v>388</v>
      </c>
      <c r="B1" s="194"/>
      <c r="C1" s="194"/>
      <c r="D1" s="194"/>
      <c r="E1" s="194"/>
    </row>
    <row r="2" spans="1:5" ht="15.75" customHeight="1">
      <c r="A2" s="195" t="s">
        <v>10</v>
      </c>
      <c r="B2" s="196"/>
      <c r="C2" s="196"/>
      <c r="D2" s="196"/>
      <c r="E2" s="196"/>
    </row>
    <row r="3" spans="1:5" ht="15.75" customHeight="1">
      <c r="A3" s="197" t="s">
        <v>9</v>
      </c>
      <c r="B3" s="197"/>
      <c r="C3" s="197"/>
      <c r="D3" s="197"/>
      <c r="E3" s="197"/>
    </row>
    <row r="4" spans="1:5" s="84" customFormat="1" ht="30.6" customHeight="1">
      <c r="A4" s="172" t="s">
        <v>73</v>
      </c>
      <c r="B4" s="173"/>
      <c r="C4" s="173"/>
      <c r="D4" s="173"/>
      <c r="E4" s="73"/>
    </row>
    <row r="5" spans="1:5" s="84" customFormat="1" ht="30" customHeight="1">
      <c r="A5" s="174" t="s">
        <v>76</v>
      </c>
      <c r="B5" s="174"/>
      <c r="C5" s="174"/>
      <c r="D5" s="174"/>
      <c r="E5" s="72"/>
    </row>
    <row r="6" spans="1:5" s="84" customFormat="1" ht="31.9" customHeight="1">
      <c r="A6" s="175" t="s">
        <v>74</v>
      </c>
      <c r="B6" s="175"/>
      <c r="C6" s="175"/>
      <c r="D6" s="175"/>
      <c r="E6" s="5"/>
    </row>
    <row r="7" spans="1:5" s="84" customFormat="1" ht="19.5" customHeight="1">
      <c r="A7" s="177" t="s">
        <v>75</v>
      </c>
      <c r="B7" s="177"/>
      <c r="C7" s="177"/>
      <c r="D7" s="86"/>
      <c r="E7" s="85"/>
    </row>
    <row r="8" spans="1:5" s="84" customFormat="1" ht="15.75" customHeight="1">
      <c r="A8" s="172"/>
      <c r="B8" s="172"/>
      <c r="C8" s="172"/>
      <c r="D8" s="172"/>
      <c r="E8" s="172"/>
    </row>
    <row r="9" spans="1:5" s="4" customFormat="1" ht="12.75">
      <c r="A9" s="171" t="s">
        <v>77</v>
      </c>
      <c r="B9" s="171"/>
      <c r="C9" s="171"/>
      <c r="D9" s="171"/>
      <c r="E9" s="171"/>
    </row>
    <row r="10" spans="1:5" s="4" customFormat="1" ht="12.75" customHeight="1">
      <c r="D10" s="24"/>
      <c r="E10" s="10">
        <v>11.2</v>
      </c>
    </row>
    <row r="11" spans="1:5" s="4" customFormat="1" ht="12.75">
      <c r="A11" s="203" t="s">
        <v>3</v>
      </c>
      <c r="B11" s="203" t="s">
        <v>4</v>
      </c>
      <c r="C11" s="204" t="s">
        <v>8</v>
      </c>
      <c r="D11" s="203" t="s">
        <v>5</v>
      </c>
      <c r="E11" s="203" t="s">
        <v>6</v>
      </c>
    </row>
    <row r="12" spans="1:5" s="4" customFormat="1" ht="74.25" customHeight="1">
      <c r="A12" s="203"/>
      <c r="B12" s="203"/>
      <c r="C12" s="204"/>
      <c r="D12" s="203"/>
      <c r="E12" s="203"/>
    </row>
    <row r="13" spans="1:5" s="4" customFormat="1" ht="12.75">
      <c r="A13" s="12">
        <v>1</v>
      </c>
      <c r="B13" s="12">
        <v>2</v>
      </c>
      <c r="C13" s="12">
        <v>3</v>
      </c>
      <c r="D13" s="12">
        <v>4</v>
      </c>
      <c r="E13" s="12">
        <v>5</v>
      </c>
    </row>
    <row r="14" spans="1:5" s="4" customFormat="1" ht="12.75">
      <c r="A14" s="52"/>
      <c r="B14" s="53"/>
      <c r="C14" s="53" t="s">
        <v>474</v>
      </c>
      <c r="D14" s="52"/>
      <c r="E14" s="52"/>
    </row>
    <row r="15" spans="1:5" s="4" customFormat="1" ht="12.75">
      <c r="A15" s="156">
        <v>1</v>
      </c>
      <c r="B15" s="52"/>
      <c r="C15" s="64" t="s">
        <v>78</v>
      </c>
      <c r="D15" s="56" t="s">
        <v>63</v>
      </c>
      <c r="E15" s="157">
        <v>6</v>
      </c>
    </row>
    <row r="16" spans="1:5" s="4" customFormat="1" ht="25.5">
      <c r="A16" s="156">
        <f>A15+1</f>
        <v>2</v>
      </c>
      <c r="B16" s="53"/>
      <c r="C16" s="64" t="s">
        <v>79</v>
      </c>
      <c r="D16" s="52" t="s">
        <v>34</v>
      </c>
      <c r="E16" s="62">
        <v>2.9</v>
      </c>
    </row>
    <row r="17" spans="1:23" s="4" customFormat="1" ht="12.75">
      <c r="A17" s="156">
        <f t="shared" ref="A17:A23" si="0">A16+1</f>
        <v>3</v>
      </c>
      <c r="B17" s="53"/>
      <c r="C17" s="158" t="s">
        <v>80</v>
      </c>
      <c r="D17" s="52" t="s">
        <v>26</v>
      </c>
      <c r="E17" s="52">
        <v>73.099999999999994</v>
      </c>
    </row>
    <row r="18" spans="1:23" s="4" customFormat="1" ht="12.75">
      <c r="A18" s="156">
        <f t="shared" si="0"/>
        <v>4</v>
      </c>
      <c r="B18" s="53"/>
      <c r="C18" s="158" t="s">
        <v>475</v>
      </c>
      <c r="D18" s="52" t="s">
        <v>26</v>
      </c>
      <c r="E18" s="52">
        <v>8.1999999999999993</v>
      </c>
    </row>
    <row r="19" spans="1:23" s="4" customFormat="1" ht="12.75">
      <c r="A19" s="156">
        <f t="shared" si="0"/>
        <v>5</v>
      </c>
      <c r="B19" s="53"/>
      <c r="C19" s="158" t="s">
        <v>81</v>
      </c>
      <c r="D19" s="52" t="s">
        <v>26</v>
      </c>
      <c r="E19" s="52">
        <v>75.2</v>
      </c>
    </row>
    <row r="20" spans="1:23" s="4" customFormat="1" ht="12.75">
      <c r="A20" s="156">
        <f t="shared" si="0"/>
        <v>6</v>
      </c>
      <c r="B20" s="53"/>
      <c r="C20" s="61" t="s">
        <v>82</v>
      </c>
      <c r="D20" s="52" t="s">
        <v>26</v>
      </c>
      <c r="E20" s="62">
        <v>22</v>
      </c>
    </row>
    <row r="21" spans="1:23" s="4" customFormat="1" ht="12.75">
      <c r="A21" s="156">
        <f t="shared" si="0"/>
        <v>7</v>
      </c>
      <c r="B21" s="53"/>
      <c r="C21" s="61" t="s">
        <v>83</v>
      </c>
      <c r="D21" s="52" t="s">
        <v>24</v>
      </c>
      <c r="E21" s="62">
        <v>1</v>
      </c>
    </row>
    <row r="22" spans="1:23" s="4" customFormat="1" ht="30" customHeight="1">
      <c r="A22" s="156">
        <f t="shared" si="0"/>
        <v>8</v>
      </c>
      <c r="B22" s="53"/>
      <c r="C22" s="61" t="s">
        <v>476</v>
      </c>
      <c r="D22" s="52" t="s">
        <v>24</v>
      </c>
      <c r="E22" s="62">
        <v>1</v>
      </c>
    </row>
    <row r="23" spans="1:23" s="4" customFormat="1" ht="25.5">
      <c r="A23" s="156">
        <f t="shared" si="0"/>
        <v>9</v>
      </c>
      <c r="B23" s="52"/>
      <c r="C23" s="59" t="s">
        <v>35</v>
      </c>
      <c r="D23" s="60" t="s">
        <v>33</v>
      </c>
      <c r="E23" s="157">
        <v>8.33</v>
      </c>
    </row>
    <row r="24" spans="1:23">
      <c r="A24" s="13"/>
      <c r="B24" s="13"/>
      <c r="C24" s="13"/>
      <c r="D24" s="13"/>
      <c r="E24" s="13"/>
    </row>
    <row r="25" spans="1:23" s="15" customFormat="1" ht="14.25">
      <c r="A25" s="90" t="s">
        <v>379</v>
      </c>
      <c r="B25" s="91"/>
      <c r="C25" s="178" t="s">
        <v>382</v>
      </c>
      <c r="D25" s="178"/>
      <c r="E25" s="13"/>
      <c r="F25" s="25"/>
      <c r="G25" s="25"/>
      <c r="H25" s="25"/>
      <c r="I25" s="25"/>
      <c r="J25" s="25"/>
      <c r="K25" s="25"/>
      <c r="L25" s="25"/>
      <c r="M25" s="25"/>
      <c r="N25" s="25"/>
      <c r="O25" s="25"/>
      <c r="P25" s="25"/>
      <c r="Q25" s="25"/>
      <c r="R25" s="25"/>
      <c r="S25" s="25"/>
      <c r="T25" s="25"/>
      <c r="U25" s="25"/>
      <c r="V25" s="25"/>
      <c r="W25" s="25"/>
    </row>
    <row r="26" spans="1:23" s="15" customFormat="1" ht="14.25">
      <c r="A26" s="91"/>
      <c r="B26" s="91"/>
      <c r="C26" s="176" t="s">
        <v>0</v>
      </c>
      <c r="D26" s="176"/>
      <c r="E26" s="176"/>
      <c r="F26" s="25"/>
      <c r="G26" s="25"/>
      <c r="H26" s="25"/>
      <c r="I26" s="25"/>
      <c r="J26" s="25"/>
      <c r="K26" s="25"/>
      <c r="L26" s="25"/>
      <c r="M26" s="25"/>
      <c r="N26" s="25"/>
      <c r="O26" s="25"/>
      <c r="P26" s="25"/>
      <c r="Q26" s="25"/>
      <c r="R26" s="25"/>
      <c r="S26" s="25"/>
      <c r="T26" s="25"/>
      <c r="U26" s="25"/>
      <c r="V26" s="25"/>
      <c r="W26" s="25"/>
    </row>
    <row r="27" spans="1:23" s="17" customFormat="1" ht="14.25">
      <c r="A27" s="91"/>
      <c r="B27" s="91"/>
      <c r="C27" s="91"/>
      <c r="D27" s="91"/>
      <c r="E27" s="91"/>
      <c r="F27" s="25"/>
      <c r="G27" s="25"/>
      <c r="H27" s="25"/>
      <c r="I27" s="25"/>
      <c r="J27" s="25"/>
      <c r="K27" s="25"/>
      <c r="L27" s="25"/>
      <c r="M27" s="25"/>
      <c r="N27" s="25"/>
      <c r="O27" s="25"/>
      <c r="P27" s="25"/>
      <c r="Q27" s="25"/>
      <c r="R27" s="25"/>
      <c r="S27" s="25"/>
      <c r="T27" s="25"/>
      <c r="U27" s="25"/>
      <c r="V27" s="25"/>
      <c r="W27" s="25"/>
    </row>
    <row r="28" spans="1:23" s="15" customFormat="1" ht="14.25">
      <c r="A28" s="93" t="s">
        <v>380</v>
      </c>
      <c r="B28" s="94"/>
      <c r="C28" s="95" t="s">
        <v>383</v>
      </c>
      <c r="D28" s="94"/>
      <c r="E28" s="91"/>
      <c r="F28" s="25"/>
      <c r="G28" s="25"/>
      <c r="H28" s="25"/>
      <c r="I28" s="25"/>
      <c r="J28" s="25"/>
      <c r="K28" s="25"/>
      <c r="L28" s="25"/>
      <c r="M28" s="25"/>
      <c r="N28" s="25"/>
      <c r="O28" s="25"/>
      <c r="P28" s="25"/>
      <c r="Q28" s="25"/>
      <c r="R28" s="25"/>
      <c r="S28" s="25"/>
      <c r="T28" s="25"/>
      <c r="U28" s="25"/>
      <c r="V28" s="25"/>
      <c r="W28" s="25"/>
    </row>
    <row r="29" spans="1:23" s="15" customFormat="1" ht="14.25">
      <c r="A29" s="91"/>
      <c r="B29" s="91"/>
      <c r="C29" s="91"/>
      <c r="D29" s="91"/>
      <c r="E29" s="91"/>
      <c r="F29" s="25"/>
      <c r="G29" s="25"/>
      <c r="H29" s="25"/>
      <c r="I29" s="25"/>
      <c r="J29" s="25"/>
      <c r="K29" s="25"/>
      <c r="L29" s="25"/>
      <c r="M29" s="25"/>
      <c r="N29" s="25"/>
      <c r="O29" s="25"/>
      <c r="P29" s="25"/>
      <c r="Q29" s="25"/>
      <c r="R29" s="25"/>
      <c r="S29" s="25"/>
      <c r="T29" s="25"/>
      <c r="U29" s="25"/>
      <c r="V29" s="25"/>
      <c r="W29" s="25"/>
    </row>
    <row r="30" spans="1:23" s="15" customFormat="1" ht="14.25">
      <c r="A30" s="90" t="s">
        <v>381</v>
      </c>
      <c r="B30" s="91"/>
      <c r="C30" s="179" t="s">
        <v>384</v>
      </c>
      <c r="D30" s="179"/>
      <c r="E30" s="179"/>
      <c r="F30" s="25"/>
      <c r="G30" s="25"/>
      <c r="H30" s="25"/>
      <c r="I30" s="25"/>
      <c r="J30" s="25"/>
      <c r="K30" s="25"/>
      <c r="L30" s="25"/>
      <c r="M30" s="25"/>
      <c r="N30" s="25"/>
      <c r="O30" s="25"/>
      <c r="P30" s="25"/>
      <c r="Q30" s="25"/>
      <c r="R30" s="25"/>
      <c r="S30" s="25"/>
      <c r="T30" s="25"/>
      <c r="U30" s="25"/>
      <c r="V30" s="25"/>
      <c r="W30" s="25"/>
    </row>
    <row r="31" spans="1:23">
      <c r="A31" s="91"/>
      <c r="B31" s="91"/>
      <c r="C31" s="176" t="s">
        <v>0</v>
      </c>
      <c r="D31" s="176"/>
      <c r="E31" s="176"/>
    </row>
    <row r="32" spans="1:23">
      <c r="A32" s="91"/>
      <c r="B32" s="91"/>
      <c r="C32" s="91"/>
      <c r="D32" s="91"/>
      <c r="E32" s="91"/>
    </row>
    <row r="33" spans="1:5">
      <c r="A33" s="93" t="s">
        <v>380</v>
      </c>
      <c r="B33" s="94"/>
      <c r="C33" s="98" t="s">
        <v>385</v>
      </c>
      <c r="D33" s="94"/>
      <c r="E33" s="91"/>
    </row>
  </sheetData>
  <mergeCells count="18">
    <mergeCell ref="C26:E26"/>
    <mergeCell ref="C30:E30"/>
    <mergeCell ref="C31:E31"/>
    <mergeCell ref="C25:D25"/>
    <mergeCell ref="A1:E1"/>
    <mergeCell ref="A2:E2"/>
    <mergeCell ref="A3:E3"/>
    <mergeCell ref="A9:E9"/>
    <mergeCell ref="A8:E8"/>
    <mergeCell ref="A4:D4"/>
    <mergeCell ref="A5:D5"/>
    <mergeCell ref="A6:D6"/>
    <mergeCell ref="A7:C7"/>
    <mergeCell ref="A11:A12"/>
    <mergeCell ref="B11:B12"/>
    <mergeCell ref="C11:C12"/>
    <mergeCell ref="D11:D12"/>
    <mergeCell ref="E11:E12"/>
  </mergeCells>
  <phoneticPr fontId="86" type="noConversion"/>
  <conditionalFormatting sqref="C33">
    <cfRule type="cellIs" dxfId="46" priority="5" operator="equal">
      <formula>0</formula>
    </cfRule>
  </conditionalFormatting>
  <conditionalFormatting sqref="C25:D25">
    <cfRule type="cellIs" dxfId="45" priority="8" operator="equal">
      <formula>0</formula>
    </cfRule>
  </conditionalFormatting>
  <conditionalFormatting sqref="C30:E30">
    <cfRule type="cellIs" dxfId="44" priority="6" operator="equal">
      <formula>0</formula>
    </cfRule>
  </conditionalFormatting>
  <conditionalFormatting sqref="D15">
    <cfRule type="cellIs" dxfId="43" priority="1" stopIfTrue="1" operator="equal">
      <formula>0</formula>
    </cfRule>
    <cfRule type="expression" dxfId="42" priority="2" stopIfTrue="1">
      <formula>#DIV/0!</formula>
    </cfRule>
  </conditionalFormatting>
  <conditionalFormatting sqref="D23">
    <cfRule type="cellIs" dxfId="41" priority="3" stopIfTrue="1" operator="equal">
      <formula>0</formula>
    </cfRule>
    <cfRule type="expression" dxfId="40" priority="4" stopIfTrue="1">
      <formula>#DIV/0!</formula>
    </cfRule>
  </conditionalFormatting>
  <pageMargins left="0.70866141732283472" right="0.70866141732283472" top="0.74803149606299213" bottom="0.74803149606299213" header="0.31496062992125984" footer="0.31496062992125984"/>
  <pageSetup paperSize="9" scale="81" orientation="landscape" r:id="rId1"/>
  <extLst>
    <ext xmlns:x14="http://schemas.microsoft.com/office/spreadsheetml/2009/9/main" uri="{78C0D931-6437-407d-A8EE-F0AAD7539E65}">
      <x14:conditionalFormattings>
        <x14:conditionalFormatting xmlns:xm="http://schemas.microsoft.com/office/excel/2006/main">
          <x14:cfRule type="containsText" priority="9" operator="containsText" id="{F398FDD7-38A0-4626-945E-BC7FCF2A60BE}">
            <xm:f>NOT(ISERROR(SEARCH("Sertifikāta Nr. _________________________________",A28)))</xm:f>
            <xm:f>"Sertifikāta Nr. _________________________________"</xm:f>
            <x14:dxf>
              <font>
                <color auto="1"/>
              </font>
              <fill>
                <patternFill>
                  <bgColor rgb="FFC6EFCE"/>
                </patternFill>
              </fill>
            </x14:dxf>
          </x14:cfRule>
          <xm:sqref>A28</xm:sqref>
        </x14:conditionalFormatting>
        <x14:conditionalFormatting xmlns:xm="http://schemas.microsoft.com/office/excel/2006/main">
          <x14:cfRule type="containsText" priority="11" operator="containsText" id="{05EC0928-5B9F-49BE-B2E5-420E31F4787E}">
            <xm:f>NOT(ISERROR(SEARCH("Sertifikāta Nr. _________________________________",A33)))</xm:f>
            <xm:f>"Sertifikāta Nr. _________________________________"</xm:f>
            <x14:dxf>
              <font>
                <color auto="1"/>
              </font>
              <fill>
                <patternFill>
                  <bgColor rgb="FFC6EFCE"/>
                </patternFill>
              </fill>
            </x14:dxf>
          </x14:cfRule>
          <xm:sqref>A33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W46"/>
  <sheetViews>
    <sheetView showZeros="0" topLeftCell="A31" zoomScale="130" zoomScaleNormal="130" workbookViewId="0">
      <selection activeCell="A13" sqref="A13:E35"/>
    </sheetView>
  </sheetViews>
  <sheetFormatPr defaultColWidth="11.42578125" defaultRowHeight="15"/>
  <cols>
    <col min="1" max="2" width="4.7109375" style="4" customWidth="1"/>
    <col min="3" max="3" width="40.85546875" style="4" customWidth="1"/>
    <col min="4" max="4" width="6.28515625" style="4" customWidth="1"/>
    <col min="5" max="5" width="8.7109375" style="4" customWidth="1"/>
    <col min="6" max="6" width="10.140625" style="23" customWidth="1"/>
    <col min="7" max="16384" width="11.42578125" style="23"/>
  </cols>
  <sheetData>
    <row r="1" spans="1:5" ht="18.75" customHeight="1">
      <c r="A1" s="194" t="s">
        <v>389</v>
      </c>
      <c r="B1" s="194"/>
      <c r="C1" s="194"/>
      <c r="D1" s="194"/>
      <c r="E1" s="194"/>
    </row>
    <row r="2" spans="1:5" ht="16.5" customHeight="1">
      <c r="A2" s="196" t="s">
        <v>39</v>
      </c>
      <c r="B2" s="196"/>
      <c r="C2" s="196"/>
      <c r="D2" s="196"/>
      <c r="E2" s="196"/>
    </row>
    <row r="3" spans="1:5">
      <c r="A3" s="197" t="s">
        <v>9</v>
      </c>
      <c r="B3" s="197"/>
      <c r="C3" s="197"/>
      <c r="D3" s="197"/>
      <c r="E3" s="197"/>
    </row>
    <row r="4" spans="1:5" ht="44.45" customHeight="1">
      <c r="A4" s="172" t="s">
        <v>73</v>
      </c>
      <c r="B4" s="172"/>
      <c r="C4" s="172"/>
      <c r="D4" s="172"/>
      <c r="E4" s="73"/>
    </row>
    <row r="5" spans="1:5" ht="33" customHeight="1">
      <c r="A5" s="174" t="s">
        <v>76</v>
      </c>
      <c r="B5" s="174"/>
      <c r="C5" s="174"/>
      <c r="D5" s="174"/>
      <c r="E5" s="72"/>
    </row>
    <row r="6" spans="1:5" ht="15.75" customHeight="1">
      <c r="A6" s="175" t="s">
        <v>74</v>
      </c>
      <c r="B6" s="175"/>
      <c r="C6" s="175"/>
      <c r="D6" s="175"/>
      <c r="E6" s="5"/>
    </row>
    <row r="7" spans="1:5" ht="19.5" customHeight="1">
      <c r="A7" s="174" t="s">
        <v>75</v>
      </c>
      <c r="B7" s="174"/>
      <c r="C7" s="174"/>
      <c r="D7" s="43"/>
      <c r="E7" s="72"/>
    </row>
    <row r="8" spans="1:5" s="4" customFormat="1" ht="12.75">
      <c r="A8" s="171" t="s">
        <v>77</v>
      </c>
      <c r="B8" s="171"/>
      <c r="C8" s="171"/>
      <c r="D8" s="171"/>
      <c r="E8" s="171"/>
    </row>
    <row r="9" spans="1:5" s="4" customFormat="1" ht="12.75" customHeight="1">
      <c r="D9" s="24"/>
      <c r="E9" s="10">
        <v>14.85</v>
      </c>
    </row>
    <row r="10" spans="1:5" s="4" customFormat="1" ht="15.75" customHeight="1">
      <c r="A10" s="180" t="s">
        <v>3</v>
      </c>
      <c r="B10" s="180" t="s">
        <v>4</v>
      </c>
      <c r="C10" s="207" t="s">
        <v>8</v>
      </c>
      <c r="D10" s="180" t="s">
        <v>5</v>
      </c>
      <c r="E10" s="180" t="s">
        <v>6</v>
      </c>
    </row>
    <row r="11" spans="1:5" s="4" customFormat="1" ht="66" customHeight="1">
      <c r="A11" s="180"/>
      <c r="B11" s="180"/>
      <c r="C11" s="207"/>
      <c r="D11" s="180"/>
      <c r="E11" s="180"/>
    </row>
    <row r="12" spans="1:5" s="4" customFormat="1" ht="12.75">
      <c r="A12" s="33">
        <v>1</v>
      </c>
      <c r="B12" s="33">
        <v>2</v>
      </c>
      <c r="C12" s="33">
        <v>3</v>
      </c>
      <c r="D12" s="33">
        <v>4</v>
      </c>
      <c r="E12" s="33">
        <v>5</v>
      </c>
    </row>
    <row r="13" spans="1:5" s="4" customFormat="1" ht="12.75">
      <c r="A13" s="33"/>
      <c r="B13" s="33"/>
      <c r="C13" s="33" t="s">
        <v>477</v>
      </c>
      <c r="D13" s="33"/>
      <c r="E13" s="33"/>
    </row>
    <row r="14" spans="1:5" s="4" customFormat="1" ht="12.75">
      <c r="A14" s="12"/>
      <c r="B14" s="12"/>
      <c r="C14" s="12" t="s">
        <v>89</v>
      </c>
      <c r="D14" s="12"/>
      <c r="E14" s="12"/>
    </row>
    <row r="15" spans="1:5" s="4" customFormat="1" ht="25.5">
      <c r="A15" s="22">
        <v>1</v>
      </c>
      <c r="B15" s="12"/>
      <c r="C15" s="7" t="s">
        <v>72</v>
      </c>
      <c r="D15" s="29" t="s">
        <v>26</v>
      </c>
      <c r="E15" s="30">
        <v>10.4</v>
      </c>
    </row>
    <row r="16" spans="1:5" s="4" customFormat="1" ht="25.5">
      <c r="A16" s="22">
        <v>2</v>
      </c>
      <c r="B16" s="12"/>
      <c r="C16" s="49" t="s">
        <v>71</v>
      </c>
      <c r="D16" s="76" t="s">
        <v>34</v>
      </c>
      <c r="E16" s="21">
        <v>3.12</v>
      </c>
    </row>
    <row r="17" spans="1:5" s="4" customFormat="1" ht="12.75">
      <c r="A17" s="22">
        <v>3</v>
      </c>
      <c r="B17" s="12"/>
      <c r="C17" s="77" t="s">
        <v>46</v>
      </c>
      <c r="D17" s="76" t="s">
        <v>34</v>
      </c>
      <c r="E17" s="21">
        <v>0.47</v>
      </c>
    </row>
    <row r="18" spans="1:5" s="4" customFormat="1" ht="12.75">
      <c r="A18" s="22">
        <v>4</v>
      </c>
      <c r="B18" s="33"/>
      <c r="C18" s="33" t="s">
        <v>86</v>
      </c>
      <c r="D18" s="29"/>
      <c r="E18" s="29"/>
    </row>
    <row r="19" spans="1:5" s="4" customFormat="1" ht="104.25" customHeight="1">
      <c r="A19" s="22">
        <v>5</v>
      </c>
      <c r="B19" s="33"/>
      <c r="C19" s="31" t="s">
        <v>478</v>
      </c>
      <c r="D19" s="29" t="s">
        <v>26</v>
      </c>
      <c r="E19" s="30">
        <v>17.600000000000001</v>
      </c>
    </row>
    <row r="20" spans="1:5" s="4" customFormat="1" ht="25.5">
      <c r="A20" s="22">
        <v>6</v>
      </c>
      <c r="B20" s="33"/>
      <c r="C20" s="32" t="s">
        <v>85</v>
      </c>
      <c r="D20" s="29" t="s">
        <v>26</v>
      </c>
      <c r="E20" s="30">
        <v>39.42</v>
      </c>
    </row>
    <row r="21" spans="1:5" s="4" customFormat="1" ht="12.75">
      <c r="A21" s="22">
        <v>7</v>
      </c>
      <c r="B21" s="33"/>
      <c r="C21" s="32" t="s">
        <v>84</v>
      </c>
      <c r="D21" s="29" t="s">
        <v>26</v>
      </c>
      <c r="E21" s="30">
        <v>18.13</v>
      </c>
    </row>
    <row r="22" spans="1:5" s="4" customFormat="1" ht="12.75">
      <c r="A22" s="22">
        <v>8</v>
      </c>
      <c r="B22" s="33"/>
      <c r="C22" s="65" t="s">
        <v>54</v>
      </c>
      <c r="D22" s="29" t="s">
        <v>2</v>
      </c>
      <c r="E22" s="30">
        <v>47.52</v>
      </c>
    </row>
    <row r="23" spans="1:5" s="4" customFormat="1" ht="25.5">
      <c r="A23" s="22">
        <v>9</v>
      </c>
      <c r="B23" s="12"/>
      <c r="C23" s="32" t="s">
        <v>85</v>
      </c>
      <c r="D23" s="29" t="s">
        <v>26</v>
      </c>
      <c r="E23" s="30">
        <v>39.42</v>
      </c>
    </row>
    <row r="24" spans="1:5" s="4" customFormat="1" ht="12.75">
      <c r="A24" s="22">
        <v>10</v>
      </c>
      <c r="B24" s="33"/>
      <c r="C24" s="33" t="s">
        <v>87</v>
      </c>
      <c r="D24" s="29"/>
      <c r="E24" s="29"/>
    </row>
    <row r="25" spans="1:5" s="4" customFormat="1" ht="104.25" customHeight="1">
      <c r="A25" s="22">
        <v>11</v>
      </c>
      <c r="B25" s="33"/>
      <c r="C25" s="31" t="s">
        <v>479</v>
      </c>
      <c r="D25" s="29" t="s">
        <v>26</v>
      </c>
      <c r="E25" s="30">
        <v>22.7</v>
      </c>
    </row>
    <row r="26" spans="1:5" s="4" customFormat="1" ht="25.5">
      <c r="A26" s="22">
        <v>12</v>
      </c>
      <c r="B26" s="33"/>
      <c r="C26" s="32" t="s">
        <v>88</v>
      </c>
      <c r="D26" s="29" t="s">
        <v>26</v>
      </c>
      <c r="E26" s="30">
        <v>50.85</v>
      </c>
    </row>
    <row r="27" spans="1:5" s="4" customFormat="1" ht="12.75">
      <c r="A27" s="22">
        <v>13</v>
      </c>
      <c r="B27" s="33"/>
      <c r="C27" s="32" t="s">
        <v>84</v>
      </c>
      <c r="D27" s="29" t="s">
        <v>26</v>
      </c>
      <c r="E27" s="30">
        <v>23.38</v>
      </c>
    </row>
    <row r="28" spans="1:5" s="4" customFormat="1" ht="12.75">
      <c r="A28" s="22">
        <v>14</v>
      </c>
      <c r="B28" s="33"/>
      <c r="C28" s="65" t="s">
        <v>40</v>
      </c>
      <c r="D28" s="29" t="s">
        <v>2</v>
      </c>
      <c r="E28" s="30">
        <v>61.29</v>
      </c>
    </row>
    <row r="29" spans="1:5" s="4" customFormat="1" ht="25.5">
      <c r="A29" s="22">
        <v>15</v>
      </c>
      <c r="B29" s="12"/>
      <c r="C29" s="32" t="s">
        <v>88</v>
      </c>
      <c r="D29" s="29" t="s">
        <v>26</v>
      </c>
      <c r="E29" s="30">
        <v>50.85</v>
      </c>
    </row>
    <row r="30" spans="1:5" s="4" customFormat="1" ht="12.75">
      <c r="A30" s="22">
        <v>16</v>
      </c>
      <c r="B30" s="33"/>
      <c r="C30" s="33" t="s">
        <v>480</v>
      </c>
      <c r="D30" s="29"/>
      <c r="E30" s="29"/>
    </row>
    <row r="31" spans="1:5" s="4" customFormat="1" ht="104.25" customHeight="1">
      <c r="A31" s="22">
        <v>17</v>
      </c>
      <c r="B31" s="33"/>
      <c r="C31" s="31" t="s">
        <v>481</v>
      </c>
      <c r="D31" s="29" t="s">
        <v>26</v>
      </c>
      <c r="E31" s="30">
        <v>7.5</v>
      </c>
    </row>
    <row r="32" spans="1:5" s="4" customFormat="1" ht="12.75">
      <c r="A32" s="22">
        <v>18</v>
      </c>
      <c r="B32" s="33"/>
      <c r="C32" s="32" t="s">
        <v>482</v>
      </c>
      <c r="D32" s="29" t="s">
        <v>26</v>
      </c>
      <c r="E32" s="30">
        <v>8.4</v>
      </c>
    </row>
    <row r="33" spans="1:23" s="4" customFormat="1" ht="12.75">
      <c r="A33" s="22">
        <v>19</v>
      </c>
      <c r="B33" s="33"/>
      <c r="C33" s="32" t="s">
        <v>483</v>
      </c>
      <c r="D33" s="29" t="s">
        <v>26</v>
      </c>
      <c r="E33" s="30">
        <v>7.73</v>
      </c>
    </row>
    <row r="34" spans="1:23" s="4" customFormat="1" ht="12.75">
      <c r="A34" s="22">
        <v>20</v>
      </c>
      <c r="B34" s="33"/>
      <c r="C34" s="65" t="s">
        <v>484</v>
      </c>
      <c r="D34" s="29" t="s">
        <v>2</v>
      </c>
      <c r="E34" s="30">
        <v>20.25</v>
      </c>
    </row>
    <row r="35" spans="1:23" s="4" customFormat="1" ht="12.75">
      <c r="A35" s="22">
        <v>21</v>
      </c>
      <c r="B35" s="33"/>
      <c r="C35" s="110" t="s">
        <v>28</v>
      </c>
      <c r="D35" s="111" t="s">
        <v>24</v>
      </c>
      <c r="E35" s="36">
        <v>1</v>
      </c>
    </row>
    <row r="36" spans="1:23" s="4" customFormat="1" ht="19.5" customHeight="1">
      <c r="A36" s="205"/>
      <c r="B36" s="206"/>
      <c r="C36" s="206"/>
      <c r="D36" s="206"/>
      <c r="E36" s="206"/>
    </row>
    <row r="37" spans="1:23" ht="57.75" customHeight="1">
      <c r="A37" s="13"/>
      <c r="B37" s="13"/>
      <c r="C37" s="37" t="s">
        <v>38</v>
      </c>
      <c r="D37" s="13"/>
      <c r="E37" s="13"/>
    </row>
    <row r="38" spans="1:23" s="15" customFormat="1" ht="14.25">
      <c r="A38" s="90" t="s">
        <v>379</v>
      </c>
      <c r="B38" s="91"/>
      <c r="C38" s="178" t="s">
        <v>382</v>
      </c>
      <c r="D38" s="178"/>
      <c r="E38" s="13"/>
      <c r="F38" s="25"/>
      <c r="G38" s="25"/>
      <c r="H38" s="25"/>
      <c r="I38" s="25"/>
      <c r="J38" s="25"/>
      <c r="K38" s="25"/>
      <c r="L38" s="25"/>
      <c r="M38" s="25"/>
      <c r="N38" s="25"/>
      <c r="O38" s="25"/>
      <c r="P38" s="25"/>
      <c r="Q38" s="25"/>
      <c r="R38" s="25"/>
      <c r="S38" s="25"/>
      <c r="T38" s="25"/>
      <c r="U38" s="25"/>
      <c r="V38" s="25"/>
      <c r="W38" s="25"/>
    </row>
    <row r="39" spans="1:23" s="15" customFormat="1" ht="14.25">
      <c r="A39" s="91"/>
      <c r="B39" s="91"/>
      <c r="C39" s="176" t="s">
        <v>0</v>
      </c>
      <c r="D39" s="176"/>
      <c r="E39" s="176"/>
      <c r="F39" s="25"/>
      <c r="G39" s="25"/>
      <c r="H39" s="25"/>
      <c r="I39" s="25"/>
      <c r="J39" s="25"/>
      <c r="K39" s="25"/>
      <c r="L39" s="25"/>
      <c r="M39" s="25"/>
      <c r="N39" s="25"/>
      <c r="O39" s="25"/>
      <c r="P39" s="25"/>
      <c r="Q39" s="25"/>
      <c r="R39" s="25"/>
      <c r="S39" s="25"/>
      <c r="T39" s="25"/>
      <c r="U39" s="25"/>
      <c r="V39" s="25"/>
      <c r="W39" s="25"/>
    </row>
    <row r="40" spans="1:23" s="17" customFormat="1" ht="14.25">
      <c r="A40" s="91"/>
      <c r="B40" s="91"/>
      <c r="C40" s="91"/>
      <c r="D40" s="91"/>
      <c r="E40" s="91"/>
      <c r="F40" s="25"/>
      <c r="G40" s="25"/>
      <c r="H40" s="25"/>
      <c r="I40" s="25"/>
      <c r="J40" s="25"/>
      <c r="K40" s="25"/>
      <c r="L40" s="25"/>
      <c r="M40" s="25"/>
      <c r="N40" s="25"/>
      <c r="O40" s="25"/>
      <c r="P40" s="25"/>
      <c r="Q40" s="25"/>
      <c r="R40" s="25"/>
      <c r="S40" s="25"/>
      <c r="T40" s="25"/>
      <c r="U40" s="25"/>
      <c r="V40" s="25"/>
      <c r="W40" s="25"/>
    </row>
    <row r="41" spans="1:23" s="15" customFormat="1" ht="14.25">
      <c r="A41" s="93" t="s">
        <v>380</v>
      </c>
      <c r="B41" s="94"/>
      <c r="C41" s="95" t="s">
        <v>383</v>
      </c>
      <c r="D41" s="94"/>
      <c r="E41" s="91"/>
      <c r="F41" s="25"/>
      <c r="G41" s="25"/>
      <c r="H41" s="25"/>
      <c r="I41" s="25"/>
      <c r="J41" s="25"/>
      <c r="K41" s="25"/>
      <c r="L41" s="25"/>
      <c r="M41" s="25"/>
      <c r="N41" s="25"/>
      <c r="O41" s="25"/>
      <c r="P41" s="25"/>
      <c r="Q41" s="25"/>
      <c r="R41" s="25"/>
      <c r="S41" s="25"/>
      <c r="T41" s="25"/>
      <c r="U41" s="25"/>
      <c r="V41" s="25"/>
      <c r="W41" s="25"/>
    </row>
    <row r="42" spans="1:23" s="15" customFormat="1" ht="14.25">
      <c r="A42" s="91"/>
      <c r="B42" s="91"/>
      <c r="C42" s="91"/>
      <c r="D42" s="91"/>
      <c r="E42" s="91"/>
      <c r="F42" s="25"/>
      <c r="G42" s="25"/>
      <c r="H42" s="25"/>
      <c r="I42" s="25"/>
      <c r="J42" s="25"/>
      <c r="K42" s="25"/>
      <c r="L42" s="25"/>
      <c r="M42" s="25"/>
      <c r="N42" s="25"/>
      <c r="O42" s="25"/>
      <c r="P42" s="25"/>
      <c r="Q42" s="25"/>
      <c r="R42" s="25"/>
      <c r="S42" s="25"/>
      <c r="T42" s="25"/>
      <c r="U42" s="25"/>
      <c r="V42" s="25"/>
      <c r="W42" s="25"/>
    </row>
    <row r="43" spans="1:23" s="15" customFormat="1" ht="14.25">
      <c r="A43" s="90" t="s">
        <v>381</v>
      </c>
      <c r="B43" s="91"/>
      <c r="C43" s="179" t="s">
        <v>384</v>
      </c>
      <c r="D43" s="179"/>
      <c r="E43" s="179"/>
      <c r="F43" s="25"/>
      <c r="G43" s="25"/>
      <c r="H43" s="25"/>
      <c r="I43" s="25"/>
      <c r="J43" s="25"/>
      <c r="K43" s="25"/>
      <c r="L43" s="25"/>
      <c r="M43" s="25"/>
      <c r="N43" s="25"/>
      <c r="O43" s="25"/>
      <c r="P43" s="25"/>
      <c r="Q43" s="25"/>
      <c r="R43" s="25"/>
      <c r="S43" s="25"/>
      <c r="T43" s="25"/>
      <c r="U43" s="25"/>
      <c r="V43" s="25"/>
      <c r="W43" s="25"/>
    </row>
    <row r="44" spans="1:23">
      <c r="A44" s="91"/>
      <c r="B44" s="91"/>
      <c r="C44" s="176" t="s">
        <v>0</v>
      </c>
      <c r="D44" s="176"/>
      <c r="E44" s="176"/>
    </row>
    <row r="45" spans="1:23">
      <c r="A45" s="91"/>
      <c r="B45" s="91"/>
      <c r="C45" s="91"/>
      <c r="D45" s="91"/>
      <c r="E45" s="91"/>
    </row>
    <row r="46" spans="1:23">
      <c r="A46" s="93" t="s">
        <v>380</v>
      </c>
      <c r="B46" s="94"/>
      <c r="C46" s="98" t="s">
        <v>385</v>
      </c>
      <c r="D46" s="94"/>
      <c r="E46" s="91"/>
    </row>
  </sheetData>
  <mergeCells count="18">
    <mergeCell ref="C39:E39"/>
    <mergeCell ref="C43:E43"/>
    <mergeCell ref="C44:E44"/>
    <mergeCell ref="C38:D38"/>
    <mergeCell ref="A6:D6"/>
    <mergeCell ref="A8:E8"/>
    <mergeCell ref="A7:C7"/>
    <mergeCell ref="A36:E36"/>
    <mergeCell ref="A10:A11"/>
    <mergeCell ref="B10:B11"/>
    <mergeCell ref="C10:C11"/>
    <mergeCell ref="D10:D11"/>
    <mergeCell ref="E10:E11"/>
    <mergeCell ref="A1:E1"/>
    <mergeCell ref="A2:E2"/>
    <mergeCell ref="A3:E3"/>
    <mergeCell ref="A4:D4"/>
    <mergeCell ref="A5:D5"/>
  </mergeCells>
  <conditionalFormatting sqref="C46">
    <cfRule type="cellIs" dxfId="37" priority="1" operator="equal">
      <formula>0</formula>
    </cfRule>
  </conditionalFormatting>
  <conditionalFormatting sqref="C38:D38">
    <cfRule type="cellIs" dxfId="36" priority="3" operator="equal">
      <formula>0</formula>
    </cfRule>
  </conditionalFormatting>
  <conditionalFormatting sqref="C43:E43">
    <cfRule type="cellIs" dxfId="35" priority="2" operator="equal">
      <formula>0</formula>
    </cfRule>
  </conditionalFormatting>
  <pageMargins left="0.70866141732283472" right="0.70866141732283472" top="0.74803149606299213" bottom="0.74803149606299213" header="0.31496062992125984" footer="0.31496062992125984"/>
  <pageSetup paperSize="9" scale="83"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114DC666-2235-4455-8F09-9D56F998AFA4}">
            <xm:f>NOT(ISERROR(SEARCH("Sertifikāta Nr. _________________________________",A41)))</xm:f>
            <xm:f>"Sertifikāta Nr. _________________________________"</xm:f>
            <x14:dxf>
              <font>
                <color auto="1"/>
              </font>
              <fill>
                <patternFill>
                  <bgColor rgb="FFC6EFCE"/>
                </patternFill>
              </fill>
            </x14:dxf>
          </x14:cfRule>
          <xm:sqref>A41</xm:sqref>
        </x14:conditionalFormatting>
        <x14:conditionalFormatting xmlns:xm="http://schemas.microsoft.com/office/excel/2006/main">
          <x14:cfRule type="containsText" priority="5" operator="containsText" id="{B85FC92A-0D49-4999-9F1B-79752FA6F7A0}">
            <xm:f>NOT(ISERROR(SEARCH("Sertifikāta Nr. _________________________________",A46)))</xm:f>
            <xm:f>"Sertifikāta Nr. _________________________________"</xm:f>
            <x14:dxf>
              <font>
                <color auto="1"/>
              </font>
              <fill>
                <patternFill>
                  <bgColor rgb="FFC6EFCE"/>
                </patternFill>
              </fill>
            </x14:dxf>
          </x14:cfRule>
          <xm:sqref>A46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W31"/>
  <sheetViews>
    <sheetView showZeros="0" topLeftCell="A19" zoomScaleNormal="100" workbookViewId="0">
      <selection activeCell="C14" sqref="C14:C19"/>
    </sheetView>
  </sheetViews>
  <sheetFormatPr defaultColWidth="11.42578125" defaultRowHeight="15"/>
  <cols>
    <col min="1" max="2" width="4.7109375" style="6" customWidth="1"/>
    <col min="3" max="3" width="47" style="6" customWidth="1"/>
    <col min="4" max="4" width="7.140625" style="6" customWidth="1"/>
    <col min="5" max="5" width="9.28515625" style="6" customWidth="1"/>
    <col min="6" max="6" width="10.140625" style="44" customWidth="1"/>
    <col min="7" max="16384" width="11.42578125" style="44"/>
  </cols>
  <sheetData>
    <row r="1" spans="1:5" ht="22.5" customHeight="1">
      <c r="A1" s="166" t="s">
        <v>390</v>
      </c>
      <c r="B1" s="166"/>
      <c r="C1" s="166"/>
      <c r="D1" s="166"/>
      <c r="E1" s="166"/>
    </row>
    <row r="2" spans="1:5" ht="18.75" customHeight="1">
      <c r="A2" s="209" t="s">
        <v>30</v>
      </c>
      <c r="B2" s="209"/>
      <c r="C2" s="209"/>
      <c r="D2" s="209"/>
      <c r="E2" s="209"/>
    </row>
    <row r="3" spans="1:5">
      <c r="A3" s="168" t="s">
        <v>9</v>
      </c>
      <c r="B3" s="168"/>
      <c r="C3" s="168"/>
      <c r="D3" s="168"/>
      <c r="E3" s="168"/>
    </row>
    <row r="4" spans="1:5" s="84" customFormat="1" ht="32.450000000000003" customHeight="1">
      <c r="A4" s="172" t="s">
        <v>73</v>
      </c>
      <c r="B4" s="172"/>
      <c r="C4" s="172"/>
      <c r="D4" s="172"/>
      <c r="E4" s="73"/>
    </row>
    <row r="5" spans="1:5" s="84" customFormat="1" ht="31.15" customHeight="1">
      <c r="A5" s="174" t="s">
        <v>76</v>
      </c>
      <c r="B5" s="174"/>
      <c r="C5" s="174"/>
      <c r="D5" s="174"/>
      <c r="E5" s="72"/>
    </row>
    <row r="6" spans="1:5" s="84" customFormat="1" ht="15.75" customHeight="1">
      <c r="A6" s="175" t="s">
        <v>74</v>
      </c>
      <c r="B6" s="175"/>
      <c r="C6" s="175"/>
      <c r="D6" s="175"/>
      <c r="E6" s="5"/>
    </row>
    <row r="7" spans="1:5" s="84" customFormat="1" ht="19.5" customHeight="1">
      <c r="A7" s="177" t="s">
        <v>75</v>
      </c>
      <c r="B7" s="177"/>
      <c r="C7" s="177"/>
      <c r="D7" s="86"/>
      <c r="E7" s="85"/>
    </row>
    <row r="8" spans="1:5" s="4" customFormat="1" ht="12.75">
      <c r="A8" s="171" t="s">
        <v>77</v>
      </c>
      <c r="B8" s="171"/>
      <c r="C8" s="171"/>
      <c r="D8" s="171"/>
      <c r="E8" s="171"/>
    </row>
    <row r="9" spans="1:5" s="4" customFormat="1" ht="12.75" customHeight="1">
      <c r="D9" s="24"/>
      <c r="E9" s="10">
        <v>14.85</v>
      </c>
    </row>
    <row r="10" spans="1:5" s="6" customFormat="1" ht="15.75" customHeight="1">
      <c r="A10" s="208" t="s">
        <v>3</v>
      </c>
      <c r="B10" s="208" t="s">
        <v>4</v>
      </c>
      <c r="C10" s="210" t="s">
        <v>8</v>
      </c>
      <c r="D10" s="208" t="s">
        <v>5</v>
      </c>
      <c r="E10" s="208" t="s">
        <v>6</v>
      </c>
    </row>
    <row r="11" spans="1:5" s="6" customFormat="1" ht="66" customHeight="1">
      <c r="A11" s="208"/>
      <c r="B11" s="208"/>
      <c r="C11" s="210"/>
      <c r="D11" s="208"/>
      <c r="E11" s="208"/>
    </row>
    <row r="12" spans="1:5" s="6" customFormat="1" ht="12.75">
      <c r="A12" s="8">
        <v>1</v>
      </c>
      <c r="B12" s="8">
        <v>2</v>
      </c>
      <c r="C12" s="8">
        <v>3</v>
      </c>
      <c r="D12" s="8">
        <v>4</v>
      </c>
      <c r="E12" s="8">
        <v>5</v>
      </c>
    </row>
    <row r="13" spans="1:5" s="6" customFormat="1" ht="12.75">
      <c r="A13" s="34"/>
      <c r="B13" s="34"/>
      <c r="C13" s="34" t="s">
        <v>91</v>
      </c>
      <c r="D13" s="34"/>
      <c r="E13" s="34"/>
    </row>
    <row r="14" spans="1:5" s="6" customFormat="1" ht="89.25">
      <c r="A14" s="35">
        <f t="shared" ref="A14:A19" si="0">A13+1</f>
        <v>1</v>
      </c>
      <c r="B14" s="34"/>
      <c r="C14" s="75" t="s">
        <v>90</v>
      </c>
      <c r="D14" s="35" t="s">
        <v>17</v>
      </c>
      <c r="E14" s="35">
        <v>2</v>
      </c>
    </row>
    <row r="15" spans="1:5" s="6" customFormat="1" ht="51">
      <c r="A15" s="35">
        <f t="shared" si="0"/>
        <v>2</v>
      </c>
      <c r="B15" s="34"/>
      <c r="C15" s="75" t="s">
        <v>386</v>
      </c>
      <c r="D15" s="35" t="s">
        <v>17</v>
      </c>
      <c r="E15" s="35">
        <v>1</v>
      </c>
    </row>
    <row r="16" spans="1:5" s="6" customFormat="1" ht="208.15" customHeight="1">
      <c r="A16" s="35">
        <f t="shared" si="0"/>
        <v>3</v>
      </c>
      <c r="B16" s="34"/>
      <c r="C16" s="75" t="s">
        <v>485</v>
      </c>
      <c r="D16" s="35" t="s">
        <v>17</v>
      </c>
      <c r="E16" s="35">
        <v>1</v>
      </c>
    </row>
    <row r="17" spans="1:23" s="6" customFormat="1" ht="105.6" customHeight="1">
      <c r="A17" s="35">
        <f t="shared" si="0"/>
        <v>4</v>
      </c>
      <c r="B17" s="34"/>
      <c r="C17" s="75" t="s">
        <v>92</v>
      </c>
      <c r="D17" s="35" t="s">
        <v>17</v>
      </c>
      <c r="E17" s="35">
        <v>1</v>
      </c>
    </row>
    <row r="18" spans="1:23" s="6" customFormat="1" ht="25.5">
      <c r="A18" s="35">
        <f t="shared" si="0"/>
        <v>5</v>
      </c>
      <c r="B18" s="34"/>
      <c r="C18" s="75" t="s">
        <v>486</v>
      </c>
      <c r="D18" s="35" t="s">
        <v>17</v>
      </c>
      <c r="E18" s="35">
        <v>1</v>
      </c>
    </row>
    <row r="19" spans="1:23" s="6" customFormat="1" ht="38.25">
      <c r="A19" s="35">
        <f t="shared" si="0"/>
        <v>6</v>
      </c>
      <c r="B19" s="34"/>
      <c r="C19" s="75" t="s">
        <v>93</v>
      </c>
      <c r="D19" s="35" t="s">
        <v>24</v>
      </c>
      <c r="E19" s="35">
        <v>1</v>
      </c>
    </row>
    <row r="20" spans="1:23" s="6" customFormat="1" ht="19.5" customHeight="1">
      <c r="A20" s="211"/>
      <c r="B20" s="212"/>
      <c r="C20" s="212"/>
      <c r="D20" s="212"/>
      <c r="E20" s="212"/>
    </row>
    <row r="21" spans="1:23" s="23" customFormat="1" ht="57.75" customHeight="1">
      <c r="A21" s="13"/>
      <c r="B21" s="13"/>
      <c r="C21" s="37" t="s">
        <v>38</v>
      </c>
      <c r="D21" s="13"/>
      <c r="E21" s="13"/>
    </row>
    <row r="22" spans="1:23" s="6" customFormat="1" ht="17.25" customHeight="1">
      <c r="A22" s="18"/>
      <c r="C22" s="19"/>
      <c r="D22" s="20"/>
      <c r="E22" s="20"/>
    </row>
    <row r="23" spans="1:23" s="15" customFormat="1" ht="14.25">
      <c r="A23" s="90" t="s">
        <v>379</v>
      </c>
      <c r="B23" s="91"/>
      <c r="C23" s="178" t="s">
        <v>382</v>
      </c>
      <c r="D23" s="178"/>
      <c r="E23" s="13"/>
      <c r="F23" s="25"/>
      <c r="G23" s="25"/>
      <c r="H23" s="25"/>
      <c r="I23" s="25"/>
      <c r="J23" s="25"/>
      <c r="K23" s="25"/>
      <c r="L23" s="25"/>
      <c r="M23" s="25"/>
      <c r="N23" s="25"/>
      <c r="O23" s="25"/>
      <c r="P23" s="25"/>
      <c r="Q23" s="25"/>
      <c r="R23" s="25"/>
      <c r="S23" s="25"/>
      <c r="T23" s="25"/>
      <c r="U23" s="25"/>
      <c r="V23" s="25"/>
      <c r="W23" s="25"/>
    </row>
    <row r="24" spans="1:23" s="15" customFormat="1" ht="14.25">
      <c r="A24" s="91"/>
      <c r="B24" s="91"/>
      <c r="C24" s="176" t="s">
        <v>0</v>
      </c>
      <c r="D24" s="176"/>
      <c r="E24" s="176"/>
      <c r="F24" s="25"/>
      <c r="G24" s="25"/>
      <c r="H24" s="25"/>
      <c r="I24" s="25"/>
      <c r="J24" s="25"/>
      <c r="K24" s="25"/>
      <c r="L24" s="25"/>
      <c r="M24" s="25"/>
      <c r="N24" s="25"/>
      <c r="O24" s="25"/>
      <c r="P24" s="25"/>
      <c r="Q24" s="25"/>
      <c r="R24" s="25"/>
      <c r="S24" s="25"/>
      <c r="T24" s="25"/>
      <c r="U24" s="25"/>
      <c r="V24" s="25"/>
      <c r="W24" s="25"/>
    </row>
    <row r="25" spans="1:23" s="17" customFormat="1" ht="14.25">
      <c r="A25" s="91"/>
      <c r="B25" s="91"/>
      <c r="C25" s="91"/>
      <c r="D25" s="91"/>
      <c r="E25" s="91"/>
      <c r="F25" s="25"/>
      <c r="G25" s="25"/>
      <c r="H25" s="25"/>
      <c r="I25" s="25"/>
      <c r="J25" s="25"/>
      <c r="K25" s="25"/>
      <c r="L25" s="25"/>
      <c r="M25" s="25"/>
      <c r="N25" s="25"/>
      <c r="O25" s="25"/>
      <c r="P25" s="25"/>
      <c r="Q25" s="25"/>
      <c r="R25" s="25"/>
      <c r="S25" s="25"/>
      <c r="T25" s="25"/>
      <c r="U25" s="25"/>
      <c r="V25" s="25"/>
      <c r="W25" s="25"/>
    </row>
    <row r="26" spans="1:23" s="15" customFormat="1" ht="14.25">
      <c r="A26" s="93" t="s">
        <v>380</v>
      </c>
      <c r="B26" s="94"/>
      <c r="C26" s="95" t="s">
        <v>383</v>
      </c>
      <c r="D26" s="94"/>
      <c r="E26" s="91"/>
      <c r="F26" s="25"/>
      <c r="G26" s="25"/>
      <c r="H26" s="25"/>
      <c r="I26" s="25"/>
      <c r="J26" s="25"/>
      <c r="K26" s="25"/>
      <c r="L26" s="25"/>
      <c r="M26" s="25"/>
      <c r="N26" s="25"/>
      <c r="O26" s="25"/>
      <c r="P26" s="25"/>
      <c r="Q26" s="25"/>
      <c r="R26" s="25"/>
      <c r="S26" s="25"/>
      <c r="T26" s="25"/>
      <c r="U26" s="25"/>
      <c r="V26" s="25"/>
      <c r="W26" s="25"/>
    </row>
    <row r="27" spans="1:23" s="15" customFormat="1" ht="14.25">
      <c r="A27" s="91"/>
      <c r="B27" s="91"/>
      <c r="C27" s="91"/>
      <c r="D27" s="91"/>
      <c r="E27" s="91"/>
      <c r="F27" s="25"/>
      <c r="G27" s="25"/>
      <c r="H27" s="25"/>
      <c r="I27" s="25"/>
      <c r="J27" s="25"/>
      <c r="K27" s="25"/>
      <c r="L27" s="25"/>
      <c r="M27" s="25"/>
      <c r="N27" s="25"/>
      <c r="O27" s="25"/>
      <c r="P27" s="25"/>
      <c r="Q27" s="25"/>
      <c r="R27" s="25"/>
      <c r="S27" s="25"/>
      <c r="T27" s="25"/>
      <c r="U27" s="25"/>
      <c r="V27" s="25"/>
      <c r="W27" s="25"/>
    </row>
    <row r="28" spans="1:23" s="15" customFormat="1" ht="14.25">
      <c r="A28" s="90" t="s">
        <v>381</v>
      </c>
      <c r="B28" s="91"/>
      <c r="C28" s="179" t="s">
        <v>384</v>
      </c>
      <c r="D28" s="179"/>
      <c r="E28" s="179"/>
      <c r="F28" s="25"/>
      <c r="G28" s="25"/>
      <c r="H28" s="25"/>
      <c r="I28" s="25"/>
      <c r="J28" s="25"/>
      <c r="K28" s="25"/>
      <c r="L28" s="25"/>
      <c r="M28" s="25"/>
      <c r="N28" s="25"/>
      <c r="O28" s="25"/>
      <c r="P28" s="25"/>
      <c r="Q28" s="25"/>
      <c r="R28" s="25"/>
      <c r="S28" s="25"/>
      <c r="T28" s="25"/>
      <c r="U28" s="25"/>
      <c r="V28" s="25"/>
      <c r="W28" s="25"/>
    </row>
    <row r="29" spans="1:23" s="23" customFormat="1">
      <c r="A29" s="91"/>
      <c r="B29" s="91"/>
      <c r="C29" s="176" t="s">
        <v>0</v>
      </c>
      <c r="D29" s="176"/>
      <c r="E29" s="176"/>
    </row>
    <row r="30" spans="1:23" s="23" customFormat="1">
      <c r="A30" s="91"/>
      <c r="B30" s="91"/>
      <c r="C30" s="91"/>
      <c r="D30" s="91"/>
      <c r="E30" s="91"/>
    </row>
    <row r="31" spans="1:23" s="23" customFormat="1">
      <c r="A31" s="93" t="s">
        <v>380</v>
      </c>
      <c r="B31" s="94"/>
      <c r="C31" s="98" t="s">
        <v>385</v>
      </c>
      <c r="D31" s="94"/>
      <c r="E31" s="91"/>
    </row>
  </sheetData>
  <mergeCells count="18">
    <mergeCell ref="C23:D23"/>
    <mergeCell ref="C24:E24"/>
    <mergeCell ref="C28:E28"/>
    <mergeCell ref="C29:E29"/>
    <mergeCell ref="A20:E20"/>
    <mergeCell ref="A10:A11"/>
    <mergeCell ref="A8:E8"/>
    <mergeCell ref="A7:C7"/>
    <mergeCell ref="A6:D6"/>
    <mergeCell ref="A1:E1"/>
    <mergeCell ref="A2:E2"/>
    <mergeCell ref="A3:E3"/>
    <mergeCell ref="A4:D4"/>
    <mergeCell ref="A5:D5"/>
    <mergeCell ref="B10:B11"/>
    <mergeCell ref="C10:C11"/>
    <mergeCell ref="D10:D11"/>
    <mergeCell ref="E10:E11"/>
  </mergeCells>
  <conditionalFormatting sqref="C31">
    <cfRule type="cellIs" dxfId="32" priority="1" operator="equal">
      <formula>0</formula>
    </cfRule>
  </conditionalFormatting>
  <conditionalFormatting sqref="C23:D23">
    <cfRule type="cellIs" dxfId="31" priority="3" operator="equal">
      <formula>0</formula>
    </cfRule>
  </conditionalFormatting>
  <conditionalFormatting sqref="C28:E28">
    <cfRule type="cellIs" dxfId="30" priority="2" operator="equal">
      <formula>0</formula>
    </cfRule>
  </conditionalFormatting>
  <pageMargins left="0.70866141732283472" right="0.70866141732283472" top="0.74803149606299213" bottom="0.55118110236220474" header="0.31496062992125984" footer="0.31496062992125984"/>
  <pageSetup paperSize="9" scale="80"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4528F43D-5AE8-4418-9D3B-C251E4C3EDF6}">
            <xm:f>NOT(ISERROR(SEARCH("Sertifikāta Nr. _________________________________",A26)))</xm:f>
            <xm:f>"Sertifikāta Nr. _________________________________"</xm:f>
            <x14:dxf>
              <font>
                <color auto="1"/>
              </font>
              <fill>
                <patternFill>
                  <bgColor rgb="FFC6EFCE"/>
                </patternFill>
              </fill>
            </x14:dxf>
          </x14:cfRule>
          <xm:sqref>A26</xm:sqref>
        </x14:conditionalFormatting>
        <x14:conditionalFormatting xmlns:xm="http://schemas.microsoft.com/office/excel/2006/main">
          <x14:cfRule type="containsText" priority="5" operator="containsText" id="{1E3A6DB8-4A28-4C0A-A42A-6C0F87B95766}">
            <xm:f>NOT(ISERROR(SEARCH("Sertifikāta Nr. _________________________________",A31)))</xm:f>
            <xm:f>"Sertifikāta Nr. _________________________________"</xm:f>
            <x14:dxf>
              <font>
                <color auto="1"/>
              </font>
              <fill>
                <patternFill>
                  <bgColor rgb="FFC6EFCE"/>
                </patternFill>
              </fill>
            </x14:dxf>
          </x14:cfRule>
          <xm:sqref>A31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W48"/>
  <sheetViews>
    <sheetView showZeros="0" topLeftCell="A34" zoomScale="120" zoomScaleNormal="120" zoomScaleSheetLayoutView="100" workbookViewId="0">
      <selection activeCell="C38" sqref="C38"/>
    </sheetView>
  </sheetViews>
  <sheetFormatPr defaultColWidth="11.42578125" defaultRowHeight="15"/>
  <cols>
    <col min="1" max="1" width="4.7109375" style="112" customWidth="1"/>
    <col min="2" max="2" width="6.5703125" style="6" customWidth="1"/>
    <col min="3" max="3" width="40.85546875" style="6" customWidth="1"/>
    <col min="4" max="4" width="7.140625" style="6" customWidth="1"/>
    <col min="5" max="5" width="9.28515625" style="6" customWidth="1"/>
    <col min="6" max="6" width="10.140625" style="44" customWidth="1"/>
    <col min="7" max="16384" width="11.42578125" style="44"/>
  </cols>
  <sheetData>
    <row r="1" spans="1:5" ht="22.5" customHeight="1">
      <c r="A1" s="166" t="s">
        <v>391</v>
      </c>
      <c r="B1" s="166"/>
      <c r="C1" s="166"/>
      <c r="D1" s="166"/>
      <c r="E1" s="166"/>
    </row>
    <row r="2" spans="1:5">
      <c r="A2" s="209" t="s">
        <v>47</v>
      </c>
      <c r="B2" s="209"/>
      <c r="C2" s="209"/>
      <c r="D2" s="209"/>
      <c r="E2" s="209"/>
    </row>
    <row r="3" spans="1:5">
      <c r="A3" s="168" t="s">
        <v>9</v>
      </c>
      <c r="B3" s="168"/>
      <c r="C3" s="168"/>
      <c r="D3" s="168"/>
      <c r="E3" s="168"/>
    </row>
    <row r="4" spans="1:5" s="84" customFormat="1" ht="30.6" customHeight="1">
      <c r="A4" s="172" t="s">
        <v>73</v>
      </c>
      <c r="B4" s="173"/>
      <c r="C4" s="173"/>
      <c r="D4" s="173"/>
      <c r="E4" s="73"/>
    </row>
    <row r="5" spans="1:5" s="84" customFormat="1" ht="30" customHeight="1">
      <c r="A5" s="174" t="s">
        <v>76</v>
      </c>
      <c r="B5" s="174"/>
      <c r="C5" s="174"/>
      <c r="D5" s="174"/>
      <c r="E5" s="72"/>
    </row>
    <row r="6" spans="1:5" s="84" customFormat="1" ht="31.9" customHeight="1">
      <c r="A6" s="175" t="s">
        <v>74</v>
      </c>
      <c r="B6" s="175"/>
      <c r="C6" s="175"/>
      <c r="D6" s="175"/>
      <c r="E6" s="5"/>
    </row>
    <row r="7" spans="1:5" s="84" customFormat="1" ht="19.5" customHeight="1">
      <c r="A7" s="177" t="s">
        <v>75</v>
      </c>
      <c r="B7" s="177"/>
      <c r="C7" s="177"/>
      <c r="D7" s="86"/>
      <c r="E7" s="85"/>
    </row>
    <row r="8" spans="1:5" s="4" customFormat="1" ht="12.75">
      <c r="A8" s="171" t="s">
        <v>77</v>
      </c>
      <c r="B8" s="171"/>
      <c r="C8" s="171"/>
      <c r="D8" s="171"/>
      <c r="E8" s="171"/>
    </row>
    <row r="9" spans="1:5" s="4" customFormat="1" ht="12.75" customHeight="1">
      <c r="A9" s="26"/>
      <c r="D9" s="24"/>
      <c r="E9" s="10">
        <v>14.85</v>
      </c>
    </row>
    <row r="10" spans="1:5" s="6" customFormat="1" ht="15.75" customHeight="1">
      <c r="A10" s="208" t="s">
        <v>3</v>
      </c>
      <c r="B10" s="208" t="s">
        <v>4</v>
      </c>
      <c r="C10" s="210" t="s">
        <v>8</v>
      </c>
      <c r="D10" s="208" t="s">
        <v>5</v>
      </c>
      <c r="E10" s="208" t="s">
        <v>6</v>
      </c>
    </row>
    <row r="11" spans="1:5" s="6" customFormat="1" ht="66" customHeight="1">
      <c r="A11" s="208"/>
      <c r="B11" s="208"/>
      <c r="C11" s="210"/>
      <c r="D11" s="208"/>
      <c r="E11" s="208"/>
    </row>
    <row r="12" spans="1:5" s="6" customFormat="1" ht="12.75">
      <c r="A12" s="8">
        <v>1</v>
      </c>
      <c r="B12" s="8">
        <v>2</v>
      </c>
      <c r="C12" s="8">
        <v>3</v>
      </c>
      <c r="D12" s="8">
        <v>4</v>
      </c>
      <c r="E12" s="8">
        <v>5</v>
      </c>
    </row>
    <row r="13" spans="1:5" s="6" customFormat="1" ht="12.75">
      <c r="A13" s="8"/>
      <c r="B13" s="8"/>
      <c r="C13" s="8" t="s">
        <v>103</v>
      </c>
      <c r="D13" s="8"/>
      <c r="E13" s="8"/>
    </row>
    <row r="14" spans="1:5" s="6" customFormat="1" ht="12.75">
      <c r="A14" s="45"/>
      <c r="B14" s="8"/>
      <c r="C14" s="48" t="s">
        <v>94</v>
      </c>
      <c r="D14" s="8" t="s">
        <v>26</v>
      </c>
      <c r="E14" s="8">
        <v>146.1</v>
      </c>
    </row>
    <row r="15" spans="1:5" s="6" customFormat="1" ht="38.25">
      <c r="A15" s="45">
        <v>1</v>
      </c>
      <c r="B15" s="8"/>
      <c r="C15" s="46" t="s">
        <v>48</v>
      </c>
      <c r="D15" s="45" t="s">
        <v>26</v>
      </c>
      <c r="E15" s="45">
        <v>146.1</v>
      </c>
    </row>
    <row r="16" spans="1:5" s="6" customFormat="1" ht="12.75">
      <c r="A16" s="8"/>
      <c r="B16" s="8"/>
      <c r="C16" s="49" t="s">
        <v>95</v>
      </c>
      <c r="D16" s="45" t="s">
        <v>18</v>
      </c>
      <c r="E16" s="45">
        <v>555.17999999999995</v>
      </c>
    </row>
    <row r="17" spans="1:5" s="6" customFormat="1" ht="12.75">
      <c r="A17" s="8"/>
      <c r="B17" s="8"/>
      <c r="C17" s="49" t="s">
        <v>96</v>
      </c>
      <c r="D17" s="45" t="s">
        <v>18</v>
      </c>
      <c r="E17" s="45">
        <v>29.22</v>
      </c>
    </row>
    <row r="18" spans="1:5" s="6" customFormat="1" ht="12.75">
      <c r="A18" s="8"/>
      <c r="B18" s="8"/>
      <c r="C18" s="49" t="s">
        <v>97</v>
      </c>
      <c r="D18" s="45" t="s">
        <v>18</v>
      </c>
      <c r="E18" s="50">
        <v>64.283999999999992</v>
      </c>
    </row>
    <row r="19" spans="1:5" s="6" customFormat="1" ht="12.75">
      <c r="A19" s="8">
        <v>2</v>
      </c>
      <c r="B19" s="8"/>
      <c r="C19" s="8" t="s">
        <v>487</v>
      </c>
      <c r="D19" s="8"/>
      <c r="E19" s="8"/>
    </row>
    <row r="20" spans="1:5" s="6" customFormat="1" ht="25.5">
      <c r="A20" s="45"/>
      <c r="B20" s="8"/>
      <c r="C20" s="48" t="s">
        <v>488</v>
      </c>
      <c r="D20" s="8" t="s">
        <v>26</v>
      </c>
      <c r="E20" s="8">
        <v>8.1999999999999993</v>
      </c>
    </row>
    <row r="21" spans="1:5" s="6" customFormat="1" ht="12.75">
      <c r="A21" s="45"/>
      <c r="B21" s="8"/>
      <c r="C21" s="46" t="s">
        <v>104</v>
      </c>
      <c r="D21" s="45"/>
      <c r="E21" s="45"/>
    </row>
    <row r="22" spans="1:5" s="6" customFormat="1" ht="12.75">
      <c r="A22" s="8"/>
      <c r="B22" s="8"/>
      <c r="C22" s="49" t="s">
        <v>489</v>
      </c>
      <c r="D22" s="45" t="s">
        <v>26</v>
      </c>
      <c r="E22" s="45">
        <v>297.3</v>
      </c>
    </row>
    <row r="23" spans="1:5" s="6" customFormat="1" ht="38.25">
      <c r="A23" s="8">
        <v>3</v>
      </c>
      <c r="B23" s="8"/>
      <c r="C23" s="49" t="s">
        <v>48</v>
      </c>
      <c r="D23" s="45" t="s">
        <v>26</v>
      </c>
      <c r="E23" s="45">
        <v>297.3</v>
      </c>
    </row>
    <row r="24" spans="1:5" s="6" customFormat="1" ht="12.75">
      <c r="A24" s="8"/>
      <c r="B24" s="8"/>
      <c r="C24" s="49" t="s">
        <v>95</v>
      </c>
      <c r="D24" s="45" t="s">
        <v>18</v>
      </c>
      <c r="E24" s="50">
        <v>1129.74</v>
      </c>
    </row>
    <row r="25" spans="1:5" s="6" customFormat="1" ht="12.75">
      <c r="A25" s="70"/>
      <c r="B25" s="70"/>
      <c r="C25" s="57" t="s">
        <v>96</v>
      </c>
      <c r="D25" s="63" t="s">
        <v>18</v>
      </c>
      <c r="E25" s="66">
        <v>59.460000000000008</v>
      </c>
    </row>
    <row r="26" spans="1:5" s="6" customFormat="1" ht="12.75">
      <c r="A26" s="45"/>
      <c r="B26" s="8"/>
      <c r="C26" s="8" t="s">
        <v>97</v>
      </c>
      <c r="D26" s="8" t="s">
        <v>18</v>
      </c>
      <c r="E26" s="45">
        <v>130.81200000000001</v>
      </c>
    </row>
    <row r="27" spans="1:5" s="6" customFormat="1" ht="12.75">
      <c r="A27" s="63"/>
      <c r="B27" s="70"/>
      <c r="C27" s="64"/>
      <c r="D27" s="45"/>
      <c r="E27" s="69"/>
    </row>
    <row r="28" spans="1:5" s="6" customFormat="1" ht="12.75">
      <c r="A28" s="63"/>
      <c r="B28" s="70"/>
      <c r="C28" s="64" t="s">
        <v>105</v>
      </c>
      <c r="D28" s="63"/>
      <c r="E28" s="69"/>
    </row>
    <row r="29" spans="1:5" s="6" customFormat="1" ht="51">
      <c r="A29" s="63">
        <v>4</v>
      </c>
      <c r="B29" s="70"/>
      <c r="C29" s="64" t="s">
        <v>490</v>
      </c>
      <c r="D29" s="63" t="s">
        <v>26</v>
      </c>
      <c r="E29" s="69">
        <v>73.099999999999994</v>
      </c>
    </row>
    <row r="30" spans="1:5" s="6" customFormat="1" ht="51">
      <c r="A30" s="63">
        <v>5</v>
      </c>
      <c r="B30" s="70"/>
      <c r="C30" s="64" t="s">
        <v>398</v>
      </c>
      <c r="D30" s="63" t="s">
        <v>26</v>
      </c>
      <c r="E30" s="69">
        <v>85.9</v>
      </c>
    </row>
    <row r="31" spans="1:5" s="6" customFormat="1" ht="63.75">
      <c r="A31" s="63">
        <v>6</v>
      </c>
      <c r="B31" s="70"/>
      <c r="C31" s="64" t="s">
        <v>98</v>
      </c>
      <c r="D31" s="63" t="s">
        <v>26</v>
      </c>
      <c r="E31" s="69">
        <v>16.5</v>
      </c>
    </row>
    <row r="32" spans="1:5" s="6" customFormat="1" ht="51">
      <c r="A32" s="63">
        <v>7</v>
      </c>
      <c r="B32" s="70"/>
      <c r="C32" s="64" t="s">
        <v>99</v>
      </c>
      <c r="D32" s="45" t="s">
        <v>26</v>
      </c>
      <c r="E32" s="47">
        <v>26.4</v>
      </c>
    </row>
    <row r="33" spans="1:23" s="6" customFormat="1" ht="25.5">
      <c r="A33" s="63">
        <v>8</v>
      </c>
      <c r="B33" s="70"/>
      <c r="C33" s="64" t="s">
        <v>100</v>
      </c>
      <c r="D33" s="63" t="s">
        <v>101</v>
      </c>
      <c r="E33" s="69">
        <v>40</v>
      </c>
    </row>
    <row r="34" spans="1:23" s="6" customFormat="1" ht="25.5">
      <c r="A34" s="63">
        <v>9</v>
      </c>
      <c r="B34" s="70"/>
      <c r="C34" s="64" t="s">
        <v>102</v>
      </c>
      <c r="D34" s="63" t="s">
        <v>101</v>
      </c>
      <c r="E34" s="69">
        <v>66.2</v>
      </c>
    </row>
    <row r="35" spans="1:23" s="6" customFormat="1" ht="12.75">
      <c r="A35" s="63"/>
      <c r="B35" s="70"/>
      <c r="C35" s="64"/>
      <c r="D35" s="63"/>
      <c r="E35" s="69"/>
    </row>
    <row r="36" spans="1:23" s="6" customFormat="1" ht="12.75">
      <c r="A36" s="63">
        <v>10</v>
      </c>
      <c r="B36" s="70"/>
      <c r="C36" s="64" t="s">
        <v>399</v>
      </c>
      <c r="D36" s="63" t="s">
        <v>24</v>
      </c>
      <c r="E36" s="69">
        <v>1</v>
      </c>
    </row>
    <row r="37" spans="1:23" s="6" customFormat="1" ht="19.5" customHeight="1">
      <c r="A37" s="211"/>
      <c r="B37" s="212"/>
      <c r="C37" s="212"/>
      <c r="D37" s="212"/>
      <c r="E37" s="212"/>
    </row>
    <row r="38" spans="1:23" s="23" customFormat="1" ht="57.75" customHeight="1">
      <c r="A38" s="13"/>
      <c r="B38" s="13"/>
      <c r="C38" s="37" t="s">
        <v>38</v>
      </c>
      <c r="D38" s="13"/>
      <c r="E38" s="13"/>
    </row>
    <row r="39" spans="1:23" s="6" customFormat="1" ht="17.25" customHeight="1">
      <c r="A39" s="51"/>
      <c r="C39" s="19"/>
      <c r="D39" s="20"/>
      <c r="E39" s="20"/>
    </row>
    <row r="40" spans="1:23" s="15" customFormat="1" ht="14.25">
      <c r="A40" s="90" t="s">
        <v>379</v>
      </c>
      <c r="B40" s="91"/>
      <c r="C40" s="178" t="s">
        <v>382</v>
      </c>
      <c r="D40" s="178"/>
      <c r="E40" s="13"/>
      <c r="F40" s="25"/>
      <c r="G40" s="25"/>
      <c r="H40" s="25"/>
      <c r="I40" s="25"/>
      <c r="J40" s="25"/>
      <c r="K40" s="25"/>
      <c r="L40" s="25"/>
      <c r="M40" s="25"/>
      <c r="N40" s="25"/>
      <c r="O40" s="25"/>
      <c r="P40" s="25"/>
      <c r="Q40" s="25"/>
      <c r="R40" s="25"/>
      <c r="S40" s="25"/>
      <c r="T40" s="25"/>
      <c r="U40" s="25"/>
      <c r="V40" s="25"/>
      <c r="W40" s="25"/>
    </row>
    <row r="41" spans="1:23" s="15" customFormat="1" ht="14.25">
      <c r="A41" s="91"/>
      <c r="B41" s="91"/>
      <c r="C41" s="176" t="s">
        <v>0</v>
      </c>
      <c r="D41" s="176"/>
      <c r="E41" s="176"/>
      <c r="F41" s="25"/>
      <c r="G41" s="25"/>
      <c r="H41" s="25"/>
      <c r="I41" s="25"/>
      <c r="J41" s="25"/>
      <c r="K41" s="25"/>
      <c r="L41" s="25"/>
      <c r="M41" s="25"/>
      <c r="N41" s="25"/>
      <c r="O41" s="25"/>
      <c r="P41" s="25"/>
      <c r="Q41" s="25"/>
      <c r="R41" s="25"/>
      <c r="S41" s="25"/>
      <c r="T41" s="25"/>
      <c r="U41" s="25"/>
      <c r="V41" s="25"/>
      <c r="W41" s="25"/>
    </row>
    <row r="42" spans="1:23" s="17" customFormat="1" ht="14.25">
      <c r="A42" s="91"/>
      <c r="B42" s="91"/>
      <c r="C42" s="91"/>
      <c r="D42" s="91"/>
      <c r="E42" s="91"/>
      <c r="F42" s="25"/>
      <c r="G42" s="25"/>
      <c r="H42" s="25"/>
      <c r="I42" s="25"/>
      <c r="J42" s="25"/>
      <c r="K42" s="25"/>
      <c r="L42" s="25"/>
      <c r="M42" s="25"/>
      <c r="N42" s="25"/>
      <c r="O42" s="25"/>
      <c r="P42" s="25"/>
      <c r="Q42" s="25"/>
      <c r="R42" s="25"/>
      <c r="S42" s="25"/>
      <c r="T42" s="25"/>
      <c r="U42" s="25"/>
      <c r="V42" s="25"/>
      <c r="W42" s="25"/>
    </row>
    <row r="43" spans="1:23" s="15" customFormat="1" ht="14.25">
      <c r="A43" s="93" t="s">
        <v>380</v>
      </c>
      <c r="B43" s="94"/>
      <c r="C43" s="95" t="s">
        <v>383</v>
      </c>
      <c r="D43" s="94"/>
      <c r="E43" s="91"/>
      <c r="F43" s="25"/>
      <c r="G43" s="25"/>
      <c r="H43" s="25"/>
      <c r="I43" s="25"/>
      <c r="J43" s="25"/>
      <c r="K43" s="25"/>
      <c r="L43" s="25"/>
      <c r="M43" s="25"/>
      <c r="N43" s="25"/>
      <c r="O43" s="25"/>
      <c r="P43" s="25"/>
      <c r="Q43" s="25"/>
      <c r="R43" s="25"/>
      <c r="S43" s="25"/>
      <c r="T43" s="25"/>
      <c r="U43" s="25"/>
      <c r="V43" s="25"/>
      <c r="W43" s="25"/>
    </row>
    <row r="44" spans="1:23" s="15" customFormat="1" ht="14.25">
      <c r="A44" s="91"/>
      <c r="B44" s="91"/>
      <c r="C44" s="91"/>
      <c r="D44" s="91"/>
      <c r="E44" s="91"/>
      <c r="F44" s="25"/>
      <c r="G44" s="25"/>
      <c r="H44" s="25"/>
      <c r="I44" s="25"/>
      <c r="J44" s="25"/>
      <c r="K44" s="25"/>
      <c r="L44" s="25"/>
      <c r="M44" s="25"/>
      <c r="N44" s="25"/>
      <c r="O44" s="25"/>
      <c r="P44" s="25"/>
      <c r="Q44" s="25"/>
      <c r="R44" s="25"/>
      <c r="S44" s="25"/>
      <c r="T44" s="25"/>
      <c r="U44" s="25"/>
      <c r="V44" s="25"/>
      <c r="W44" s="25"/>
    </row>
    <row r="45" spans="1:23" s="15" customFormat="1" ht="14.25">
      <c r="A45" s="90" t="s">
        <v>381</v>
      </c>
      <c r="B45" s="91"/>
      <c r="C45" s="179" t="s">
        <v>384</v>
      </c>
      <c r="D45" s="179"/>
      <c r="E45" s="179"/>
      <c r="F45" s="25"/>
      <c r="G45" s="25"/>
      <c r="H45" s="25"/>
      <c r="I45" s="25"/>
      <c r="J45" s="25"/>
      <c r="K45" s="25"/>
      <c r="L45" s="25"/>
      <c r="M45" s="25"/>
      <c r="N45" s="25"/>
      <c r="O45" s="25"/>
      <c r="P45" s="25"/>
      <c r="Q45" s="25"/>
      <c r="R45" s="25"/>
      <c r="S45" s="25"/>
      <c r="T45" s="25"/>
      <c r="U45" s="25"/>
      <c r="V45" s="25"/>
      <c r="W45" s="25"/>
    </row>
    <row r="46" spans="1:23" s="23" customFormat="1">
      <c r="A46" s="91"/>
      <c r="B46" s="91"/>
      <c r="C46" s="176" t="s">
        <v>0</v>
      </c>
      <c r="D46" s="176"/>
      <c r="E46" s="176"/>
    </row>
    <row r="47" spans="1:23" s="23" customFormat="1">
      <c r="A47" s="91"/>
      <c r="B47" s="91"/>
      <c r="C47" s="91"/>
      <c r="D47" s="91"/>
      <c r="E47" s="91"/>
    </row>
    <row r="48" spans="1:23" s="23" customFormat="1">
      <c r="A48" s="93" t="s">
        <v>380</v>
      </c>
      <c r="B48" s="94"/>
      <c r="C48" s="98" t="s">
        <v>385</v>
      </c>
      <c r="D48" s="94"/>
      <c r="E48" s="91"/>
    </row>
  </sheetData>
  <autoFilter ref="C10:C36" xr:uid="{00000000-0009-0000-0000-000007000000}"/>
  <mergeCells count="18">
    <mergeCell ref="D10:D11"/>
    <mergeCell ref="E10:E11"/>
    <mergeCell ref="C40:D40"/>
    <mergeCell ref="C41:E41"/>
    <mergeCell ref="C45:E45"/>
    <mergeCell ref="C46:E46"/>
    <mergeCell ref="A1:E1"/>
    <mergeCell ref="A2:E2"/>
    <mergeCell ref="A3:E3"/>
    <mergeCell ref="A37:E37"/>
    <mergeCell ref="A4:D4"/>
    <mergeCell ref="A5:D5"/>
    <mergeCell ref="A6:D6"/>
    <mergeCell ref="A7:C7"/>
    <mergeCell ref="A8:E8"/>
    <mergeCell ref="A10:A11"/>
    <mergeCell ref="B10:B11"/>
    <mergeCell ref="C10:C11"/>
  </mergeCells>
  <conditionalFormatting sqref="C48">
    <cfRule type="cellIs" dxfId="27" priority="1" operator="equal">
      <formula>0</formula>
    </cfRule>
  </conditionalFormatting>
  <conditionalFormatting sqref="C40:D40">
    <cfRule type="cellIs" dxfId="26" priority="3" operator="equal">
      <formula>0</formula>
    </cfRule>
  </conditionalFormatting>
  <conditionalFormatting sqref="C45:E45">
    <cfRule type="cellIs" dxfId="25" priority="2" operator="equal">
      <formula>0</formula>
    </cfRule>
  </conditionalFormatting>
  <pageMargins left="0.70866141732283472" right="0.70866141732283472" top="0.74803149606299213" bottom="0.74803149606299213" header="0.31496062992125984" footer="0.31496062992125984"/>
  <pageSetup paperSize="9" scale="78"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F08B0ADF-185E-49DF-90A4-B7FAB0052E26}">
            <xm:f>NOT(ISERROR(SEARCH("Sertifikāta Nr. _________________________________",A43)))</xm:f>
            <xm:f>"Sertifikāta Nr. _________________________________"</xm:f>
            <x14:dxf>
              <font>
                <color auto="1"/>
              </font>
              <fill>
                <patternFill>
                  <bgColor rgb="FFC6EFCE"/>
                </patternFill>
              </fill>
            </x14:dxf>
          </x14:cfRule>
          <xm:sqref>A43</xm:sqref>
        </x14:conditionalFormatting>
        <x14:conditionalFormatting xmlns:xm="http://schemas.microsoft.com/office/excel/2006/main">
          <x14:cfRule type="containsText" priority="5" operator="containsText" id="{941DB3D5-7CEB-41CD-959B-C863E10F7904}">
            <xm:f>NOT(ISERROR(SEARCH("Sertifikāta Nr. _________________________________",A48)))</xm:f>
            <xm:f>"Sertifikāta Nr. _________________________________"</xm:f>
            <x14:dxf>
              <font>
                <color auto="1"/>
              </font>
              <fill>
                <patternFill>
                  <bgColor rgb="FFC6EFCE"/>
                </patternFill>
              </fill>
            </x14:dxf>
          </x14:cfRule>
          <xm:sqref>A48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W85"/>
  <sheetViews>
    <sheetView showZeros="0" topLeftCell="A10" zoomScale="110" zoomScaleNormal="110" zoomScaleSheetLayoutView="100" workbookViewId="0">
      <selection activeCell="A2" sqref="A2:F2"/>
    </sheetView>
  </sheetViews>
  <sheetFormatPr defaultColWidth="11.42578125" defaultRowHeight="15"/>
  <cols>
    <col min="1" max="1" width="4.42578125" style="4" customWidth="1"/>
    <col min="2" max="2" width="4.7109375" style="4" customWidth="1"/>
    <col min="3" max="3" width="35.28515625" style="4" customWidth="1"/>
    <col min="4" max="4" width="14.42578125" style="4" customWidth="1"/>
    <col min="5" max="6" width="6.28515625" style="4" customWidth="1"/>
    <col min="7" max="7" width="10.140625" style="44" customWidth="1"/>
    <col min="8" max="16384" width="11.42578125" style="44"/>
  </cols>
  <sheetData>
    <row r="1" spans="1:6" ht="18.75" customHeight="1">
      <c r="A1" s="166" t="s">
        <v>392</v>
      </c>
      <c r="B1" s="166"/>
      <c r="C1" s="166"/>
      <c r="D1" s="166"/>
      <c r="E1" s="166"/>
      <c r="F1" s="166"/>
    </row>
    <row r="2" spans="1:6" ht="16.5" customHeight="1">
      <c r="A2" s="209" t="s">
        <v>173</v>
      </c>
      <c r="B2" s="209"/>
      <c r="C2" s="209"/>
      <c r="D2" s="209"/>
      <c r="E2" s="209"/>
      <c r="F2" s="209"/>
    </row>
    <row r="3" spans="1:6">
      <c r="A3" s="168" t="s">
        <v>9</v>
      </c>
      <c r="B3" s="168"/>
      <c r="C3" s="168"/>
      <c r="D3" s="168"/>
      <c r="E3" s="168"/>
      <c r="F3" s="168"/>
    </row>
    <row r="4" spans="1:6" s="84" customFormat="1" ht="30.6" customHeight="1">
      <c r="A4" s="172" t="s">
        <v>73</v>
      </c>
      <c r="B4" s="173"/>
      <c r="C4" s="173"/>
      <c r="D4" s="173"/>
      <c r="E4" s="172"/>
      <c r="F4" s="173"/>
    </row>
    <row r="5" spans="1:6" s="84" customFormat="1" ht="30" customHeight="1">
      <c r="A5" s="174" t="s">
        <v>76</v>
      </c>
      <c r="B5" s="174"/>
      <c r="C5" s="174"/>
      <c r="D5" s="174"/>
      <c r="E5" s="174"/>
      <c r="F5" s="174"/>
    </row>
    <row r="6" spans="1:6" s="84" customFormat="1" ht="31.9" customHeight="1">
      <c r="A6" s="175" t="s">
        <v>74</v>
      </c>
      <c r="B6" s="175"/>
      <c r="C6" s="175"/>
      <c r="D6" s="175"/>
      <c r="E6" s="175"/>
      <c r="F6" s="175"/>
    </row>
    <row r="7" spans="1:6" s="84" customFormat="1" ht="19.5" customHeight="1">
      <c r="A7" s="177" t="s">
        <v>75</v>
      </c>
      <c r="B7" s="177"/>
      <c r="C7" s="177"/>
      <c r="D7" s="86"/>
      <c r="E7" s="177"/>
      <c r="F7" s="177"/>
    </row>
    <row r="8" spans="1:6" s="4" customFormat="1" ht="12.75" customHeight="1">
      <c r="A8" s="171" t="s">
        <v>177</v>
      </c>
      <c r="B8" s="171"/>
      <c r="C8" s="171"/>
      <c r="D8" s="171"/>
      <c r="E8" s="171"/>
      <c r="F8" s="171"/>
    </row>
    <row r="9" spans="1:6" s="4" customFormat="1" ht="12.75" customHeight="1">
      <c r="D9" s="24"/>
      <c r="F9" s="10">
        <f>ROUND((9.71*23.59%)+9.71,2)</f>
        <v>12</v>
      </c>
    </row>
    <row r="10" spans="1:6" s="6" customFormat="1" ht="15.75" customHeight="1">
      <c r="A10" s="180" t="s">
        <v>3</v>
      </c>
      <c r="B10" s="180" t="s">
        <v>4</v>
      </c>
      <c r="C10" s="214" t="s">
        <v>8</v>
      </c>
      <c r="D10" s="215"/>
      <c r="E10" s="180" t="s">
        <v>5</v>
      </c>
      <c r="F10" s="180" t="s">
        <v>6</v>
      </c>
    </row>
    <row r="11" spans="1:6" s="6" customFormat="1" ht="66" customHeight="1">
      <c r="A11" s="180"/>
      <c r="B11" s="180"/>
      <c r="C11" s="216"/>
      <c r="D11" s="217"/>
      <c r="E11" s="180"/>
      <c r="F11" s="180"/>
    </row>
    <row r="12" spans="1:6" s="6" customFormat="1" ht="12.75">
      <c r="A12" s="33">
        <v>1</v>
      </c>
      <c r="B12" s="33">
        <v>2</v>
      </c>
      <c r="C12" s="169">
        <v>3</v>
      </c>
      <c r="D12" s="170"/>
      <c r="E12" s="33">
        <v>4</v>
      </c>
      <c r="F12" s="33">
        <v>5</v>
      </c>
    </row>
    <row r="13" spans="1:6" s="6" customFormat="1" ht="12.75">
      <c r="A13" s="33"/>
      <c r="B13" s="213" t="s">
        <v>134</v>
      </c>
      <c r="C13" s="213"/>
      <c r="D13" s="213"/>
      <c r="E13" s="213"/>
      <c r="F13" s="213"/>
    </row>
    <row r="14" spans="1:6" s="6" customFormat="1" ht="14.25">
      <c r="A14" s="52">
        <v>1</v>
      </c>
      <c r="B14" s="52">
        <v>1</v>
      </c>
      <c r="C14" s="54" t="s">
        <v>106</v>
      </c>
      <c r="D14" s="55" t="s">
        <v>107</v>
      </c>
      <c r="E14" s="55" t="s">
        <v>2</v>
      </c>
      <c r="F14" s="113">
        <v>7</v>
      </c>
    </row>
    <row r="15" spans="1:6" s="6" customFormat="1" ht="14.25">
      <c r="A15" s="52">
        <f>A14+1</f>
        <v>2</v>
      </c>
      <c r="B15" s="52">
        <v>2</v>
      </c>
      <c r="C15" s="54" t="s">
        <v>106</v>
      </c>
      <c r="D15" s="55" t="s">
        <v>108</v>
      </c>
      <c r="E15" s="55" t="s">
        <v>2</v>
      </c>
      <c r="F15" s="113">
        <v>2</v>
      </c>
    </row>
    <row r="16" spans="1:6" s="6" customFormat="1" ht="14.25">
      <c r="A16" s="52">
        <f t="shared" ref="A16:A74" si="0">A15+1</f>
        <v>3</v>
      </c>
      <c r="B16" s="52">
        <v>3</v>
      </c>
      <c r="C16" s="54" t="s">
        <v>106</v>
      </c>
      <c r="D16" s="55" t="s">
        <v>109</v>
      </c>
      <c r="E16" s="55" t="s">
        <v>2</v>
      </c>
      <c r="F16" s="113">
        <v>17</v>
      </c>
    </row>
    <row r="17" spans="1:6" s="6" customFormat="1" ht="14.25">
      <c r="A17" s="52">
        <f t="shared" si="0"/>
        <v>4</v>
      </c>
      <c r="B17" s="52">
        <v>4</v>
      </c>
      <c r="C17" s="54" t="s">
        <v>110</v>
      </c>
      <c r="D17" s="55" t="s">
        <v>109</v>
      </c>
      <c r="E17" s="55" t="s">
        <v>132</v>
      </c>
      <c r="F17" s="113">
        <v>3</v>
      </c>
    </row>
    <row r="18" spans="1:6" s="6" customFormat="1" ht="14.25">
      <c r="A18" s="52">
        <f t="shared" si="0"/>
        <v>5</v>
      </c>
      <c r="B18" s="52">
        <v>5</v>
      </c>
      <c r="C18" s="54" t="s">
        <v>111</v>
      </c>
      <c r="D18" s="55" t="s">
        <v>109</v>
      </c>
      <c r="E18" s="55" t="s">
        <v>132</v>
      </c>
      <c r="F18" s="113">
        <v>2</v>
      </c>
    </row>
    <row r="19" spans="1:6" s="6" customFormat="1" ht="14.25">
      <c r="A19" s="52">
        <f t="shared" si="0"/>
        <v>6</v>
      </c>
      <c r="B19" s="52">
        <v>6</v>
      </c>
      <c r="C19" s="54" t="s">
        <v>112</v>
      </c>
      <c r="D19" s="55" t="s">
        <v>107</v>
      </c>
      <c r="E19" s="55" t="s">
        <v>132</v>
      </c>
      <c r="F19" s="113">
        <v>2</v>
      </c>
    </row>
    <row r="20" spans="1:6" s="6" customFormat="1" ht="14.25">
      <c r="A20" s="52">
        <f t="shared" si="0"/>
        <v>7</v>
      </c>
      <c r="B20" s="52">
        <v>7</v>
      </c>
      <c r="C20" s="54" t="s">
        <v>112</v>
      </c>
      <c r="D20" s="55" t="s">
        <v>109</v>
      </c>
      <c r="E20" s="55" t="s">
        <v>132</v>
      </c>
      <c r="F20" s="113">
        <v>2</v>
      </c>
    </row>
    <row r="21" spans="1:6" s="6" customFormat="1" ht="14.25">
      <c r="A21" s="52">
        <f t="shared" si="0"/>
        <v>8</v>
      </c>
      <c r="B21" s="52">
        <v>8</v>
      </c>
      <c r="C21" s="54" t="s">
        <v>113</v>
      </c>
      <c r="D21" s="55" t="s">
        <v>49</v>
      </c>
      <c r="E21" s="55" t="s">
        <v>132</v>
      </c>
      <c r="F21" s="113">
        <v>1</v>
      </c>
    </row>
    <row r="22" spans="1:6" s="6" customFormat="1" ht="14.25">
      <c r="A22" s="52">
        <f t="shared" si="0"/>
        <v>9</v>
      </c>
      <c r="B22" s="52">
        <v>9</v>
      </c>
      <c r="C22" s="54" t="s">
        <v>113</v>
      </c>
      <c r="D22" s="55" t="s">
        <v>114</v>
      </c>
      <c r="E22" s="55" t="s">
        <v>132</v>
      </c>
      <c r="F22" s="113">
        <v>2</v>
      </c>
    </row>
    <row r="23" spans="1:6" s="6" customFormat="1" ht="14.25">
      <c r="A23" s="52">
        <f t="shared" si="0"/>
        <v>10</v>
      </c>
      <c r="B23" s="52">
        <v>10</v>
      </c>
      <c r="C23" s="54" t="s">
        <v>50</v>
      </c>
      <c r="D23" s="55" t="s">
        <v>51</v>
      </c>
      <c r="E23" s="55" t="s">
        <v>132</v>
      </c>
      <c r="F23" s="113">
        <v>1</v>
      </c>
    </row>
    <row r="24" spans="1:6" s="6" customFormat="1" ht="14.25">
      <c r="A24" s="52">
        <f t="shared" si="0"/>
        <v>11</v>
      </c>
      <c r="B24" s="52">
        <v>11</v>
      </c>
      <c r="C24" s="54" t="s">
        <v>50</v>
      </c>
      <c r="D24" s="55" t="s">
        <v>115</v>
      </c>
      <c r="E24" s="55" t="s">
        <v>132</v>
      </c>
      <c r="F24" s="113">
        <v>1</v>
      </c>
    </row>
    <row r="25" spans="1:6" s="6" customFormat="1" ht="14.25">
      <c r="A25" s="52">
        <f t="shared" si="0"/>
        <v>12</v>
      </c>
      <c r="B25" s="52">
        <v>12</v>
      </c>
      <c r="C25" s="54" t="s">
        <v>50</v>
      </c>
      <c r="D25" s="55" t="s">
        <v>52</v>
      </c>
      <c r="E25" s="55" t="s">
        <v>132</v>
      </c>
      <c r="F25" s="113">
        <v>1</v>
      </c>
    </row>
    <row r="26" spans="1:6" s="6" customFormat="1" ht="25.5">
      <c r="A26" s="52">
        <f t="shared" si="0"/>
        <v>13</v>
      </c>
      <c r="B26" s="52">
        <v>13</v>
      </c>
      <c r="C26" s="54" t="s">
        <v>116</v>
      </c>
      <c r="D26" s="55" t="s">
        <v>117</v>
      </c>
      <c r="E26" s="55" t="s">
        <v>132</v>
      </c>
      <c r="F26" s="113">
        <v>1</v>
      </c>
    </row>
    <row r="27" spans="1:6" s="6" customFormat="1" ht="14.25">
      <c r="A27" s="52">
        <f t="shared" si="0"/>
        <v>14</v>
      </c>
      <c r="B27" s="52">
        <v>14</v>
      </c>
      <c r="C27" s="54" t="s">
        <v>118</v>
      </c>
      <c r="D27" s="55" t="s">
        <v>107</v>
      </c>
      <c r="E27" s="55" t="s">
        <v>132</v>
      </c>
      <c r="F27" s="113">
        <v>3</v>
      </c>
    </row>
    <row r="28" spans="1:6" s="6" customFormat="1" ht="14.25">
      <c r="A28" s="52">
        <f t="shared" si="0"/>
        <v>15</v>
      </c>
      <c r="B28" s="52">
        <v>15</v>
      </c>
      <c r="C28" s="54" t="s">
        <v>119</v>
      </c>
      <c r="D28" s="55" t="s">
        <v>120</v>
      </c>
      <c r="E28" s="55" t="s">
        <v>132</v>
      </c>
      <c r="F28" s="113">
        <v>2</v>
      </c>
    </row>
    <row r="29" spans="1:6" s="6" customFormat="1" ht="14.25">
      <c r="A29" s="52">
        <f t="shared" si="0"/>
        <v>16</v>
      </c>
      <c r="B29" s="52">
        <v>16</v>
      </c>
      <c r="C29" s="54" t="s">
        <v>121</v>
      </c>
      <c r="D29" s="55" t="s">
        <v>122</v>
      </c>
      <c r="E29" s="55" t="s">
        <v>132</v>
      </c>
      <c r="F29" s="113">
        <v>3</v>
      </c>
    </row>
    <row r="30" spans="1:6" s="6" customFormat="1" ht="14.25">
      <c r="A30" s="52">
        <f t="shared" si="0"/>
        <v>17</v>
      </c>
      <c r="B30" s="52">
        <v>17</v>
      </c>
      <c r="C30" s="54" t="s">
        <v>123</v>
      </c>
      <c r="D30" s="55" t="s">
        <v>124</v>
      </c>
      <c r="E30" s="55" t="s">
        <v>132</v>
      </c>
      <c r="F30" s="113">
        <v>2</v>
      </c>
    </row>
    <row r="31" spans="1:6" s="6" customFormat="1" ht="14.25">
      <c r="A31" s="52">
        <f t="shared" si="0"/>
        <v>18</v>
      </c>
      <c r="B31" s="52">
        <v>18</v>
      </c>
      <c r="C31" s="54" t="s">
        <v>123</v>
      </c>
      <c r="D31" s="55" t="s">
        <v>125</v>
      </c>
      <c r="E31" s="55" t="s">
        <v>132</v>
      </c>
      <c r="F31" s="113">
        <v>2</v>
      </c>
    </row>
    <row r="32" spans="1:6" s="6" customFormat="1" ht="14.25">
      <c r="A32" s="52">
        <f t="shared" si="0"/>
        <v>19</v>
      </c>
      <c r="B32" s="52">
        <v>19</v>
      </c>
      <c r="C32" s="54" t="s">
        <v>126</v>
      </c>
      <c r="D32" s="55" t="s">
        <v>109</v>
      </c>
      <c r="E32" s="55" t="s">
        <v>132</v>
      </c>
      <c r="F32" s="113">
        <v>2</v>
      </c>
    </row>
    <row r="33" spans="1:6" s="6" customFormat="1" ht="51">
      <c r="A33" s="52">
        <f t="shared" si="0"/>
        <v>20</v>
      </c>
      <c r="B33" s="52">
        <v>20</v>
      </c>
      <c r="C33" s="54" t="s">
        <v>127</v>
      </c>
      <c r="D33" s="55"/>
      <c r="E33" s="55" t="s">
        <v>133</v>
      </c>
      <c r="F33" s="113">
        <v>1</v>
      </c>
    </row>
    <row r="34" spans="1:6" s="6" customFormat="1" ht="25.5">
      <c r="A34" s="52">
        <f t="shared" si="0"/>
        <v>21</v>
      </c>
      <c r="B34" s="52">
        <v>21</v>
      </c>
      <c r="C34" s="54" t="s">
        <v>128</v>
      </c>
      <c r="D34" s="55"/>
      <c r="E34" s="55" t="s">
        <v>133</v>
      </c>
      <c r="F34" s="113">
        <v>2</v>
      </c>
    </row>
    <row r="35" spans="1:6" s="6" customFormat="1" ht="25.5">
      <c r="A35" s="52">
        <f t="shared" si="0"/>
        <v>22</v>
      </c>
      <c r="B35" s="52">
        <v>22</v>
      </c>
      <c r="C35" s="54" t="s">
        <v>129</v>
      </c>
      <c r="D35" s="55"/>
      <c r="E35" s="55" t="s">
        <v>37</v>
      </c>
      <c r="F35" s="113">
        <v>2</v>
      </c>
    </row>
    <row r="36" spans="1:6" s="6" customFormat="1" ht="14.25">
      <c r="A36" s="52">
        <f t="shared" si="0"/>
        <v>23</v>
      </c>
      <c r="B36" s="52">
        <v>23</v>
      </c>
      <c r="C36" s="54" t="s">
        <v>130</v>
      </c>
      <c r="D36" s="55"/>
      <c r="E36" s="55" t="s">
        <v>133</v>
      </c>
      <c r="F36" s="113">
        <v>1</v>
      </c>
    </row>
    <row r="37" spans="1:6" s="6" customFormat="1" ht="25.5">
      <c r="A37" s="52">
        <f t="shared" si="0"/>
        <v>24</v>
      </c>
      <c r="B37" s="52">
        <v>24</v>
      </c>
      <c r="C37" s="54" t="s">
        <v>131</v>
      </c>
      <c r="D37" s="55"/>
      <c r="E37" s="55" t="s">
        <v>133</v>
      </c>
      <c r="F37" s="58">
        <v>1</v>
      </c>
    </row>
    <row r="38" spans="1:6" s="6" customFormat="1" ht="12.75">
      <c r="A38" s="52">
        <f t="shared" si="0"/>
        <v>25</v>
      </c>
      <c r="B38" s="213" t="s">
        <v>135</v>
      </c>
      <c r="C38" s="213"/>
      <c r="D38" s="213"/>
      <c r="E38" s="213"/>
      <c r="F38" s="213"/>
    </row>
    <row r="39" spans="1:6" s="6" customFormat="1" ht="12.75">
      <c r="A39" s="52">
        <f t="shared" si="0"/>
        <v>26</v>
      </c>
      <c r="B39" s="52">
        <v>25</v>
      </c>
      <c r="C39" s="54" t="s">
        <v>136</v>
      </c>
      <c r="D39" s="55" t="s">
        <v>137</v>
      </c>
      <c r="E39" s="67" t="s">
        <v>2</v>
      </c>
      <c r="F39" s="58">
        <v>14</v>
      </c>
    </row>
    <row r="40" spans="1:6" s="6" customFormat="1" ht="12.75">
      <c r="A40" s="52">
        <f t="shared" si="0"/>
        <v>27</v>
      </c>
      <c r="B40" s="52">
        <v>26</v>
      </c>
      <c r="C40" s="54" t="s">
        <v>136</v>
      </c>
      <c r="D40" s="55" t="s">
        <v>138</v>
      </c>
      <c r="E40" s="67" t="s">
        <v>2</v>
      </c>
      <c r="F40" s="58">
        <v>14</v>
      </c>
    </row>
    <row r="41" spans="1:6" s="6" customFormat="1" ht="12.75">
      <c r="A41" s="52">
        <f t="shared" si="0"/>
        <v>28</v>
      </c>
      <c r="B41" s="52">
        <v>27</v>
      </c>
      <c r="C41" s="59" t="s">
        <v>139</v>
      </c>
      <c r="D41" s="55" t="s">
        <v>137</v>
      </c>
      <c r="E41" s="67" t="s">
        <v>132</v>
      </c>
      <c r="F41" s="58">
        <v>2</v>
      </c>
    </row>
    <row r="42" spans="1:6" s="6" customFormat="1" ht="12.75">
      <c r="A42" s="52">
        <f t="shared" si="0"/>
        <v>29</v>
      </c>
      <c r="B42" s="52">
        <v>28</v>
      </c>
      <c r="C42" s="114" t="s">
        <v>139</v>
      </c>
      <c r="D42" s="55" t="s">
        <v>138</v>
      </c>
      <c r="E42" s="67" t="s">
        <v>132</v>
      </c>
      <c r="F42" s="58">
        <v>2</v>
      </c>
    </row>
    <row r="43" spans="1:6" s="6" customFormat="1" ht="12.75">
      <c r="A43" s="52">
        <f t="shared" si="0"/>
        <v>30</v>
      </c>
      <c r="B43" s="52">
        <v>29</v>
      </c>
      <c r="C43" s="114" t="s">
        <v>140</v>
      </c>
      <c r="D43" s="55"/>
      <c r="E43" s="67" t="s">
        <v>132</v>
      </c>
      <c r="F43" s="58">
        <v>1</v>
      </c>
    </row>
    <row r="44" spans="1:6" s="6" customFormat="1" ht="12.75">
      <c r="A44" s="52">
        <f t="shared" si="0"/>
        <v>31</v>
      </c>
      <c r="B44" s="52">
        <v>30</v>
      </c>
      <c r="C44" s="115" t="s">
        <v>141</v>
      </c>
      <c r="D44" s="55"/>
      <c r="E44" s="67" t="s">
        <v>18</v>
      </c>
      <c r="F44" s="58">
        <v>1</v>
      </c>
    </row>
    <row r="45" spans="1:6" s="6" customFormat="1" ht="25.5">
      <c r="A45" s="52">
        <f t="shared" si="0"/>
        <v>32</v>
      </c>
      <c r="B45" s="52">
        <v>31</v>
      </c>
      <c r="C45" s="115" t="s">
        <v>142</v>
      </c>
      <c r="D45" s="55"/>
      <c r="E45" s="67" t="s">
        <v>133</v>
      </c>
      <c r="F45" s="58">
        <v>1</v>
      </c>
    </row>
    <row r="46" spans="1:6" s="6" customFormat="1" ht="12.75">
      <c r="A46" s="52">
        <f t="shared" si="0"/>
        <v>33</v>
      </c>
      <c r="B46" s="52">
        <v>32</v>
      </c>
      <c r="C46" s="115" t="s">
        <v>143</v>
      </c>
      <c r="D46" s="55"/>
      <c r="E46" s="67" t="s">
        <v>133</v>
      </c>
      <c r="F46" s="58">
        <v>1</v>
      </c>
    </row>
    <row r="47" spans="1:6" s="6" customFormat="1" ht="12.75">
      <c r="A47" s="52">
        <f t="shared" si="0"/>
        <v>34</v>
      </c>
      <c r="B47" s="213" t="s">
        <v>144</v>
      </c>
      <c r="C47" s="213"/>
      <c r="D47" s="213"/>
      <c r="E47" s="213"/>
      <c r="F47" s="213"/>
    </row>
    <row r="48" spans="1:6" s="6" customFormat="1" ht="25.5">
      <c r="A48" s="52">
        <f t="shared" si="0"/>
        <v>35</v>
      </c>
      <c r="B48" s="52">
        <v>33</v>
      </c>
      <c r="C48" s="115" t="s">
        <v>145</v>
      </c>
      <c r="D48" s="55" t="s">
        <v>146</v>
      </c>
      <c r="E48" s="67" t="s">
        <v>2</v>
      </c>
      <c r="F48" s="58">
        <v>22</v>
      </c>
    </row>
    <row r="49" spans="1:6" s="6" customFormat="1" ht="12.75">
      <c r="A49" s="52">
        <f t="shared" si="0"/>
        <v>36</v>
      </c>
      <c r="B49" s="52">
        <v>34</v>
      </c>
      <c r="C49" s="115" t="s">
        <v>147</v>
      </c>
      <c r="D49" s="55" t="s">
        <v>148</v>
      </c>
      <c r="E49" s="67" t="s">
        <v>132</v>
      </c>
      <c r="F49" s="58">
        <v>3</v>
      </c>
    </row>
    <row r="50" spans="1:6" s="6" customFormat="1" ht="12.75">
      <c r="A50" s="52">
        <f t="shared" si="0"/>
        <v>37</v>
      </c>
      <c r="B50" s="52">
        <v>35</v>
      </c>
      <c r="C50" s="115" t="s">
        <v>147</v>
      </c>
      <c r="D50" s="55" t="s">
        <v>149</v>
      </c>
      <c r="E50" s="67" t="s">
        <v>132</v>
      </c>
      <c r="F50" s="58">
        <v>1</v>
      </c>
    </row>
    <row r="51" spans="1:6" s="6" customFormat="1" ht="12.75">
      <c r="A51" s="52">
        <f t="shared" si="0"/>
        <v>38</v>
      </c>
      <c r="B51" s="52">
        <v>36</v>
      </c>
      <c r="C51" s="115" t="s">
        <v>147</v>
      </c>
      <c r="D51" s="55" t="s">
        <v>150</v>
      </c>
      <c r="E51" s="67" t="s">
        <v>132</v>
      </c>
      <c r="F51" s="58">
        <v>3</v>
      </c>
    </row>
    <row r="52" spans="1:6" s="6" customFormat="1" ht="12.75">
      <c r="A52" s="52">
        <f t="shared" si="0"/>
        <v>39</v>
      </c>
      <c r="B52" s="52">
        <v>37</v>
      </c>
      <c r="C52" s="115" t="s">
        <v>147</v>
      </c>
      <c r="D52" s="55" t="s">
        <v>151</v>
      </c>
      <c r="E52" s="67" t="s">
        <v>132</v>
      </c>
      <c r="F52" s="58">
        <v>1</v>
      </c>
    </row>
    <row r="53" spans="1:6" s="6" customFormat="1" ht="12.75">
      <c r="A53" s="52">
        <f t="shared" si="0"/>
        <v>40</v>
      </c>
      <c r="B53" s="52">
        <v>38</v>
      </c>
      <c r="C53" s="115" t="s">
        <v>147</v>
      </c>
      <c r="D53" s="55" t="s">
        <v>152</v>
      </c>
      <c r="E53" s="67" t="s">
        <v>132</v>
      </c>
      <c r="F53" s="58">
        <v>1</v>
      </c>
    </row>
    <row r="54" spans="1:6" s="6" customFormat="1" ht="12.75">
      <c r="A54" s="52">
        <f t="shared" si="0"/>
        <v>41</v>
      </c>
      <c r="B54" s="52">
        <v>39</v>
      </c>
      <c r="C54" s="115" t="s">
        <v>153</v>
      </c>
      <c r="D54" s="55" t="s">
        <v>154</v>
      </c>
      <c r="E54" s="67" t="s">
        <v>132</v>
      </c>
      <c r="F54" s="58">
        <v>9</v>
      </c>
    </row>
    <row r="55" spans="1:6" s="6" customFormat="1" ht="12.75">
      <c r="A55" s="52">
        <f t="shared" si="0"/>
        <v>42</v>
      </c>
      <c r="B55" s="52">
        <v>40</v>
      </c>
      <c r="C55" s="115" t="s">
        <v>155</v>
      </c>
      <c r="D55" s="55" t="s">
        <v>154</v>
      </c>
      <c r="E55" s="67" t="s">
        <v>132</v>
      </c>
      <c r="F55" s="58">
        <v>9</v>
      </c>
    </row>
    <row r="56" spans="1:6" s="6" customFormat="1" ht="12.75">
      <c r="A56" s="52">
        <f t="shared" si="0"/>
        <v>43</v>
      </c>
      <c r="B56" s="52">
        <v>41</v>
      </c>
      <c r="C56" s="115" t="s">
        <v>156</v>
      </c>
      <c r="D56" s="55" t="s">
        <v>138</v>
      </c>
      <c r="E56" s="67" t="s">
        <v>132</v>
      </c>
      <c r="F56" s="58">
        <v>9</v>
      </c>
    </row>
    <row r="57" spans="1:6" s="6" customFormat="1" ht="12.75">
      <c r="A57" s="52">
        <f t="shared" si="0"/>
        <v>44</v>
      </c>
      <c r="B57" s="52">
        <v>42</v>
      </c>
      <c r="C57" s="115" t="s">
        <v>157</v>
      </c>
      <c r="D57" s="55"/>
      <c r="E57" s="67" t="s">
        <v>132</v>
      </c>
      <c r="F57" s="58">
        <v>9</v>
      </c>
    </row>
    <row r="58" spans="1:6" s="6" customFormat="1" ht="38.25">
      <c r="A58" s="52">
        <f t="shared" si="0"/>
        <v>45</v>
      </c>
      <c r="B58" s="52">
        <v>43</v>
      </c>
      <c r="C58" s="115" t="s">
        <v>158</v>
      </c>
      <c r="D58" s="55"/>
      <c r="E58" s="67" t="s">
        <v>132</v>
      </c>
      <c r="F58" s="58">
        <v>9</v>
      </c>
    </row>
    <row r="59" spans="1:6" s="6" customFormat="1" ht="25.5">
      <c r="A59" s="52">
        <f t="shared" si="0"/>
        <v>46</v>
      </c>
      <c r="B59" s="52">
        <v>44</v>
      </c>
      <c r="C59" s="115" t="s">
        <v>159</v>
      </c>
      <c r="D59" s="55"/>
      <c r="E59" s="67" t="s">
        <v>132</v>
      </c>
      <c r="F59" s="58">
        <v>9</v>
      </c>
    </row>
    <row r="60" spans="1:6" s="6" customFormat="1" ht="12.75">
      <c r="A60" s="52">
        <f t="shared" si="0"/>
        <v>47</v>
      </c>
      <c r="B60" s="52">
        <v>45</v>
      </c>
      <c r="C60" s="115" t="s">
        <v>160</v>
      </c>
      <c r="D60" s="55"/>
      <c r="E60" s="67" t="s">
        <v>132</v>
      </c>
      <c r="F60" s="58">
        <v>18</v>
      </c>
    </row>
    <row r="61" spans="1:6" s="6" customFormat="1" ht="12.75">
      <c r="A61" s="52">
        <f t="shared" si="0"/>
        <v>48</v>
      </c>
      <c r="B61" s="52">
        <v>46</v>
      </c>
      <c r="C61" s="115" t="s">
        <v>161</v>
      </c>
      <c r="D61" s="55"/>
      <c r="E61" s="67" t="s">
        <v>132</v>
      </c>
      <c r="F61" s="58">
        <v>18</v>
      </c>
    </row>
    <row r="62" spans="1:6" s="6" customFormat="1" ht="25.5">
      <c r="A62" s="52">
        <f t="shared" si="0"/>
        <v>49</v>
      </c>
      <c r="B62" s="52">
        <v>47</v>
      </c>
      <c r="C62" s="115" t="s">
        <v>162</v>
      </c>
      <c r="D62" s="55"/>
      <c r="E62" s="67" t="s">
        <v>132</v>
      </c>
      <c r="F62" s="58">
        <v>18</v>
      </c>
    </row>
    <row r="63" spans="1:6" s="6" customFormat="1" ht="12.75">
      <c r="A63" s="52">
        <f t="shared" si="0"/>
        <v>50</v>
      </c>
      <c r="B63" s="52">
        <v>48</v>
      </c>
      <c r="C63" s="115" t="s">
        <v>163</v>
      </c>
      <c r="D63" s="55"/>
      <c r="E63" s="67" t="s">
        <v>132</v>
      </c>
      <c r="F63" s="58">
        <v>10</v>
      </c>
    </row>
    <row r="64" spans="1:6" s="6" customFormat="1" ht="12.75">
      <c r="A64" s="52">
        <f t="shared" si="0"/>
        <v>51</v>
      </c>
      <c r="B64" s="52">
        <v>49</v>
      </c>
      <c r="C64" s="115" t="s">
        <v>164</v>
      </c>
      <c r="D64" s="55"/>
      <c r="E64" s="67" t="s">
        <v>132</v>
      </c>
      <c r="F64" s="58">
        <v>8</v>
      </c>
    </row>
    <row r="65" spans="1:23" s="6" customFormat="1" ht="12.75">
      <c r="A65" s="52">
        <f t="shared" si="0"/>
        <v>52</v>
      </c>
      <c r="B65" s="52">
        <v>50</v>
      </c>
      <c r="C65" s="115" t="s">
        <v>354</v>
      </c>
      <c r="D65" s="55"/>
      <c r="E65" s="67" t="s">
        <v>132</v>
      </c>
      <c r="F65" s="58">
        <v>10</v>
      </c>
    </row>
    <row r="66" spans="1:23" s="6" customFormat="1" ht="25.5">
      <c r="A66" s="52">
        <f t="shared" si="0"/>
        <v>53</v>
      </c>
      <c r="B66" s="52">
        <v>51</v>
      </c>
      <c r="C66" s="115" t="s">
        <v>165</v>
      </c>
      <c r="D66" s="55"/>
      <c r="E66" s="67" t="s">
        <v>132</v>
      </c>
      <c r="F66" s="58">
        <v>2</v>
      </c>
    </row>
    <row r="67" spans="1:23" s="6" customFormat="1" ht="12.75">
      <c r="A67" s="52">
        <f t="shared" si="0"/>
        <v>54</v>
      </c>
      <c r="B67" s="52">
        <v>52</v>
      </c>
      <c r="C67" s="115" t="s">
        <v>166</v>
      </c>
      <c r="D67" s="55"/>
      <c r="E67" s="67" t="s">
        <v>133</v>
      </c>
      <c r="F67" s="58">
        <v>1</v>
      </c>
    </row>
    <row r="68" spans="1:23" s="6" customFormat="1" ht="12.75">
      <c r="A68" s="52">
        <f t="shared" si="0"/>
        <v>55</v>
      </c>
      <c r="B68" s="213" t="s">
        <v>167</v>
      </c>
      <c r="C68" s="213"/>
      <c r="D68" s="213"/>
      <c r="E68" s="213"/>
      <c r="F68" s="213"/>
    </row>
    <row r="69" spans="1:23" s="6" customFormat="1" ht="25.5">
      <c r="A69" s="52">
        <f t="shared" si="0"/>
        <v>56</v>
      </c>
      <c r="B69" s="52">
        <v>53</v>
      </c>
      <c r="C69" s="115" t="s">
        <v>168</v>
      </c>
      <c r="D69" s="55"/>
      <c r="E69" s="67" t="s">
        <v>132</v>
      </c>
      <c r="F69" s="58">
        <v>1</v>
      </c>
    </row>
    <row r="70" spans="1:23" s="6" customFormat="1" ht="12.75">
      <c r="A70" s="52">
        <f t="shared" si="0"/>
        <v>57</v>
      </c>
      <c r="B70" s="52">
        <v>54</v>
      </c>
      <c r="C70" s="115" t="s">
        <v>169</v>
      </c>
      <c r="D70" s="55" t="s">
        <v>170</v>
      </c>
      <c r="E70" s="67" t="s">
        <v>132</v>
      </c>
      <c r="F70" s="58">
        <v>10</v>
      </c>
    </row>
    <row r="71" spans="1:23" s="6" customFormat="1" ht="25.5">
      <c r="A71" s="52">
        <f t="shared" si="0"/>
        <v>58</v>
      </c>
      <c r="B71" s="52">
        <v>55</v>
      </c>
      <c r="C71" s="115" t="s">
        <v>171</v>
      </c>
      <c r="D71" s="55" t="s">
        <v>170</v>
      </c>
      <c r="E71" s="67" t="s">
        <v>132</v>
      </c>
      <c r="F71" s="58">
        <v>3</v>
      </c>
    </row>
    <row r="72" spans="1:23" s="6" customFormat="1" ht="12.75">
      <c r="A72" s="52">
        <f t="shared" si="0"/>
        <v>59</v>
      </c>
      <c r="B72" s="52">
        <v>56</v>
      </c>
      <c r="C72" s="115" t="s">
        <v>172</v>
      </c>
      <c r="D72" s="55"/>
      <c r="E72" s="67" t="s">
        <v>132</v>
      </c>
      <c r="F72" s="58">
        <v>1</v>
      </c>
    </row>
    <row r="73" spans="1:23" s="6" customFormat="1" ht="12.75">
      <c r="A73" s="52">
        <f t="shared" si="0"/>
        <v>60</v>
      </c>
      <c r="B73" s="52">
        <v>57</v>
      </c>
      <c r="C73" s="115" t="s">
        <v>32</v>
      </c>
      <c r="D73" s="55"/>
      <c r="E73" s="67" t="s">
        <v>133</v>
      </c>
      <c r="F73" s="58">
        <v>1</v>
      </c>
    </row>
    <row r="74" spans="1:23" s="6" customFormat="1" ht="12.75">
      <c r="A74" s="52">
        <f t="shared" si="0"/>
        <v>61</v>
      </c>
      <c r="B74" s="52"/>
      <c r="C74" s="68" t="s">
        <v>355</v>
      </c>
      <c r="D74" s="55"/>
      <c r="E74" s="55" t="s">
        <v>24</v>
      </c>
      <c r="F74" s="58">
        <v>1</v>
      </c>
    </row>
    <row r="75" spans="1:23">
      <c r="A75" s="218"/>
      <c r="B75" s="219"/>
      <c r="C75" s="219"/>
      <c r="D75" s="219"/>
      <c r="E75" s="219"/>
      <c r="F75" s="219"/>
    </row>
    <row r="76" spans="1:23" s="23" customFormat="1" ht="57.75" customHeight="1">
      <c r="A76" s="13"/>
      <c r="B76" s="78"/>
      <c r="C76" s="37" t="s">
        <v>38</v>
      </c>
      <c r="D76" s="13"/>
      <c r="E76" s="13"/>
      <c r="F76" s="13"/>
    </row>
    <row r="77" spans="1:23" s="15" customFormat="1" ht="14.25">
      <c r="A77" s="90" t="s">
        <v>379</v>
      </c>
      <c r="B77" s="91"/>
      <c r="C77" s="178" t="s">
        <v>382</v>
      </c>
      <c r="D77" s="178"/>
      <c r="E77" s="13"/>
      <c r="F77" s="13"/>
      <c r="G77" s="25"/>
      <c r="H77" s="25"/>
      <c r="I77" s="25"/>
      <c r="J77" s="25"/>
      <c r="K77" s="25"/>
      <c r="L77" s="25"/>
      <c r="M77" s="25"/>
      <c r="N77" s="25"/>
      <c r="O77" s="25"/>
      <c r="P77" s="25"/>
      <c r="Q77" s="25"/>
      <c r="R77" s="25"/>
      <c r="S77" s="25"/>
      <c r="T77" s="25"/>
      <c r="U77" s="25"/>
      <c r="V77" s="25"/>
      <c r="W77" s="25"/>
    </row>
    <row r="78" spans="1:23" s="15" customFormat="1" ht="14.25">
      <c r="A78" s="91"/>
      <c r="B78" s="91"/>
      <c r="C78" s="176" t="s">
        <v>0</v>
      </c>
      <c r="D78" s="176"/>
      <c r="E78" s="176"/>
      <c r="F78" s="176"/>
      <c r="G78" s="25"/>
      <c r="H78" s="25"/>
      <c r="I78" s="25"/>
      <c r="J78" s="25"/>
      <c r="K78" s="25"/>
      <c r="L78" s="25"/>
      <c r="M78" s="25"/>
      <c r="N78" s="25"/>
      <c r="O78" s="25"/>
      <c r="P78" s="25"/>
      <c r="Q78" s="25"/>
      <c r="R78" s="25"/>
      <c r="S78" s="25"/>
      <c r="T78" s="25"/>
      <c r="U78" s="25"/>
      <c r="V78" s="25"/>
      <c r="W78" s="25"/>
    </row>
    <row r="79" spans="1:23" s="17" customFormat="1" ht="14.25">
      <c r="A79" s="91"/>
      <c r="B79" s="91"/>
      <c r="C79" s="91"/>
      <c r="D79" s="91"/>
      <c r="E79" s="91"/>
      <c r="F79" s="91"/>
      <c r="G79" s="25"/>
      <c r="H79" s="25"/>
      <c r="I79" s="25"/>
      <c r="J79" s="25"/>
      <c r="K79" s="25"/>
      <c r="L79" s="25"/>
      <c r="M79" s="25"/>
      <c r="N79" s="25"/>
      <c r="O79" s="25"/>
      <c r="P79" s="25"/>
      <c r="Q79" s="25"/>
      <c r="R79" s="25"/>
      <c r="S79" s="25"/>
      <c r="T79" s="25"/>
      <c r="U79" s="25"/>
      <c r="V79" s="25"/>
      <c r="W79" s="25"/>
    </row>
    <row r="80" spans="1:23" s="15" customFormat="1" ht="14.25">
      <c r="A80" s="93" t="s">
        <v>380</v>
      </c>
      <c r="B80" s="94"/>
      <c r="C80" s="95" t="s">
        <v>383</v>
      </c>
      <c r="D80" s="94"/>
      <c r="E80" s="91"/>
      <c r="F80" s="91"/>
      <c r="G80" s="25"/>
      <c r="H80" s="25"/>
      <c r="I80" s="25"/>
      <c r="J80" s="25"/>
      <c r="K80" s="25"/>
      <c r="L80" s="25"/>
      <c r="M80" s="25"/>
      <c r="N80" s="25"/>
      <c r="O80" s="25"/>
      <c r="P80" s="25"/>
      <c r="Q80" s="25"/>
      <c r="R80" s="25"/>
      <c r="S80" s="25"/>
      <c r="T80" s="25"/>
      <c r="U80" s="25"/>
      <c r="V80" s="25"/>
      <c r="W80" s="25"/>
    </row>
    <row r="81" spans="1:23" s="15" customFormat="1" ht="14.25">
      <c r="A81" s="91"/>
      <c r="B81" s="91"/>
      <c r="C81" s="91"/>
      <c r="D81" s="91"/>
      <c r="E81" s="91"/>
      <c r="F81" s="91"/>
      <c r="G81" s="25"/>
      <c r="H81" s="25"/>
      <c r="I81" s="25"/>
      <c r="J81" s="25"/>
      <c r="K81" s="25"/>
      <c r="L81" s="25"/>
      <c r="M81" s="25"/>
      <c r="N81" s="25"/>
      <c r="O81" s="25"/>
      <c r="P81" s="25"/>
      <c r="Q81" s="25"/>
      <c r="R81" s="25"/>
      <c r="S81" s="25"/>
      <c r="T81" s="25"/>
      <c r="U81" s="25"/>
      <c r="V81" s="25"/>
      <c r="W81" s="25"/>
    </row>
    <row r="82" spans="1:23" s="15" customFormat="1" ht="14.25">
      <c r="A82" s="90" t="s">
        <v>381</v>
      </c>
      <c r="B82" s="91"/>
      <c r="C82" s="179" t="s">
        <v>384</v>
      </c>
      <c r="D82" s="179"/>
      <c r="E82" s="179"/>
      <c r="F82" s="179"/>
      <c r="G82" s="25"/>
      <c r="H82" s="25"/>
      <c r="I82" s="25"/>
      <c r="J82" s="25"/>
      <c r="K82" s="25"/>
      <c r="L82" s="25"/>
      <c r="M82" s="25"/>
      <c r="N82" s="25"/>
      <c r="O82" s="25"/>
      <c r="P82" s="25"/>
      <c r="Q82" s="25"/>
      <c r="R82" s="25"/>
      <c r="S82" s="25"/>
      <c r="T82" s="25"/>
      <c r="U82" s="25"/>
      <c r="V82" s="25"/>
      <c r="W82" s="25"/>
    </row>
    <row r="83" spans="1:23" s="23" customFormat="1">
      <c r="A83" s="91"/>
      <c r="B83" s="91"/>
      <c r="C83" s="176" t="s">
        <v>0</v>
      </c>
      <c r="D83" s="176"/>
      <c r="E83" s="176"/>
      <c r="F83" s="176"/>
    </row>
    <row r="84" spans="1:23" s="23" customFormat="1">
      <c r="A84" s="91"/>
      <c r="B84" s="91"/>
      <c r="C84" s="91"/>
      <c r="D84" s="91"/>
      <c r="E84" s="91"/>
      <c r="F84" s="91"/>
    </row>
    <row r="85" spans="1:23" s="23" customFormat="1">
      <c r="A85" s="93" t="s">
        <v>380</v>
      </c>
      <c r="B85" s="94"/>
      <c r="C85" s="98" t="s">
        <v>385</v>
      </c>
      <c r="D85" s="94"/>
      <c r="E85" s="91"/>
      <c r="F85" s="91"/>
    </row>
  </sheetData>
  <mergeCells count="27">
    <mergeCell ref="C78:F78"/>
    <mergeCell ref="C82:F82"/>
    <mergeCell ref="C83:F83"/>
    <mergeCell ref="A1:F1"/>
    <mergeCell ref="A2:F2"/>
    <mergeCell ref="A3:F3"/>
    <mergeCell ref="A4:D4"/>
    <mergeCell ref="E4:F4"/>
    <mergeCell ref="A5:D5"/>
    <mergeCell ref="E5:F5"/>
    <mergeCell ref="A6:D6"/>
    <mergeCell ref="E6:F6"/>
    <mergeCell ref="A7:C7"/>
    <mergeCell ref="E7:F7"/>
    <mergeCell ref="A8:F8"/>
    <mergeCell ref="A75:F75"/>
    <mergeCell ref="A10:A11"/>
    <mergeCell ref="B10:B11"/>
    <mergeCell ref="E10:E11"/>
    <mergeCell ref="F10:F11"/>
    <mergeCell ref="C10:D11"/>
    <mergeCell ref="C77:D77"/>
    <mergeCell ref="C12:D12"/>
    <mergeCell ref="B13:F13"/>
    <mergeCell ref="B38:F38"/>
    <mergeCell ref="B47:F47"/>
    <mergeCell ref="B68:F68"/>
  </mergeCells>
  <conditionalFormatting sqref="C85">
    <cfRule type="cellIs" dxfId="22" priority="1" operator="equal">
      <formula>0</formula>
    </cfRule>
  </conditionalFormatting>
  <conditionalFormatting sqref="C77:D77">
    <cfRule type="cellIs" dxfId="21" priority="3" operator="equal">
      <formula>0</formula>
    </cfRule>
  </conditionalFormatting>
  <conditionalFormatting sqref="C82:F82">
    <cfRule type="cellIs" dxfId="20" priority="2" operator="equal">
      <formula>0</formula>
    </cfRule>
  </conditionalFormatting>
  <pageMargins left="0.70866141732283472" right="0.70866141732283472" top="0.55118110236220474" bottom="0.55118110236220474" header="0.31496062992125984" footer="0.31496062992125984"/>
  <pageSetup paperSize="9" scale="79"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44AEA47E-423E-4DB1-973C-2D191003BA0A}">
            <xm:f>NOT(ISERROR(SEARCH("Sertifikāta Nr. _________________________________",A80)))</xm:f>
            <xm:f>"Sertifikāta Nr. _________________________________"</xm:f>
            <x14:dxf>
              <font>
                <color auto="1"/>
              </font>
              <fill>
                <patternFill>
                  <bgColor rgb="FFC6EFCE"/>
                </patternFill>
              </fill>
            </x14:dxf>
          </x14:cfRule>
          <xm:sqref>A80</xm:sqref>
        </x14:conditionalFormatting>
        <x14:conditionalFormatting xmlns:xm="http://schemas.microsoft.com/office/excel/2006/main">
          <x14:cfRule type="containsText" priority="5" operator="containsText" id="{B49E1212-6235-457E-928E-8FB4D8CA9A1D}">
            <xm:f>NOT(ISERROR(SEARCH("Sertifikāta Nr. _________________________________",A85)))</xm:f>
            <xm:f>"Sertifikāta Nr. _________________________________"</xm:f>
            <x14:dxf>
              <font>
                <color auto="1"/>
              </font>
              <fill>
                <patternFill>
                  <bgColor rgb="FFC6EFCE"/>
                </patternFill>
              </fill>
            </x14:dxf>
          </x14:cfRule>
          <xm:sqref>A85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W65"/>
  <sheetViews>
    <sheetView showZeros="0" topLeftCell="A52" zoomScale="110" zoomScaleNormal="110" workbookViewId="0">
      <selection activeCell="A2" sqref="A2:E2"/>
    </sheetView>
  </sheetViews>
  <sheetFormatPr defaultColWidth="11.42578125" defaultRowHeight="15"/>
  <cols>
    <col min="1" max="2" width="4.7109375" style="4" customWidth="1"/>
    <col min="3" max="3" width="42.42578125" style="4" customWidth="1"/>
    <col min="4" max="4" width="6.28515625" style="4" customWidth="1"/>
    <col min="5" max="5" width="7.42578125" style="4" customWidth="1"/>
    <col min="6" max="6" width="10.140625" style="23" customWidth="1"/>
    <col min="7" max="16384" width="11.42578125" style="23"/>
  </cols>
  <sheetData>
    <row r="1" spans="1:5" ht="22.5" customHeight="1">
      <c r="A1" s="194" t="s">
        <v>393</v>
      </c>
      <c r="B1" s="194"/>
      <c r="C1" s="194"/>
      <c r="D1" s="194"/>
      <c r="E1" s="194"/>
    </row>
    <row r="2" spans="1:5" ht="18" customHeight="1">
      <c r="A2" s="196" t="s">
        <v>356</v>
      </c>
      <c r="B2" s="196"/>
      <c r="C2" s="196"/>
      <c r="D2" s="196"/>
      <c r="E2" s="196"/>
    </row>
    <row r="3" spans="1:5">
      <c r="A3" s="197" t="s">
        <v>9</v>
      </c>
      <c r="B3" s="197"/>
      <c r="C3" s="197"/>
      <c r="D3" s="197"/>
      <c r="E3" s="197"/>
    </row>
    <row r="4" spans="1:5" s="84" customFormat="1" ht="30.6" customHeight="1">
      <c r="A4" s="172" t="s">
        <v>73</v>
      </c>
      <c r="B4" s="173"/>
      <c r="C4" s="173"/>
      <c r="D4" s="173"/>
      <c r="E4" s="73"/>
    </row>
    <row r="5" spans="1:5" s="84" customFormat="1" ht="30" customHeight="1">
      <c r="A5" s="174" t="s">
        <v>76</v>
      </c>
      <c r="B5" s="174"/>
      <c r="C5" s="174"/>
      <c r="D5" s="174"/>
      <c r="E5" s="72"/>
    </row>
    <row r="6" spans="1:5" s="84" customFormat="1" ht="31.9" customHeight="1">
      <c r="A6" s="175" t="s">
        <v>74</v>
      </c>
      <c r="B6" s="175"/>
      <c r="C6" s="175"/>
      <c r="D6" s="175"/>
      <c r="E6" s="5"/>
    </row>
    <row r="7" spans="1:5" s="84" customFormat="1" ht="19.5" customHeight="1">
      <c r="A7" s="177" t="s">
        <v>75</v>
      </c>
      <c r="B7" s="177"/>
      <c r="C7" s="177"/>
      <c r="D7" s="86"/>
      <c r="E7" s="85"/>
    </row>
    <row r="8" spans="1:5" s="4" customFormat="1" ht="12.75">
      <c r="A8" s="171" t="s">
        <v>176</v>
      </c>
      <c r="B8" s="171"/>
      <c r="C8" s="171"/>
      <c r="D8" s="171"/>
      <c r="E8" s="171"/>
    </row>
    <row r="9" spans="1:5" s="4" customFormat="1" ht="12.75" customHeight="1">
      <c r="D9" s="24"/>
      <c r="E9" s="10">
        <f>ROUND((9.71*23.59%)+9.71,2)</f>
        <v>12</v>
      </c>
    </row>
    <row r="10" spans="1:5" s="4" customFormat="1" ht="15.75" customHeight="1">
      <c r="A10" s="180" t="s">
        <v>3</v>
      </c>
      <c r="B10" s="180" t="s">
        <v>4</v>
      </c>
      <c r="C10" s="207" t="s">
        <v>8</v>
      </c>
      <c r="D10" s="180" t="s">
        <v>5</v>
      </c>
      <c r="E10" s="180" t="s">
        <v>6</v>
      </c>
    </row>
    <row r="11" spans="1:5" s="4" customFormat="1" ht="66" customHeight="1">
      <c r="A11" s="180"/>
      <c r="B11" s="180"/>
      <c r="C11" s="207"/>
      <c r="D11" s="180"/>
      <c r="E11" s="180"/>
    </row>
    <row r="12" spans="1:5" s="4" customFormat="1" ht="12.75">
      <c r="A12" s="33">
        <v>1</v>
      </c>
      <c r="B12" s="33">
        <v>2</v>
      </c>
      <c r="C12" s="33">
        <v>3</v>
      </c>
      <c r="D12" s="33">
        <v>4</v>
      </c>
      <c r="E12" s="33">
        <v>5</v>
      </c>
    </row>
    <row r="13" spans="1:5" s="4" customFormat="1" ht="12.75">
      <c r="A13" s="33"/>
      <c r="B13" s="33"/>
      <c r="C13" s="33" t="s">
        <v>178</v>
      </c>
      <c r="D13" s="33"/>
      <c r="E13" s="33"/>
    </row>
    <row r="14" spans="1:5" s="4" customFormat="1" ht="12.75">
      <c r="A14" s="28">
        <v>1</v>
      </c>
      <c r="B14" s="29"/>
      <c r="C14" s="116" t="s">
        <v>56</v>
      </c>
      <c r="D14" s="117"/>
      <c r="E14" s="118"/>
    </row>
    <row r="15" spans="1:5" s="4" customFormat="1" ht="12.75">
      <c r="A15" s="28">
        <f>A14+1</f>
        <v>2</v>
      </c>
      <c r="B15" s="29"/>
      <c r="C15" s="116" t="s">
        <v>57</v>
      </c>
      <c r="D15" s="117"/>
      <c r="E15" s="118"/>
    </row>
    <row r="16" spans="1:5" s="4" customFormat="1" ht="60">
      <c r="A16" s="28">
        <f t="shared" ref="A16:A50" si="0">A15+1</f>
        <v>3</v>
      </c>
      <c r="B16" s="29" t="s">
        <v>179</v>
      </c>
      <c r="C16" s="116" t="s">
        <v>180</v>
      </c>
      <c r="D16" s="117" t="s">
        <v>2</v>
      </c>
      <c r="E16" s="118">
        <v>5</v>
      </c>
    </row>
    <row r="17" spans="1:5" s="4" customFormat="1" ht="12.75">
      <c r="A17" s="28">
        <f t="shared" si="0"/>
        <v>4</v>
      </c>
      <c r="B17" s="29"/>
      <c r="C17" s="116" t="s">
        <v>181</v>
      </c>
      <c r="D17" s="117"/>
      <c r="E17" s="118"/>
    </row>
    <row r="18" spans="1:5" s="4" customFormat="1" ht="24">
      <c r="A18" s="28">
        <f t="shared" si="0"/>
        <v>5</v>
      </c>
      <c r="B18" s="22" t="s">
        <v>182</v>
      </c>
      <c r="C18" s="116" t="s">
        <v>183</v>
      </c>
      <c r="D18" s="117" t="s">
        <v>2</v>
      </c>
      <c r="E18" s="118">
        <v>5</v>
      </c>
    </row>
    <row r="19" spans="1:5" s="4" customFormat="1" ht="12.75">
      <c r="A19" s="28">
        <f t="shared" si="0"/>
        <v>6</v>
      </c>
      <c r="B19" s="22"/>
      <c r="C19" s="116" t="s">
        <v>184</v>
      </c>
      <c r="D19" s="117"/>
      <c r="E19" s="118"/>
    </row>
    <row r="20" spans="1:5" s="4" customFormat="1" ht="12.75">
      <c r="A20" s="28">
        <f t="shared" si="0"/>
        <v>7</v>
      </c>
      <c r="B20" s="52" t="s">
        <v>185</v>
      </c>
      <c r="C20" s="116" t="s">
        <v>186</v>
      </c>
      <c r="D20" s="117" t="s">
        <v>41</v>
      </c>
      <c r="E20" s="118">
        <v>2</v>
      </c>
    </row>
    <row r="21" spans="1:5" s="4" customFormat="1" ht="12.75">
      <c r="A21" s="28">
        <f t="shared" si="0"/>
        <v>8</v>
      </c>
      <c r="B21" s="29"/>
      <c r="C21" s="116" t="s">
        <v>187</v>
      </c>
      <c r="D21" s="117"/>
      <c r="E21" s="118"/>
    </row>
    <row r="22" spans="1:5" s="4" customFormat="1" ht="12.75">
      <c r="A22" s="28">
        <f t="shared" si="0"/>
        <v>9</v>
      </c>
      <c r="B22" s="29" t="s">
        <v>188</v>
      </c>
      <c r="C22" s="116" t="s">
        <v>189</v>
      </c>
      <c r="D22" s="117" t="s">
        <v>7</v>
      </c>
      <c r="E22" s="118">
        <v>1</v>
      </c>
    </row>
    <row r="23" spans="1:5" s="4" customFormat="1" ht="12.75">
      <c r="A23" s="28">
        <f t="shared" si="0"/>
        <v>10</v>
      </c>
      <c r="B23" s="29"/>
      <c r="C23" s="116" t="s">
        <v>58</v>
      </c>
      <c r="D23" s="117"/>
      <c r="E23" s="118"/>
    </row>
    <row r="24" spans="1:5" s="4" customFormat="1" ht="12.75">
      <c r="A24" s="28">
        <f t="shared" si="0"/>
        <v>11</v>
      </c>
      <c r="B24" s="29" t="s">
        <v>190</v>
      </c>
      <c r="C24" s="116" t="s">
        <v>191</v>
      </c>
      <c r="D24" s="117" t="s">
        <v>36</v>
      </c>
      <c r="E24" s="118">
        <v>1</v>
      </c>
    </row>
    <row r="25" spans="1:5" s="4" customFormat="1" ht="24">
      <c r="A25" s="28">
        <f t="shared" si="0"/>
        <v>12</v>
      </c>
      <c r="B25" s="22" t="s">
        <v>192</v>
      </c>
      <c r="C25" s="116" t="s">
        <v>193</v>
      </c>
      <c r="D25" s="117" t="s">
        <v>2</v>
      </c>
      <c r="E25" s="118">
        <v>5</v>
      </c>
    </row>
    <row r="26" spans="1:5" s="4" customFormat="1" ht="12.75">
      <c r="A26" s="119">
        <f t="shared" si="0"/>
        <v>13</v>
      </c>
      <c r="B26" s="22" t="s">
        <v>194</v>
      </c>
      <c r="C26" s="116" t="s">
        <v>55</v>
      </c>
      <c r="D26" s="117" t="s">
        <v>60</v>
      </c>
      <c r="E26" s="118">
        <v>1</v>
      </c>
    </row>
    <row r="27" spans="1:5" s="4" customFormat="1" ht="12.75">
      <c r="A27" s="28">
        <f t="shared" si="0"/>
        <v>14</v>
      </c>
      <c r="B27" s="22"/>
      <c r="C27" s="116" t="s">
        <v>195</v>
      </c>
      <c r="D27" s="117"/>
      <c r="E27" s="118"/>
    </row>
    <row r="28" spans="1:5" s="4" customFormat="1" ht="12.75">
      <c r="A28" s="28">
        <f t="shared" si="0"/>
        <v>15</v>
      </c>
      <c r="B28" s="52"/>
      <c r="C28" s="116" t="s">
        <v>56</v>
      </c>
      <c r="D28" s="117"/>
      <c r="E28" s="118"/>
    </row>
    <row r="29" spans="1:5" s="4" customFormat="1" ht="12.75">
      <c r="A29" s="28">
        <f t="shared" si="0"/>
        <v>16</v>
      </c>
      <c r="B29" s="52"/>
      <c r="C29" s="116" t="s">
        <v>57</v>
      </c>
      <c r="D29" s="117"/>
      <c r="E29" s="118"/>
    </row>
    <row r="30" spans="1:5" s="4" customFormat="1" ht="60">
      <c r="A30" s="28">
        <f t="shared" si="0"/>
        <v>17</v>
      </c>
      <c r="B30" s="52" t="s">
        <v>65</v>
      </c>
      <c r="C30" s="120" t="s">
        <v>180</v>
      </c>
      <c r="D30" s="117" t="s">
        <v>2</v>
      </c>
      <c r="E30" s="118">
        <v>5</v>
      </c>
    </row>
    <row r="31" spans="1:5" s="4" customFormat="1" ht="12.75">
      <c r="A31" s="28">
        <f t="shared" si="0"/>
        <v>18</v>
      </c>
      <c r="B31" s="52"/>
      <c r="C31" s="116" t="s">
        <v>181</v>
      </c>
      <c r="D31" s="117"/>
      <c r="E31" s="118"/>
    </row>
    <row r="32" spans="1:5" s="4" customFormat="1" ht="12.75">
      <c r="A32" s="28">
        <f t="shared" si="0"/>
        <v>19</v>
      </c>
      <c r="B32" s="52" t="s">
        <v>196</v>
      </c>
      <c r="C32" s="116" t="s">
        <v>197</v>
      </c>
      <c r="D32" s="117" t="s">
        <v>2</v>
      </c>
      <c r="E32" s="118">
        <v>5</v>
      </c>
    </row>
    <row r="33" spans="1:5" s="4" customFormat="1" ht="12.75">
      <c r="A33" s="28">
        <f t="shared" si="0"/>
        <v>20</v>
      </c>
      <c r="B33" s="52"/>
      <c r="C33" s="116" t="s">
        <v>184</v>
      </c>
      <c r="D33" s="117"/>
      <c r="E33" s="118"/>
    </row>
    <row r="34" spans="1:5" s="4" customFormat="1" ht="12.75">
      <c r="A34" s="28">
        <f t="shared" si="0"/>
        <v>21</v>
      </c>
      <c r="B34" s="52" t="s">
        <v>198</v>
      </c>
      <c r="C34" s="116" t="s">
        <v>186</v>
      </c>
      <c r="D34" s="117" t="s">
        <v>41</v>
      </c>
      <c r="E34" s="118">
        <v>2</v>
      </c>
    </row>
    <row r="35" spans="1:5" s="4" customFormat="1" ht="12.75">
      <c r="A35" s="28">
        <f t="shared" si="0"/>
        <v>22</v>
      </c>
      <c r="B35" s="52"/>
      <c r="C35" s="116" t="s">
        <v>58</v>
      </c>
      <c r="D35" s="117"/>
      <c r="E35" s="118"/>
    </row>
    <row r="36" spans="1:5" s="4" customFormat="1" ht="12.75">
      <c r="A36" s="28">
        <f t="shared" si="0"/>
        <v>23</v>
      </c>
      <c r="B36" s="52" t="s">
        <v>199</v>
      </c>
      <c r="C36" s="116" t="s">
        <v>200</v>
      </c>
      <c r="D36" s="117" t="s">
        <v>36</v>
      </c>
      <c r="E36" s="118">
        <v>1</v>
      </c>
    </row>
    <row r="37" spans="1:5" s="4" customFormat="1" ht="24">
      <c r="A37" s="119">
        <f t="shared" si="0"/>
        <v>24</v>
      </c>
      <c r="B37" s="52" t="s">
        <v>201</v>
      </c>
      <c r="C37" s="121" t="s">
        <v>193</v>
      </c>
      <c r="D37" s="122" t="s">
        <v>2</v>
      </c>
      <c r="E37" s="123">
        <v>5</v>
      </c>
    </row>
    <row r="38" spans="1:5" s="4" customFormat="1" ht="12.75">
      <c r="A38" s="119">
        <f t="shared" si="0"/>
        <v>25</v>
      </c>
      <c r="B38" s="52" t="s">
        <v>202</v>
      </c>
      <c r="C38" s="121" t="s">
        <v>55</v>
      </c>
      <c r="D38" s="122" t="s">
        <v>60</v>
      </c>
      <c r="E38" s="123">
        <v>1</v>
      </c>
    </row>
    <row r="39" spans="1:5" s="4" customFormat="1" ht="12.75">
      <c r="A39" s="119">
        <f t="shared" si="0"/>
        <v>26</v>
      </c>
      <c r="B39" s="52"/>
      <c r="C39" s="121" t="s">
        <v>45</v>
      </c>
      <c r="D39" s="124"/>
      <c r="E39" s="125"/>
    </row>
    <row r="40" spans="1:5" s="4" customFormat="1" ht="12.75">
      <c r="A40" s="119">
        <f t="shared" si="0"/>
        <v>27</v>
      </c>
      <c r="B40" s="52"/>
      <c r="C40" s="121" t="s">
        <v>56</v>
      </c>
      <c r="D40" s="124"/>
      <c r="E40" s="125"/>
    </row>
    <row r="41" spans="1:5" s="4" customFormat="1" ht="12.75">
      <c r="A41" s="119">
        <f t="shared" si="0"/>
        <v>28</v>
      </c>
      <c r="B41" s="52"/>
      <c r="C41" s="121" t="s">
        <v>57</v>
      </c>
      <c r="D41" s="124"/>
      <c r="E41" s="125"/>
    </row>
    <row r="42" spans="1:5" s="4" customFormat="1" ht="36">
      <c r="A42" s="119">
        <f t="shared" si="0"/>
        <v>29</v>
      </c>
      <c r="B42" s="52" t="s">
        <v>66</v>
      </c>
      <c r="C42" s="121" t="s">
        <v>203</v>
      </c>
      <c r="D42" s="124" t="s">
        <v>2</v>
      </c>
      <c r="E42" s="125">
        <v>3</v>
      </c>
    </row>
    <row r="43" spans="1:5" s="4" customFormat="1" ht="12.75">
      <c r="A43" s="119">
        <f t="shared" si="0"/>
        <v>30</v>
      </c>
      <c r="B43" s="52"/>
      <c r="C43" s="121" t="s">
        <v>59</v>
      </c>
      <c r="D43" s="122"/>
      <c r="E43" s="123"/>
    </row>
    <row r="44" spans="1:5" s="4" customFormat="1" ht="12.75">
      <c r="A44" s="119">
        <f t="shared" si="0"/>
        <v>31</v>
      </c>
      <c r="B44" s="52" t="s">
        <v>67</v>
      </c>
      <c r="C44" s="121" t="s">
        <v>204</v>
      </c>
      <c r="D44" s="122" t="s">
        <v>41</v>
      </c>
      <c r="E44" s="123">
        <v>2</v>
      </c>
    </row>
    <row r="45" spans="1:5" s="4" customFormat="1" ht="12.75">
      <c r="A45" s="119">
        <f t="shared" si="0"/>
        <v>32</v>
      </c>
      <c r="B45" s="52" t="s">
        <v>68</v>
      </c>
      <c r="C45" s="121" t="s">
        <v>205</v>
      </c>
      <c r="D45" s="122" t="s">
        <v>41</v>
      </c>
      <c r="E45" s="123">
        <v>1</v>
      </c>
    </row>
    <row r="46" spans="1:5" s="4" customFormat="1" ht="12.75">
      <c r="A46" s="119">
        <f t="shared" si="0"/>
        <v>33</v>
      </c>
      <c r="B46" s="52" t="s">
        <v>69</v>
      </c>
      <c r="C46" s="121" t="s">
        <v>206</v>
      </c>
      <c r="D46" s="122" t="s">
        <v>41</v>
      </c>
      <c r="E46" s="123">
        <v>7</v>
      </c>
    </row>
    <row r="47" spans="1:5" s="4" customFormat="1" ht="12.75">
      <c r="A47" s="119">
        <f t="shared" si="0"/>
        <v>34</v>
      </c>
      <c r="B47" s="52" t="s">
        <v>207</v>
      </c>
      <c r="C47" s="121" t="s">
        <v>208</v>
      </c>
      <c r="D47" s="122" t="s">
        <v>41</v>
      </c>
      <c r="E47" s="123">
        <v>2</v>
      </c>
    </row>
    <row r="48" spans="1:5" s="4" customFormat="1" ht="12.75">
      <c r="A48" s="119">
        <f t="shared" si="0"/>
        <v>35</v>
      </c>
      <c r="B48" s="52"/>
      <c r="C48" s="121" t="s">
        <v>209</v>
      </c>
      <c r="D48" s="122"/>
      <c r="E48" s="123"/>
    </row>
    <row r="49" spans="1:23" s="4" customFormat="1" ht="24">
      <c r="A49" s="119">
        <f t="shared" si="0"/>
        <v>36</v>
      </c>
      <c r="B49" s="52" t="s">
        <v>210</v>
      </c>
      <c r="C49" s="121" t="s">
        <v>70</v>
      </c>
      <c r="D49" s="122" t="s">
        <v>7</v>
      </c>
      <c r="E49" s="123">
        <v>1</v>
      </c>
    </row>
    <row r="50" spans="1:23" s="4" customFormat="1" ht="12.75">
      <c r="A50" s="119">
        <f t="shared" si="0"/>
        <v>37</v>
      </c>
      <c r="B50" s="52"/>
      <c r="C50" s="121" t="s">
        <v>58</v>
      </c>
      <c r="D50" s="122"/>
      <c r="E50" s="126"/>
    </row>
    <row r="51" spans="1:23" s="4" customFormat="1" ht="12.75">
      <c r="A51" s="56"/>
      <c r="B51" s="52" t="s">
        <v>211</v>
      </c>
      <c r="C51" s="61" t="s">
        <v>212</v>
      </c>
      <c r="D51" s="122" t="s">
        <v>2</v>
      </c>
      <c r="E51" s="123">
        <v>3</v>
      </c>
    </row>
    <row r="52" spans="1:23" s="4" customFormat="1" ht="12.75">
      <c r="A52" s="56">
        <f>A50+1</f>
        <v>38</v>
      </c>
      <c r="B52" s="52" t="s">
        <v>213</v>
      </c>
      <c r="C52" s="121" t="s">
        <v>214</v>
      </c>
      <c r="D52" s="122" t="s">
        <v>36</v>
      </c>
      <c r="E52" s="123">
        <v>1</v>
      </c>
    </row>
    <row r="53" spans="1:23" s="4" customFormat="1" ht="12.75">
      <c r="A53" s="55">
        <f>A52+1</f>
        <v>39</v>
      </c>
      <c r="B53" s="52" t="s">
        <v>215</v>
      </c>
      <c r="C53" s="116" t="s">
        <v>55</v>
      </c>
      <c r="D53" s="117" t="s">
        <v>60</v>
      </c>
      <c r="E53" s="118">
        <v>1</v>
      </c>
    </row>
    <row r="54" spans="1:23" s="4" customFormat="1" ht="12.75">
      <c r="A54" s="220"/>
      <c r="B54" s="220"/>
      <c r="C54" s="220"/>
      <c r="D54" s="220"/>
      <c r="E54" s="220"/>
    </row>
    <row r="55" spans="1:23" ht="57.75" customHeight="1">
      <c r="A55" s="13"/>
      <c r="B55" s="13"/>
      <c r="C55" s="37" t="s">
        <v>38</v>
      </c>
      <c r="D55" s="13"/>
      <c r="E55" s="13"/>
    </row>
    <row r="56" spans="1:23" s="4" customFormat="1" ht="17.25" customHeight="1">
      <c r="A56" s="38"/>
      <c r="C56" s="39"/>
      <c r="D56" s="27"/>
      <c r="E56" s="27"/>
    </row>
    <row r="57" spans="1:23" s="15" customFormat="1" ht="14.25">
      <c r="A57" s="90" t="s">
        <v>379</v>
      </c>
      <c r="B57" s="91"/>
      <c r="C57" s="178" t="s">
        <v>382</v>
      </c>
      <c r="D57" s="178"/>
      <c r="E57" s="13"/>
      <c r="F57" s="25"/>
      <c r="G57" s="25"/>
      <c r="H57" s="25"/>
      <c r="I57" s="25"/>
      <c r="J57" s="25"/>
      <c r="K57" s="25"/>
      <c r="L57" s="25"/>
      <c r="M57" s="25"/>
      <c r="N57" s="25"/>
      <c r="O57" s="25"/>
      <c r="P57" s="25"/>
      <c r="Q57" s="25"/>
      <c r="R57" s="25"/>
      <c r="S57" s="25"/>
      <c r="T57" s="25"/>
      <c r="U57" s="25"/>
      <c r="V57" s="25"/>
      <c r="W57" s="25"/>
    </row>
    <row r="58" spans="1:23" s="15" customFormat="1" ht="14.25">
      <c r="A58" s="91"/>
      <c r="B58" s="91"/>
      <c r="C58" s="176" t="s">
        <v>0</v>
      </c>
      <c r="D58" s="176"/>
      <c r="E58" s="176"/>
      <c r="F58" s="25"/>
      <c r="G58" s="25"/>
      <c r="H58" s="25"/>
      <c r="I58" s="25"/>
      <c r="J58" s="25"/>
      <c r="K58" s="25"/>
      <c r="L58" s="25"/>
      <c r="M58" s="25"/>
      <c r="N58" s="25"/>
      <c r="O58" s="25"/>
      <c r="P58" s="25"/>
      <c r="Q58" s="25"/>
      <c r="R58" s="25"/>
      <c r="S58" s="25"/>
      <c r="T58" s="25"/>
      <c r="U58" s="25"/>
      <c r="V58" s="25"/>
      <c r="W58" s="25"/>
    </row>
    <row r="59" spans="1:23" s="17" customFormat="1" ht="14.25">
      <c r="A59" s="91"/>
      <c r="B59" s="91"/>
      <c r="C59" s="91"/>
      <c r="D59" s="91"/>
      <c r="E59" s="91"/>
      <c r="F59" s="25"/>
      <c r="G59" s="25"/>
      <c r="H59" s="25"/>
      <c r="I59" s="25"/>
      <c r="J59" s="25"/>
      <c r="K59" s="25"/>
      <c r="L59" s="25"/>
      <c r="M59" s="25"/>
      <c r="N59" s="25"/>
      <c r="O59" s="25"/>
      <c r="P59" s="25"/>
      <c r="Q59" s="25"/>
      <c r="R59" s="25"/>
      <c r="S59" s="25"/>
      <c r="T59" s="25"/>
      <c r="U59" s="25"/>
      <c r="V59" s="25"/>
      <c r="W59" s="25"/>
    </row>
    <row r="60" spans="1:23" s="15" customFormat="1" ht="14.25">
      <c r="A60" s="93" t="s">
        <v>380</v>
      </c>
      <c r="B60" s="94"/>
      <c r="C60" s="95" t="s">
        <v>383</v>
      </c>
      <c r="D60" s="94"/>
      <c r="E60" s="91"/>
      <c r="F60" s="25"/>
      <c r="G60" s="25"/>
      <c r="H60" s="25"/>
      <c r="I60" s="25"/>
      <c r="J60" s="25"/>
      <c r="K60" s="25"/>
      <c r="L60" s="25"/>
      <c r="M60" s="25"/>
      <c r="N60" s="25"/>
      <c r="O60" s="25"/>
      <c r="P60" s="25"/>
      <c r="Q60" s="25"/>
      <c r="R60" s="25"/>
      <c r="S60" s="25"/>
      <c r="T60" s="25"/>
      <c r="U60" s="25"/>
      <c r="V60" s="25"/>
      <c r="W60" s="25"/>
    </row>
    <row r="61" spans="1:23" s="15" customFormat="1" ht="14.25">
      <c r="A61" s="91"/>
      <c r="B61" s="91"/>
      <c r="C61" s="91"/>
      <c r="D61" s="91"/>
      <c r="E61" s="91"/>
      <c r="F61" s="25"/>
      <c r="G61" s="25"/>
      <c r="H61" s="25"/>
      <c r="I61" s="25"/>
      <c r="J61" s="25"/>
      <c r="K61" s="25"/>
      <c r="L61" s="25"/>
      <c r="M61" s="25"/>
      <c r="N61" s="25"/>
      <c r="O61" s="25"/>
      <c r="P61" s="25"/>
      <c r="Q61" s="25"/>
      <c r="R61" s="25"/>
      <c r="S61" s="25"/>
      <c r="T61" s="25"/>
      <c r="U61" s="25"/>
      <c r="V61" s="25"/>
      <c r="W61" s="25"/>
    </row>
    <row r="62" spans="1:23" s="15" customFormat="1" ht="14.25">
      <c r="A62" s="90" t="s">
        <v>381</v>
      </c>
      <c r="B62" s="91"/>
      <c r="C62" s="179" t="s">
        <v>384</v>
      </c>
      <c r="D62" s="179"/>
      <c r="E62" s="179"/>
      <c r="F62" s="25"/>
      <c r="G62" s="25"/>
      <c r="H62" s="25"/>
      <c r="I62" s="25"/>
      <c r="J62" s="25"/>
      <c r="K62" s="25"/>
      <c r="L62" s="25"/>
      <c r="M62" s="25"/>
      <c r="N62" s="25"/>
      <c r="O62" s="25"/>
      <c r="P62" s="25"/>
      <c r="Q62" s="25"/>
      <c r="R62" s="25"/>
      <c r="S62" s="25"/>
      <c r="T62" s="25"/>
      <c r="U62" s="25"/>
      <c r="V62" s="25"/>
      <c r="W62" s="25"/>
    </row>
    <row r="63" spans="1:23">
      <c r="A63" s="91"/>
      <c r="B63" s="91"/>
      <c r="C63" s="176" t="s">
        <v>0</v>
      </c>
      <c r="D63" s="176"/>
      <c r="E63" s="176"/>
    </row>
    <row r="64" spans="1:23">
      <c r="A64" s="91"/>
      <c r="B64" s="91"/>
      <c r="C64" s="91"/>
      <c r="D64" s="91"/>
      <c r="E64" s="91"/>
    </row>
    <row r="65" spans="1:5">
      <c r="A65" s="93" t="s">
        <v>380</v>
      </c>
      <c r="B65" s="94"/>
      <c r="C65" s="98" t="s">
        <v>385</v>
      </c>
      <c r="D65" s="94"/>
      <c r="E65" s="91"/>
    </row>
  </sheetData>
  <mergeCells count="18">
    <mergeCell ref="D10:D11"/>
    <mergeCell ref="E10:E11"/>
    <mergeCell ref="C57:D57"/>
    <mergeCell ref="C58:E58"/>
    <mergeCell ref="C62:E62"/>
    <mergeCell ref="C63:E63"/>
    <mergeCell ref="A1:E1"/>
    <mergeCell ref="A2:E2"/>
    <mergeCell ref="A3:E3"/>
    <mergeCell ref="A4:D4"/>
    <mergeCell ref="A5:D5"/>
    <mergeCell ref="A6:D6"/>
    <mergeCell ref="A7:C7"/>
    <mergeCell ref="A8:E8"/>
    <mergeCell ref="A54:E54"/>
    <mergeCell ref="A10:A11"/>
    <mergeCell ref="B10:B11"/>
    <mergeCell ref="C10:C11"/>
  </mergeCells>
  <phoneticPr fontId="86" type="noConversion"/>
  <conditionalFormatting sqref="C65">
    <cfRule type="cellIs" dxfId="17" priority="1" operator="equal">
      <formula>0</formula>
    </cfRule>
  </conditionalFormatting>
  <conditionalFormatting sqref="C57:D57">
    <cfRule type="cellIs" dxfId="16" priority="3" operator="equal">
      <formula>0</formula>
    </cfRule>
  </conditionalFormatting>
  <conditionalFormatting sqref="C62:E62">
    <cfRule type="cellIs" dxfId="15" priority="2" operator="equal">
      <formula>0</formula>
    </cfRule>
  </conditionalFormatting>
  <pageMargins left="0.70866141732283472" right="0.70866141732283472" top="0.94488188976377963" bottom="0.94488188976377963" header="0.31496062992125984" footer="0.31496062992125984"/>
  <pageSetup paperSize="9" scale="80"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4CDFD2C2-4203-4F84-834E-3CA0C7F017AC}">
            <xm:f>NOT(ISERROR(SEARCH("Sertifikāta Nr. _________________________________",A60)))</xm:f>
            <xm:f>"Sertifikāta Nr. _________________________________"</xm:f>
            <x14:dxf>
              <font>
                <color auto="1"/>
              </font>
              <fill>
                <patternFill>
                  <bgColor rgb="FFC6EFCE"/>
                </patternFill>
              </fill>
            </x14:dxf>
          </x14:cfRule>
          <xm:sqref>A60</xm:sqref>
        </x14:conditionalFormatting>
        <x14:conditionalFormatting xmlns:xm="http://schemas.microsoft.com/office/excel/2006/main">
          <x14:cfRule type="containsText" priority="5" operator="containsText" id="{13DBDAAB-4FBF-44E2-9570-00BCEC3A40C6}">
            <xm:f>NOT(ISERROR(SEARCH("Sertifikāta Nr. _________________________________",A65)))</xm:f>
            <xm:f>"Sertifikāta Nr. _________________________________"</xm:f>
            <x14:dxf>
              <font>
                <color auto="1"/>
              </font>
              <fill>
                <patternFill>
                  <bgColor rgb="FFC6EFCE"/>
                </patternFill>
              </fill>
            </x14:dxf>
          </x14:cfRule>
          <xm:sqref>A65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W75"/>
  <sheetViews>
    <sheetView showZeros="0" topLeftCell="A40" zoomScale="90" zoomScaleNormal="90" zoomScaleSheetLayoutView="100" workbookViewId="0">
      <selection activeCell="H60" sqref="H60"/>
    </sheetView>
  </sheetViews>
  <sheetFormatPr defaultColWidth="11.42578125" defaultRowHeight="15"/>
  <cols>
    <col min="1" max="1" width="4.42578125" style="4" customWidth="1"/>
    <col min="2" max="2" width="6.28515625" style="4" customWidth="1"/>
    <col min="3" max="3" width="70.7109375" style="4" customWidth="1"/>
    <col min="4" max="4" width="13.7109375" style="82" customWidth="1"/>
    <col min="5" max="5" width="6.85546875" style="4" customWidth="1"/>
    <col min="6" max="6" width="6.28515625" style="4" customWidth="1"/>
    <col min="7" max="16384" width="11.42578125" style="44"/>
  </cols>
  <sheetData>
    <row r="1" spans="1:6" ht="18.75" customHeight="1">
      <c r="A1" s="166" t="s">
        <v>394</v>
      </c>
      <c r="B1" s="166"/>
      <c r="C1" s="166"/>
      <c r="D1" s="166"/>
      <c r="E1" s="166"/>
      <c r="F1" s="166"/>
    </row>
    <row r="2" spans="1:6" ht="16.5" customHeight="1">
      <c r="A2" s="195" t="s">
        <v>31</v>
      </c>
      <c r="B2" s="195"/>
      <c r="C2" s="195"/>
      <c r="D2" s="195"/>
      <c r="E2" s="195"/>
      <c r="F2" s="195"/>
    </row>
    <row r="3" spans="1:6">
      <c r="A3" s="168" t="s">
        <v>9</v>
      </c>
      <c r="B3" s="168"/>
      <c r="C3" s="168"/>
      <c r="D3" s="168"/>
      <c r="E3" s="168"/>
      <c r="F3" s="168"/>
    </row>
    <row r="4" spans="1:6" s="84" customFormat="1" ht="30.6" customHeight="1">
      <c r="A4" s="172" t="s">
        <v>73</v>
      </c>
      <c r="B4" s="173"/>
      <c r="C4" s="173"/>
      <c r="D4" s="79"/>
      <c r="E4" s="172"/>
      <c r="F4" s="173"/>
    </row>
    <row r="5" spans="1:6" s="84" customFormat="1" ht="30" customHeight="1">
      <c r="A5" s="174" t="s">
        <v>76</v>
      </c>
      <c r="B5" s="174"/>
      <c r="C5" s="174"/>
      <c r="D5" s="80"/>
      <c r="E5" s="174"/>
      <c r="F5" s="174"/>
    </row>
    <row r="6" spans="1:6" s="84" customFormat="1" ht="31.9" customHeight="1">
      <c r="A6" s="175" t="s">
        <v>74</v>
      </c>
      <c r="B6" s="175"/>
      <c r="C6" s="175"/>
      <c r="D6" s="80"/>
      <c r="E6" s="175"/>
      <c r="F6" s="175"/>
    </row>
    <row r="7" spans="1:6" s="84" customFormat="1" ht="19.5" customHeight="1">
      <c r="A7" s="177" t="s">
        <v>75</v>
      </c>
      <c r="B7" s="177"/>
      <c r="C7" s="177"/>
      <c r="D7" s="81"/>
      <c r="E7" s="177"/>
      <c r="F7" s="177"/>
    </row>
    <row r="8" spans="1:6" s="4" customFormat="1" ht="12.75" customHeight="1">
      <c r="A8" s="171" t="s">
        <v>175</v>
      </c>
      <c r="B8" s="171"/>
      <c r="C8" s="171"/>
      <c r="D8" s="171"/>
      <c r="E8" s="171"/>
      <c r="F8" s="171"/>
    </row>
    <row r="9" spans="1:6" s="4" customFormat="1" ht="12.75" customHeight="1">
      <c r="D9" s="82"/>
      <c r="F9" s="10">
        <f>ROUND((9.71*23.59%)+9.71,2)</f>
        <v>12</v>
      </c>
    </row>
    <row r="10" spans="1:6" s="6" customFormat="1" ht="15.75" customHeight="1">
      <c r="A10" s="224" t="s">
        <v>3</v>
      </c>
      <c r="B10" s="224" t="s">
        <v>4</v>
      </c>
      <c r="C10" s="214" t="s">
        <v>8</v>
      </c>
      <c r="D10" s="215"/>
      <c r="E10" s="224" t="s">
        <v>5</v>
      </c>
      <c r="F10" s="224" t="s">
        <v>6</v>
      </c>
    </row>
    <row r="11" spans="1:6" s="6" customFormat="1" ht="66" customHeight="1">
      <c r="A11" s="224"/>
      <c r="B11" s="224"/>
      <c r="C11" s="216"/>
      <c r="D11" s="217"/>
      <c r="E11" s="224"/>
      <c r="F11" s="224"/>
    </row>
    <row r="12" spans="1:6" s="6" customFormat="1" ht="12.75">
      <c r="A12" s="41">
        <v>1</v>
      </c>
      <c r="B12" s="41">
        <v>2</v>
      </c>
      <c r="C12" s="169">
        <v>3</v>
      </c>
      <c r="D12" s="170"/>
      <c r="E12" s="41">
        <v>4</v>
      </c>
      <c r="F12" s="41">
        <v>5</v>
      </c>
    </row>
    <row r="13" spans="1:6" s="6" customFormat="1" ht="16.899999999999999" customHeight="1">
      <c r="A13" s="52"/>
      <c r="B13" s="214" t="s">
        <v>327</v>
      </c>
      <c r="C13" s="225"/>
      <c r="D13" s="225"/>
      <c r="E13" s="225"/>
      <c r="F13" s="182"/>
    </row>
    <row r="14" spans="1:6" s="6" customFormat="1" ht="12.75">
      <c r="A14" s="52">
        <v>1</v>
      </c>
      <c r="B14" s="52">
        <v>1.01</v>
      </c>
      <c r="C14" s="133" t="s">
        <v>341</v>
      </c>
      <c r="D14" s="134"/>
      <c r="E14" s="135" t="s">
        <v>218</v>
      </c>
      <c r="F14" s="135">
        <v>1</v>
      </c>
    </row>
    <row r="15" spans="1:6" s="6" customFormat="1" ht="12.75">
      <c r="A15" s="136">
        <f>A14+1</f>
        <v>2</v>
      </c>
      <c r="B15" s="136">
        <v>1.02</v>
      </c>
      <c r="C15" s="137" t="s">
        <v>400</v>
      </c>
      <c r="D15" s="134" t="s">
        <v>328</v>
      </c>
      <c r="E15" s="135" t="s">
        <v>132</v>
      </c>
      <c r="F15" s="135">
        <v>1</v>
      </c>
    </row>
    <row r="16" spans="1:6" s="6" customFormat="1" ht="12.75">
      <c r="A16" s="136">
        <f t="shared" ref="A16:A63" si="0">A15+1</f>
        <v>3</v>
      </c>
      <c r="B16" s="136">
        <v>1.03</v>
      </c>
      <c r="C16" s="137" t="s">
        <v>401</v>
      </c>
      <c r="D16" s="134"/>
      <c r="E16" s="135" t="s">
        <v>132</v>
      </c>
      <c r="F16" s="135">
        <v>1</v>
      </c>
    </row>
    <row r="17" spans="1:6" s="6" customFormat="1" ht="12.75">
      <c r="A17" s="136">
        <f t="shared" si="0"/>
        <v>4</v>
      </c>
      <c r="B17" s="136">
        <v>1.04</v>
      </c>
      <c r="C17" s="137" t="s">
        <v>402</v>
      </c>
      <c r="D17" s="134"/>
      <c r="E17" s="135" t="s">
        <v>132</v>
      </c>
      <c r="F17" s="135">
        <v>7</v>
      </c>
    </row>
    <row r="18" spans="1:6" s="6" customFormat="1" ht="12.75">
      <c r="A18" s="136">
        <f t="shared" si="0"/>
        <v>5</v>
      </c>
      <c r="B18" s="136">
        <v>1.05</v>
      </c>
      <c r="C18" s="137" t="s">
        <v>403</v>
      </c>
      <c r="D18" s="134"/>
      <c r="E18" s="135" t="s">
        <v>132</v>
      </c>
      <c r="F18" s="135">
        <v>5</v>
      </c>
    </row>
    <row r="19" spans="1:6" s="6" customFormat="1" ht="12.75">
      <c r="A19" s="136">
        <f t="shared" si="0"/>
        <v>6</v>
      </c>
      <c r="B19" s="136">
        <v>1.06</v>
      </c>
      <c r="C19" s="137" t="s">
        <v>404</v>
      </c>
      <c r="D19" s="134"/>
      <c r="E19" s="135" t="s">
        <v>132</v>
      </c>
      <c r="F19" s="135">
        <v>1</v>
      </c>
    </row>
    <row r="20" spans="1:6" s="6" customFormat="1" ht="12.75">
      <c r="A20" s="136">
        <f t="shared" si="0"/>
        <v>7</v>
      </c>
      <c r="B20" s="136">
        <v>1.07</v>
      </c>
      <c r="C20" s="137" t="s">
        <v>405</v>
      </c>
      <c r="D20" s="134" t="s">
        <v>329</v>
      </c>
      <c r="E20" s="135" t="s">
        <v>2</v>
      </c>
      <c r="F20" s="135">
        <v>9</v>
      </c>
    </row>
    <row r="21" spans="1:6" s="6" customFormat="1" ht="12.75">
      <c r="A21" s="136">
        <f t="shared" si="0"/>
        <v>8</v>
      </c>
      <c r="B21" s="136">
        <v>1.08</v>
      </c>
      <c r="C21" s="137" t="s">
        <v>406</v>
      </c>
      <c r="D21" s="134"/>
      <c r="E21" s="135" t="s">
        <v>132</v>
      </c>
      <c r="F21" s="135">
        <v>5</v>
      </c>
    </row>
    <row r="22" spans="1:6" s="6" customFormat="1" ht="12.75">
      <c r="A22" s="136">
        <f t="shared" si="0"/>
        <v>9</v>
      </c>
      <c r="B22" s="136">
        <v>1.0900000000000001</v>
      </c>
      <c r="C22" s="137" t="s">
        <v>407</v>
      </c>
      <c r="D22" s="134"/>
      <c r="E22" s="135" t="s">
        <v>132</v>
      </c>
      <c r="F22" s="135">
        <v>2</v>
      </c>
    </row>
    <row r="23" spans="1:6" s="6" customFormat="1" ht="12.75">
      <c r="A23" s="136">
        <f t="shared" si="0"/>
        <v>10</v>
      </c>
      <c r="B23" s="136">
        <v>1.1000000000000001</v>
      </c>
      <c r="C23" s="137" t="s">
        <v>408</v>
      </c>
      <c r="D23" s="134"/>
      <c r="E23" s="135" t="s">
        <v>132</v>
      </c>
      <c r="F23" s="135">
        <v>1</v>
      </c>
    </row>
    <row r="24" spans="1:6" s="6" customFormat="1" ht="12.75">
      <c r="A24" s="136">
        <f t="shared" si="0"/>
        <v>11</v>
      </c>
      <c r="B24" s="221" t="s">
        <v>330</v>
      </c>
      <c r="C24" s="222"/>
      <c r="D24" s="222"/>
      <c r="E24" s="222"/>
      <c r="F24" s="223"/>
    </row>
    <row r="25" spans="1:6" s="6" customFormat="1" ht="25.5">
      <c r="A25" s="136">
        <f t="shared" si="0"/>
        <v>12</v>
      </c>
      <c r="B25" s="136">
        <v>2.0099999999999998</v>
      </c>
      <c r="C25" s="138" t="s">
        <v>409</v>
      </c>
      <c r="D25" s="134"/>
      <c r="E25" s="135" t="s">
        <v>132</v>
      </c>
      <c r="F25" s="135">
        <v>20</v>
      </c>
    </row>
    <row r="26" spans="1:6" s="6" customFormat="1" ht="17.45" customHeight="1">
      <c r="A26" s="136">
        <f t="shared" si="0"/>
        <v>13</v>
      </c>
      <c r="B26" s="136">
        <v>2.0199999999999996</v>
      </c>
      <c r="C26" s="133" t="s">
        <v>343</v>
      </c>
      <c r="D26" s="134"/>
      <c r="E26" s="135" t="s">
        <v>2</v>
      </c>
      <c r="F26" s="135">
        <v>54</v>
      </c>
    </row>
    <row r="27" spans="1:6" s="6" customFormat="1" ht="12.75">
      <c r="A27" s="136">
        <f t="shared" si="0"/>
        <v>14</v>
      </c>
      <c r="B27" s="136">
        <v>2.0299999999999994</v>
      </c>
      <c r="C27" s="133" t="s">
        <v>344</v>
      </c>
      <c r="D27" s="134"/>
      <c r="E27" s="135" t="s">
        <v>132</v>
      </c>
      <c r="F27" s="135">
        <v>10</v>
      </c>
    </row>
    <row r="28" spans="1:6" s="6" customFormat="1" ht="12.75">
      <c r="A28" s="136">
        <f t="shared" si="0"/>
        <v>15</v>
      </c>
      <c r="B28" s="136">
        <v>2.0399999999999991</v>
      </c>
      <c r="C28" s="133" t="s">
        <v>345</v>
      </c>
      <c r="D28" s="134"/>
      <c r="E28" s="135" t="s">
        <v>2</v>
      </c>
      <c r="F28" s="135">
        <v>10</v>
      </c>
    </row>
    <row r="29" spans="1:6" s="6" customFormat="1" ht="12.75">
      <c r="A29" s="136">
        <f t="shared" si="0"/>
        <v>16</v>
      </c>
      <c r="B29" s="136">
        <v>2.0499999999999989</v>
      </c>
      <c r="C29" s="133" t="s">
        <v>346</v>
      </c>
      <c r="D29" s="134"/>
      <c r="E29" s="135" t="s">
        <v>132</v>
      </c>
      <c r="F29" s="135">
        <v>1</v>
      </c>
    </row>
    <row r="30" spans="1:6" s="6" customFormat="1" ht="25.5">
      <c r="A30" s="136">
        <f t="shared" si="0"/>
        <v>17</v>
      </c>
      <c r="B30" s="136">
        <v>2.0599999999999987</v>
      </c>
      <c r="C30" s="138" t="s">
        <v>347</v>
      </c>
      <c r="D30" s="134" t="s">
        <v>331</v>
      </c>
      <c r="E30" s="135" t="s">
        <v>132</v>
      </c>
      <c r="F30" s="135">
        <v>2</v>
      </c>
    </row>
    <row r="31" spans="1:6" s="6" customFormat="1" ht="12.75">
      <c r="A31" s="136">
        <f t="shared" si="0"/>
        <v>18</v>
      </c>
      <c r="B31" s="136">
        <v>2.0699999999999985</v>
      </c>
      <c r="C31" s="133" t="s">
        <v>348</v>
      </c>
      <c r="D31" s="134" t="s">
        <v>332</v>
      </c>
      <c r="E31" s="135" t="s">
        <v>132</v>
      </c>
      <c r="F31" s="135">
        <v>3</v>
      </c>
    </row>
    <row r="32" spans="1:6" s="6" customFormat="1" ht="12.75">
      <c r="A32" s="136">
        <f t="shared" si="0"/>
        <v>19</v>
      </c>
      <c r="B32" s="136">
        <v>2.0799999999999983</v>
      </c>
      <c r="C32" s="133" t="s">
        <v>349</v>
      </c>
      <c r="D32" s="134" t="s">
        <v>332</v>
      </c>
      <c r="E32" s="135" t="s">
        <v>132</v>
      </c>
      <c r="F32" s="135">
        <v>2</v>
      </c>
    </row>
    <row r="33" spans="1:6" s="6" customFormat="1" ht="12.75">
      <c r="A33" s="136">
        <f t="shared" si="0"/>
        <v>20</v>
      </c>
      <c r="B33" s="136">
        <v>2.0899999999999981</v>
      </c>
      <c r="C33" s="133" t="s">
        <v>350</v>
      </c>
      <c r="D33" s="134" t="s">
        <v>332</v>
      </c>
      <c r="E33" s="135" t="s">
        <v>132</v>
      </c>
      <c r="F33" s="135">
        <v>1</v>
      </c>
    </row>
    <row r="34" spans="1:6" s="6" customFormat="1" ht="12.75">
      <c r="A34" s="136">
        <f t="shared" si="0"/>
        <v>21</v>
      </c>
      <c r="B34" s="136">
        <v>2.0999999999999979</v>
      </c>
      <c r="C34" s="133" t="s">
        <v>351</v>
      </c>
      <c r="D34" s="134" t="s">
        <v>332</v>
      </c>
      <c r="E34" s="135" t="s">
        <v>132</v>
      </c>
      <c r="F34" s="135">
        <v>2</v>
      </c>
    </row>
    <row r="35" spans="1:6" s="6" customFormat="1" ht="12.75">
      <c r="A35" s="136">
        <f t="shared" si="0"/>
        <v>22</v>
      </c>
      <c r="B35" s="136">
        <v>2.1099999999999977</v>
      </c>
      <c r="C35" s="133" t="s">
        <v>352</v>
      </c>
      <c r="D35" s="134" t="s">
        <v>332</v>
      </c>
      <c r="E35" s="135" t="s">
        <v>132</v>
      </c>
      <c r="F35" s="135">
        <v>7</v>
      </c>
    </row>
    <row r="36" spans="1:6" s="6" customFormat="1" ht="12.75">
      <c r="A36" s="136">
        <f t="shared" si="0"/>
        <v>23</v>
      </c>
      <c r="B36" s="136">
        <v>2.1199999999999974</v>
      </c>
      <c r="C36" s="133" t="s">
        <v>353</v>
      </c>
      <c r="D36" s="134"/>
      <c r="E36" s="135" t="s">
        <v>132</v>
      </c>
      <c r="F36" s="135">
        <v>7</v>
      </c>
    </row>
    <row r="37" spans="1:6" s="6" customFormat="1" ht="12.75">
      <c r="A37" s="136">
        <f t="shared" si="0"/>
        <v>24</v>
      </c>
      <c r="B37" s="136">
        <v>2.1299999999999972</v>
      </c>
      <c r="C37" s="133" t="s">
        <v>342</v>
      </c>
      <c r="D37" s="134"/>
      <c r="E37" s="135" t="s">
        <v>218</v>
      </c>
      <c r="F37" s="135">
        <v>1</v>
      </c>
    </row>
    <row r="38" spans="1:6" s="6" customFormat="1" ht="12.75">
      <c r="A38" s="136">
        <f t="shared" si="0"/>
        <v>25</v>
      </c>
      <c r="B38" s="221" t="s">
        <v>333</v>
      </c>
      <c r="C38" s="222"/>
      <c r="D38" s="222"/>
      <c r="E38" s="222"/>
      <c r="F38" s="223"/>
    </row>
    <row r="39" spans="1:6" s="6" customFormat="1" ht="12.75">
      <c r="A39" s="136">
        <f t="shared" si="0"/>
        <v>26</v>
      </c>
      <c r="B39" s="136">
        <v>3.01</v>
      </c>
      <c r="C39" s="133" t="s">
        <v>410</v>
      </c>
      <c r="D39" s="134" t="s">
        <v>332</v>
      </c>
      <c r="E39" s="135" t="s">
        <v>132</v>
      </c>
      <c r="F39" s="135">
        <v>76</v>
      </c>
    </row>
    <row r="40" spans="1:6" s="6" customFormat="1" ht="15.6" customHeight="1">
      <c r="A40" s="136">
        <f t="shared" si="0"/>
        <v>27</v>
      </c>
      <c r="B40" s="136">
        <v>3.0199999999999996</v>
      </c>
      <c r="C40" s="133" t="s">
        <v>411</v>
      </c>
      <c r="D40" s="134" t="s">
        <v>332</v>
      </c>
      <c r="E40" s="135" t="s">
        <v>132</v>
      </c>
      <c r="F40" s="135">
        <v>50</v>
      </c>
    </row>
    <row r="41" spans="1:6" s="6" customFormat="1" ht="12.75">
      <c r="A41" s="136">
        <f t="shared" si="0"/>
        <v>28</v>
      </c>
      <c r="B41" s="136">
        <v>3.0299999999999994</v>
      </c>
      <c r="C41" s="133" t="s">
        <v>412</v>
      </c>
      <c r="D41" s="134"/>
      <c r="E41" s="135" t="s">
        <v>132</v>
      </c>
      <c r="F41" s="135">
        <v>1</v>
      </c>
    </row>
    <row r="42" spans="1:6" s="6" customFormat="1" ht="12.75">
      <c r="A42" s="136">
        <f t="shared" si="0"/>
        <v>29</v>
      </c>
      <c r="B42" s="136">
        <v>3.0399999999999991</v>
      </c>
      <c r="C42" s="133" t="s">
        <v>413</v>
      </c>
      <c r="D42" s="134" t="s">
        <v>332</v>
      </c>
      <c r="E42" s="135" t="s">
        <v>132</v>
      </c>
      <c r="F42" s="135">
        <v>12</v>
      </c>
    </row>
    <row r="43" spans="1:6" s="6" customFormat="1" ht="12.75">
      <c r="A43" s="136">
        <f t="shared" si="0"/>
        <v>30</v>
      </c>
      <c r="B43" s="136">
        <v>3.0499999999999989</v>
      </c>
      <c r="C43" s="133" t="s">
        <v>414</v>
      </c>
      <c r="D43" s="134" t="s">
        <v>332</v>
      </c>
      <c r="E43" s="135" t="s">
        <v>132</v>
      </c>
      <c r="F43" s="135">
        <v>9</v>
      </c>
    </row>
    <row r="44" spans="1:6" s="6" customFormat="1" ht="12.75">
      <c r="A44" s="136">
        <f t="shared" si="0"/>
        <v>31</v>
      </c>
      <c r="B44" s="136">
        <v>3.0399999999999991</v>
      </c>
      <c r="C44" s="133" t="s">
        <v>415</v>
      </c>
      <c r="D44" s="134" t="s">
        <v>332</v>
      </c>
      <c r="E44" s="135" t="s">
        <v>132</v>
      </c>
      <c r="F44" s="135">
        <v>20</v>
      </c>
    </row>
    <row r="45" spans="1:6" s="6" customFormat="1" ht="12.75">
      <c r="A45" s="136">
        <f t="shared" si="0"/>
        <v>32</v>
      </c>
      <c r="B45" s="136">
        <v>3.0499999999999989</v>
      </c>
      <c r="C45" s="133" t="s">
        <v>416</v>
      </c>
      <c r="D45" s="134" t="s">
        <v>332</v>
      </c>
      <c r="E45" s="135" t="s">
        <v>132</v>
      </c>
      <c r="F45" s="135">
        <v>3</v>
      </c>
    </row>
    <row r="46" spans="1:6" s="6" customFormat="1" ht="12.75">
      <c r="A46" s="136">
        <f t="shared" si="0"/>
        <v>33</v>
      </c>
      <c r="B46" s="136">
        <v>3.0599999999999987</v>
      </c>
      <c r="C46" s="133" t="s">
        <v>417</v>
      </c>
      <c r="D46" s="134" t="s">
        <v>332</v>
      </c>
      <c r="E46" s="135" t="s">
        <v>132</v>
      </c>
      <c r="F46" s="135">
        <v>1</v>
      </c>
    </row>
    <row r="47" spans="1:6" s="6" customFormat="1" ht="12.75">
      <c r="A47" s="136">
        <f t="shared" si="0"/>
        <v>34</v>
      </c>
      <c r="B47" s="136">
        <v>3.0699999999999985</v>
      </c>
      <c r="C47" s="133" t="s">
        <v>408</v>
      </c>
      <c r="D47" s="134"/>
      <c r="E47" s="135" t="s">
        <v>218</v>
      </c>
      <c r="F47" s="135">
        <v>1</v>
      </c>
    </row>
    <row r="48" spans="1:6" s="6" customFormat="1" ht="12.75">
      <c r="A48" s="136">
        <f t="shared" si="0"/>
        <v>35</v>
      </c>
      <c r="B48" s="221" t="s">
        <v>334</v>
      </c>
      <c r="C48" s="222"/>
      <c r="D48" s="222"/>
      <c r="E48" s="222"/>
      <c r="F48" s="223"/>
    </row>
    <row r="49" spans="1:6" s="6" customFormat="1" ht="12.75">
      <c r="A49" s="136">
        <f t="shared" si="0"/>
        <v>36</v>
      </c>
      <c r="B49" s="136">
        <v>4.01</v>
      </c>
      <c r="C49" s="139" t="s">
        <v>418</v>
      </c>
      <c r="D49" s="140"/>
      <c r="E49" s="141" t="s">
        <v>2</v>
      </c>
      <c r="F49" s="141">
        <v>17</v>
      </c>
    </row>
    <row r="50" spans="1:6" s="6" customFormat="1" ht="12.75">
      <c r="A50" s="136">
        <f t="shared" si="0"/>
        <v>37</v>
      </c>
      <c r="B50" s="136">
        <v>4.0199999999999996</v>
      </c>
      <c r="C50" s="142" t="s">
        <v>419</v>
      </c>
      <c r="D50" s="143"/>
      <c r="E50" s="141" t="s">
        <v>2</v>
      </c>
      <c r="F50" s="141">
        <v>200</v>
      </c>
    </row>
    <row r="51" spans="1:6" s="6" customFormat="1" ht="15.6" customHeight="1">
      <c r="A51" s="136">
        <f t="shared" si="0"/>
        <v>38</v>
      </c>
      <c r="B51" s="136">
        <v>4.0299999999999994</v>
      </c>
      <c r="C51" s="142" t="s">
        <v>420</v>
      </c>
      <c r="D51" s="143"/>
      <c r="E51" s="141" t="s">
        <v>2</v>
      </c>
      <c r="F51" s="141">
        <v>180</v>
      </c>
    </row>
    <row r="52" spans="1:6" s="6" customFormat="1" ht="12.75">
      <c r="A52" s="136">
        <f t="shared" si="0"/>
        <v>39</v>
      </c>
      <c r="B52" s="136">
        <v>4.0399999999999991</v>
      </c>
      <c r="C52" s="139" t="s">
        <v>421</v>
      </c>
      <c r="D52" s="140" t="s">
        <v>335</v>
      </c>
      <c r="E52" s="141" t="s">
        <v>2</v>
      </c>
      <c r="F52" s="141">
        <v>12</v>
      </c>
    </row>
    <row r="53" spans="1:6" s="6" customFormat="1" ht="12.75">
      <c r="A53" s="136">
        <f t="shared" si="0"/>
        <v>40</v>
      </c>
      <c r="B53" s="136">
        <v>4.0499999999999989</v>
      </c>
      <c r="C53" s="139" t="s">
        <v>422</v>
      </c>
      <c r="D53" s="140" t="s">
        <v>336</v>
      </c>
      <c r="E53" s="141" t="s">
        <v>2</v>
      </c>
      <c r="F53" s="141">
        <v>12</v>
      </c>
    </row>
    <row r="54" spans="1:6" s="6" customFormat="1" ht="12.75">
      <c r="A54" s="136">
        <f t="shared" si="0"/>
        <v>41</v>
      </c>
      <c r="B54" s="136">
        <v>4.0599999999999987</v>
      </c>
      <c r="C54" s="139" t="s">
        <v>423</v>
      </c>
      <c r="D54" s="140" t="s">
        <v>424</v>
      </c>
      <c r="E54" s="141" t="s">
        <v>2</v>
      </c>
      <c r="F54" s="141">
        <v>14</v>
      </c>
    </row>
    <row r="55" spans="1:6" s="6" customFormat="1" ht="12.75">
      <c r="A55" s="136">
        <f t="shared" si="0"/>
        <v>42</v>
      </c>
      <c r="B55" s="136">
        <v>4.0699999999999985</v>
      </c>
      <c r="C55" s="139" t="s">
        <v>425</v>
      </c>
      <c r="D55" s="140" t="s">
        <v>426</v>
      </c>
      <c r="E55" s="141" t="s">
        <v>132</v>
      </c>
      <c r="F55" s="141">
        <v>26</v>
      </c>
    </row>
    <row r="56" spans="1:6" s="6" customFormat="1" ht="12.75">
      <c r="A56" s="136">
        <f t="shared" si="0"/>
        <v>43</v>
      </c>
      <c r="B56" s="136">
        <v>4.0799999999999983</v>
      </c>
      <c r="C56" s="139" t="s">
        <v>427</v>
      </c>
      <c r="D56" s="140"/>
      <c r="E56" s="141" t="s">
        <v>2</v>
      </c>
      <c r="F56" s="141">
        <v>10</v>
      </c>
    </row>
    <row r="57" spans="1:6" s="6" customFormat="1" ht="12.75">
      <c r="A57" s="136">
        <f t="shared" si="0"/>
        <v>44</v>
      </c>
      <c r="B57" s="136">
        <v>4.0899999999999981</v>
      </c>
      <c r="C57" s="139" t="s">
        <v>428</v>
      </c>
      <c r="D57" s="140"/>
      <c r="E57" s="141" t="s">
        <v>2</v>
      </c>
      <c r="F57" s="141">
        <v>2</v>
      </c>
    </row>
    <row r="58" spans="1:6" s="6" customFormat="1" ht="22.5">
      <c r="A58" s="136">
        <f t="shared" si="0"/>
        <v>45</v>
      </c>
      <c r="B58" s="136">
        <v>4.0999999999999979</v>
      </c>
      <c r="C58" s="139" t="s">
        <v>429</v>
      </c>
      <c r="D58" s="140" t="s">
        <v>337</v>
      </c>
      <c r="E58" s="141" t="s">
        <v>132</v>
      </c>
      <c r="F58" s="141">
        <v>2</v>
      </c>
    </row>
    <row r="59" spans="1:6" s="6" customFormat="1" ht="12.75">
      <c r="A59" s="136">
        <f t="shared" si="0"/>
        <v>46</v>
      </c>
      <c r="B59" s="136">
        <v>4.1099999999999977</v>
      </c>
      <c r="C59" s="139" t="s">
        <v>408</v>
      </c>
      <c r="D59" s="140"/>
      <c r="E59" s="141" t="s">
        <v>218</v>
      </c>
      <c r="F59" s="141">
        <v>1</v>
      </c>
    </row>
    <row r="60" spans="1:6" s="6" customFormat="1" ht="12.75">
      <c r="A60" s="136">
        <f t="shared" si="0"/>
        <v>47</v>
      </c>
      <c r="B60" s="221" t="s">
        <v>338</v>
      </c>
      <c r="C60" s="222"/>
      <c r="D60" s="222"/>
      <c r="E60" s="222"/>
      <c r="F60" s="223"/>
    </row>
    <row r="61" spans="1:6" s="6" customFormat="1" ht="14.45" customHeight="1">
      <c r="A61" s="136">
        <f t="shared" si="0"/>
        <v>48</v>
      </c>
      <c r="B61" s="136">
        <v>5.01</v>
      </c>
      <c r="C61" s="144" t="s">
        <v>339</v>
      </c>
      <c r="D61" s="145"/>
      <c r="E61" s="146" t="s">
        <v>2</v>
      </c>
      <c r="F61" s="146">
        <v>45</v>
      </c>
    </row>
    <row r="62" spans="1:6" s="6" customFormat="1" ht="12.75">
      <c r="A62" s="136">
        <f t="shared" si="0"/>
        <v>49</v>
      </c>
      <c r="B62" s="136">
        <v>5.0199999999999996</v>
      </c>
      <c r="C62" s="142" t="s">
        <v>340</v>
      </c>
      <c r="D62" s="147"/>
      <c r="E62" s="141" t="s">
        <v>132</v>
      </c>
      <c r="F62" s="141">
        <v>8</v>
      </c>
    </row>
    <row r="63" spans="1:6" s="6" customFormat="1" ht="12.75">
      <c r="A63" s="136">
        <f t="shared" si="0"/>
        <v>50</v>
      </c>
      <c r="B63" s="136">
        <v>5.03</v>
      </c>
      <c r="C63" s="138" t="s">
        <v>64</v>
      </c>
      <c r="D63" s="148"/>
      <c r="E63" s="149" t="s">
        <v>218</v>
      </c>
      <c r="F63" s="149">
        <v>1</v>
      </c>
    </row>
    <row r="64" spans="1:6">
      <c r="A64" s="200"/>
      <c r="B64" s="201"/>
      <c r="C64" s="201"/>
      <c r="D64" s="219"/>
      <c r="E64" s="201"/>
      <c r="F64" s="201"/>
    </row>
    <row r="65" spans="1:23" s="23" customFormat="1" ht="57.75" customHeight="1">
      <c r="A65" s="13"/>
      <c r="B65" s="13"/>
      <c r="C65" s="37" t="s">
        <v>38</v>
      </c>
      <c r="D65" s="83"/>
      <c r="E65" s="13"/>
      <c r="F65" s="13"/>
    </row>
    <row r="66" spans="1:23" s="23" customFormat="1">
      <c r="A66" s="13"/>
      <c r="B66" s="13"/>
      <c r="C66" s="37"/>
      <c r="D66" s="83"/>
      <c r="E66" s="13"/>
      <c r="F66" s="13"/>
    </row>
    <row r="67" spans="1:23" s="15" customFormat="1" ht="14.25">
      <c r="A67" s="90" t="s">
        <v>379</v>
      </c>
      <c r="B67" s="91"/>
      <c r="C67" s="178" t="s">
        <v>382</v>
      </c>
      <c r="D67" s="178"/>
      <c r="E67" s="13"/>
      <c r="F67" s="13"/>
      <c r="G67" s="25"/>
      <c r="H67" s="25"/>
      <c r="I67" s="25"/>
      <c r="J67" s="25"/>
      <c r="K67" s="25"/>
      <c r="L67" s="25"/>
      <c r="M67" s="25"/>
      <c r="N67" s="25"/>
      <c r="O67" s="25"/>
      <c r="P67" s="25"/>
      <c r="Q67" s="25"/>
      <c r="R67" s="25"/>
      <c r="S67" s="25"/>
      <c r="T67" s="25"/>
      <c r="U67" s="25"/>
      <c r="V67" s="25"/>
      <c r="W67" s="25"/>
    </row>
    <row r="68" spans="1:23" s="15" customFormat="1" ht="14.25">
      <c r="A68" s="91"/>
      <c r="B68" s="91"/>
      <c r="C68" s="176" t="s">
        <v>0</v>
      </c>
      <c r="D68" s="176"/>
      <c r="E68" s="176"/>
      <c r="F68" s="176"/>
      <c r="G68" s="25"/>
      <c r="H68" s="25"/>
      <c r="I68" s="25"/>
      <c r="J68" s="25"/>
      <c r="K68" s="25"/>
      <c r="L68" s="25"/>
      <c r="M68" s="25"/>
      <c r="N68" s="25"/>
      <c r="O68" s="25"/>
      <c r="P68" s="25"/>
      <c r="Q68" s="25"/>
      <c r="R68" s="25"/>
      <c r="S68" s="25"/>
      <c r="T68" s="25"/>
      <c r="U68" s="25"/>
      <c r="V68" s="25"/>
      <c r="W68" s="25"/>
    </row>
    <row r="69" spans="1:23" s="17" customFormat="1" ht="14.25">
      <c r="A69" s="91"/>
      <c r="B69" s="91"/>
      <c r="C69" s="91"/>
      <c r="D69" s="91"/>
      <c r="E69" s="91"/>
      <c r="F69" s="91"/>
      <c r="G69" s="25"/>
      <c r="H69" s="25"/>
      <c r="I69" s="25"/>
      <c r="J69" s="25"/>
      <c r="K69" s="25"/>
      <c r="L69" s="25"/>
      <c r="M69" s="25"/>
      <c r="N69" s="25"/>
      <c r="O69" s="25"/>
      <c r="P69" s="25"/>
      <c r="Q69" s="25"/>
      <c r="R69" s="25"/>
      <c r="S69" s="25"/>
      <c r="T69" s="25"/>
      <c r="U69" s="25"/>
      <c r="V69" s="25"/>
      <c r="W69" s="25"/>
    </row>
    <row r="70" spans="1:23" s="15" customFormat="1" ht="14.25">
      <c r="A70" s="93" t="s">
        <v>380</v>
      </c>
      <c r="B70" s="94"/>
      <c r="C70" s="95" t="s">
        <v>383</v>
      </c>
      <c r="D70" s="94"/>
      <c r="E70" s="91"/>
      <c r="F70" s="91"/>
      <c r="G70" s="25"/>
      <c r="H70" s="25"/>
      <c r="I70" s="25"/>
      <c r="J70" s="25"/>
      <c r="K70" s="25"/>
      <c r="L70" s="25"/>
      <c r="M70" s="25"/>
      <c r="N70" s="25"/>
      <c r="O70" s="25"/>
      <c r="P70" s="25"/>
      <c r="Q70" s="25"/>
      <c r="R70" s="25"/>
      <c r="S70" s="25"/>
      <c r="T70" s="25"/>
      <c r="U70" s="25"/>
      <c r="V70" s="25"/>
      <c r="W70" s="25"/>
    </row>
    <row r="71" spans="1:23" s="15" customFormat="1" ht="14.25">
      <c r="A71" s="91"/>
      <c r="B71" s="91"/>
      <c r="C71" s="91"/>
      <c r="D71" s="91"/>
      <c r="E71" s="91"/>
      <c r="F71" s="91"/>
      <c r="G71" s="25"/>
      <c r="H71" s="25"/>
      <c r="I71" s="25"/>
      <c r="J71" s="25"/>
      <c r="K71" s="25"/>
      <c r="L71" s="25"/>
      <c r="M71" s="25"/>
      <c r="N71" s="25"/>
      <c r="O71" s="25"/>
      <c r="P71" s="25"/>
      <c r="Q71" s="25"/>
      <c r="R71" s="25"/>
      <c r="S71" s="25"/>
      <c r="T71" s="25"/>
      <c r="U71" s="25"/>
      <c r="V71" s="25"/>
      <c r="W71" s="25"/>
    </row>
    <row r="72" spans="1:23" s="15" customFormat="1" ht="14.25">
      <c r="A72" s="90" t="s">
        <v>381</v>
      </c>
      <c r="B72" s="91"/>
      <c r="C72" s="179" t="s">
        <v>384</v>
      </c>
      <c r="D72" s="179"/>
      <c r="E72" s="179"/>
      <c r="F72" s="179"/>
      <c r="G72" s="25"/>
      <c r="H72" s="25"/>
      <c r="I72" s="25"/>
      <c r="J72" s="25"/>
      <c r="K72" s="25"/>
      <c r="L72" s="25"/>
      <c r="M72" s="25"/>
      <c r="N72" s="25"/>
      <c r="O72" s="25"/>
      <c r="P72" s="25"/>
      <c r="Q72" s="25"/>
      <c r="R72" s="25"/>
      <c r="S72" s="25"/>
      <c r="T72" s="25"/>
      <c r="U72" s="25"/>
      <c r="V72" s="25"/>
      <c r="W72" s="25"/>
    </row>
    <row r="73" spans="1:23" s="23" customFormat="1">
      <c r="A73" s="91"/>
      <c r="B73" s="91"/>
      <c r="C73" s="176" t="s">
        <v>0</v>
      </c>
      <c r="D73" s="176"/>
      <c r="E73" s="176"/>
      <c r="F73" s="176"/>
    </row>
    <row r="74" spans="1:23" s="23" customFormat="1">
      <c r="A74" s="91"/>
      <c r="B74" s="91"/>
      <c r="C74" s="91"/>
      <c r="D74" s="91"/>
      <c r="E74" s="91"/>
      <c r="F74" s="91"/>
    </row>
    <row r="75" spans="1:23" s="23" customFormat="1">
      <c r="A75" s="93" t="s">
        <v>380</v>
      </c>
      <c r="B75" s="94"/>
      <c r="C75" s="98" t="s">
        <v>385</v>
      </c>
      <c r="D75" s="94"/>
      <c r="E75" s="91"/>
      <c r="F75" s="91"/>
    </row>
  </sheetData>
  <mergeCells count="28">
    <mergeCell ref="C67:D67"/>
    <mergeCell ref="C68:F68"/>
    <mergeCell ref="C72:F72"/>
    <mergeCell ref="C73:F73"/>
    <mergeCell ref="B13:F13"/>
    <mergeCell ref="A64:F64"/>
    <mergeCell ref="B60:F60"/>
    <mergeCell ref="A1:F1"/>
    <mergeCell ref="A2:F2"/>
    <mergeCell ref="A3:F3"/>
    <mergeCell ref="A4:C4"/>
    <mergeCell ref="E4:F4"/>
    <mergeCell ref="A5:C5"/>
    <mergeCell ref="E5:F5"/>
    <mergeCell ref="A6:C6"/>
    <mergeCell ref="E6:F6"/>
    <mergeCell ref="A7:C7"/>
    <mergeCell ref="E7:F7"/>
    <mergeCell ref="A8:F8"/>
    <mergeCell ref="C12:D12"/>
    <mergeCell ref="B24:F24"/>
    <mergeCell ref="B38:F38"/>
    <mergeCell ref="B48:F48"/>
    <mergeCell ref="C10:D11"/>
    <mergeCell ref="A10:A11"/>
    <mergeCell ref="B10:B11"/>
    <mergeCell ref="E10:E11"/>
    <mergeCell ref="F10:F11"/>
  </mergeCells>
  <conditionalFormatting sqref="C75">
    <cfRule type="cellIs" dxfId="12" priority="1" operator="equal">
      <formula>0</formula>
    </cfRule>
  </conditionalFormatting>
  <conditionalFormatting sqref="C67:D67">
    <cfRule type="cellIs" dxfId="11" priority="3" operator="equal">
      <formula>0</formula>
    </cfRule>
  </conditionalFormatting>
  <conditionalFormatting sqref="C72:F72">
    <cfRule type="cellIs" dxfId="10" priority="2" operator="equal">
      <formula>0</formula>
    </cfRule>
  </conditionalFormatting>
  <pageMargins left="0.70866141732283472" right="0.70866141732283472" top="0.74803149606299213" bottom="0.55118110236220474" header="0.31496062992125984" footer="0.31496062992125984"/>
  <pageSetup paperSize="9" scale="78" fitToHeight="0" orientation="landscape" r:id="rId1"/>
  <rowBreaks count="1" manualBreakCount="1">
    <brk id="63" max="16"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D6EC5A18-99B5-4B57-BF23-ACC416B292CC}">
            <xm:f>NOT(ISERROR(SEARCH("Sertifikāta Nr. _________________________________",A70)))</xm:f>
            <xm:f>"Sertifikāta Nr. _________________________________"</xm:f>
            <x14:dxf>
              <font>
                <color auto="1"/>
              </font>
              <fill>
                <patternFill>
                  <bgColor rgb="FFC6EFCE"/>
                </patternFill>
              </fill>
            </x14:dxf>
          </x14:cfRule>
          <xm:sqref>A70</xm:sqref>
        </x14:conditionalFormatting>
        <x14:conditionalFormatting xmlns:xm="http://schemas.microsoft.com/office/excel/2006/main">
          <x14:cfRule type="containsText" priority="5" operator="containsText" id="{538CE7E4-244F-4AE7-AFD3-A0671FAF2872}">
            <xm:f>NOT(ISERROR(SEARCH("Sertifikāta Nr. _________________________________",A75)))</xm:f>
            <xm:f>"Sertifikāta Nr. _________________________________"</xm:f>
            <x14:dxf>
              <font>
                <color auto="1"/>
              </font>
              <fill>
                <patternFill>
                  <bgColor rgb="FFC6EFCE"/>
                </patternFill>
              </fill>
            </x14:dxf>
          </x14:cfRule>
          <xm:sqref>A75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W87"/>
  <sheetViews>
    <sheetView showZeros="0" topLeftCell="A57" zoomScale="90" zoomScaleNormal="90" zoomScaleSheetLayoutView="100" workbookViewId="0">
      <selection activeCell="L68" sqref="L68"/>
    </sheetView>
  </sheetViews>
  <sheetFormatPr defaultColWidth="11.42578125" defaultRowHeight="15"/>
  <cols>
    <col min="1" max="1" width="4.42578125" style="4" customWidth="1"/>
    <col min="2" max="2" width="5.7109375" style="4" customWidth="1"/>
    <col min="3" max="3" width="48.85546875" style="4" customWidth="1"/>
    <col min="4" max="4" width="12.7109375" style="82" customWidth="1"/>
    <col min="5" max="5" width="6.85546875" style="4" customWidth="1"/>
    <col min="6" max="6" width="6.28515625" style="4" customWidth="1"/>
    <col min="7" max="7" width="11.42578125" style="44"/>
    <col min="8" max="8" width="13.7109375" style="44" bestFit="1" customWidth="1"/>
    <col min="9" max="16384" width="11.42578125" style="44"/>
  </cols>
  <sheetData>
    <row r="1" spans="1:6" ht="18.75" customHeight="1">
      <c r="A1" s="166" t="s">
        <v>395</v>
      </c>
      <c r="B1" s="166"/>
      <c r="C1" s="166"/>
      <c r="D1" s="166"/>
      <c r="E1" s="166"/>
      <c r="F1" s="166"/>
    </row>
    <row r="2" spans="1:6" ht="16.5" customHeight="1">
      <c r="A2" s="167" t="s">
        <v>43</v>
      </c>
      <c r="B2" s="167"/>
      <c r="C2" s="167"/>
      <c r="D2" s="167"/>
      <c r="E2" s="167"/>
      <c r="F2" s="167"/>
    </row>
    <row r="3" spans="1:6">
      <c r="A3" s="168" t="s">
        <v>9</v>
      </c>
      <c r="B3" s="168"/>
      <c r="C3" s="168"/>
      <c r="D3" s="168"/>
      <c r="E3" s="168"/>
      <c r="F3" s="168"/>
    </row>
    <row r="4" spans="1:6" s="84" customFormat="1" ht="30.6" customHeight="1">
      <c r="A4" s="172" t="s">
        <v>73</v>
      </c>
      <c r="B4" s="173"/>
      <c r="C4" s="173"/>
      <c r="D4" s="173"/>
      <c r="E4" s="172"/>
      <c r="F4" s="173"/>
    </row>
    <row r="5" spans="1:6" s="84" customFormat="1" ht="30" customHeight="1">
      <c r="A5" s="174" t="s">
        <v>76</v>
      </c>
      <c r="B5" s="174"/>
      <c r="C5" s="174"/>
      <c r="D5" s="174"/>
      <c r="E5" s="174"/>
      <c r="F5" s="174"/>
    </row>
    <row r="6" spans="1:6" s="84" customFormat="1" ht="31.9" customHeight="1">
      <c r="A6" s="175" t="s">
        <v>74</v>
      </c>
      <c r="B6" s="175"/>
      <c r="C6" s="175"/>
      <c r="D6" s="175"/>
      <c r="E6" s="175"/>
      <c r="F6" s="175"/>
    </row>
    <row r="7" spans="1:6" s="84" customFormat="1" ht="19.5" customHeight="1">
      <c r="A7" s="177" t="s">
        <v>75</v>
      </c>
      <c r="B7" s="177"/>
      <c r="C7" s="177"/>
      <c r="D7" s="127"/>
      <c r="E7" s="177"/>
      <c r="F7" s="177"/>
    </row>
    <row r="8" spans="1:6" s="4" customFormat="1" ht="12.75" customHeight="1">
      <c r="A8" s="171" t="s">
        <v>174</v>
      </c>
      <c r="B8" s="171"/>
      <c r="C8" s="171"/>
      <c r="D8" s="171"/>
      <c r="E8" s="171"/>
      <c r="F8" s="171"/>
    </row>
    <row r="9" spans="1:6" s="4" customFormat="1" ht="12.75" customHeight="1">
      <c r="D9" s="128"/>
      <c r="F9" s="10">
        <f>ROUND((9.71*23.59%)+9.71,2)</f>
        <v>12</v>
      </c>
    </row>
    <row r="10" spans="1:6" s="6" customFormat="1" ht="15.75" customHeight="1">
      <c r="A10" s="180" t="s">
        <v>3</v>
      </c>
      <c r="B10" s="180" t="s">
        <v>4</v>
      </c>
      <c r="C10" s="181" t="s">
        <v>8</v>
      </c>
      <c r="D10" s="182"/>
      <c r="E10" s="180" t="s">
        <v>5</v>
      </c>
      <c r="F10" s="180" t="s">
        <v>6</v>
      </c>
    </row>
    <row r="11" spans="1:6" s="6" customFormat="1" ht="66" customHeight="1">
      <c r="A11" s="180"/>
      <c r="B11" s="180"/>
      <c r="C11" s="183"/>
      <c r="D11" s="184"/>
      <c r="E11" s="180"/>
      <c r="F11" s="180"/>
    </row>
    <row r="12" spans="1:6" s="6" customFormat="1" ht="12.75">
      <c r="A12" s="33">
        <v>1</v>
      </c>
      <c r="B12" s="33">
        <v>2</v>
      </c>
      <c r="C12" s="169">
        <v>3</v>
      </c>
      <c r="D12" s="170"/>
      <c r="E12" s="33">
        <v>4</v>
      </c>
      <c r="F12" s="33">
        <v>5</v>
      </c>
    </row>
    <row r="13" spans="1:6" s="6" customFormat="1" ht="12.75">
      <c r="A13" s="53"/>
      <c r="B13" s="53"/>
      <c r="C13" s="159" t="s">
        <v>326</v>
      </c>
      <c r="D13" s="160"/>
      <c r="E13" s="60"/>
      <c r="F13" s="60"/>
    </row>
    <row r="14" spans="1:6" s="6" customFormat="1" ht="12.75">
      <c r="A14" s="52">
        <v>1</v>
      </c>
      <c r="B14" s="52">
        <v>1</v>
      </c>
      <c r="C14" s="161" t="s">
        <v>216</v>
      </c>
      <c r="D14" s="162"/>
      <c r="E14" s="60"/>
      <c r="F14" s="60"/>
    </row>
    <row r="15" spans="1:6" s="6" customFormat="1" ht="25.5">
      <c r="A15" s="52">
        <f>+A14+1</f>
        <v>2</v>
      </c>
      <c r="B15" s="52" t="s">
        <v>179</v>
      </c>
      <c r="C15" s="163" t="s">
        <v>217</v>
      </c>
      <c r="D15" s="164"/>
      <c r="E15" s="52" t="s">
        <v>218</v>
      </c>
      <c r="F15" s="52">
        <v>1</v>
      </c>
    </row>
    <row r="16" spans="1:6" s="6" customFormat="1" ht="12.75">
      <c r="A16" s="52">
        <f t="shared" ref="A16:A76" si="0">+A15+1</f>
        <v>3</v>
      </c>
      <c r="B16" s="52" t="s">
        <v>182</v>
      </c>
      <c r="C16" s="163" t="s">
        <v>219</v>
      </c>
      <c r="D16" s="164"/>
      <c r="E16" s="52" t="s">
        <v>218</v>
      </c>
      <c r="F16" s="52">
        <v>1</v>
      </c>
    </row>
    <row r="17" spans="1:6" s="6" customFormat="1" ht="12.75">
      <c r="A17" s="52">
        <f t="shared" si="0"/>
        <v>4</v>
      </c>
      <c r="B17" s="52" t="s">
        <v>185</v>
      </c>
      <c r="C17" s="163" t="s">
        <v>220</v>
      </c>
      <c r="D17" s="164"/>
      <c r="E17" s="52" t="s">
        <v>132</v>
      </c>
      <c r="F17" s="52">
        <v>1</v>
      </c>
    </row>
    <row r="18" spans="1:6" s="6" customFormat="1" ht="12.75">
      <c r="A18" s="52">
        <f t="shared" si="0"/>
        <v>5</v>
      </c>
      <c r="B18" s="52" t="s">
        <v>188</v>
      </c>
      <c r="C18" s="163" t="s">
        <v>221</v>
      </c>
      <c r="D18" s="164"/>
      <c r="E18" s="52" t="s">
        <v>218</v>
      </c>
      <c r="F18" s="52">
        <v>1</v>
      </c>
    </row>
    <row r="19" spans="1:6" s="6" customFormat="1" ht="12.75">
      <c r="A19" s="52">
        <f t="shared" si="0"/>
        <v>6</v>
      </c>
      <c r="B19" s="52">
        <v>2</v>
      </c>
      <c r="C19" s="161" t="s">
        <v>222</v>
      </c>
      <c r="D19" s="162"/>
      <c r="E19" s="60"/>
      <c r="F19" s="60"/>
    </row>
    <row r="20" spans="1:6" s="6" customFormat="1" ht="12.75">
      <c r="A20" s="52">
        <f t="shared" si="0"/>
        <v>7</v>
      </c>
      <c r="B20" s="52" t="s">
        <v>65</v>
      </c>
      <c r="C20" s="161" t="s">
        <v>223</v>
      </c>
      <c r="D20" s="162"/>
      <c r="E20" s="60" t="s">
        <v>132</v>
      </c>
      <c r="F20" s="60">
        <v>1</v>
      </c>
    </row>
    <row r="21" spans="1:6" s="6" customFormat="1" ht="12.75">
      <c r="A21" s="52">
        <f t="shared" si="0"/>
        <v>8</v>
      </c>
      <c r="B21" s="52" t="s">
        <v>196</v>
      </c>
      <c r="C21" s="161" t="s">
        <v>224</v>
      </c>
      <c r="D21" s="162" t="s">
        <v>225</v>
      </c>
      <c r="E21" s="60" t="s">
        <v>132</v>
      </c>
      <c r="F21" s="60">
        <v>8</v>
      </c>
    </row>
    <row r="22" spans="1:6" s="6" customFormat="1" ht="22.5">
      <c r="A22" s="52">
        <f t="shared" si="0"/>
        <v>9</v>
      </c>
      <c r="B22" s="52" t="s">
        <v>198</v>
      </c>
      <c r="C22" s="161" t="s">
        <v>226</v>
      </c>
      <c r="D22" s="162" t="s">
        <v>227</v>
      </c>
      <c r="E22" s="60" t="s">
        <v>132</v>
      </c>
      <c r="F22" s="60">
        <v>8</v>
      </c>
    </row>
    <row r="23" spans="1:6" s="6" customFormat="1" ht="12.75">
      <c r="A23" s="52">
        <f t="shared" si="0"/>
        <v>10</v>
      </c>
      <c r="B23" s="52" t="s">
        <v>199</v>
      </c>
      <c r="C23" s="161" t="s">
        <v>430</v>
      </c>
      <c r="D23" s="162"/>
      <c r="E23" s="60" t="s">
        <v>132</v>
      </c>
      <c r="F23" s="60">
        <v>4</v>
      </c>
    </row>
    <row r="24" spans="1:6" s="6" customFormat="1" ht="12.75">
      <c r="A24" s="52">
        <f t="shared" si="0"/>
        <v>11</v>
      </c>
      <c r="B24" s="52" t="s">
        <v>201</v>
      </c>
      <c r="C24" s="161" t="s">
        <v>228</v>
      </c>
      <c r="D24" s="162"/>
      <c r="E24" s="60" t="s">
        <v>132</v>
      </c>
      <c r="F24" s="60">
        <v>2</v>
      </c>
    </row>
    <row r="25" spans="1:6" s="6" customFormat="1" ht="25.5">
      <c r="A25" s="52">
        <f t="shared" si="0"/>
        <v>12</v>
      </c>
      <c r="B25" s="52" t="s">
        <v>229</v>
      </c>
      <c r="C25" s="161" t="s">
        <v>230</v>
      </c>
      <c r="D25" s="162" t="s">
        <v>231</v>
      </c>
      <c r="E25" s="60" t="s">
        <v>132</v>
      </c>
      <c r="F25" s="60">
        <v>1</v>
      </c>
    </row>
    <row r="26" spans="1:6" s="6" customFormat="1" ht="12.75">
      <c r="A26" s="52">
        <f t="shared" si="0"/>
        <v>13</v>
      </c>
      <c r="B26" s="52" t="s">
        <v>232</v>
      </c>
      <c r="C26" s="161" t="s">
        <v>233</v>
      </c>
      <c r="D26" s="162"/>
      <c r="E26" s="60" t="s">
        <v>234</v>
      </c>
      <c r="F26" s="60">
        <v>4</v>
      </c>
    </row>
    <row r="27" spans="1:6" s="6" customFormat="1" ht="38.25">
      <c r="A27" s="52">
        <f t="shared" si="0"/>
        <v>14</v>
      </c>
      <c r="B27" s="52" t="s">
        <v>235</v>
      </c>
      <c r="C27" s="161" t="s">
        <v>431</v>
      </c>
      <c r="D27" s="162" t="s">
        <v>236</v>
      </c>
      <c r="E27" s="60" t="s">
        <v>218</v>
      </c>
      <c r="F27" s="60">
        <v>1</v>
      </c>
    </row>
    <row r="28" spans="1:6" s="6" customFormat="1" ht="33.75">
      <c r="A28" s="52">
        <f t="shared" si="0"/>
        <v>15</v>
      </c>
      <c r="B28" s="52" t="s">
        <v>432</v>
      </c>
      <c r="C28" s="161" t="s">
        <v>433</v>
      </c>
      <c r="D28" s="162" t="s">
        <v>434</v>
      </c>
      <c r="E28" s="52" t="s">
        <v>63</v>
      </c>
      <c r="F28" s="52">
        <v>1</v>
      </c>
    </row>
    <row r="29" spans="1:6" s="6" customFormat="1" ht="12.75">
      <c r="A29" s="52">
        <f t="shared" si="0"/>
        <v>16</v>
      </c>
      <c r="B29" s="52">
        <v>3</v>
      </c>
      <c r="C29" s="161" t="s">
        <v>237</v>
      </c>
      <c r="D29" s="162"/>
      <c r="E29" s="60"/>
      <c r="F29" s="60"/>
    </row>
    <row r="30" spans="1:6" s="6" customFormat="1" ht="25.5">
      <c r="A30" s="52">
        <f t="shared" si="0"/>
        <v>17</v>
      </c>
      <c r="B30" s="52" t="s">
        <v>66</v>
      </c>
      <c r="C30" s="161" t="s">
        <v>238</v>
      </c>
      <c r="D30" s="162"/>
      <c r="E30" s="60" t="s">
        <v>218</v>
      </c>
      <c r="F30" s="60">
        <v>1</v>
      </c>
    </row>
    <row r="31" spans="1:6" s="6" customFormat="1" ht="12.75">
      <c r="A31" s="52">
        <f t="shared" si="0"/>
        <v>18</v>
      </c>
      <c r="B31" s="52">
        <v>4</v>
      </c>
      <c r="C31" s="161" t="s">
        <v>239</v>
      </c>
      <c r="D31" s="162"/>
      <c r="E31" s="60"/>
      <c r="F31" s="60"/>
    </row>
    <row r="32" spans="1:6" s="6" customFormat="1" ht="25.5">
      <c r="A32" s="52">
        <f t="shared" si="0"/>
        <v>19</v>
      </c>
      <c r="B32" s="52" t="s">
        <v>240</v>
      </c>
      <c r="C32" s="161" t="s">
        <v>241</v>
      </c>
      <c r="D32" s="162" t="s">
        <v>242</v>
      </c>
      <c r="E32" s="60" t="s">
        <v>234</v>
      </c>
      <c r="F32" s="60">
        <v>2</v>
      </c>
    </row>
    <row r="33" spans="1:6" s="6" customFormat="1" ht="38.25">
      <c r="A33" s="52">
        <f t="shared" si="0"/>
        <v>20</v>
      </c>
      <c r="B33" s="52" t="s">
        <v>243</v>
      </c>
      <c r="C33" s="161" t="s">
        <v>244</v>
      </c>
      <c r="D33" s="162" t="s">
        <v>245</v>
      </c>
      <c r="E33" s="60" t="s">
        <v>234</v>
      </c>
      <c r="F33" s="60">
        <v>2</v>
      </c>
    </row>
    <row r="34" spans="1:6" s="6" customFormat="1" ht="25.5">
      <c r="A34" s="52">
        <f t="shared" si="0"/>
        <v>21</v>
      </c>
      <c r="B34" s="52" t="s">
        <v>246</v>
      </c>
      <c r="C34" s="161" t="s">
        <v>247</v>
      </c>
      <c r="D34" s="162" t="s">
        <v>248</v>
      </c>
      <c r="E34" s="60" t="s">
        <v>234</v>
      </c>
      <c r="F34" s="60">
        <v>1</v>
      </c>
    </row>
    <row r="35" spans="1:6" s="6" customFormat="1" ht="25.5">
      <c r="A35" s="52">
        <f t="shared" si="0"/>
        <v>22</v>
      </c>
      <c r="B35" s="52" t="s">
        <v>249</v>
      </c>
      <c r="C35" s="161" t="s">
        <v>250</v>
      </c>
      <c r="D35" s="162" t="s">
        <v>251</v>
      </c>
      <c r="E35" s="60" t="s">
        <v>234</v>
      </c>
      <c r="F35" s="60">
        <v>2</v>
      </c>
    </row>
    <row r="36" spans="1:6" s="6" customFormat="1" ht="25.5">
      <c r="A36" s="52">
        <f t="shared" si="0"/>
        <v>23</v>
      </c>
      <c r="B36" s="52" t="s">
        <v>252</v>
      </c>
      <c r="C36" s="161" t="s">
        <v>253</v>
      </c>
      <c r="D36" s="162" t="s">
        <v>254</v>
      </c>
      <c r="E36" s="60" t="s">
        <v>218</v>
      </c>
      <c r="F36" s="60">
        <v>3</v>
      </c>
    </row>
    <row r="37" spans="1:6" s="6" customFormat="1" ht="214.5" customHeight="1">
      <c r="A37" s="52">
        <f t="shared" si="0"/>
        <v>24</v>
      </c>
      <c r="B37" s="52" t="s">
        <v>255</v>
      </c>
      <c r="C37" s="161" t="s">
        <v>491</v>
      </c>
      <c r="D37" s="165" t="s">
        <v>492</v>
      </c>
      <c r="E37" s="60" t="s">
        <v>218</v>
      </c>
      <c r="F37" s="60">
        <v>1</v>
      </c>
    </row>
    <row r="38" spans="1:6" s="6" customFormat="1" ht="22.5">
      <c r="A38" s="52">
        <f t="shared" si="0"/>
        <v>25</v>
      </c>
      <c r="B38" s="52" t="s">
        <v>256</v>
      </c>
      <c r="C38" s="161" t="s">
        <v>257</v>
      </c>
      <c r="D38" s="162" t="s">
        <v>258</v>
      </c>
      <c r="E38" s="60" t="s">
        <v>234</v>
      </c>
      <c r="F38" s="60">
        <v>2</v>
      </c>
    </row>
    <row r="39" spans="1:6" s="6" customFormat="1" ht="12.75">
      <c r="A39" s="52">
        <f t="shared" si="0"/>
        <v>26</v>
      </c>
      <c r="B39" s="52" t="s">
        <v>259</v>
      </c>
      <c r="C39" s="161" t="s">
        <v>260</v>
      </c>
      <c r="D39" s="162"/>
      <c r="E39" s="60" t="s">
        <v>234</v>
      </c>
      <c r="F39" s="60">
        <v>3</v>
      </c>
    </row>
    <row r="40" spans="1:6" s="6" customFormat="1" ht="12.75">
      <c r="A40" s="52">
        <f t="shared" si="0"/>
        <v>27</v>
      </c>
      <c r="B40" s="52" t="s">
        <v>261</v>
      </c>
      <c r="C40" s="161" t="s">
        <v>262</v>
      </c>
      <c r="D40" s="162" t="s">
        <v>263</v>
      </c>
      <c r="E40" s="60" t="s">
        <v>218</v>
      </c>
      <c r="F40" s="60">
        <v>1</v>
      </c>
    </row>
    <row r="41" spans="1:6" s="6" customFormat="1" ht="12.75">
      <c r="A41" s="52">
        <f t="shared" si="0"/>
        <v>28</v>
      </c>
      <c r="B41" s="52" t="s">
        <v>264</v>
      </c>
      <c r="C41" s="161" t="s">
        <v>265</v>
      </c>
      <c r="D41" s="162" t="s">
        <v>266</v>
      </c>
      <c r="E41" s="60" t="s">
        <v>234</v>
      </c>
      <c r="F41" s="60">
        <v>1</v>
      </c>
    </row>
    <row r="42" spans="1:6" s="6" customFormat="1" ht="12.75">
      <c r="A42" s="52">
        <f t="shared" si="0"/>
        <v>29</v>
      </c>
      <c r="B42" s="52" t="s">
        <v>267</v>
      </c>
      <c r="C42" s="161" t="s">
        <v>268</v>
      </c>
      <c r="D42" s="162" t="s">
        <v>269</v>
      </c>
      <c r="E42" s="60" t="s">
        <v>234</v>
      </c>
      <c r="F42" s="60">
        <v>1</v>
      </c>
    </row>
    <row r="43" spans="1:6" s="6" customFormat="1" ht="25.5">
      <c r="A43" s="52">
        <f t="shared" si="0"/>
        <v>30</v>
      </c>
      <c r="B43" s="52" t="s">
        <v>270</v>
      </c>
      <c r="C43" s="161" t="s">
        <v>271</v>
      </c>
      <c r="D43" s="162" t="s">
        <v>272</v>
      </c>
      <c r="E43" s="60" t="s">
        <v>234</v>
      </c>
      <c r="F43" s="60">
        <v>1</v>
      </c>
    </row>
    <row r="44" spans="1:6" s="6" customFormat="1" ht="22.5">
      <c r="A44" s="52">
        <f t="shared" si="0"/>
        <v>31</v>
      </c>
      <c r="B44" s="52" t="s">
        <v>273</v>
      </c>
      <c r="C44" s="161" t="s">
        <v>274</v>
      </c>
      <c r="D44" s="162" t="s">
        <v>275</v>
      </c>
      <c r="E44" s="60" t="s">
        <v>234</v>
      </c>
      <c r="F44" s="60">
        <v>1</v>
      </c>
    </row>
    <row r="45" spans="1:6" s="6" customFormat="1" ht="12.75">
      <c r="A45" s="52">
        <f t="shared" si="0"/>
        <v>32</v>
      </c>
      <c r="B45" s="52">
        <v>5</v>
      </c>
      <c r="C45" s="161" t="s">
        <v>276</v>
      </c>
      <c r="D45" s="162"/>
      <c r="E45" s="60"/>
      <c r="F45" s="60"/>
    </row>
    <row r="46" spans="1:6" s="6" customFormat="1" ht="25.5">
      <c r="A46" s="52">
        <f t="shared" si="0"/>
        <v>33</v>
      </c>
      <c r="B46" s="52" t="s">
        <v>277</v>
      </c>
      <c r="C46" s="161" t="s">
        <v>278</v>
      </c>
      <c r="D46" s="162" t="s">
        <v>279</v>
      </c>
      <c r="E46" s="60" t="s">
        <v>132</v>
      </c>
      <c r="F46" s="60">
        <v>3</v>
      </c>
    </row>
    <row r="47" spans="1:6" s="6" customFormat="1" ht="25.5">
      <c r="A47" s="52">
        <f t="shared" si="0"/>
        <v>34</v>
      </c>
      <c r="B47" s="52" t="s">
        <v>280</v>
      </c>
      <c r="C47" s="161" t="s">
        <v>281</v>
      </c>
      <c r="D47" s="162" t="s">
        <v>282</v>
      </c>
      <c r="E47" s="60" t="s">
        <v>132</v>
      </c>
      <c r="F47" s="60">
        <v>3</v>
      </c>
    </row>
    <row r="48" spans="1:6" s="6" customFormat="1" ht="25.5">
      <c r="A48" s="52">
        <f t="shared" si="0"/>
        <v>35</v>
      </c>
      <c r="B48" s="52" t="s">
        <v>283</v>
      </c>
      <c r="C48" s="161" t="s">
        <v>284</v>
      </c>
      <c r="D48" s="162" t="s">
        <v>285</v>
      </c>
      <c r="E48" s="60" t="s">
        <v>132</v>
      </c>
      <c r="F48" s="60">
        <v>5</v>
      </c>
    </row>
    <row r="49" spans="1:6" s="6" customFormat="1" ht="25.5">
      <c r="A49" s="52">
        <f t="shared" si="0"/>
        <v>36</v>
      </c>
      <c r="B49" s="52" t="s">
        <v>286</v>
      </c>
      <c r="C49" s="161" t="s">
        <v>287</v>
      </c>
      <c r="D49" s="162"/>
      <c r="E49" s="60" t="s">
        <v>132</v>
      </c>
      <c r="F49" s="60">
        <v>3</v>
      </c>
    </row>
    <row r="50" spans="1:6" s="6" customFormat="1" ht="25.5">
      <c r="A50" s="52">
        <f t="shared" si="0"/>
        <v>37</v>
      </c>
      <c r="B50" s="52" t="s">
        <v>288</v>
      </c>
      <c r="C50" s="161" t="s">
        <v>289</v>
      </c>
      <c r="D50" s="162"/>
      <c r="E50" s="60" t="s">
        <v>132</v>
      </c>
      <c r="F50" s="60">
        <v>3</v>
      </c>
    </row>
    <row r="51" spans="1:6" s="6" customFormat="1" ht="25.5">
      <c r="A51" s="52">
        <f t="shared" si="0"/>
        <v>38</v>
      </c>
      <c r="B51" s="52" t="s">
        <v>290</v>
      </c>
      <c r="C51" s="161" t="s">
        <v>435</v>
      </c>
      <c r="D51" s="162" t="s">
        <v>279</v>
      </c>
      <c r="E51" s="60" t="s">
        <v>132</v>
      </c>
      <c r="F51" s="60">
        <v>1</v>
      </c>
    </row>
    <row r="52" spans="1:6" s="6" customFormat="1" ht="25.5">
      <c r="A52" s="52">
        <f t="shared" si="0"/>
        <v>39</v>
      </c>
      <c r="B52" s="52" t="s">
        <v>436</v>
      </c>
      <c r="C52" s="161" t="s">
        <v>437</v>
      </c>
      <c r="D52" s="162"/>
      <c r="E52" s="60" t="s">
        <v>132</v>
      </c>
      <c r="F52" s="60">
        <v>1</v>
      </c>
    </row>
    <row r="53" spans="1:6" s="6" customFormat="1" ht="25.5">
      <c r="A53" s="52">
        <f t="shared" si="0"/>
        <v>40</v>
      </c>
      <c r="B53" s="52" t="s">
        <v>438</v>
      </c>
      <c r="C53" s="161" t="s">
        <v>439</v>
      </c>
      <c r="D53" s="162"/>
      <c r="E53" s="60" t="s">
        <v>132</v>
      </c>
      <c r="F53" s="60">
        <v>1</v>
      </c>
    </row>
    <row r="54" spans="1:6" s="6" customFormat="1" ht="12.75">
      <c r="A54" s="52">
        <f t="shared" si="0"/>
        <v>41</v>
      </c>
      <c r="B54" s="52" t="s">
        <v>440</v>
      </c>
      <c r="C54" s="161" t="s">
        <v>441</v>
      </c>
      <c r="D54" s="162"/>
      <c r="E54" s="60" t="s">
        <v>132</v>
      </c>
      <c r="F54" s="60">
        <v>1</v>
      </c>
    </row>
    <row r="55" spans="1:6" s="6" customFormat="1" ht="12.75">
      <c r="A55" s="52">
        <f t="shared" si="0"/>
        <v>42</v>
      </c>
      <c r="B55" s="52" t="s">
        <v>442</v>
      </c>
      <c r="C55" s="161" t="s">
        <v>443</v>
      </c>
      <c r="D55" s="162"/>
      <c r="E55" s="60" t="s">
        <v>132</v>
      </c>
      <c r="F55" s="60">
        <v>3</v>
      </c>
    </row>
    <row r="56" spans="1:6" s="6" customFormat="1" ht="12.75">
      <c r="A56" s="52">
        <f t="shared" si="0"/>
        <v>43</v>
      </c>
      <c r="B56" s="52" t="s">
        <v>444</v>
      </c>
      <c r="C56" s="161" t="s">
        <v>291</v>
      </c>
      <c r="D56" s="162"/>
      <c r="E56" s="60" t="s">
        <v>132</v>
      </c>
      <c r="F56" s="60">
        <v>16</v>
      </c>
    </row>
    <row r="57" spans="1:6" s="6" customFormat="1" ht="12.75">
      <c r="A57" s="52">
        <f t="shared" si="0"/>
        <v>44</v>
      </c>
      <c r="B57" s="52">
        <v>6</v>
      </c>
      <c r="C57" s="161" t="s">
        <v>292</v>
      </c>
      <c r="D57" s="162"/>
      <c r="E57" s="60"/>
      <c r="F57" s="60"/>
    </row>
    <row r="58" spans="1:6" s="6" customFormat="1" ht="12.75">
      <c r="A58" s="52">
        <f t="shared" si="0"/>
        <v>45</v>
      </c>
      <c r="B58" s="52" t="s">
        <v>293</v>
      </c>
      <c r="C58" s="161" t="s">
        <v>294</v>
      </c>
      <c r="D58" s="162"/>
      <c r="E58" s="60" t="s">
        <v>61</v>
      </c>
      <c r="F58" s="60">
        <v>800</v>
      </c>
    </row>
    <row r="59" spans="1:6" s="6" customFormat="1" ht="12.75">
      <c r="A59" s="52">
        <f t="shared" si="0"/>
        <v>46</v>
      </c>
      <c r="B59" s="52" t="s">
        <v>295</v>
      </c>
      <c r="C59" s="161" t="s">
        <v>296</v>
      </c>
      <c r="D59" s="162"/>
      <c r="E59" s="60" t="s">
        <v>61</v>
      </c>
      <c r="F59" s="60">
        <v>50</v>
      </c>
    </row>
    <row r="60" spans="1:6" s="6" customFormat="1" ht="12.75">
      <c r="A60" s="52">
        <f t="shared" si="0"/>
        <v>47</v>
      </c>
      <c r="B60" s="52" t="s">
        <v>297</v>
      </c>
      <c r="C60" s="161" t="s">
        <v>298</v>
      </c>
      <c r="D60" s="162"/>
      <c r="E60" s="60" t="s">
        <v>132</v>
      </c>
      <c r="F60" s="60">
        <v>29</v>
      </c>
    </row>
    <row r="61" spans="1:6" s="6" customFormat="1" ht="25.5">
      <c r="A61" s="52">
        <f t="shared" si="0"/>
        <v>48</v>
      </c>
      <c r="B61" s="52" t="s">
        <v>299</v>
      </c>
      <c r="C61" s="161" t="s">
        <v>300</v>
      </c>
      <c r="D61" s="162"/>
      <c r="E61" s="60" t="s">
        <v>132</v>
      </c>
      <c r="F61" s="60">
        <v>1</v>
      </c>
    </row>
    <row r="62" spans="1:6" s="6" customFormat="1" ht="25.5">
      <c r="A62" s="52">
        <f t="shared" si="0"/>
        <v>49</v>
      </c>
      <c r="B62" s="52" t="s">
        <v>301</v>
      </c>
      <c r="C62" s="161" t="s">
        <v>302</v>
      </c>
      <c r="D62" s="162"/>
      <c r="E62" s="60" t="s">
        <v>132</v>
      </c>
      <c r="F62" s="60">
        <v>1</v>
      </c>
    </row>
    <row r="63" spans="1:6" s="6" customFormat="1" ht="12.75">
      <c r="A63" s="52">
        <f t="shared" si="0"/>
        <v>50</v>
      </c>
      <c r="B63" s="52" t="s">
        <v>303</v>
      </c>
      <c r="C63" s="161" t="s">
        <v>304</v>
      </c>
      <c r="D63" s="162"/>
      <c r="E63" s="60" t="s">
        <v>132</v>
      </c>
      <c r="F63" s="60">
        <v>1</v>
      </c>
    </row>
    <row r="64" spans="1:6" s="6" customFormat="1" ht="25.5">
      <c r="A64" s="52">
        <f t="shared" si="0"/>
        <v>51</v>
      </c>
      <c r="B64" s="52" t="s">
        <v>301</v>
      </c>
      <c r="C64" s="161" t="s">
        <v>302</v>
      </c>
      <c r="D64" s="162"/>
      <c r="E64" s="60" t="s">
        <v>132</v>
      </c>
      <c r="F64" s="60">
        <v>1</v>
      </c>
    </row>
    <row r="65" spans="1:23" s="6" customFormat="1" ht="19.899999999999999" customHeight="1">
      <c r="A65" s="52">
        <f t="shared" si="0"/>
        <v>52</v>
      </c>
      <c r="B65" s="52" t="s">
        <v>303</v>
      </c>
      <c r="C65" s="161" t="s">
        <v>445</v>
      </c>
      <c r="D65" s="162"/>
      <c r="E65" s="60" t="s">
        <v>132</v>
      </c>
      <c r="F65" s="60">
        <v>1</v>
      </c>
    </row>
    <row r="66" spans="1:23" s="6" customFormat="1" ht="19.899999999999999" customHeight="1">
      <c r="A66" s="52">
        <f t="shared" si="0"/>
        <v>53</v>
      </c>
      <c r="B66" s="52" t="s">
        <v>305</v>
      </c>
      <c r="C66" s="161" t="s">
        <v>306</v>
      </c>
      <c r="D66" s="162"/>
      <c r="E66" s="60" t="s">
        <v>61</v>
      </c>
      <c r="F66" s="60">
        <v>200</v>
      </c>
    </row>
    <row r="67" spans="1:23" s="6" customFormat="1" ht="27" customHeight="1">
      <c r="A67" s="52">
        <f t="shared" si="0"/>
        <v>54</v>
      </c>
      <c r="B67" s="52" t="s">
        <v>307</v>
      </c>
      <c r="C67" s="161" t="s">
        <v>308</v>
      </c>
      <c r="D67" s="162"/>
      <c r="E67" s="60" t="s">
        <v>132</v>
      </c>
      <c r="F67" s="60">
        <v>600</v>
      </c>
    </row>
    <row r="68" spans="1:23" s="6" customFormat="1" ht="19.899999999999999" customHeight="1">
      <c r="A68" s="52">
        <f t="shared" si="0"/>
        <v>55</v>
      </c>
      <c r="B68" s="52" t="s">
        <v>309</v>
      </c>
      <c r="C68" s="161" t="s">
        <v>310</v>
      </c>
      <c r="D68" s="162" t="s">
        <v>311</v>
      </c>
      <c r="E68" s="60" t="s">
        <v>132</v>
      </c>
      <c r="F68" s="60">
        <v>600</v>
      </c>
    </row>
    <row r="69" spans="1:23" s="6" customFormat="1" ht="19.899999999999999" customHeight="1">
      <c r="A69" s="52">
        <f t="shared" si="0"/>
        <v>56</v>
      </c>
      <c r="B69" s="52" t="s">
        <v>312</v>
      </c>
      <c r="C69" s="161" t="s">
        <v>313</v>
      </c>
      <c r="D69" s="162"/>
      <c r="E69" s="60" t="s">
        <v>132</v>
      </c>
      <c r="F69" s="60">
        <v>50</v>
      </c>
    </row>
    <row r="70" spans="1:23" s="6" customFormat="1" ht="19.899999999999999" customHeight="1">
      <c r="A70" s="52">
        <f t="shared" si="0"/>
        <v>57</v>
      </c>
      <c r="B70" s="52" t="s">
        <v>314</v>
      </c>
      <c r="C70" s="161" t="s">
        <v>315</v>
      </c>
      <c r="D70" s="162"/>
      <c r="E70" s="60" t="s">
        <v>218</v>
      </c>
      <c r="F70" s="60">
        <v>1</v>
      </c>
    </row>
    <row r="71" spans="1:23" s="6" customFormat="1" ht="19.899999999999999" customHeight="1">
      <c r="A71" s="52">
        <f t="shared" si="0"/>
        <v>58</v>
      </c>
      <c r="B71" s="52" t="s">
        <v>316</v>
      </c>
      <c r="C71" s="161" t="s">
        <v>317</v>
      </c>
      <c r="D71" s="162"/>
      <c r="E71" s="60" t="s">
        <v>218</v>
      </c>
      <c r="F71" s="60">
        <v>1</v>
      </c>
    </row>
    <row r="72" spans="1:23" s="6" customFormat="1" ht="19.899999999999999" customHeight="1">
      <c r="A72" s="52">
        <f t="shared" si="0"/>
        <v>59</v>
      </c>
      <c r="B72" s="52" t="s">
        <v>318</v>
      </c>
      <c r="C72" s="161" t="s">
        <v>319</v>
      </c>
      <c r="D72" s="162"/>
      <c r="E72" s="60" t="s">
        <v>218</v>
      </c>
      <c r="F72" s="60">
        <v>1</v>
      </c>
    </row>
    <row r="73" spans="1:23" s="6" customFormat="1" ht="19.899999999999999" customHeight="1">
      <c r="A73" s="52">
        <f t="shared" si="0"/>
        <v>60</v>
      </c>
      <c r="B73" s="52" t="s">
        <v>320</v>
      </c>
      <c r="C73" s="161" t="s">
        <v>321</v>
      </c>
      <c r="D73" s="162"/>
      <c r="E73" s="60" t="s">
        <v>218</v>
      </c>
      <c r="F73" s="60">
        <v>1</v>
      </c>
    </row>
    <row r="74" spans="1:23" s="6" customFormat="1" ht="19.899999999999999" customHeight="1">
      <c r="A74" s="52">
        <f t="shared" si="0"/>
        <v>61</v>
      </c>
      <c r="B74" s="52" t="s">
        <v>322</v>
      </c>
      <c r="C74" s="161" t="s">
        <v>323</v>
      </c>
      <c r="D74" s="162"/>
      <c r="E74" s="60" t="s">
        <v>218</v>
      </c>
      <c r="F74" s="60">
        <v>1</v>
      </c>
    </row>
    <row r="75" spans="1:23" s="6" customFormat="1" ht="19.899999999999999" customHeight="1">
      <c r="A75" s="52">
        <f t="shared" si="0"/>
        <v>62</v>
      </c>
      <c r="B75" s="52" t="s">
        <v>324</v>
      </c>
      <c r="C75" s="161" t="s">
        <v>42</v>
      </c>
      <c r="D75" s="162"/>
      <c r="E75" s="60" t="s">
        <v>218</v>
      </c>
      <c r="F75" s="60">
        <v>1</v>
      </c>
    </row>
    <row r="76" spans="1:23" s="6" customFormat="1" ht="19.899999999999999" customHeight="1">
      <c r="A76" s="52">
        <f t="shared" si="0"/>
        <v>63</v>
      </c>
      <c r="B76" s="52" t="s">
        <v>325</v>
      </c>
      <c r="C76" s="161" t="s">
        <v>62</v>
      </c>
      <c r="D76" s="162"/>
      <c r="E76" s="60" t="s">
        <v>218</v>
      </c>
      <c r="F76" s="60">
        <v>1</v>
      </c>
    </row>
    <row r="77" spans="1:23" s="23" customFormat="1" ht="38.25">
      <c r="A77" s="13"/>
      <c r="B77" s="13"/>
      <c r="C77" s="37" t="s">
        <v>38</v>
      </c>
      <c r="D77" s="129"/>
      <c r="E77" s="13"/>
      <c r="F77" s="13"/>
    </row>
    <row r="78" spans="1:23">
      <c r="A78" s="18"/>
      <c r="B78" s="6"/>
      <c r="C78" s="19"/>
      <c r="D78" s="130"/>
      <c r="E78" s="20"/>
      <c r="F78" s="20"/>
    </row>
    <row r="79" spans="1:23" s="15" customFormat="1" ht="14.25">
      <c r="A79" s="90" t="s">
        <v>379</v>
      </c>
      <c r="B79" s="91"/>
      <c r="C79" s="178" t="s">
        <v>382</v>
      </c>
      <c r="D79" s="178"/>
      <c r="E79" s="13"/>
      <c r="F79" s="13"/>
      <c r="G79" s="25"/>
      <c r="H79" s="25"/>
      <c r="I79" s="25"/>
      <c r="J79" s="25"/>
      <c r="K79" s="25"/>
      <c r="L79" s="25"/>
      <c r="M79" s="25"/>
      <c r="N79" s="25"/>
      <c r="O79" s="25"/>
      <c r="P79" s="25"/>
      <c r="Q79" s="25"/>
      <c r="R79" s="25"/>
      <c r="S79" s="25"/>
      <c r="T79" s="25"/>
      <c r="U79" s="25"/>
      <c r="V79" s="25"/>
      <c r="W79" s="25"/>
    </row>
    <row r="80" spans="1:23" s="15" customFormat="1" ht="14.25">
      <c r="A80" s="91"/>
      <c r="B80" s="91"/>
      <c r="C80" s="176" t="s">
        <v>0</v>
      </c>
      <c r="D80" s="176"/>
      <c r="E80" s="176"/>
      <c r="F80" s="176"/>
      <c r="G80" s="25"/>
      <c r="H80" s="25"/>
      <c r="I80" s="25"/>
      <c r="J80" s="25"/>
      <c r="K80" s="25"/>
      <c r="L80" s="25"/>
      <c r="M80" s="25"/>
      <c r="N80" s="25"/>
      <c r="O80" s="25"/>
      <c r="P80" s="25"/>
      <c r="Q80" s="25"/>
      <c r="R80" s="25"/>
      <c r="S80" s="25"/>
      <c r="T80" s="25"/>
      <c r="U80" s="25"/>
      <c r="V80" s="25"/>
      <c r="W80" s="25"/>
    </row>
    <row r="81" spans="1:23" s="17" customFormat="1" ht="14.25">
      <c r="A81" s="91"/>
      <c r="B81" s="91"/>
      <c r="C81" s="91"/>
      <c r="D81" s="91"/>
      <c r="E81" s="91"/>
      <c r="F81" s="91"/>
      <c r="G81" s="25"/>
      <c r="H81" s="25"/>
      <c r="I81" s="25"/>
      <c r="J81" s="25"/>
      <c r="K81" s="25"/>
      <c r="L81" s="25"/>
      <c r="M81" s="25"/>
      <c r="N81" s="25"/>
      <c r="O81" s="25"/>
      <c r="P81" s="25"/>
      <c r="Q81" s="25"/>
      <c r="R81" s="25"/>
      <c r="S81" s="25"/>
      <c r="T81" s="25"/>
      <c r="U81" s="25"/>
      <c r="V81" s="25"/>
      <c r="W81" s="25"/>
    </row>
    <row r="82" spans="1:23" s="15" customFormat="1" ht="14.25">
      <c r="A82" s="93" t="s">
        <v>380</v>
      </c>
      <c r="B82" s="94"/>
      <c r="C82" s="95" t="s">
        <v>383</v>
      </c>
      <c r="D82" s="94"/>
      <c r="E82" s="91"/>
      <c r="F82" s="91"/>
      <c r="G82" s="25"/>
      <c r="H82" s="25"/>
      <c r="I82" s="25"/>
      <c r="J82" s="25"/>
      <c r="K82" s="25"/>
      <c r="L82" s="25"/>
      <c r="M82" s="25"/>
      <c r="N82" s="25"/>
      <c r="O82" s="25"/>
      <c r="P82" s="25"/>
      <c r="Q82" s="25"/>
      <c r="R82" s="25"/>
      <c r="S82" s="25"/>
      <c r="T82" s="25"/>
      <c r="U82" s="25"/>
      <c r="V82" s="25"/>
      <c r="W82" s="25"/>
    </row>
    <row r="83" spans="1:23" s="15" customFormat="1" ht="14.25">
      <c r="A83" s="91"/>
      <c r="B83" s="91"/>
      <c r="C83" s="91"/>
      <c r="D83" s="91"/>
      <c r="E83" s="91"/>
      <c r="F83" s="91"/>
      <c r="G83" s="25"/>
      <c r="H83" s="25"/>
      <c r="I83" s="25"/>
      <c r="J83" s="25"/>
      <c r="K83" s="25"/>
      <c r="L83" s="25"/>
      <c r="M83" s="25"/>
      <c r="N83" s="25"/>
      <c r="O83" s="25"/>
      <c r="P83" s="25"/>
      <c r="Q83" s="25"/>
      <c r="R83" s="25"/>
      <c r="S83" s="25"/>
      <c r="T83" s="25"/>
      <c r="U83" s="25"/>
      <c r="V83" s="25"/>
      <c r="W83" s="25"/>
    </row>
    <row r="84" spans="1:23" s="15" customFormat="1" ht="14.25">
      <c r="A84" s="90" t="s">
        <v>381</v>
      </c>
      <c r="B84" s="91"/>
      <c r="C84" s="179" t="s">
        <v>384</v>
      </c>
      <c r="D84" s="179"/>
      <c r="E84" s="179"/>
      <c r="F84" s="179"/>
      <c r="G84" s="25"/>
      <c r="H84" s="25"/>
      <c r="I84" s="25"/>
      <c r="J84" s="25"/>
      <c r="K84" s="25"/>
      <c r="L84" s="25"/>
      <c r="M84" s="25"/>
      <c r="N84" s="25"/>
      <c r="O84" s="25"/>
      <c r="P84" s="25"/>
      <c r="Q84" s="25"/>
      <c r="R84" s="25"/>
      <c r="S84" s="25"/>
      <c r="T84" s="25"/>
      <c r="U84" s="25"/>
      <c r="V84" s="25"/>
      <c r="W84" s="25"/>
    </row>
    <row r="85" spans="1:23" s="23" customFormat="1">
      <c r="A85" s="91"/>
      <c r="B85" s="91"/>
      <c r="C85" s="176" t="s">
        <v>0</v>
      </c>
      <c r="D85" s="176"/>
      <c r="E85" s="176"/>
      <c r="F85" s="176"/>
    </row>
    <row r="86" spans="1:23" s="23" customFormat="1">
      <c r="A86" s="91"/>
      <c r="B86" s="91"/>
      <c r="C86" s="91"/>
      <c r="D86" s="91"/>
      <c r="E86" s="91"/>
      <c r="F86" s="91"/>
    </row>
    <row r="87" spans="1:23" s="23" customFormat="1">
      <c r="A87" s="93" t="s">
        <v>380</v>
      </c>
      <c r="B87" s="94"/>
      <c r="C87" s="98" t="s">
        <v>385</v>
      </c>
      <c r="D87" s="94"/>
      <c r="E87" s="91"/>
      <c r="F87" s="91"/>
    </row>
  </sheetData>
  <mergeCells count="22">
    <mergeCell ref="C85:F85"/>
    <mergeCell ref="A7:C7"/>
    <mergeCell ref="E7:F7"/>
    <mergeCell ref="C79:D79"/>
    <mergeCell ref="C80:F80"/>
    <mergeCell ref="C84:F84"/>
    <mergeCell ref="A10:A11"/>
    <mergeCell ref="B10:B11"/>
    <mergeCell ref="C10:D11"/>
    <mergeCell ref="E10:E11"/>
    <mergeCell ref="F10:F11"/>
    <mergeCell ref="A1:F1"/>
    <mergeCell ref="A2:F2"/>
    <mergeCell ref="A3:F3"/>
    <mergeCell ref="C12:D12"/>
    <mergeCell ref="A8:F8"/>
    <mergeCell ref="A4:D4"/>
    <mergeCell ref="E4:F4"/>
    <mergeCell ref="A5:D5"/>
    <mergeCell ref="E5:F5"/>
    <mergeCell ref="A6:D6"/>
    <mergeCell ref="E6:F6"/>
  </mergeCells>
  <phoneticPr fontId="86" type="noConversion"/>
  <conditionalFormatting sqref="C87">
    <cfRule type="cellIs" dxfId="7" priority="1" operator="equal">
      <formula>0</formula>
    </cfRule>
  </conditionalFormatting>
  <conditionalFormatting sqref="C79:D79">
    <cfRule type="cellIs" dxfId="6" priority="3" operator="equal">
      <formula>0</formula>
    </cfRule>
  </conditionalFormatting>
  <conditionalFormatting sqref="C84:F84">
    <cfRule type="cellIs" dxfId="5" priority="2" operator="equal">
      <formula>0</formula>
    </cfRule>
  </conditionalFormatting>
  <pageMargins left="0.70866141732283472" right="0.70866141732283472" top="0.74803149606299213" bottom="0.55118110236220474" header="0.31496062992125984" footer="0.31496062992125984"/>
  <pageSetup paperSize="9" scale="81"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DF71974B-9552-4B37-B51D-46EED38B5E12}">
            <xm:f>NOT(ISERROR(SEARCH("Sertifikāta Nr. _________________________________",A82)))</xm:f>
            <xm:f>"Sertifikāta Nr. _________________________________"</xm:f>
            <x14:dxf>
              <font>
                <color auto="1"/>
              </font>
              <fill>
                <patternFill>
                  <bgColor rgb="FFC6EFCE"/>
                </patternFill>
              </fill>
            </x14:dxf>
          </x14:cfRule>
          <xm:sqref>A82</xm:sqref>
        </x14:conditionalFormatting>
        <x14:conditionalFormatting xmlns:xm="http://schemas.microsoft.com/office/excel/2006/main">
          <x14:cfRule type="containsText" priority="5" operator="containsText" id="{8B9EB12A-8FB7-409A-B003-1B59234426A8}">
            <xm:f>NOT(ISERROR(SEARCH("Sertifikāta Nr. _________________________________",A87)))</xm:f>
            <xm:f>"Sertifikāta Nr. _________________________________"</xm:f>
            <x14:dxf>
              <font>
                <color auto="1"/>
              </font>
              <fill>
                <patternFill>
                  <bgColor rgb="FFC6EFCE"/>
                </patternFill>
              </fill>
            </x14:dxf>
          </x14:cfRule>
          <xm:sqref>A87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pageSetUpPr fitToPage="1"/>
  </sheetPr>
  <dimension ref="A1:W46"/>
  <sheetViews>
    <sheetView showZeros="0" topLeftCell="A26" zoomScaleNormal="100" zoomScaleSheetLayoutView="100" workbookViewId="0">
      <selection activeCell="A36" sqref="A36:XFD36"/>
    </sheetView>
  </sheetViews>
  <sheetFormatPr defaultColWidth="11.42578125" defaultRowHeight="15"/>
  <cols>
    <col min="1" max="1" width="4.42578125" style="4" customWidth="1"/>
    <col min="2" max="2" width="4.7109375" style="4" customWidth="1"/>
    <col min="3" max="3" width="51.42578125" style="88" customWidth="1"/>
    <col min="4" max="4" width="13.42578125" style="4" customWidth="1"/>
    <col min="5" max="5" width="6.85546875" style="4" customWidth="1"/>
    <col min="6" max="6" width="6.28515625" style="4" customWidth="1"/>
    <col min="7" max="7" width="10.140625" style="44" customWidth="1"/>
    <col min="8" max="16384" width="11.42578125" style="44"/>
  </cols>
  <sheetData>
    <row r="1" spans="1:6" ht="18.75" customHeight="1">
      <c r="A1" s="166" t="s">
        <v>396</v>
      </c>
      <c r="B1" s="166"/>
      <c r="C1" s="166"/>
      <c r="D1" s="166"/>
      <c r="E1" s="166"/>
      <c r="F1" s="166"/>
    </row>
    <row r="2" spans="1:6" ht="16.5" customHeight="1">
      <c r="A2" s="209" t="s">
        <v>27</v>
      </c>
      <c r="B2" s="209"/>
      <c r="C2" s="209"/>
      <c r="D2" s="209"/>
      <c r="E2" s="209"/>
      <c r="F2" s="209"/>
    </row>
    <row r="3" spans="1:6">
      <c r="A3" s="168" t="s">
        <v>9</v>
      </c>
      <c r="B3" s="168"/>
      <c r="C3" s="168"/>
      <c r="D3" s="168"/>
      <c r="E3" s="168"/>
      <c r="F3" s="168"/>
    </row>
    <row r="4" spans="1:6" s="84" customFormat="1" ht="30.6" customHeight="1">
      <c r="A4" s="172" t="s">
        <v>73</v>
      </c>
      <c r="B4" s="173"/>
      <c r="C4" s="173"/>
      <c r="D4" s="173"/>
      <c r="E4" s="172"/>
      <c r="F4" s="173"/>
    </row>
    <row r="5" spans="1:6" s="84" customFormat="1" ht="30" customHeight="1">
      <c r="A5" s="174" t="s">
        <v>76</v>
      </c>
      <c r="B5" s="174"/>
      <c r="C5" s="174"/>
      <c r="D5" s="174"/>
      <c r="E5" s="174"/>
      <c r="F5" s="174"/>
    </row>
    <row r="6" spans="1:6" s="84" customFormat="1" ht="31.9" customHeight="1">
      <c r="A6" s="175" t="s">
        <v>74</v>
      </c>
      <c r="B6" s="175"/>
      <c r="C6" s="175"/>
      <c r="D6" s="175"/>
      <c r="E6" s="175"/>
      <c r="F6" s="175"/>
    </row>
    <row r="7" spans="1:6" s="84" customFormat="1" ht="19.5" customHeight="1">
      <c r="A7" s="177" t="s">
        <v>75</v>
      </c>
      <c r="B7" s="177"/>
      <c r="C7" s="177"/>
      <c r="D7" s="86"/>
      <c r="E7" s="177"/>
      <c r="F7" s="177"/>
    </row>
    <row r="8" spans="1:6" s="84" customFormat="1" ht="15.75" customHeight="1">
      <c r="A8" s="172"/>
      <c r="B8" s="172"/>
      <c r="C8" s="172"/>
      <c r="D8" s="172"/>
      <c r="E8" s="172"/>
      <c r="F8" s="172"/>
    </row>
    <row r="9" spans="1:6" s="84" customFormat="1" ht="19.5" customHeight="1">
      <c r="A9" s="177"/>
      <c r="B9" s="177"/>
      <c r="C9" s="177"/>
      <c r="D9" s="86"/>
      <c r="E9" s="86"/>
      <c r="F9" s="86"/>
    </row>
    <row r="10" spans="1:6" s="4" customFormat="1" ht="12.75" customHeight="1">
      <c r="A10" s="171" t="s">
        <v>387</v>
      </c>
      <c r="B10" s="171"/>
      <c r="C10" s="171"/>
      <c r="D10" s="171"/>
      <c r="E10" s="171"/>
      <c r="F10" s="171"/>
    </row>
    <row r="11" spans="1:6" s="4" customFormat="1" ht="12.75" customHeight="1">
      <c r="C11" s="88"/>
      <c r="D11" s="24"/>
      <c r="F11" s="10">
        <f>ROUND((9.71*23.59%)+9.71,2)</f>
        <v>12</v>
      </c>
    </row>
    <row r="12" spans="1:6" s="6" customFormat="1" ht="15.75" customHeight="1">
      <c r="A12" s="180" t="s">
        <v>3</v>
      </c>
      <c r="B12" s="180" t="s">
        <v>4</v>
      </c>
      <c r="C12" s="227" t="s">
        <v>8</v>
      </c>
      <c r="D12" s="182"/>
      <c r="E12" s="180" t="s">
        <v>5</v>
      </c>
      <c r="F12" s="180" t="s">
        <v>6</v>
      </c>
    </row>
    <row r="13" spans="1:6" s="6" customFormat="1" ht="66" customHeight="1">
      <c r="A13" s="180"/>
      <c r="B13" s="180"/>
      <c r="C13" s="183"/>
      <c r="D13" s="184"/>
      <c r="E13" s="180"/>
      <c r="F13" s="180"/>
    </row>
    <row r="14" spans="1:6" s="6" customFormat="1" ht="18" customHeight="1">
      <c r="A14" s="33">
        <v>1</v>
      </c>
      <c r="B14" s="33">
        <v>2</v>
      </c>
      <c r="C14" s="169">
        <v>3</v>
      </c>
      <c r="D14" s="170"/>
      <c r="E14" s="40">
        <v>4</v>
      </c>
      <c r="F14" s="40">
        <v>5</v>
      </c>
    </row>
    <row r="15" spans="1:6" s="6" customFormat="1" ht="18" customHeight="1">
      <c r="A15" s="52"/>
      <c r="B15" s="52"/>
      <c r="C15" s="169" t="s">
        <v>357</v>
      </c>
      <c r="D15" s="226"/>
      <c r="E15" s="226"/>
      <c r="F15" s="170"/>
    </row>
    <row r="16" spans="1:6" s="6" customFormat="1" ht="18" customHeight="1">
      <c r="A16" s="52">
        <v>1</v>
      </c>
      <c r="B16" s="52">
        <v>1</v>
      </c>
      <c r="C16" s="150" t="s">
        <v>358</v>
      </c>
      <c r="D16" s="151" t="s">
        <v>359</v>
      </c>
      <c r="E16" s="152" t="s">
        <v>132</v>
      </c>
      <c r="F16" s="152">
        <v>1</v>
      </c>
    </row>
    <row r="17" spans="1:6" s="6" customFormat="1" ht="18" customHeight="1">
      <c r="A17" s="52">
        <v>2</v>
      </c>
      <c r="B17" s="52">
        <v>2</v>
      </c>
      <c r="C17" s="150" t="s">
        <v>360</v>
      </c>
      <c r="D17" s="151" t="s">
        <v>361</v>
      </c>
      <c r="E17" s="152" t="s">
        <v>132</v>
      </c>
      <c r="F17" s="152">
        <v>1</v>
      </c>
    </row>
    <row r="18" spans="1:6" s="6" customFormat="1" ht="18" customHeight="1">
      <c r="A18" s="52">
        <v>3</v>
      </c>
      <c r="B18" s="52">
        <v>3</v>
      </c>
      <c r="C18" s="150" t="s">
        <v>362</v>
      </c>
      <c r="D18" s="151" t="s">
        <v>363</v>
      </c>
      <c r="E18" s="152"/>
      <c r="F18" s="152">
        <v>9</v>
      </c>
    </row>
    <row r="19" spans="1:6" s="6" customFormat="1" ht="18" customHeight="1">
      <c r="A19" s="52">
        <v>4</v>
      </c>
      <c r="B19" s="52">
        <v>4</v>
      </c>
      <c r="C19" s="150" t="s">
        <v>364</v>
      </c>
      <c r="D19" s="151" t="s">
        <v>365</v>
      </c>
      <c r="E19" s="152"/>
      <c r="F19" s="152">
        <v>2</v>
      </c>
    </row>
    <row r="20" spans="1:6" s="6" customFormat="1" ht="18" customHeight="1">
      <c r="A20" s="52">
        <v>5</v>
      </c>
      <c r="B20" s="52">
        <v>5</v>
      </c>
      <c r="C20" s="150" t="s">
        <v>366</v>
      </c>
      <c r="D20" s="151" t="s">
        <v>44</v>
      </c>
      <c r="E20" s="152"/>
      <c r="F20" s="152">
        <v>11</v>
      </c>
    </row>
    <row r="21" spans="1:6" s="6" customFormat="1" ht="18" customHeight="1">
      <c r="A21" s="52">
        <v>6</v>
      </c>
      <c r="B21" s="52">
        <v>6</v>
      </c>
      <c r="C21" s="150" t="s">
        <v>446</v>
      </c>
      <c r="D21" s="151" t="s">
        <v>447</v>
      </c>
      <c r="E21" s="152" t="s">
        <v>132</v>
      </c>
      <c r="F21" s="152">
        <v>9</v>
      </c>
    </row>
    <row r="22" spans="1:6" s="6" customFormat="1" ht="18" customHeight="1">
      <c r="A22" s="52">
        <v>7</v>
      </c>
      <c r="B22" s="52">
        <v>7</v>
      </c>
      <c r="C22" s="150" t="s">
        <v>367</v>
      </c>
      <c r="D22" s="151" t="s">
        <v>368</v>
      </c>
      <c r="E22" s="152" t="s">
        <v>132</v>
      </c>
      <c r="F22" s="152">
        <v>1</v>
      </c>
    </row>
    <row r="23" spans="1:6" s="6" customFormat="1" ht="18" customHeight="1">
      <c r="A23" s="52">
        <v>8</v>
      </c>
      <c r="B23" s="52">
        <v>8</v>
      </c>
      <c r="C23" s="150" t="s">
        <v>369</v>
      </c>
      <c r="D23" s="151"/>
      <c r="E23" s="152" t="s">
        <v>132</v>
      </c>
      <c r="F23" s="152">
        <v>1</v>
      </c>
    </row>
    <row r="24" spans="1:6" s="6" customFormat="1" ht="18" customHeight="1">
      <c r="A24" s="52">
        <v>9</v>
      </c>
      <c r="B24" s="52">
        <v>9</v>
      </c>
      <c r="C24" s="150" t="s">
        <v>370</v>
      </c>
      <c r="D24" s="151"/>
      <c r="E24" s="152" t="s">
        <v>2</v>
      </c>
      <c r="F24" s="152">
        <v>200</v>
      </c>
    </row>
    <row r="25" spans="1:6" s="6" customFormat="1" ht="18" customHeight="1">
      <c r="A25" s="52">
        <v>10</v>
      </c>
      <c r="B25" s="52">
        <v>10</v>
      </c>
      <c r="C25" s="150" t="s">
        <v>371</v>
      </c>
      <c r="D25" s="151"/>
      <c r="E25" s="152" t="s">
        <v>2</v>
      </c>
      <c r="F25" s="152">
        <v>80</v>
      </c>
    </row>
    <row r="26" spans="1:6" s="6" customFormat="1" ht="18" customHeight="1">
      <c r="A26" s="52">
        <v>11</v>
      </c>
      <c r="B26" s="52">
        <v>11</v>
      </c>
      <c r="C26" s="150" t="s">
        <v>372</v>
      </c>
      <c r="D26" s="151"/>
      <c r="E26" s="152" t="s">
        <v>2</v>
      </c>
      <c r="F26" s="152">
        <v>75</v>
      </c>
    </row>
    <row r="27" spans="1:6" s="6" customFormat="1" ht="18" customHeight="1">
      <c r="A27" s="52">
        <v>12</v>
      </c>
      <c r="B27" s="52">
        <v>12</v>
      </c>
      <c r="C27" s="150" t="s">
        <v>373</v>
      </c>
      <c r="D27" s="151" t="s">
        <v>374</v>
      </c>
      <c r="E27" s="152" t="s">
        <v>2</v>
      </c>
      <c r="F27" s="152">
        <v>100</v>
      </c>
    </row>
    <row r="28" spans="1:6" s="6" customFormat="1" ht="18" customHeight="1">
      <c r="A28" s="52">
        <v>13</v>
      </c>
      <c r="B28" s="52">
        <v>13</v>
      </c>
      <c r="C28" s="150" t="s">
        <v>315</v>
      </c>
      <c r="D28" s="151"/>
      <c r="E28" s="152" t="s">
        <v>132</v>
      </c>
      <c r="F28" s="152">
        <v>50</v>
      </c>
    </row>
    <row r="29" spans="1:6" s="6" customFormat="1" ht="18" customHeight="1">
      <c r="A29" s="52">
        <v>14</v>
      </c>
      <c r="B29" s="52">
        <v>14</v>
      </c>
      <c r="C29" s="150" t="s">
        <v>375</v>
      </c>
      <c r="D29" s="151"/>
      <c r="E29" s="152" t="s">
        <v>218</v>
      </c>
      <c r="F29" s="152">
        <v>1</v>
      </c>
    </row>
    <row r="30" spans="1:6" s="6" customFormat="1" ht="18" customHeight="1">
      <c r="A30" s="52">
        <v>15</v>
      </c>
      <c r="B30" s="52">
        <v>15</v>
      </c>
      <c r="C30" s="150" t="s">
        <v>376</v>
      </c>
      <c r="D30" s="151"/>
      <c r="E30" s="152" t="s">
        <v>218</v>
      </c>
      <c r="F30" s="152">
        <v>1</v>
      </c>
    </row>
    <row r="31" spans="1:6" s="6" customFormat="1" ht="18" customHeight="1">
      <c r="A31" s="52">
        <v>16</v>
      </c>
      <c r="B31" s="52">
        <v>16</v>
      </c>
      <c r="C31" s="150" t="s">
        <v>377</v>
      </c>
      <c r="D31" s="151"/>
      <c r="E31" s="152" t="s">
        <v>218</v>
      </c>
      <c r="F31" s="152">
        <v>1</v>
      </c>
    </row>
    <row r="32" spans="1:6" s="6" customFormat="1" ht="18" customHeight="1">
      <c r="A32" s="52">
        <v>17</v>
      </c>
      <c r="B32" s="52">
        <v>17</v>
      </c>
      <c r="C32" s="150" t="s">
        <v>321</v>
      </c>
      <c r="D32" s="151"/>
      <c r="E32" s="152" t="s">
        <v>218</v>
      </c>
      <c r="F32" s="152">
        <v>1</v>
      </c>
    </row>
    <row r="33" spans="1:23" s="6" customFormat="1" ht="18" customHeight="1">
      <c r="A33" s="52">
        <v>18</v>
      </c>
      <c r="B33" s="52">
        <v>18</v>
      </c>
      <c r="C33" s="150" t="s">
        <v>378</v>
      </c>
      <c r="D33" s="151"/>
      <c r="E33" s="152" t="s">
        <v>218</v>
      </c>
      <c r="F33" s="152">
        <v>1</v>
      </c>
    </row>
    <row r="34" spans="1:23" s="6" customFormat="1" ht="18" customHeight="1">
      <c r="A34" s="52">
        <v>19</v>
      </c>
      <c r="B34" s="52">
        <v>19</v>
      </c>
      <c r="C34" s="150" t="s">
        <v>448</v>
      </c>
      <c r="D34" s="151"/>
      <c r="E34" s="152" t="s">
        <v>218</v>
      </c>
      <c r="F34" s="152">
        <v>1</v>
      </c>
    </row>
    <row r="35" spans="1:23" s="6" customFormat="1" ht="18" customHeight="1">
      <c r="A35" s="52">
        <v>20</v>
      </c>
      <c r="B35" s="52">
        <v>20</v>
      </c>
      <c r="C35" s="150" t="s">
        <v>62</v>
      </c>
      <c r="D35" s="151"/>
      <c r="E35" s="152" t="s">
        <v>218</v>
      </c>
      <c r="F35" s="152">
        <v>1</v>
      </c>
    </row>
    <row r="36" spans="1:23" s="23" customFormat="1" ht="38.25">
      <c r="A36" s="13"/>
      <c r="B36" s="13"/>
      <c r="C36" s="87" t="s">
        <v>38</v>
      </c>
      <c r="D36" s="13"/>
      <c r="E36" s="13"/>
      <c r="F36" s="13"/>
    </row>
    <row r="37" spans="1:23">
      <c r="A37" s="18"/>
      <c r="B37" s="6"/>
      <c r="C37" s="89"/>
      <c r="D37" s="19"/>
      <c r="E37" s="20"/>
      <c r="F37" s="20"/>
    </row>
    <row r="38" spans="1:23" s="15" customFormat="1" ht="14.25">
      <c r="A38" s="90" t="s">
        <v>379</v>
      </c>
      <c r="B38" s="91"/>
      <c r="C38" s="178" t="s">
        <v>382</v>
      </c>
      <c r="D38" s="178"/>
      <c r="E38" s="13"/>
      <c r="F38" s="13"/>
      <c r="G38" s="25"/>
      <c r="H38" s="25"/>
      <c r="I38" s="25"/>
      <c r="J38" s="25"/>
      <c r="K38" s="25"/>
      <c r="L38" s="25"/>
      <c r="M38" s="25"/>
      <c r="N38" s="25"/>
      <c r="O38" s="25"/>
      <c r="P38" s="25"/>
      <c r="Q38" s="25"/>
      <c r="R38" s="25"/>
      <c r="S38" s="25"/>
      <c r="T38" s="25"/>
      <c r="U38" s="25"/>
      <c r="V38" s="25"/>
      <c r="W38" s="25"/>
    </row>
    <row r="39" spans="1:23" s="15" customFormat="1" ht="14.25">
      <c r="A39" s="91"/>
      <c r="B39" s="91"/>
      <c r="C39" s="176" t="s">
        <v>0</v>
      </c>
      <c r="D39" s="176"/>
      <c r="E39" s="176"/>
      <c r="F39" s="176"/>
      <c r="G39" s="25"/>
      <c r="H39" s="25"/>
      <c r="I39" s="25"/>
      <c r="J39" s="25"/>
      <c r="K39" s="25"/>
      <c r="L39" s="25"/>
      <c r="M39" s="25"/>
      <c r="N39" s="25"/>
      <c r="O39" s="25"/>
      <c r="P39" s="25"/>
      <c r="Q39" s="25"/>
      <c r="R39" s="25"/>
      <c r="S39" s="25"/>
      <c r="T39" s="25"/>
      <c r="U39" s="25"/>
      <c r="V39" s="25"/>
      <c r="W39" s="25"/>
    </row>
    <row r="40" spans="1:23" s="17" customFormat="1" ht="14.25">
      <c r="A40" s="91"/>
      <c r="B40" s="91"/>
      <c r="C40" s="91"/>
      <c r="D40" s="91"/>
      <c r="E40" s="91"/>
      <c r="F40" s="91"/>
      <c r="G40" s="25"/>
      <c r="H40" s="25"/>
      <c r="I40" s="25"/>
      <c r="J40" s="25"/>
      <c r="K40" s="25"/>
      <c r="L40" s="25"/>
      <c r="M40" s="25"/>
      <c r="N40" s="25"/>
      <c r="O40" s="25"/>
      <c r="P40" s="25"/>
      <c r="Q40" s="25"/>
      <c r="R40" s="25"/>
      <c r="S40" s="25"/>
      <c r="T40" s="25"/>
      <c r="U40" s="25"/>
      <c r="V40" s="25"/>
      <c r="W40" s="25"/>
    </row>
    <row r="41" spans="1:23" s="15" customFormat="1" ht="14.25">
      <c r="A41" s="93" t="s">
        <v>380</v>
      </c>
      <c r="B41" s="94"/>
      <c r="C41" s="95" t="s">
        <v>383</v>
      </c>
      <c r="D41" s="94"/>
      <c r="E41" s="91"/>
      <c r="F41" s="91"/>
      <c r="G41" s="25"/>
      <c r="H41" s="25"/>
      <c r="I41" s="25"/>
      <c r="J41" s="25"/>
      <c r="K41" s="25"/>
      <c r="L41" s="25"/>
      <c r="M41" s="25"/>
      <c r="N41" s="25"/>
      <c r="O41" s="25"/>
      <c r="P41" s="25"/>
      <c r="Q41" s="25"/>
      <c r="R41" s="25"/>
      <c r="S41" s="25"/>
      <c r="T41" s="25"/>
      <c r="U41" s="25"/>
      <c r="V41" s="25"/>
      <c r="W41" s="25"/>
    </row>
    <row r="42" spans="1:23" s="15" customFormat="1" ht="14.25">
      <c r="A42" s="91"/>
      <c r="B42" s="91"/>
      <c r="C42" s="91"/>
      <c r="D42" s="91"/>
      <c r="E42" s="91"/>
      <c r="F42" s="91"/>
      <c r="G42" s="25"/>
      <c r="H42" s="25"/>
      <c r="I42" s="25"/>
      <c r="J42" s="25"/>
      <c r="K42" s="25"/>
      <c r="L42" s="25"/>
      <c r="M42" s="25"/>
      <c r="N42" s="25"/>
      <c r="O42" s="25"/>
      <c r="P42" s="25"/>
      <c r="Q42" s="25"/>
      <c r="R42" s="25"/>
      <c r="S42" s="25"/>
      <c r="T42" s="25"/>
      <c r="U42" s="25"/>
      <c r="V42" s="25"/>
      <c r="W42" s="25"/>
    </row>
    <row r="43" spans="1:23" s="15" customFormat="1" ht="14.25">
      <c r="A43" s="90" t="s">
        <v>381</v>
      </c>
      <c r="B43" s="91"/>
      <c r="C43" s="179" t="s">
        <v>384</v>
      </c>
      <c r="D43" s="179"/>
      <c r="E43" s="179"/>
      <c r="F43" s="179"/>
      <c r="G43" s="25"/>
      <c r="H43" s="25"/>
      <c r="I43" s="25"/>
      <c r="J43" s="25"/>
      <c r="K43" s="25"/>
      <c r="L43" s="25"/>
      <c r="M43" s="25"/>
      <c r="N43" s="25"/>
      <c r="O43" s="25"/>
      <c r="P43" s="25"/>
      <c r="Q43" s="25"/>
      <c r="R43" s="25"/>
      <c r="S43" s="25"/>
      <c r="T43" s="25"/>
      <c r="U43" s="25"/>
      <c r="V43" s="25"/>
      <c r="W43" s="25"/>
    </row>
    <row r="44" spans="1:23" s="23" customFormat="1">
      <c r="A44" s="91"/>
      <c r="B44" s="91"/>
      <c r="C44" s="176" t="s">
        <v>0</v>
      </c>
      <c r="D44" s="176"/>
      <c r="E44" s="176"/>
      <c r="F44" s="176"/>
    </row>
    <row r="45" spans="1:23" s="23" customFormat="1">
      <c r="A45" s="91"/>
      <c r="B45" s="91"/>
      <c r="C45" s="91"/>
      <c r="D45" s="91"/>
      <c r="E45" s="91"/>
      <c r="F45" s="91"/>
    </row>
    <row r="46" spans="1:23" s="23" customFormat="1">
      <c r="A46" s="93" t="s">
        <v>380</v>
      </c>
      <c r="B46" s="94"/>
      <c r="C46" s="98" t="s">
        <v>385</v>
      </c>
      <c r="D46" s="94"/>
      <c r="E46" s="91"/>
      <c r="F46" s="91"/>
    </row>
  </sheetData>
  <mergeCells count="25">
    <mergeCell ref="C39:F39"/>
    <mergeCell ref="C43:F43"/>
    <mergeCell ref="C44:F44"/>
    <mergeCell ref="A1:F1"/>
    <mergeCell ref="A2:F2"/>
    <mergeCell ref="A3:F3"/>
    <mergeCell ref="A8:F8"/>
    <mergeCell ref="A4:D4"/>
    <mergeCell ref="E4:F4"/>
    <mergeCell ref="A5:D5"/>
    <mergeCell ref="E5:F5"/>
    <mergeCell ref="A6:D6"/>
    <mergeCell ref="E6:F6"/>
    <mergeCell ref="A7:C7"/>
    <mergeCell ref="E7:F7"/>
    <mergeCell ref="A10:F10"/>
    <mergeCell ref="C38:D38"/>
    <mergeCell ref="C15:F15"/>
    <mergeCell ref="A9:C9"/>
    <mergeCell ref="A12:A13"/>
    <mergeCell ref="B12:B13"/>
    <mergeCell ref="E12:E13"/>
    <mergeCell ref="F12:F13"/>
    <mergeCell ref="C12:D13"/>
    <mergeCell ref="C14:D14"/>
  </mergeCells>
  <conditionalFormatting sqref="C46">
    <cfRule type="cellIs" dxfId="2" priority="1" operator="equal">
      <formula>0</formula>
    </cfRule>
  </conditionalFormatting>
  <conditionalFormatting sqref="C38:D38">
    <cfRule type="cellIs" dxfId="1" priority="3" operator="equal">
      <formula>0</formula>
    </cfRule>
  </conditionalFormatting>
  <conditionalFormatting sqref="C43:F43">
    <cfRule type="cellIs" dxfId="0" priority="2" operator="equal">
      <formula>0</formula>
    </cfRule>
  </conditionalFormatting>
  <pageMargins left="0.70866141732283472" right="0.70866141732283472" top="0.74803149606299213" bottom="0.35433070866141736" header="0.31496062992125984" footer="0.31496062992125984"/>
  <pageSetup paperSize="9" scale="81"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315FA254-FB95-49AF-AB22-6856415E9B9A}">
            <xm:f>NOT(ISERROR(SEARCH("Sertifikāta Nr. _________________________________",A41)))</xm:f>
            <xm:f>"Sertifikāta Nr. _________________________________"</xm:f>
            <x14:dxf>
              <font>
                <color auto="1"/>
              </font>
              <fill>
                <patternFill>
                  <bgColor rgb="FFC6EFCE"/>
                </patternFill>
              </fill>
            </x14:dxf>
          </x14:cfRule>
          <xm:sqref>A41</xm:sqref>
        </x14:conditionalFormatting>
        <x14:conditionalFormatting xmlns:xm="http://schemas.microsoft.com/office/excel/2006/main">
          <x14:cfRule type="containsText" priority="5" operator="containsText" id="{7C2E7045-B96C-4B8C-A19D-1ECE10613BBD}">
            <xm:f>NOT(ISERROR(SEARCH("Sertifikāta Nr. _________________________________",A46)))</xm:f>
            <xm:f>"Sertifikāta Nr. _________________________________"</xm:f>
            <x14:dxf>
              <font>
                <color auto="1"/>
              </font>
              <fill>
                <patternFill>
                  <bgColor rgb="FFC6EFCE"/>
                </patternFill>
              </fill>
            </x14:dxf>
          </x14:cfRule>
          <xm:sqref>A46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11</vt:i4>
      </vt:variant>
      <vt:variant>
        <vt:lpstr>Diapazoni ar nosaukumiem</vt:lpstr>
      </vt:variant>
      <vt:variant>
        <vt:i4>19</vt:i4>
      </vt:variant>
    </vt:vector>
  </HeadingPairs>
  <TitlesOfParts>
    <vt:vector size="30" baseType="lpstr">
      <vt:lpstr>Kopsavilkums</vt:lpstr>
      <vt:lpstr>1-0 DOP</vt:lpstr>
      <vt:lpstr>1-1 Dem</vt:lpstr>
      <vt:lpstr>1-2 Sienas</vt:lpstr>
      <vt:lpstr>1-3 Ailas</vt:lpstr>
      <vt:lpstr>1-4 Apdare</vt:lpstr>
      <vt:lpstr>2-1 AVK</vt:lpstr>
      <vt:lpstr>2-2 UK</vt:lpstr>
      <vt:lpstr>2-3 EL</vt:lpstr>
      <vt:lpstr>2-4 ESS</vt:lpstr>
      <vt:lpstr>2-5 UATS</vt:lpstr>
      <vt:lpstr>'1-1 Dem'!Drukas_apgabals</vt:lpstr>
      <vt:lpstr>'1-2 Sienas'!Drukas_apgabals</vt:lpstr>
      <vt:lpstr>'1-3 Ailas'!Drukas_apgabals</vt:lpstr>
      <vt:lpstr>'1-4 Apdare'!Drukas_apgabals</vt:lpstr>
      <vt:lpstr>'2-1 AVK'!Drukas_apgabals</vt:lpstr>
      <vt:lpstr>'2-2 UK'!Drukas_apgabals</vt:lpstr>
      <vt:lpstr>'2-3 EL'!Drukas_apgabals</vt:lpstr>
      <vt:lpstr>'2-4 ESS'!Drukas_apgabals</vt:lpstr>
      <vt:lpstr>'2-5 UATS'!Drukas_apgabals</vt:lpstr>
      <vt:lpstr>Kopsavilkums!Drukas_apgabals</vt:lpstr>
      <vt:lpstr>'1-1 Dem'!Drukāt_virsrakstus</vt:lpstr>
      <vt:lpstr>'1-2 Sienas'!Drukāt_virsrakstus</vt:lpstr>
      <vt:lpstr>'1-3 Ailas'!Drukāt_virsrakstus</vt:lpstr>
      <vt:lpstr>'1-4 Apdare'!Drukāt_virsrakstus</vt:lpstr>
      <vt:lpstr>'2-1 AVK'!Drukāt_virsrakstus</vt:lpstr>
      <vt:lpstr>'2-2 UK'!Drukāt_virsrakstus</vt:lpstr>
      <vt:lpstr>'2-3 EL'!Drukāt_virsrakstus</vt:lpstr>
      <vt:lpstr>'2-4 ESS'!Drukāt_virsrakstus</vt:lpstr>
      <vt:lpstr>'2-5 UATS'!Drukāt_virsrakstus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2024-10-25T08:34:31Z</cp:lastPrinted>
  <dcterms:created xsi:type="dcterms:W3CDTF">2012-05-22T12:04:26Z</dcterms:created>
  <dcterms:modified xsi:type="dcterms:W3CDTF">2026-07-16T15:26:10Z</dcterms:modified>
</cp:coreProperties>
</file>