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I:\NOLIKUMS\1_NOLIKUMU_PROJEKTI\2026-164-uzkopsana\Arhivs\Apspriede\Planotas kvalifikacijas prasibas\"/>
    </mc:Choice>
  </mc:AlternateContent>
  <xr:revisionPtr revIDLastSave="0" documentId="13_ncr:1_{5480564E-4407-4E61-9B2B-0693BA0BA324}" xr6:coauthVersionLast="47" xr6:coauthVersionMax="47" xr10:uidLastSave="{00000000-0000-0000-0000-000000000000}"/>
  <bookViews>
    <workbookView xWindow="-108" yWindow="-108" windowWidth="23256" windowHeight="12456" tabRatio="807" xr2:uid="{00000000-000D-0000-FFFF-FFFF00000000}"/>
  </bookViews>
  <sheets>
    <sheet name="Finansu-piedavajums_kopsavilkum" sheetId="8" r:id="rId1"/>
    <sheet name="Finansu-piedavajums_Uliha 33" sheetId="6" r:id="rId2"/>
    <sheet name="Finansu-piedavajums_Toma 19" sheetId="7" r:id="rId3"/>
  </sheets>
  <definedNames>
    <definedName name="_xlnm.Print_Area" localSheetId="0">'Finansu-piedavajums_kopsavilkum'!$B$1:$H$28</definedName>
    <definedName name="_xlnm.Print_Area" localSheetId="2">'Finansu-piedavajums_Toma 19'!$B$1:$H$24</definedName>
    <definedName name="_xlnm.Print_Area" localSheetId="1">'Finansu-piedavajums_Uliha 33'!$B$1:$H$24</definedName>
  </definedNames>
  <calcPr calcId="191029"/>
  <customWorkbookViews>
    <customWorkbookView name="user - Personal View" guid="{C65B2E2E-A291-4FF7-9C65-107B865F5522}" mergeInterval="0" personalView="1" maximized="1" xWindow="240" yWindow="120" windowWidth="1596" windowHeight="675" tabRatio="807" activeSheetId="2"/>
    <customWorkbookView name="Ginta - Personal View" guid="{9ABB1DDE-6DF1-4AB3-AD0D-30F1E5F0669B}" mergeInterval="0" personalView="1" maximized="1" xWindow="1" yWindow="1" windowWidth="1280" windowHeight="547" tabRatio="80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7" l="1"/>
  <c r="H20" i="7" s="1"/>
  <c r="H18" i="7"/>
  <c r="H16" i="7"/>
  <c r="H15" i="7"/>
  <c r="F20" i="6"/>
  <c r="H20" i="6" s="1"/>
  <c r="H21" i="6" s="1"/>
  <c r="H18" i="6"/>
  <c r="H16" i="6"/>
  <c r="H15" i="6"/>
  <c r="G10" i="6" l="1"/>
  <c r="G10" i="8"/>
  <c r="H21" i="7"/>
  <c r="G11" i="8" s="1"/>
  <c r="G10" i="7"/>
  <c r="H22" i="7"/>
  <c r="H23" i="7" s="1"/>
  <c r="H22" i="6"/>
  <c r="G12" i="8" l="1"/>
  <c r="H23" i="6"/>
  <c r="G13" i="8"/>
  <c r="G14" i="8" s="1"/>
</calcChain>
</file>

<file path=xl/sharedStrings.xml><?xml version="1.0" encoding="utf-8"?>
<sst xmlns="http://schemas.openxmlformats.org/spreadsheetml/2006/main" count="93" uniqueCount="55">
  <si>
    <t>EUR, neskaitot PVN</t>
  </si>
  <si>
    <t>PVN 21%</t>
  </si>
  <si>
    <t>KOPĀ ar PVN</t>
  </si>
  <si>
    <t>Darba veids</t>
  </si>
  <si>
    <t>KOPĀ, EUR bez PVN:</t>
  </si>
  <si>
    <t>Citi darbi</t>
  </si>
  <si>
    <t>Apliecinām, ka, iesniedzot piedāvājumu, esam iepazinušies ar visiem apstākļiem, kas varētu ietekmēt līguma summu un piedāvāto darbu izpildi. Līdz ar to garantējam, ka gadījumā, ja mums tiks piešķirtas līguma slēgšanas tiesības, līgumsaistības apņemamies pildīt atbilstoši mūsu piedāvājumam.</t>
  </si>
  <si>
    <t xml:space="preserve">Apliecinām, ka izmaksas, kas uzrādītas mūsu piedāvājumā, ir pilnīgi pietiekamas, lai izpildītu Pasūtītāja prasības, saskaņā ar šo konkursu. </t>
  </si>
  <si>
    <t>Apliecinām, ka esam pilnībā iepazinušies ar iepirkuma procedūras dokumentiem (t.sk. līguma projektu).</t>
  </si>
  <si>
    <t>Amatpersonas vai pilnvarotās personas paraksts:</t>
  </si>
  <si>
    <t>Dokuments ir parakstīts ar drošu elektronisko parakstu vai Elektronisko iepirkumu sistēmas parakstu un satur laika zīmogu</t>
  </si>
  <si>
    <t>Parakstītāja vārds, uzvārds un amats:</t>
  </si>
  <si>
    <t>Pretendenta nosaukums:</t>
  </si>
  <si>
    <t>Datums</t>
  </si>
  <si>
    <t>Līdzekļi, tehnika</t>
  </si>
  <si>
    <t xml:space="preserve">Āra teritorijas periodiskās uzkopšanas izmaksu atšifrējums 1 (vienam) gadam </t>
  </si>
  <si>
    <t>Izmaksas EUR, bez PVN kopā 1 (vienam) gadam</t>
  </si>
  <si>
    <t>Vērtēšanas kritērijs</t>
  </si>
  <si>
    <t xml:space="preserve">Mēs saprotam un piekrītam prasībām, kas izvirzītas Pretendentiem šī konkursa nolikumā un līguma projektā. </t>
  </si>
  <si>
    <t>Pakalpojuma cenā ir ietvertas darba izmaksas, materiālu izmaksas, piegādes izmaksas, nepieciešamo palīgmateriālu izmaksas, tehnikas un dažāda aprīkojuma izmantošanas izmaksas, kā arī ar pakalpojumu kvalitātes un garantijas nodrošināšanu saistītās izmaksas.</t>
  </si>
  <si>
    <t xml:space="preserve">Ar šo garantējam sniegto ziņu patiesumu un precizitāti. </t>
  </si>
  <si>
    <t>Piedāvātajās izmaksās ir ietvertas visas izmaksas, kas saistītas ar pakalpojuma sniegšanu atbilstoši pasūtītāja izstrādātajai tehniskajai specifikācijai un ir saistītas ar līgumu izpildi, ņemot vērā iepirkuma līguma projektā noteiktos izpildītāja pienākumus, tajā skaitā arī nodokļi un nodevas, izņemot pievienotās vērtības nodokli.</t>
  </si>
  <si>
    <t>Līgumcena āra teritorijas uzkopšanai 3 (trīs) gadiem</t>
  </si>
  <si>
    <t>Piedāvājam veikt āra teritorijas uzkopšanas pakalpojumu par summu:</t>
  </si>
  <si>
    <t>nolikuma 2.2.pielikums</t>
  </si>
  <si>
    <t xml:space="preserve">Darbaspēka izmaksas, t.sk. darba devēja soc.nodoklis </t>
  </si>
  <si>
    <t>Administrē-šanas un citas izmaksas</t>
  </si>
  <si>
    <t>Pretendenta rīcībā ir visi nepieciešamie resursi savlaicīgai un kvalitatīvai līguma izpildei.  Apliecinām, ka pakalpojumu sniegs kvalificēts tehniskais personāls.</t>
  </si>
  <si>
    <t>Gājēju celiņa attīrīšanas no sniega, t.sk., slīdēšanas  novēršana uz gājēju celiņiem 1 (vienas) reizes izmaksas</t>
  </si>
  <si>
    <t>1 (viena) m2 izmaksas</t>
  </si>
  <si>
    <t>Vienai ziemas uzkop-šanai nepiecie-šamais laiks (stundas, minūtes)</t>
  </si>
  <si>
    <t xml:space="preserve">1 (vienas) stundas izmaksas </t>
  </si>
  <si>
    <t>Izmaksas visas teritorijas ziemas uzkopšanai</t>
  </si>
  <si>
    <t>Apliecinām, ka ziemas periodā gājēju celiņa attīrīšanas no sniega, t.sk., slīdēšanas  novēršana uz gājēju celiņiem tiks nodrošināta norādītajā laikā no pakalpojuma uzsākšanas brīža.</t>
  </si>
  <si>
    <r>
      <t xml:space="preserve">Izmaksas EUR, neskaitot PVN / </t>
    </r>
    <r>
      <rPr>
        <b/>
        <sz val="10"/>
        <rFont val="Arial"/>
        <family val="2"/>
        <charset val="186"/>
      </rPr>
      <t>mēnesī</t>
    </r>
  </si>
  <si>
    <r>
      <t>Prognozē-tais pļaušanas apjoms m2 vienā gadā</t>
    </r>
    <r>
      <rPr>
        <b/>
        <sz val="10"/>
        <color rgb="FFFF0000"/>
        <rFont val="Arial"/>
        <family val="2"/>
        <charset val="186"/>
      </rPr>
      <t>*</t>
    </r>
  </si>
  <si>
    <r>
      <t>Prognozē-tais ziemas uzkopšanas reižu skaits vienā gadā</t>
    </r>
    <r>
      <rPr>
        <b/>
        <sz val="10"/>
        <color rgb="FFFF0000"/>
        <rFont val="Arial"/>
        <family val="2"/>
        <charset val="186"/>
      </rPr>
      <t>*</t>
    </r>
  </si>
  <si>
    <r>
      <rPr>
        <i/>
        <sz val="10"/>
        <color rgb="FFFF0000"/>
        <rFont val="Arial"/>
        <family val="2"/>
        <charset val="186"/>
      </rPr>
      <t>*</t>
    </r>
    <r>
      <rPr>
        <i/>
        <sz val="10"/>
        <rFont val="Arial"/>
        <family val="2"/>
        <charset val="186"/>
      </rPr>
      <t>apjoms ir norādīts aptuveni un var mainīties atbilstoši faktiskajai nepieciešamībai.</t>
    </r>
  </si>
  <si>
    <t>nolikuma 2.2.1.pielikums</t>
  </si>
  <si>
    <t>Regulāri veicamie teritorijas uzkopšanas darbi -gājēju celiņu un brauktuvju bruģa seguma slaucīšana un ieaugušas zāles ravēšana, atkritumu urnu iztukšošana un jaunu atkritumu maisu ievietošana, t.sk. saslauku (gružu, papīru, sagrābto lapu, nokritušo koku zaru u.c.) savākšana un novietošana Pasūtītāja norādītajā vietā.</t>
  </si>
  <si>
    <t xml:space="preserve">Zāles pļaušana (ja zāle pārsniedz Liepājas valstspilsētas pašvaldības saistošajos noteikumos noteikto augstumu) un nopļautās zāles sagrābšana. Nopļautās zāles  savākšana un novietošana Pasūtītāja norādītajā vietā.
</t>
  </si>
  <si>
    <t>nolikuma 2.2.2.pielikums</t>
  </si>
  <si>
    <r>
      <t xml:space="preserve">Finanšu piedāvājums - </t>
    </r>
    <r>
      <rPr>
        <b/>
        <u/>
        <sz val="11"/>
        <color rgb="FF0070C0"/>
        <rFont val="Arial"/>
        <family val="2"/>
        <charset val="186"/>
      </rPr>
      <t>Uliha ielai 33, Liepājā</t>
    </r>
  </si>
  <si>
    <r>
      <t xml:space="preserve">Finanšu piedāvājums - </t>
    </r>
    <r>
      <rPr>
        <b/>
        <u/>
        <sz val="11"/>
        <color rgb="FF0070C0"/>
        <rFont val="Arial"/>
        <family val="2"/>
        <charset val="186"/>
      </rPr>
      <t>Toma ielai 19, Liepājā</t>
    </r>
  </si>
  <si>
    <t>Finanšu piedāvājuma kopsavilkums</t>
  </si>
  <si>
    <t>Uliha ielai 33, Liepājā</t>
  </si>
  <si>
    <t>Toma ielai 19, Liepājā</t>
  </si>
  <si>
    <t>PVN, 21%</t>
  </si>
  <si>
    <t>Kopā, EUR ar PVN</t>
  </si>
  <si>
    <r>
      <t>Kopā, EUR bez PVN</t>
    </r>
    <r>
      <rPr>
        <sz val="10"/>
        <color rgb="FFFF0000"/>
        <rFont val="Arial"/>
        <family val="2"/>
        <charset val="186"/>
      </rPr>
      <t>**</t>
    </r>
  </si>
  <si>
    <r>
      <rPr>
        <sz val="10"/>
        <color rgb="FFFF0000"/>
        <rFont val="Arial"/>
        <family val="2"/>
        <charset val="186"/>
      </rPr>
      <t xml:space="preserve">** </t>
    </r>
    <r>
      <rPr>
        <sz val="10"/>
        <rFont val="Arial"/>
        <family val="2"/>
        <charset val="186"/>
      </rPr>
      <t>Vērtējamā cena</t>
    </r>
  </si>
  <si>
    <t>Atklāta konkursa LVP 2026/164</t>
  </si>
  <si>
    <r>
      <t>Mēs piedāvājam veikt atklātā konkursā</t>
    </r>
    <r>
      <rPr>
        <b/>
        <sz val="10"/>
        <rFont val="Arial"/>
        <family val="2"/>
        <charset val="186"/>
      </rPr>
      <t xml:space="preserve"> “</t>
    </r>
    <r>
      <rPr>
        <sz val="10"/>
        <rFont val="Arial"/>
        <family val="2"/>
        <charset val="186"/>
      </rPr>
      <t>Telpu un āra teritorijas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2.daļā</t>
    </r>
    <r>
      <rPr>
        <sz val="10"/>
        <rFont val="Arial"/>
        <family val="2"/>
        <charset val="186"/>
      </rPr>
      <t xml:space="preserve"> minēto uzkopšanas pakalpojumu Uliha ielā 33, Liepājā un Toma ielā 19, Liepājā saskaņā ar nolikumu, tajā noteiktajā laikā un veidā. </t>
    </r>
  </si>
  <si>
    <r>
      <t>Mēs piedāvājam veikt atklātā konkursā</t>
    </r>
    <r>
      <rPr>
        <b/>
        <sz val="10"/>
        <rFont val="Arial"/>
        <family val="2"/>
        <charset val="186"/>
      </rPr>
      <t xml:space="preserve"> “</t>
    </r>
    <r>
      <rPr>
        <sz val="10"/>
        <rFont val="Arial"/>
        <family val="2"/>
        <charset val="186"/>
      </rPr>
      <t>Telpu un āra teritorijas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2.daļā</t>
    </r>
    <r>
      <rPr>
        <sz val="10"/>
        <rFont val="Arial"/>
        <family val="2"/>
        <charset val="186"/>
      </rPr>
      <t xml:space="preserve"> minēto uzkopšanas pakalpojumu Uliha ielā 33, Liepājā saskaņā ar nolikumu, tajā noteiktajā laikā un veidā. </t>
    </r>
  </si>
  <si>
    <r>
      <t>Mēs piedāvājam veikt atklātā konkursā</t>
    </r>
    <r>
      <rPr>
        <b/>
        <sz val="10"/>
        <rFont val="Arial"/>
        <family val="2"/>
        <charset val="186"/>
      </rPr>
      <t xml:space="preserve"> “</t>
    </r>
    <r>
      <rPr>
        <sz val="10"/>
        <rFont val="Arial"/>
        <family val="2"/>
        <charset val="186"/>
      </rPr>
      <t>Telpu un āra teritorijas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2.daļā</t>
    </r>
    <r>
      <rPr>
        <sz val="10"/>
        <rFont val="Arial"/>
        <family val="2"/>
        <charset val="186"/>
      </rPr>
      <t xml:space="preserve"> minēto uzkopšanas pakalpojumu Toma 19, Liepājā saskaņā ar nolikumu, tajā noteiktajā laikā un veidā.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</si>
</sst>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0"/>
      <name val="Arial"/>
      <family val="2"/>
      <charset val="186"/>
    </font>
    <font>
      <b/>
      <sz val="10"/>
      <name val="Arial"/>
      <family val="2"/>
      <charset val="186"/>
    </font>
    <font>
      <b/>
      <u/>
      <sz val="11"/>
      <name val="Arial"/>
      <family val="2"/>
      <charset val="186"/>
    </font>
    <font>
      <sz val="10"/>
      <color rgb="FFFF0000"/>
      <name val="Arial"/>
      <family val="2"/>
      <charset val="186"/>
    </font>
    <font>
      <b/>
      <sz val="9"/>
      <name val="Arial"/>
      <family val="2"/>
      <charset val="186"/>
    </font>
    <font>
      <sz val="10"/>
      <name val="Symbol"/>
      <family val="1"/>
      <charset val="2"/>
    </font>
    <font>
      <b/>
      <sz val="10"/>
      <color rgb="FFFF0000"/>
      <name val="Arial"/>
      <family val="2"/>
      <charset val="186"/>
    </font>
    <font>
      <i/>
      <sz val="10"/>
      <name val="Arial"/>
      <family val="2"/>
      <charset val="186"/>
    </font>
    <font>
      <i/>
      <sz val="10"/>
      <color rgb="FFFF0000"/>
      <name val="Arial"/>
      <family val="2"/>
      <charset val="186"/>
    </font>
    <font>
      <sz val="10"/>
      <name val="Arial"/>
      <family val="2"/>
      <charset val="186"/>
    </font>
    <font>
      <b/>
      <u/>
      <sz val="11"/>
      <color rgb="FF0070C0"/>
      <name val="Arial"/>
      <family val="2"/>
      <charset val="186"/>
    </font>
  </fonts>
  <fills count="7">
    <fill>
      <patternFill patternType="none"/>
    </fill>
    <fill>
      <patternFill patternType="gray125"/>
    </fill>
    <fill>
      <patternFill patternType="solid">
        <fgColor theme="7" tint="0.79992065187536243"/>
        <bgColor indexed="64"/>
      </patternFill>
    </fill>
    <fill>
      <patternFill patternType="solid">
        <fgColor theme="0"/>
        <bgColor indexed="64"/>
      </patternFill>
    </fill>
    <fill>
      <patternFill patternType="solid">
        <fgColor theme="9" tint="0.79992065187536243"/>
        <bgColor indexed="64"/>
      </patternFill>
    </fill>
    <fill>
      <patternFill patternType="solid">
        <fgColor theme="4" tint="0.79992065187536243"/>
        <bgColor indexed="64"/>
      </patternFill>
    </fill>
    <fill>
      <patternFill patternType="solid">
        <fgColor theme="9" tint="0.59993285927915285"/>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43" fontId="9" fillId="0" borderId="0" applyFont="0" applyFill="0" applyBorder="0" applyAlignment="0" applyProtection="0"/>
    <xf numFmtId="0" fontId="9" fillId="0" borderId="0"/>
  </cellStyleXfs>
  <cellXfs count="75">
    <xf numFmtId="0" fontId="0" fillId="0" borderId="0" xfId="0"/>
    <xf numFmtId="0" fontId="1" fillId="2" borderId="1" xfId="0" applyFont="1" applyFill="1" applyBorder="1" applyAlignment="1">
      <alignment horizontal="center" vertical="center" wrapText="1"/>
    </xf>
    <xf numFmtId="0" fontId="1" fillId="0" borderId="0" xfId="0" applyFont="1" applyAlignment="1">
      <alignment vertical="center"/>
    </xf>
    <xf numFmtId="2" fontId="0" fillId="3" borderId="1" xfId="0" applyNumberFormat="1" applyFill="1" applyBorder="1" applyAlignment="1">
      <alignment horizontal="center" vertical="center" wrapText="1"/>
    </xf>
    <xf numFmtId="0" fontId="0" fillId="0" borderId="2" xfId="0" applyBorder="1"/>
    <xf numFmtId="0" fontId="0" fillId="0" borderId="3" xfId="0" applyBorder="1"/>
    <xf numFmtId="2" fontId="1" fillId="4" borderId="1" xfId="0" applyNumberFormat="1" applyFont="1" applyFill="1" applyBorder="1" applyAlignment="1">
      <alignment horizontal="center" vertical="center" wrapText="1"/>
    </xf>
    <xf numFmtId="0" fontId="1" fillId="0" borderId="0" xfId="0" applyFont="1" applyAlignment="1">
      <alignment horizontal="justify" vertical="center"/>
    </xf>
    <xf numFmtId="0" fontId="4" fillId="2" borderId="1" xfId="0" applyFont="1" applyFill="1" applyBorder="1" applyAlignment="1">
      <alignment horizontal="center" vertical="center" wrapText="1"/>
    </xf>
    <xf numFmtId="0" fontId="0" fillId="2" borderId="1" xfId="0" applyFill="1" applyBorder="1" applyAlignment="1">
      <alignment vertical="center" wrapText="1"/>
    </xf>
    <xf numFmtId="2" fontId="0" fillId="2" borderId="1" xfId="0" applyNumberFormat="1" applyFill="1" applyBorder="1" applyAlignment="1">
      <alignment horizontal="center" vertical="center" wrapText="1"/>
    </xf>
    <xf numFmtId="0" fontId="1" fillId="4" borderId="1" xfId="0" applyFont="1" applyFill="1" applyBorder="1" applyAlignment="1">
      <alignment vertical="center" wrapText="1"/>
    </xf>
    <xf numFmtId="0" fontId="0" fillId="4" borderId="1" xfId="0" applyFill="1" applyBorder="1"/>
    <xf numFmtId="2" fontId="0" fillId="4" borderId="1" xfId="0" applyNumberFormat="1" applyFill="1" applyBorder="1" applyAlignment="1">
      <alignment horizontal="center" vertical="center" wrapText="1"/>
    </xf>
    <xf numFmtId="0" fontId="1" fillId="5" borderId="1" xfId="0" applyFont="1" applyFill="1" applyBorder="1" applyAlignment="1">
      <alignment horizontal="center" vertical="center" wrapText="1"/>
    </xf>
    <xf numFmtId="2" fontId="1" fillId="5" borderId="1" xfId="0" applyNumberFormat="1" applyFont="1" applyFill="1" applyBorder="1" applyAlignment="1">
      <alignment horizontal="center" vertical="center" wrapText="1"/>
    </xf>
    <xf numFmtId="0" fontId="0" fillId="5" borderId="1" xfId="0" applyFill="1" applyBorder="1" applyAlignment="1">
      <alignment horizontal="left" vertical="center" wrapText="1"/>
    </xf>
    <xf numFmtId="2" fontId="0" fillId="5" borderId="1" xfId="0" applyNumberFormat="1" applyFill="1" applyBorder="1" applyAlignment="1">
      <alignment horizontal="center" vertical="center" wrapText="1"/>
    </xf>
    <xf numFmtId="0" fontId="0" fillId="2" borderId="4" xfId="0" applyFill="1" applyBorder="1" applyAlignment="1">
      <alignment vertical="center" wrapText="1"/>
    </xf>
    <xf numFmtId="0" fontId="1" fillId="4"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2" fontId="0" fillId="5" borderId="1" xfId="0" applyNumberFormat="1" applyFill="1" applyBorder="1" applyAlignment="1">
      <alignment horizontal="center" vertical="center"/>
    </xf>
    <xf numFmtId="4" fontId="0" fillId="4" borderId="1" xfId="0" applyNumberFormat="1" applyFill="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wrapText="1"/>
    </xf>
    <xf numFmtId="0" fontId="0" fillId="3" borderId="10" xfId="0" applyFill="1" applyBorder="1" applyAlignment="1">
      <alignment horizontal="right" vertical="center" wrapText="1"/>
    </xf>
    <xf numFmtId="0" fontId="0" fillId="3" borderId="3" xfId="0" applyFill="1" applyBorder="1" applyAlignment="1">
      <alignment horizontal="right" vertical="center" wrapText="1"/>
    </xf>
    <xf numFmtId="0" fontId="0" fillId="3" borderId="4" xfId="0" applyFill="1" applyBorder="1" applyAlignment="1">
      <alignment horizontal="right" vertical="center" wrapText="1"/>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2" fontId="0" fillId="6" borderId="10" xfId="0" applyNumberFormat="1" applyFill="1" applyBorder="1" applyAlignment="1">
      <alignment horizontal="center" vertical="center" wrapText="1"/>
    </xf>
    <xf numFmtId="2" fontId="0" fillId="6" borderId="4" xfId="0" applyNumberFormat="1" applyFill="1" applyBorder="1" applyAlignment="1">
      <alignment horizontal="center" vertical="center" wrapText="1"/>
    </xf>
    <xf numFmtId="2" fontId="1" fillId="6" borderId="10" xfId="0" applyNumberFormat="1" applyFont="1" applyFill="1" applyBorder="1" applyAlignment="1">
      <alignment horizontal="center" vertical="center" wrapText="1"/>
    </xf>
    <xf numFmtId="2" fontId="1" fillId="6" borderId="4"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vertical="center" wrapText="1"/>
    </xf>
    <xf numFmtId="0" fontId="3" fillId="0" borderId="0" xfId="0" applyFont="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0" fillId="3" borderId="1" xfId="0" applyFill="1" applyBorder="1" applyAlignment="1">
      <alignment horizontal="left" vertical="center" wrapText="1"/>
    </xf>
    <xf numFmtId="2" fontId="0" fillId="6" borderId="1" xfId="0" applyNumberFormat="1" applyFill="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2" borderId="1" xfId="0" applyFill="1" applyBorder="1" applyAlignment="1">
      <alignment horizontal="center"/>
    </xf>
    <xf numFmtId="0" fontId="1" fillId="2" borderId="1" xfId="0" applyFont="1" applyFill="1" applyBorder="1" applyAlignment="1">
      <alignment horizontal="center" vertical="center" wrapText="1"/>
    </xf>
    <xf numFmtId="0" fontId="0" fillId="2" borderId="1" xfId="0" applyFill="1" applyBorder="1" applyAlignment="1">
      <alignment horizontal="left" vertical="center" wrapText="1"/>
    </xf>
    <xf numFmtId="0" fontId="1" fillId="0" borderId="1" xfId="0" applyFont="1" applyBorder="1" applyAlignment="1">
      <alignment horizontal="right" vertical="center" wrapText="1"/>
    </xf>
    <xf numFmtId="0" fontId="0" fillId="0" borderId="1" xfId="0" applyBorder="1" applyAlignment="1">
      <alignment horizontal="righ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7" xfId="0" applyFill="1" applyBorder="1" applyAlignment="1">
      <alignment horizontal="left" vertical="center" wrapText="1"/>
    </xf>
    <xf numFmtId="0" fontId="1" fillId="0" borderId="2" xfId="0" applyFont="1" applyBorder="1" applyAlignment="1">
      <alignment horizontal="left"/>
    </xf>
    <xf numFmtId="0" fontId="0" fillId="4" borderId="1" xfId="0" applyFill="1" applyBorder="1" applyAlignment="1">
      <alignment horizontal="left" vertical="center" wrapText="1"/>
    </xf>
    <xf numFmtId="0" fontId="1" fillId="4" borderId="1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5" borderId="10" xfId="0" applyFill="1" applyBorder="1" applyAlignment="1">
      <alignment horizontal="left" vertical="center" wrapText="1"/>
    </xf>
    <xf numFmtId="0" fontId="0" fillId="5" borderId="3" xfId="0"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7" fillId="0" borderId="5" xfId="0" applyFont="1" applyBorder="1" applyAlignment="1">
      <alignment horizontal="left" vertical="center" wrapText="1"/>
    </xf>
    <xf numFmtId="0" fontId="0" fillId="3" borderId="0" xfId="0" applyFill="1" applyAlignment="1">
      <alignment horizontal="right" vertical="center" wrapText="1"/>
    </xf>
    <xf numFmtId="0" fontId="1" fillId="3" borderId="0" xfId="0" applyFont="1" applyFill="1" applyAlignment="1">
      <alignment horizontal="right" vertical="center" wrapText="1"/>
    </xf>
    <xf numFmtId="0" fontId="1" fillId="3" borderId="0" xfId="0" applyFont="1" applyFill="1" applyAlignment="1">
      <alignment horizontal="right" vertical="center" wrapText="1"/>
    </xf>
    <xf numFmtId="0" fontId="2" fillId="3" borderId="0" xfId="0" applyFont="1" applyFill="1" applyAlignment="1">
      <alignment horizontal="center" vertical="center"/>
    </xf>
    <xf numFmtId="0" fontId="0" fillId="3" borderId="0" xfId="0" applyFill="1" applyAlignment="1">
      <alignment horizontal="justify" vertical="center"/>
    </xf>
    <xf numFmtId="0" fontId="0" fillId="3" borderId="0" xfId="0" applyFill="1"/>
    <xf numFmtId="0" fontId="0" fillId="3" borderId="0" xfId="0" applyFill="1" applyAlignment="1">
      <alignment vertical="center" wrapText="1"/>
    </xf>
  </cellXfs>
  <cellStyles count="3">
    <cellStyle name="Comma 2" xfId="1" xr:uid="{00000000-0005-0000-0000-000006000000}"/>
    <cellStyle name="Normal 2" xfId="2" xr:uid="{00000000-0005-0000-0000-000007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B06E-060F-4F1B-AF82-5B5F1120CB8A}">
  <dimension ref="B1:H34"/>
  <sheetViews>
    <sheetView tabSelected="1" workbookViewId="0">
      <selection activeCell="J6" sqref="J6"/>
    </sheetView>
  </sheetViews>
  <sheetFormatPr defaultRowHeight="13.2" x14ac:dyDescent="0.25"/>
  <cols>
    <col min="2" max="2" width="21.5546875" customWidth="1"/>
    <col min="3" max="3" width="12.109375" customWidth="1"/>
    <col min="4" max="4" width="9.33203125" customWidth="1"/>
    <col min="5" max="5" width="11.6640625" customWidth="1"/>
    <col min="6" max="6" width="12.109375" customWidth="1"/>
    <col min="7" max="7" width="11.33203125" customWidth="1"/>
  </cols>
  <sheetData>
    <row r="1" spans="2:8" ht="12.75" customHeight="1" x14ac:dyDescent="0.25">
      <c r="B1" s="68" t="s">
        <v>51</v>
      </c>
      <c r="C1" s="68"/>
      <c r="D1" s="68"/>
      <c r="E1" s="68"/>
      <c r="F1" s="68"/>
      <c r="G1" s="68"/>
      <c r="H1" s="68"/>
    </row>
    <row r="2" spans="2:8" ht="12.75" customHeight="1" x14ac:dyDescent="0.25">
      <c r="B2" s="69" t="s">
        <v>24</v>
      </c>
      <c r="C2" s="69"/>
      <c r="D2" s="69"/>
      <c r="E2" s="69"/>
      <c r="F2" s="69"/>
      <c r="G2" s="69"/>
      <c r="H2" s="69"/>
    </row>
    <row r="3" spans="2:8" ht="12.75" customHeight="1" x14ac:dyDescent="0.25">
      <c r="B3" s="70"/>
      <c r="C3" s="70"/>
      <c r="D3" s="70"/>
      <c r="E3" s="70"/>
      <c r="F3" s="70"/>
      <c r="G3" s="70"/>
      <c r="H3" s="70"/>
    </row>
    <row r="4" spans="2:8" ht="13.8" x14ac:dyDescent="0.25">
      <c r="B4" s="71" t="s">
        <v>44</v>
      </c>
      <c r="C4" s="71"/>
      <c r="D4" s="71"/>
      <c r="E4" s="71"/>
      <c r="F4" s="71"/>
      <c r="G4" s="71"/>
      <c r="H4" s="71"/>
    </row>
    <row r="5" spans="2:8" x14ac:dyDescent="0.25">
      <c r="B5" s="72"/>
      <c r="C5" s="70"/>
      <c r="D5" s="70"/>
      <c r="E5" s="73"/>
      <c r="F5" s="73"/>
      <c r="G5" s="73"/>
      <c r="H5" s="73"/>
    </row>
    <row r="6" spans="2:8" ht="45" customHeight="1" x14ac:dyDescent="0.25">
      <c r="B6" s="74" t="s">
        <v>52</v>
      </c>
      <c r="C6" s="74"/>
      <c r="D6" s="74"/>
      <c r="E6" s="74"/>
      <c r="F6" s="74"/>
      <c r="G6" s="74"/>
      <c r="H6" s="74"/>
    </row>
    <row r="7" spans="2:8" ht="20.25" customHeight="1" x14ac:dyDescent="0.25">
      <c r="B7" s="42" t="s">
        <v>23</v>
      </c>
      <c r="C7" s="42"/>
      <c r="D7" s="42"/>
      <c r="E7" s="42"/>
      <c r="F7" s="42"/>
      <c r="G7" s="42"/>
      <c r="H7" s="42"/>
    </row>
    <row r="8" spans="2:8" ht="10.5" customHeight="1" x14ac:dyDescent="0.25">
      <c r="B8" s="43" t="s">
        <v>22</v>
      </c>
      <c r="C8" s="43"/>
      <c r="D8" s="43"/>
      <c r="E8" s="43"/>
      <c r="F8" s="43"/>
      <c r="G8" s="44" t="s">
        <v>0</v>
      </c>
      <c r="H8" s="44"/>
    </row>
    <row r="9" spans="2:8" ht="3.75" customHeight="1" x14ac:dyDescent="0.25">
      <c r="B9" s="43"/>
      <c r="C9" s="43"/>
      <c r="D9" s="43"/>
      <c r="E9" s="43"/>
      <c r="F9" s="43"/>
      <c r="G9" s="44"/>
      <c r="H9" s="44"/>
    </row>
    <row r="10" spans="2:8" x14ac:dyDescent="0.25">
      <c r="B10" s="40" t="s">
        <v>45</v>
      </c>
      <c r="C10" s="40"/>
      <c r="D10" s="40"/>
      <c r="E10" s="40"/>
      <c r="F10" s="40"/>
      <c r="G10" s="41">
        <f>'Finansu-piedavajums_Uliha 33'!H21</f>
        <v>0</v>
      </c>
      <c r="H10" s="41"/>
    </row>
    <row r="11" spans="2:8" x14ac:dyDescent="0.25">
      <c r="B11" s="28" t="s">
        <v>46</v>
      </c>
      <c r="C11" s="29"/>
      <c r="D11" s="29"/>
      <c r="E11" s="29"/>
      <c r="F11" s="30"/>
      <c r="G11" s="31">
        <f>'Finansu-piedavajums_Toma 19'!H21</f>
        <v>0</v>
      </c>
      <c r="H11" s="32"/>
    </row>
    <row r="12" spans="2:8" x14ac:dyDescent="0.25">
      <c r="B12" s="25" t="s">
        <v>49</v>
      </c>
      <c r="C12" s="26"/>
      <c r="D12" s="26"/>
      <c r="E12" s="26"/>
      <c r="F12" s="27"/>
      <c r="G12" s="33">
        <f>SUM(G10:H11)</f>
        <v>0</v>
      </c>
      <c r="H12" s="34"/>
    </row>
    <row r="13" spans="2:8" x14ac:dyDescent="0.25">
      <c r="B13" s="25" t="s">
        <v>47</v>
      </c>
      <c r="C13" s="26"/>
      <c r="D13" s="26"/>
      <c r="E13" s="26"/>
      <c r="F13" s="27"/>
      <c r="G13" s="31">
        <f>'Finansu-piedavajums_Uliha 33'!H22+'Finansu-piedavajums_Toma 19'!H22</f>
        <v>0</v>
      </c>
      <c r="H13" s="32"/>
    </row>
    <row r="14" spans="2:8" x14ac:dyDescent="0.25">
      <c r="B14" s="25" t="s">
        <v>48</v>
      </c>
      <c r="C14" s="26"/>
      <c r="D14" s="26"/>
      <c r="E14" s="26"/>
      <c r="F14" s="27"/>
      <c r="G14" s="31">
        <f>SUM(G12:H13)</f>
        <v>0</v>
      </c>
      <c r="H14" s="32"/>
    </row>
    <row r="15" spans="2:8" x14ac:dyDescent="0.25">
      <c r="B15" t="s">
        <v>50</v>
      </c>
    </row>
    <row r="16" spans="2:8" ht="43.5" customHeight="1" x14ac:dyDescent="0.25">
      <c r="B16" s="36" t="s">
        <v>33</v>
      </c>
      <c r="C16" s="36"/>
      <c r="D16" s="36"/>
      <c r="E16" s="36"/>
      <c r="F16" s="36"/>
      <c r="G16" s="36"/>
      <c r="H16" s="36"/>
    </row>
    <row r="17" spans="2:8" ht="45" customHeight="1" x14ac:dyDescent="0.25">
      <c r="B17" s="36" t="s">
        <v>6</v>
      </c>
      <c r="C17" s="36"/>
      <c r="D17" s="36"/>
      <c r="E17" s="36"/>
      <c r="F17" s="36"/>
      <c r="G17" s="36"/>
      <c r="H17" s="36"/>
    </row>
    <row r="18" spans="2:8" ht="30.75" customHeight="1" x14ac:dyDescent="0.25">
      <c r="B18" s="36" t="s">
        <v>7</v>
      </c>
      <c r="C18" s="36"/>
      <c r="D18" s="36"/>
      <c r="E18" s="36"/>
      <c r="F18" s="36"/>
      <c r="G18" s="36"/>
      <c r="H18" s="36"/>
    </row>
    <row r="19" spans="2:8" ht="28.5" customHeight="1" x14ac:dyDescent="0.25">
      <c r="B19" s="36" t="s">
        <v>18</v>
      </c>
      <c r="C19" s="36"/>
      <c r="D19" s="36"/>
      <c r="E19" s="36"/>
      <c r="F19" s="36"/>
      <c r="G19" s="36"/>
      <c r="H19" s="36"/>
    </row>
    <row r="20" spans="2:8" ht="27.75" customHeight="1" x14ac:dyDescent="0.25">
      <c r="B20" s="36" t="s">
        <v>27</v>
      </c>
      <c r="C20" s="36"/>
      <c r="D20" s="36"/>
      <c r="E20" s="36"/>
      <c r="F20" s="36"/>
      <c r="G20" s="36"/>
      <c r="H20" s="36"/>
    </row>
    <row r="21" spans="2:8" ht="17.25" customHeight="1" x14ac:dyDescent="0.25">
      <c r="B21" s="36" t="s">
        <v>8</v>
      </c>
      <c r="C21" s="36"/>
      <c r="D21" s="36"/>
      <c r="E21" s="36"/>
      <c r="F21" s="36"/>
      <c r="G21" s="36"/>
      <c r="H21" s="36"/>
    </row>
    <row r="22" spans="2:8" ht="54" customHeight="1" x14ac:dyDescent="0.25">
      <c r="B22" s="38" t="s">
        <v>21</v>
      </c>
      <c r="C22" s="39"/>
      <c r="D22" s="39"/>
      <c r="E22" s="39"/>
      <c r="F22" s="39"/>
      <c r="G22" s="39"/>
      <c r="H22" s="39"/>
    </row>
    <row r="23" spans="2:8" ht="44.25" customHeight="1" x14ac:dyDescent="0.25">
      <c r="B23" s="38" t="s">
        <v>19</v>
      </c>
      <c r="C23" s="38"/>
      <c r="D23" s="38"/>
      <c r="E23" s="38"/>
      <c r="F23" s="38"/>
      <c r="G23" s="38"/>
      <c r="H23" s="38"/>
    </row>
    <row r="24" spans="2:8" ht="18.75" customHeight="1" x14ac:dyDescent="0.25">
      <c r="B24" s="35" t="s">
        <v>20</v>
      </c>
      <c r="C24" s="35"/>
      <c r="D24" s="35"/>
      <c r="E24" s="35"/>
      <c r="F24" s="35"/>
      <c r="G24" s="35"/>
      <c r="H24" s="35"/>
    </row>
    <row r="25" spans="2:8" ht="37.5" customHeight="1" x14ac:dyDescent="0.25">
      <c r="B25" s="36" t="s">
        <v>9</v>
      </c>
      <c r="C25" s="36"/>
      <c r="D25" s="37" t="s">
        <v>10</v>
      </c>
      <c r="E25" s="37"/>
      <c r="F25" s="37"/>
      <c r="G25" s="37"/>
      <c r="H25" s="37"/>
    </row>
    <row r="26" spans="2:8" x14ac:dyDescent="0.25">
      <c r="B26" s="36" t="s">
        <v>11</v>
      </c>
      <c r="C26" s="36"/>
      <c r="D26" s="4"/>
      <c r="E26" s="4"/>
      <c r="F26" s="4"/>
    </row>
    <row r="27" spans="2:8" x14ac:dyDescent="0.25">
      <c r="B27" s="36" t="s">
        <v>12</v>
      </c>
      <c r="C27" s="36"/>
      <c r="D27" s="5"/>
      <c r="E27" s="5"/>
      <c r="F27" s="5"/>
    </row>
    <row r="28" spans="2:8" x14ac:dyDescent="0.25">
      <c r="B28" s="36" t="s">
        <v>13</v>
      </c>
      <c r="C28" s="36"/>
      <c r="D28" s="5"/>
      <c r="E28" s="5"/>
      <c r="F28" s="5"/>
    </row>
    <row r="31" spans="2:8" x14ac:dyDescent="0.25">
      <c r="B31" s="2"/>
    </row>
    <row r="32" spans="2:8" x14ac:dyDescent="0.25">
      <c r="B32" s="7"/>
    </row>
    <row r="33" spans="2:8" ht="60.75" customHeight="1" x14ac:dyDescent="0.25">
      <c r="B33" s="23"/>
      <c r="C33" s="23"/>
      <c r="D33" s="23"/>
      <c r="E33" s="23"/>
      <c r="F33" s="23"/>
      <c r="G33" s="23"/>
      <c r="H33" s="23"/>
    </row>
    <row r="34" spans="2:8" ht="48" customHeight="1" x14ac:dyDescent="0.25">
      <c r="B34" s="24"/>
      <c r="C34" s="24"/>
      <c r="D34" s="24"/>
      <c r="E34" s="24"/>
      <c r="F34" s="24"/>
      <c r="G34" s="24"/>
      <c r="H34" s="24"/>
    </row>
  </sheetData>
  <mergeCells count="33">
    <mergeCell ref="B8:F9"/>
    <mergeCell ref="G8:H9"/>
    <mergeCell ref="B1:H1"/>
    <mergeCell ref="B2:H2"/>
    <mergeCell ref="B4:H4"/>
    <mergeCell ref="B6:H6"/>
    <mergeCell ref="B7:H7"/>
    <mergeCell ref="B23:H23"/>
    <mergeCell ref="B16:H16"/>
    <mergeCell ref="B17:H17"/>
    <mergeCell ref="B10:F10"/>
    <mergeCell ref="G10:H10"/>
    <mergeCell ref="B11:F11"/>
    <mergeCell ref="G14:H14"/>
    <mergeCell ref="G13:H13"/>
    <mergeCell ref="G12:H12"/>
    <mergeCell ref="G11:H11"/>
    <mergeCell ref="B33:H33"/>
    <mergeCell ref="B34:H34"/>
    <mergeCell ref="B14:F14"/>
    <mergeCell ref="B13:F13"/>
    <mergeCell ref="B12:F12"/>
    <mergeCell ref="B24:H24"/>
    <mergeCell ref="B25:C25"/>
    <mergeCell ref="D25:H25"/>
    <mergeCell ref="B26:C26"/>
    <mergeCell ref="B27:C27"/>
    <mergeCell ref="B28:C28"/>
    <mergeCell ref="B18:H18"/>
    <mergeCell ref="B19:H19"/>
    <mergeCell ref="B20:H20"/>
    <mergeCell ref="B21:H21"/>
    <mergeCell ref="B22:H22"/>
  </mergeCells>
  <pageMargins left="0.70866141732283505" right="0.70866141732283505" top="0.74803149606299202" bottom="0.74803149606299202" header="0.31496062992126" footer="0.31496062992126"/>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9"/>
  <sheetViews>
    <sheetView workbookViewId="0">
      <selection activeCell="K11" sqref="K11"/>
    </sheetView>
  </sheetViews>
  <sheetFormatPr defaultRowHeight="13.2" x14ac:dyDescent="0.25"/>
  <cols>
    <col min="2" max="2" width="21.5546875" customWidth="1"/>
    <col min="3" max="3" width="12.109375" customWidth="1"/>
    <col min="4" max="4" width="9.33203125" customWidth="1"/>
    <col min="5" max="5" width="11.6640625" customWidth="1"/>
    <col min="6" max="6" width="12.109375" customWidth="1"/>
    <col min="7" max="7" width="11.33203125" customWidth="1"/>
  </cols>
  <sheetData>
    <row r="1" spans="2:8" ht="12.75" customHeight="1" x14ac:dyDescent="0.25">
      <c r="B1" s="68" t="s">
        <v>51</v>
      </c>
      <c r="C1" s="68"/>
      <c r="D1" s="68"/>
      <c r="E1" s="68"/>
      <c r="F1" s="68"/>
      <c r="G1" s="68"/>
      <c r="H1" s="68"/>
    </row>
    <row r="2" spans="2:8" ht="12.75" customHeight="1" x14ac:dyDescent="0.25">
      <c r="B2" s="69" t="s">
        <v>38</v>
      </c>
      <c r="C2" s="69"/>
      <c r="D2" s="69"/>
      <c r="E2" s="69"/>
      <c r="F2" s="69"/>
      <c r="G2" s="69"/>
      <c r="H2" s="69"/>
    </row>
    <row r="3" spans="2:8" ht="12.75" customHeight="1" x14ac:dyDescent="0.25">
      <c r="B3" s="70"/>
      <c r="C3" s="70"/>
      <c r="D3" s="70"/>
      <c r="E3" s="70"/>
      <c r="F3" s="70"/>
      <c r="G3" s="70"/>
      <c r="H3" s="70"/>
    </row>
    <row r="4" spans="2:8" ht="13.8" x14ac:dyDescent="0.25">
      <c r="B4" s="71" t="s">
        <v>42</v>
      </c>
      <c r="C4" s="71"/>
      <c r="D4" s="71"/>
      <c r="E4" s="71"/>
      <c r="F4" s="71"/>
      <c r="G4" s="71"/>
      <c r="H4" s="71"/>
    </row>
    <row r="5" spans="2:8" x14ac:dyDescent="0.25">
      <c r="B5" s="72"/>
      <c r="C5" s="70"/>
      <c r="D5" s="70"/>
      <c r="E5" s="73"/>
      <c r="F5" s="73"/>
      <c r="G5" s="73"/>
      <c r="H5" s="73"/>
    </row>
    <row r="6" spans="2:8" ht="45" customHeight="1" x14ac:dyDescent="0.25">
      <c r="B6" s="74" t="s">
        <v>53</v>
      </c>
      <c r="C6" s="74"/>
      <c r="D6" s="74"/>
      <c r="E6" s="74"/>
      <c r="F6" s="74"/>
      <c r="G6" s="74"/>
      <c r="H6" s="74"/>
    </row>
    <row r="7" spans="2:8" ht="20.25" customHeight="1" x14ac:dyDescent="0.25">
      <c r="B7" s="42" t="s">
        <v>23</v>
      </c>
      <c r="C7" s="42"/>
      <c r="D7" s="42"/>
      <c r="E7" s="42"/>
      <c r="F7" s="42"/>
      <c r="G7" s="42"/>
      <c r="H7" s="42"/>
    </row>
    <row r="8" spans="2:8" ht="10.5" customHeight="1" x14ac:dyDescent="0.25">
      <c r="B8" s="43" t="s">
        <v>17</v>
      </c>
      <c r="C8" s="43"/>
      <c r="D8" s="43"/>
      <c r="E8" s="43"/>
      <c r="F8" s="43"/>
      <c r="G8" s="50" t="s">
        <v>0</v>
      </c>
      <c r="H8" s="51"/>
    </row>
    <row r="9" spans="2:8" ht="3.75" customHeight="1" x14ac:dyDescent="0.25">
      <c r="B9" s="43"/>
      <c r="C9" s="43"/>
      <c r="D9" s="43"/>
      <c r="E9" s="43"/>
      <c r="F9" s="43"/>
      <c r="G9" s="52"/>
      <c r="H9" s="53"/>
    </row>
    <row r="10" spans="2:8" x14ac:dyDescent="0.25">
      <c r="B10" s="40" t="s">
        <v>22</v>
      </c>
      <c r="C10" s="40"/>
      <c r="D10" s="40"/>
      <c r="E10" s="40"/>
      <c r="F10" s="40"/>
      <c r="G10" s="33">
        <f>H21*3</f>
        <v>0</v>
      </c>
      <c r="H10" s="34"/>
    </row>
    <row r="12" spans="2:8" ht="14.25" customHeight="1" x14ac:dyDescent="0.25">
      <c r="B12" s="57" t="s">
        <v>15</v>
      </c>
      <c r="C12" s="57"/>
      <c r="D12" s="57"/>
      <c r="E12" s="57"/>
      <c r="F12" s="57"/>
      <c r="G12" s="57"/>
      <c r="H12" s="57"/>
    </row>
    <row r="13" spans="2:8" ht="36.75" customHeight="1" x14ac:dyDescent="0.25">
      <c r="B13" s="46" t="s">
        <v>3</v>
      </c>
      <c r="C13" s="46"/>
      <c r="D13" s="46"/>
      <c r="E13" s="45" t="s">
        <v>34</v>
      </c>
      <c r="F13" s="45"/>
      <c r="G13" s="45"/>
      <c r="H13" s="65" t="s">
        <v>16</v>
      </c>
    </row>
    <row r="14" spans="2:8" ht="90.75" customHeight="1" x14ac:dyDescent="0.25">
      <c r="B14" s="46"/>
      <c r="C14" s="46"/>
      <c r="D14" s="46"/>
      <c r="E14" s="8" t="s">
        <v>25</v>
      </c>
      <c r="F14" s="1" t="s">
        <v>14</v>
      </c>
      <c r="G14" s="1" t="s">
        <v>26</v>
      </c>
      <c r="H14" s="66"/>
    </row>
    <row r="15" spans="2:8" ht="128.25" customHeight="1" x14ac:dyDescent="0.25">
      <c r="B15" s="54" t="s">
        <v>39</v>
      </c>
      <c r="C15" s="55"/>
      <c r="D15" s="56"/>
      <c r="E15" s="9"/>
      <c r="F15" s="9"/>
      <c r="G15" s="9"/>
      <c r="H15" s="10">
        <f>SUM(E15:G15)*12</f>
        <v>0</v>
      </c>
    </row>
    <row r="16" spans="2:8" x14ac:dyDescent="0.25">
      <c r="B16" s="47" t="s">
        <v>5</v>
      </c>
      <c r="C16" s="47"/>
      <c r="D16" s="47"/>
      <c r="E16" s="18"/>
      <c r="F16" s="9"/>
      <c r="G16" s="9"/>
      <c r="H16" s="10">
        <f>SUM(E16:G16)*12</f>
        <v>0</v>
      </c>
    </row>
    <row r="17" spans="2:8" ht="78.75" customHeight="1" x14ac:dyDescent="0.25">
      <c r="B17" s="59" t="s">
        <v>3</v>
      </c>
      <c r="C17" s="60"/>
      <c r="D17" s="60"/>
      <c r="E17" s="61"/>
      <c r="F17" s="11" t="s">
        <v>29</v>
      </c>
      <c r="G17" s="19" t="s">
        <v>35</v>
      </c>
      <c r="H17" s="6" t="s">
        <v>16</v>
      </c>
    </row>
    <row r="18" spans="2:8" ht="69" customHeight="1" x14ac:dyDescent="0.25">
      <c r="B18" s="58" t="s">
        <v>40</v>
      </c>
      <c r="C18" s="58"/>
      <c r="D18" s="58"/>
      <c r="E18" s="58"/>
      <c r="F18" s="12"/>
      <c r="G18" s="22">
        <v>1637.3</v>
      </c>
      <c r="H18" s="13">
        <f>F18*G18</f>
        <v>0</v>
      </c>
    </row>
    <row r="19" spans="2:8" ht="126" customHeight="1" x14ac:dyDescent="0.25">
      <c r="B19" s="62" t="s">
        <v>3</v>
      </c>
      <c r="C19" s="62"/>
      <c r="D19" s="14" t="s">
        <v>30</v>
      </c>
      <c r="E19" s="14" t="s">
        <v>31</v>
      </c>
      <c r="F19" s="14" t="s">
        <v>32</v>
      </c>
      <c r="G19" s="15" t="s">
        <v>36</v>
      </c>
      <c r="H19" s="15" t="s">
        <v>16</v>
      </c>
    </row>
    <row r="20" spans="2:8" ht="65.25" customHeight="1" x14ac:dyDescent="0.25">
      <c r="B20" s="63" t="s">
        <v>28</v>
      </c>
      <c r="C20" s="64"/>
      <c r="D20" s="16"/>
      <c r="E20" s="16"/>
      <c r="F20" s="21">
        <f>D20*E20</f>
        <v>0</v>
      </c>
      <c r="G20" s="21">
        <v>20</v>
      </c>
      <c r="H20" s="17">
        <f>G20*F20</f>
        <v>0</v>
      </c>
    </row>
    <row r="21" spans="2:8" x14ac:dyDescent="0.25">
      <c r="B21" s="48" t="s">
        <v>4</v>
      </c>
      <c r="C21" s="48"/>
      <c r="D21" s="48"/>
      <c r="E21" s="48"/>
      <c r="F21" s="48"/>
      <c r="G21" s="48"/>
      <c r="H21" s="20">
        <f>H20+H18+H16+H15</f>
        <v>0</v>
      </c>
    </row>
    <row r="22" spans="2:8" x14ac:dyDescent="0.25">
      <c r="B22" s="49" t="s">
        <v>1</v>
      </c>
      <c r="C22" s="49"/>
      <c r="D22" s="49"/>
      <c r="E22" s="49"/>
      <c r="F22" s="49"/>
      <c r="G22" s="49"/>
      <c r="H22" s="3">
        <f>H21*21%</f>
        <v>0</v>
      </c>
    </row>
    <row r="23" spans="2:8" x14ac:dyDescent="0.25">
      <c r="B23" s="49" t="s">
        <v>2</v>
      </c>
      <c r="C23" s="49"/>
      <c r="D23" s="49"/>
      <c r="E23" s="49"/>
      <c r="F23" s="49"/>
      <c r="G23" s="49"/>
      <c r="H23" s="3">
        <f>H21+H22</f>
        <v>0</v>
      </c>
    </row>
    <row r="24" spans="2:8" x14ac:dyDescent="0.25">
      <c r="B24" s="67" t="s">
        <v>37</v>
      </c>
      <c r="C24" s="67"/>
      <c r="D24" s="67"/>
      <c r="E24" s="67"/>
      <c r="F24" s="67"/>
      <c r="G24" s="67"/>
      <c r="H24" s="67"/>
    </row>
    <row r="26" spans="2:8" x14ac:dyDescent="0.25">
      <c r="B26" s="2"/>
    </row>
    <row r="27" spans="2:8" x14ac:dyDescent="0.25">
      <c r="B27" s="7"/>
    </row>
    <row r="28" spans="2:8" ht="60.75" customHeight="1" x14ac:dyDescent="0.25">
      <c r="B28" s="23"/>
      <c r="C28" s="23"/>
      <c r="D28" s="23"/>
      <c r="E28" s="23"/>
      <c r="F28" s="23"/>
      <c r="G28" s="23"/>
      <c r="H28" s="23"/>
    </row>
    <row r="29" spans="2:8" ht="48" customHeight="1" x14ac:dyDescent="0.25">
      <c r="B29" s="24"/>
      <c r="C29" s="24"/>
      <c r="D29" s="24"/>
      <c r="E29" s="24"/>
      <c r="F29" s="24"/>
      <c r="G29" s="24"/>
      <c r="H29" s="24"/>
    </row>
  </sheetData>
  <mergeCells count="25">
    <mergeCell ref="B1:H1"/>
    <mergeCell ref="B2:H2"/>
    <mergeCell ref="B7:H7"/>
    <mergeCell ref="B10:F10"/>
    <mergeCell ref="B8:F9"/>
    <mergeCell ref="B4:H4"/>
    <mergeCell ref="B6:H6"/>
    <mergeCell ref="G8:H9"/>
    <mergeCell ref="G10:H10"/>
    <mergeCell ref="B15:D15"/>
    <mergeCell ref="B12:H12"/>
    <mergeCell ref="H13:H14"/>
    <mergeCell ref="B29:H29"/>
    <mergeCell ref="E13:G13"/>
    <mergeCell ref="B28:H28"/>
    <mergeCell ref="B13:D14"/>
    <mergeCell ref="B16:D16"/>
    <mergeCell ref="B21:G21"/>
    <mergeCell ref="B22:G22"/>
    <mergeCell ref="B18:E18"/>
    <mergeCell ref="B17:E17"/>
    <mergeCell ref="B19:C19"/>
    <mergeCell ref="B20:C20"/>
    <mergeCell ref="B23:G23"/>
    <mergeCell ref="B24:H24"/>
  </mergeCells>
  <pageMargins left="0.70866141732283505" right="0.70866141732283505" top="0.74803149606299202" bottom="0.74803149606299202" header="0.31496062992126" footer="0.31496062992126"/>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2503D-741B-48BB-BF92-BB38F86C3A03}">
  <dimension ref="B1:H29"/>
  <sheetViews>
    <sheetView workbookViewId="0">
      <selection activeCell="K14" sqref="K14"/>
    </sheetView>
  </sheetViews>
  <sheetFormatPr defaultRowHeight="13.2" x14ac:dyDescent="0.25"/>
  <cols>
    <col min="2" max="2" width="21.5546875" customWidth="1"/>
    <col min="3" max="3" width="12.109375" customWidth="1"/>
    <col min="4" max="4" width="9.33203125" customWidth="1"/>
    <col min="5" max="5" width="11.6640625" customWidth="1"/>
    <col min="6" max="6" width="12.109375" customWidth="1"/>
    <col min="7" max="7" width="11.33203125" customWidth="1"/>
  </cols>
  <sheetData>
    <row r="1" spans="2:8" ht="12.75" customHeight="1" x14ac:dyDescent="0.25">
      <c r="B1" s="68" t="s">
        <v>51</v>
      </c>
      <c r="C1" s="68"/>
      <c r="D1" s="68"/>
      <c r="E1" s="68"/>
      <c r="F1" s="68"/>
      <c r="G1" s="68"/>
      <c r="H1" s="68"/>
    </row>
    <row r="2" spans="2:8" ht="12.75" customHeight="1" x14ac:dyDescent="0.25">
      <c r="B2" s="69" t="s">
        <v>41</v>
      </c>
      <c r="C2" s="69"/>
      <c r="D2" s="69"/>
      <c r="E2" s="69"/>
      <c r="F2" s="69"/>
      <c r="G2" s="69"/>
      <c r="H2" s="69"/>
    </row>
    <row r="3" spans="2:8" ht="12.75" customHeight="1" x14ac:dyDescent="0.25">
      <c r="B3" s="70"/>
      <c r="C3" s="70"/>
      <c r="D3" s="70"/>
      <c r="E3" s="70"/>
      <c r="F3" s="70"/>
      <c r="G3" s="70"/>
      <c r="H3" s="70"/>
    </row>
    <row r="4" spans="2:8" ht="13.8" x14ac:dyDescent="0.25">
      <c r="B4" s="71" t="s">
        <v>43</v>
      </c>
      <c r="C4" s="71"/>
      <c r="D4" s="71"/>
      <c r="E4" s="71"/>
      <c r="F4" s="71"/>
      <c r="G4" s="71"/>
      <c r="H4" s="71"/>
    </row>
    <row r="5" spans="2:8" x14ac:dyDescent="0.25">
      <c r="B5" s="72"/>
      <c r="C5" s="70"/>
      <c r="D5" s="70"/>
      <c r="E5" s="73"/>
      <c r="F5" s="73"/>
      <c r="G5" s="73"/>
      <c r="H5" s="73"/>
    </row>
    <row r="6" spans="2:8" ht="45" customHeight="1" x14ac:dyDescent="0.25">
      <c r="B6" s="74" t="s">
        <v>54</v>
      </c>
      <c r="C6" s="74"/>
      <c r="D6" s="74"/>
      <c r="E6" s="74"/>
      <c r="F6" s="74"/>
      <c r="G6" s="74"/>
      <c r="H6" s="74"/>
    </row>
    <row r="7" spans="2:8" ht="20.25" customHeight="1" x14ac:dyDescent="0.25">
      <c r="B7" s="42" t="s">
        <v>23</v>
      </c>
      <c r="C7" s="42"/>
      <c r="D7" s="42"/>
      <c r="E7" s="42"/>
      <c r="F7" s="42"/>
      <c r="G7" s="42"/>
      <c r="H7" s="42"/>
    </row>
    <row r="8" spans="2:8" ht="10.5" customHeight="1" x14ac:dyDescent="0.25">
      <c r="B8" s="43" t="s">
        <v>17</v>
      </c>
      <c r="C8" s="43"/>
      <c r="D8" s="43"/>
      <c r="E8" s="43"/>
      <c r="F8" s="43"/>
      <c r="G8" s="50" t="s">
        <v>0</v>
      </c>
      <c r="H8" s="51"/>
    </row>
    <row r="9" spans="2:8" ht="3.75" customHeight="1" x14ac:dyDescent="0.25">
      <c r="B9" s="43"/>
      <c r="C9" s="43"/>
      <c r="D9" s="43"/>
      <c r="E9" s="43"/>
      <c r="F9" s="43"/>
      <c r="G9" s="52"/>
      <c r="H9" s="53"/>
    </row>
    <row r="10" spans="2:8" x14ac:dyDescent="0.25">
      <c r="B10" s="40" t="s">
        <v>22</v>
      </c>
      <c r="C10" s="40"/>
      <c r="D10" s="40"/>
      <c r="E10" s="40"/>
      <c r="F10" s="40"/>
      <c r="G10" s="33">
        <f>H21*3</f>
        <v>0</v>
      </c>
      <c r="H10" s="34"/>
    </row>
    <row r="12" spans="2:8" ht="14.25" customHeight="1" x14ac:dyDescent="0.25">
      <c r="B12" s="57" t="s">
        <v>15</v>
      </c>
      <c r="C12" s="57"/>
      <c r="D12" s="57"/>
      <c r="E12" s="57"/>
      <c r="F12" s="57"/>
      <c r="G12" s="57"/>
      <c r="H12" s="57"/>
    </row>
    <row r="13" spans="2:8" ht="36.75" customHeight="1" x14ac:dyDescent="0.25">
      <c r="B13" s="46" t="s">
        <v>3</v>
      </c>
      <c r="C13" s="46"/>
      <c r="D13" s="46"/>
      <c r="E13" s="45" t="s">
        <v>34</v>
      </c>
      <c r="F13" s="45"/>
      <c r="G13" s="45"/>
      <c r="H13" s="65" t="s">
        <v>16</v>
      </c>
    </row>
    <row r="14" spans="2:8" ht="90.75" customHeight="1" x14ac:dyDescent="0.25">
      <c r="B14" s="46"/>
      <c r="C14" s="46"/>
      <c r="D14" s="46"/>
      <c r="E14" s="8" t="s">
        <v>25</v>
      </c>
      <c r="F14" s="1" t="s">
        <v>14</v>
      </c>
      <c r="G14" s="1" t="s">
        <v>26</v>
      </c>
      <c r="H14" s="66"/>
    </row>
    <row r="15" spans="2:8" ht="128.25" customHeight="1" x14ac:dyDescent="0.25">
      <c r="B15" s="54" t="s">
        <v>39</v>
      </c>
      <c r="C15" s="55"/>
      <c r="D15" s="56"/>
      <c r="E15" s="9"/>
      <c r="F15" s="9"/>
      <c r="G15" s="9"/>
      <c r="H15" s="10">
        <f>SUM(E15:G15)*12</f>
        <v>0</v>
      </c>
    </row>
    <row r="16" spans="2:8" x14ac:dyDescent="0.25">
      <c r="B16" s="47" t="s">
        <v>5</v>
      </c>
      <c r="C16" s="47"/>
      <c r="D16" s="47"/>
      <c r="E16" s="18"/>
      <c r="F16" s="9"/>
      <c r="G16" s="9"/>
      <c r="H16" s="10">
        <f>SUM(E16:G16)*12</f>
        <v>0</v>
      </c>
    </row>
    <row r="17" spans="2:8" ht="78.75" customHeight="1" x14ac:dyDescent="0.25">
      <c r="B17" s="59" t="s">
        <v>3</v>
      </c>
      <c r="C17" s="60"/>
      <c r="D17" s="60"/>
      <c r="E17" s="61"/>
      <c r="F17" s="11" t="s">
        <v>29</v>
      </c>
      <c r="G17" s="19" t="s">
        <v>35</v>
      </c>
      <c r="H17" s="6" t="s">
        <v>16</v>
      </c>
    </row>
    <row r="18" spans="2:8" ht="69" customHeight="1" x14ac:dyDescent="0.25">
      <c r="B18" s="58" t="s">
        <v>40</v>
      </c>
      <c r="C18" s="58"/>
      <c r="D18" s="58"/>
      <c r="E18" s="58"/>
      <c r="F18" s="12"/>
      <c r="G18" s="22">
        <v>3095.4</v>
      </c>
      <c r="H18" s="13">
        <f>F18*G18</f>
        <v>0</v>
      </c>
    </row>
    <row r="19" spans="2:8" ht="126" customHeight="1" x14ac:dyDescent="0.25">
      <c r="B19" s="62" t="s">
        <v>3</v>
      </c>
      <c r="C19" s="62"/>
      <c r="D19" s="14" t="s">
        <v>30</v>
      </c>
      <c r="E19" s="14" t="s">
        <v>31</v>
      </c>
      <c r="F19" s="14" t="s">
        <v>32</v>
      </c>
      <c r="G19" s="15" t="s">
        <v>36</v>
      </c>
      <c r="H19" s="15" t="s">
        <v>16</v>
      </c>
    </row>
    <row r="20" spans="2:8" ht="65.25" customHeight="1" x14ac:dyDescent="0.25">
      <c r="B20" s="63" t="s">
        <v>28</v>
      </c>
      <c r="C20" s="64"/>
      <c r="D20" s="16"/>
      <c r="E20" s="16"/>
      <c r="F20" s="21">
        <f>D20*E20</f>
        <v>0</v>
      </c>
      <c r="G20" s="21">
        <v>20</v>
      </c>
      <c r="H20" s="17">
        <f>G20*F20</f>
        <v>0</v>
      </c>
    </row>
    <row r="21" spans="2:8" x14ac:dyDescent="0.25">
      <c r="B21" s="48" t="s">
        <v>4</v>
      </c>
      <c r="C21" s="48"/>
      <c r="D21" s="48"/>
      <c r="E21" s="48"/>
      <c r="F21" s="48"/>
      <c r="G21" s="48"/>
      <c r="H21" s="20">
        <f>H20+H18+H16+H15</f>
        <v>0</v>
      </c>
    </row>
    <row r="22" spans="2:8" x14ac:dyDescent="0.25">
      <c r="B22" s="49" t="s">
        <v>1</v>
      </c>
      <c r="C22" s="49"/>
      <c r="D22" s="49"/>
      <c r="E22" s="49"/>
      <c r="F22" s="49"/>
      <c r="G22" s="49"/>
      <c r="H22" s="3">
        <f>H21*21%</f>
        <v>0</v>
      </c>
    </row>
    <row r="23" spans="2:8" x14ac:dyDescent="0.25">
      <c r="B23" s="49" t="s">
        <v>2</v>
      </c>
      <c r="C23" s="49"/>
      <c r="D23" s="49"/>
      <c r="E23" s="49"/>
      <c r="F23" s="49"/>
      <c r="G23" s="49"/>
      <c r="H23" s="3">
        <f>H21+H22</f>
        <v>0</v>
      </c>
    </row>
    <row r="24" spans="2:8" x14ac:dyDescent="0.25">
      <c r="B24" s="67" t="s">
        <v>37</v>
      </c>
      <c r="C24" s="67"/>
      <c r="D24" s="67"/>
      <c r="E24" s="67"/>
      <c r="F24" s="67"/>
      <c r="G24" s="67"/>
      <c r="H24" s="67"/>
    </row>
    <row r="26" spans="2:8" x14ac:dyDescent="0.25">
      <c r="B26" s="2"/>
    </row>
    <row r="27" spans="2:8" x14ac:dyDescent="0.25">
      <c r="B27" s="7"/>
    </row>
    <row r="28" spans="2:8" ht="60.75" customHeight="1" x14ac:dyDescent="0.25">
      <c r="B28" s="23"/>
      <c r="C28" s="23"/>
      <c r="D28" s="23"/>
      <c r="E28" s="23"/>
      <c r="F28" s="23"/>
      <c r="G28" s="23"/>
      <c r="H28" s="23"/>
    </row>
    <row r="29" spans="2:8" ht="48" customHeight="1" x14ac:dyDescent="0.25">
      <c r="B29" s="24"/>
      <c r="C29" s="24"/>
      <c r="D29" s="24"/>
      <c r="E29" s="24"/>
      <c r="F29" s="24"/>
      <c r="G29" s="24"/>
      <c r="H29" s="24"/>
    </row>
  </sheetData>
  <mergeCells count="25">
    <mergeCell ref="B8:F9"/>
    <mergeCell ref="G8:H9"/>
    <mergeCell ref="B1:H1"/>
    <mergeCell ref="B2:H2"/>
    <mergeCell ref="B4:H4"/>
    <mergeCell ref="B6:H6"/>
    <mergeCell ref="B7:H7"/>
    <mergeCell ref="B20:C20"/>
    <mergeCell ref="B10:F10"/>
    <mergeCell ref="G10:H10"/>
    <mergeCell ref="B12:H12"/>
    <mergeCell ref="B13:D14"/>
    <mergeCell ref="E13:G13"/>
    <mergeCell ref="H13:H14"/>
    <mergeCell ref="B15:D15"/>
    <mergeCell ref="B16:D16"/>
    <mergeCell ref="B17:E17"/>
    <mergeCell ref="B18:E18"/>
    <mergeCell ref="B19:C19"/>
    <mergeCell ref="B28:H28"/>
    <mergeCell ref="B29:H29"/>
    <mergeCell ref="B21:G21"/>
    <mergeCell ref="B22:G22"/>
    <mergeCell ref="B23:G23"/>
    <mergeCell ref="B24:H24"/>
  </mergeCells>
  <pageMargins left="0.70866141732283505" right="0.70866141732283505" top="0.74803149606299202" bottom="0.74803149606299202" header="0.31496062992126" footer="0.31496062992126"/>
  <pageSetup paperSize="9" scale="97"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Finansu-piedavajums_kopsavilkum</vt:lpstr>
      <vt:lpstr>Finansu-piedavajums_Uliha 33</vt:lpstr>
      <vt:lpstr>Finansu-piedavajums_Toma 19</vt:lpstr>
      <vt:lpstr>'Finansu-piedavajums_kopsavilkum'!Drukas_apgabals</vt:lpstr>
      <vt:lpstr>'Finansu-piedavajums_Toma 19'!Drukas_apgabals</vt:lpstr>
      <vt:lpstr>'Finansu-piedavajums_Uliha 33'!Drukas_apgabals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Pielikums LPUAA vadlīnijām</dc:title>
  <dc:subject/>
  <dc:creator>LUPAA</dc:creator>
  <cp:keywords/>
  <dc:description/>
  <cp:lastModifiedBy>Līga </cp:lastModifiedBy>
  <cp:lastPrinted>2022-06-15T09:52:51Z</cp:lastPrinted>
  <dcterms:created xsi:type="dcterms:W3CDTF">2012-05-24T06:26:19Z</dcterms:created>
  <dcterms:modified xsi:type="dcterms:W3CDTF">2026-09-03T08:28:47Z</dcterms:modified>
  <cp:category/>
</cp:coreProperties>
</file>