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anrwaste-my.sharepoint.com/personal/maris_lasmanis_viziiurban_lv/Documents/Documents/Iepirkumi uzvarētie/Rēzekne Pretputeksnis/PNA/"/>
    </mc:Choice>
  </mc:AlternateContent>
  <bookViews>
    <workbookView xWindow="-120" yWindow="-120" windowWidth="29040" windowHeight="15720" activeTab="0"/>
  </bookViews>
  <sheets>
    <sheet name="Sheet1" sheetId="1" r:id="rId3"/>
  </sheets>
  <definedNames>
    <definedName name="_xlnm._FilterDatabase" localSheetId="0" hidden="1">Sheet1!$A$2:$F$2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<sst xmlns="http://schemas.openxmlformats.org/spreadsheetml/2006/main" count="288" uniqueCount="154">
  <si>
    <t>Pašvaldības ceļš (iela)</t>
  </si>
  <si>
    <t>Apdzīvota vieta</t>
  </si>
  <si>
    <t>Kraukļi</t>
  </si>
  <si>
    <t>Gaigalavas</t>
  </si>
  <si>
    <t>Vecstrūžāni</t>
  </si>
  <si>
    <t>Pagasts/ Pilsēta</t>
  </si>
  <si>
    <t>Dūliņas</t>
  </si>
  <si>
    <t>5437 Bikava - Bikavas kapi</t>
  </si>
  <si>
    <t>Gaigalava</t>
  </si>
  <si>
    <t>Ļodāni</t>
  </si>
  <si>
    <t>Nagļu</t>
  </si>
  <si>
    <t>Ozolmuižas</t>
  </si>
  <si>
    <t>Jaunsaimnieki</t>
  </si>
  <si>
    <t>Jaunsloboda</t>
  </si>
  <si>
    <t>Laļi</t>
  </si>
  <si>
    <t>Latviešu Sloboda</t>
  </si>
  <si>
    <t>Kozori</t>
  </si>
  <si>
    <t>Rikavas</t>
  </si>
  <si>
    <t>Upes iela Rikavā</t>
  </si>
  <si>
    <t>Rikava</t>
  </si>
  <si>
    <t>Smilšu iela Rikava</t>
  </si>
  <si>
    <t>Asnīņi</t>
  </si>
  <si>
    <t>Uguļova</t>
  </si>
  <si>
    <t>Medinski</t>
  </si>
  <si>
    <t>Strūžāni</t>
  </si>
  <si>
    <t>Strūžānu</t>
  </si>
  <si>
    <t>Celtnieku iela Strūžāni</t>
  </si>
  <si>
    <t>7808 Bumbiškas Skujas, mājas "Jaunie Vasjuki"</t>
  </si>
  <si>
    <t>Bumbiški</t>
  </si>
  <si>
    <t>7808 Bumbiškas Skujas, mājas "Akmeņkalni"</t>
  </si>
  <si>
    <t>7808 Bumbiškas Skujas, mājas "Gaiduļi"</t>
  </si>
  <si>
    <t>7808 Bumbiškas Skujas, mājas "Bumbiškas"</t>
  </si>
  <si>
    <t>7808 Bumbiškas Skujas, mājas "Spriņģi"</t>
  </si>
  <si>
    <t>7801 Ozolmuiža Laļi, mājas "Leidumi"</t>
  </si>
  <si>
    <t>7801 Ozolmuiža Laļi, mājas "Senču majas"</t>
  </si>
  <si>
    <t>7801 Ozolmuiža_x0002_Laļi, mājas "Kalnu mājas"</t>
  </si>
  <si>
    <t>7801 Ozolmuiža_x0002_Laļi, mājas "Strankaļi"</t>
  </si>
  <si>
    <t>7801 Ozolmuiža_x0002_Laļi, mājas "Skangaļi"</t>
  </si>
  <si>
    <t>7801 Ozolmuiža_x0002_Laļi, mājas "Lāči".</t>
  </si>
  <si>
    <t>7802 Ozolmuiža -Pauliņi, mājas "Vijas"</t>
  </si>
  <si>
    <t>7808 Bumbiškas_x0002_Skujas, mājas "Laimītes"</t>
  </si>
  <si>
    <t>Dricānu</t>
  </si>
  <si>
    <t>5015 V552-Saukavīšu kapi, mājas Kurmīši līdz Silajāņi</t>
  </si>
  <si>
    <t>Dricāni</t>
  </si>
  <si>
    <t>5015 V552-Saukavīšu kapi, mājas "Medumi"</t>
  </si>
  <si>
    <t>5015 V552-Saukavīšu kapi, mājas Druvas1 līdz Mētras</t>
  </si>
  <si>
    <t>5014 V552-Dižegles, mājas Kursīši līdz Dižegles</t>
  </si>
  <si>
    <t>5030 Viļumi-Pilcene, mājas "Povulīši"</t>
  </si>
  <si>
    <t>5030 Viļumi-Pilcene, mājas "Pīkaļna"</t>
  </si>
  <si>
    <t>5034 Pilcene-Kipļuki, mājas Līdumi līdz Pienenīte</t>
  </si>
  <si>
    <t>7405 Ļodāni_x0002_Aizpūre, mājas "Gundegas"</t>
  </si>
  <si>
    <t>7405 Ļodāni_x0002_Aizpūre, mājas "Lediņi"</t>
  </si>
  <si>
    <t>7405 Ļodāni_x0002_Aizpūre, mājas "Raksimi"</t>
  </si>
  <si>
    <t>7405 Ļodāni_x0002_Aizpūre, mājas "Leimaņi" līdz Ļodānu kapi</t>
  </si>
  <si>
    <t>5401 Svētiņi_x0002_Strūžāni, mājas "Bebrīši"</t>
  </si>
  <si>
    <t>5401 Svētiņi_x0002_Strūžāni, mājas "Akmeņi"</t>
  </si>
  <si>
    <t>5401 Svētiņi_x0002_Strūžāni, mājas "Osīši"</t>
  </si>
  <si>
    <t>5401 Svētiņi_x0002_Strūžāni, mājas Apīņi līdz Pīlādžu mājas</t>
  </si>
  <si>
    <t>5403 Strūžāni Dūliņas, mājas "Jaunsaimnieki","Puķītes"</t>
  </si>
  <si>
    <t>5410 Kraukļi_x0002_Dērvaniene, mājas Ligzdiņas līdz Veitūli</t>
  </si>
  <si>
    <t>5410 Kraukļi_x0002_Dērvaniene, mājas "Pedeļi"</t>
  </si>
  <si>
    <t>8215 Asnīņi-Lakts, Asnīņu kapi līdz mājas "Kalna Morāni"</t>
  </si>
  <si>
    <t>8215 Asnīņi-Lakts, mājas "Baravikas", "Strodi"</t>
  </si>
  <si>
    <t>8215 Asnīņi-Lakts, mājas "Lakts", "Upeslīči"</t>
  </si>
  <si>
    <t>8209 Rikava - Uguļova, "Jaunliepu mājas"</t>
  </si>
  <si>
    <t>Skolas iela Rikava 4a</t>
  </si>
  <si>
    <t>8221 Medinski - Skujaunīki, mājas "Zemnieki"</t>
  </si>
  <si>
    <t>8221 Medinski - Skujaunīki, mājas "Rejnīki"</t>
  </si>
  <si>
    <t>8203 Kaļvi - Livzi, mājas "Allaži"</t>
  </si>
  <si>
    <t>Kaļvi</t>
  </si>
  <si>
    <t>8205 Murāni – Murānu kapi, mājas "Zariņi"</t>
  </si>
  <si>
    <t>8205 Murāni – Murānu kapi, mājas "Kalngals"</t>
  </si>
  <si>
    <t>8205 Murāni – Murānu kapi, mājas "Upmalas"</t>
  </si>
  <si>
    <t>8207 Baļtina – s. Oši, mājas "Oši"</t>
  </si>
  <si>
    <t>8209 Rikava - Uguļova, "Gobas"</t>
  </si>
  <si>
    <t>8211 Rikava - Pērtnieki, mājas "Vītoliņi2"</t>
  </si>
  <si>
    <t>8211 Rikava - Pērtnieki, mājas "Ērgļi"</t>
  </si>
  <si>
    <t>8211 Rikava - Pērtnieki, mājas "Leiči"</t>
  </si>
  <si>
    <t>8212 Jaunrikova - Mihalki, mājas "Jana"</t>
  </si>
  <si>
    <t>8220 Piliskolns - Sameņi, "Klavu mājas"</t>
  </si>
  <si>
    <t>8223 Piliskolns - Pļuskova, "Ķirsīši"</t>
  </si>
  <si>
    <t>8224 Pļuskova – Vecticībnieku dr.nams,  ēka dr.nams</t>
  </si>
  <si>
    <t>8226 Mihalki - Pērtnieki,  "Baltās mājas"</t>
  </si>
  <si>
    <t>8233 Kolnasāta-Lejasgals,  mājas "Lejasgals"</t>
  </si>
  <si>
    <t>Murāni</t>
  </si>
  <si>
    <t>Baļtina</t>
  </si>
  <si>
    <t>Makuži</t>
  </si>
  <si>
    <t>Piliskolns</t>
  </si>
  <si>
    <t>Mihalki</t>
  </si>
  <si>
    <t>5033 Pilcene-Sološnīku ezers, Pilcenes māja līdz mājas Kukari</t>
  </si>
  <si>
    <t>Pilcene</t>
  </si>
  <si>
    <t>5030 Viļumi -Pilcene, Pilcenes vecie kapi</t>
  </si>
  <si>
    <t>Sakstagals</t>
  </si>
  <si>
    <t>Kantinieku</t>
  </si>
  <si>
    <t>Piertnīki</t>
  </si>
  <si>
    <t>6004 Liuža - Rikava, mājas "Priedes"</t>
  </si>
  <si>
    <t>6004 Liuža - Rikava, mājas "Vārpa"</t>
  </si>
  <si>
    <t>6016 Liuža - Piertnīki, mājas "Kazradži"</t>
  </si>
  <si>
    <t>Kazradži</t>
  </si>
  <si>
    <t>6016 Liuža - Piertnīki, mājas "Pie upes"</t>
  </si>
  <si>
    <t>6016 Liuža - Piertnīki, Vitolda mājas</t>
  </si>
  <si>
    <t>Romanovka</t>
  </si>
  <si>
    <t>8624 Subinaite – Kraupeļi, mājas "Upeslīči"</t>
  </si>
  <si>
    <t>6016 Liuža - Piertnīki, mājas "Upmaļi"</t>
  </si>
  <si>
    <t>6001 Kantinieki - Mīzāni, mājas Mediņi līdz Murdula</t>
  </si>
  <si>
    <t>Kantinīki</t>
  </si>
  <si>
    <t>Mīzāni</t>
  </si>
  <si>
    <t>8607 Sakstagals – Mežalovnieki, mājas "Omuli"</t>
  </si>
  <si>
    <t>Deičmaņi</t>
  </si>
  <si>
    <t>8605 Sakstagals – Laizāni, mājas "Priežmaļi" - "Lapegles"</t>
  </si>
  <si>
    <t>Apari</t>
  </si>
  <si>
    <t>Subinaite</t>
  </si>
  <si>
    <t>8602 Uļjanova-Lielā Markovka-Sakstagals, mājas "Albatross"</t>
  </si>
  <si>
    <t>8602 Uļjanova-Lielā Markovka-Sakstagals, Liepu iela11</t>
  </si>
  <si>
    <t>Žabrovka</t>
  </si>
  <si>
    <t>Uļjanova</t>
  </si>
  <si>
    <t>8602 Uļjanova-Lielā Markovka-Sakstagals, mājas Pirmās priedītes līdz Priedītes</t>
  </si>
  <si>
    <t>Markovka</t>
  </si>
  <si>
    <t>8602 Uļjanova-Lielā Markovka-Sakstagals, mājas Stikli līdz Kolpaki</t>
  </si>
  <si>
    <t>Lielā Markovka</t>
  </si>
  <si>
    <t>5027 Dricāni-Raibie-Taunaga, mājas Purmaļi līdz Kundzenč</t>
  </si>
  <si>
    <t>Piziki</t>
  </si>
  <si>
    <t>Batarāgi</t>
  </si>
  <si>
    <t>Pilcine</t>
  </si>
  <si>
    <t>5409 Cīmota-Šaurītes-Garanči, mājas Švarci</t>
  </si>
  <si>
    <t>5409 Cīmota-Šaurītes-Garanči, mājas Vārpas līdz Saullēkti</t>
  </si>
  <si>
    <t>5409 Cīmota-Šaurītes-Garanči, mājas Drabāki</t>
  </si>
  <si>
    <t>5409 Cīmota-Šaurītes-Garanči, mājas Zīmeļi</t>
  </si>
  <si>
    <t>Kūtiņu iela Gaigalava, daudzstāvu mājas</t>
  </si>
  <si>
    <t>Lazdu iela Gaigalava</t>
  </si>
  <si>
    <t>Miera iela Gaigalava</t>
  </si>
  <si>
    <t>5402 Šoseja-Apšenieki-Svētiņi, mājas Tēraudi</t>
  </si>
  <si>
    <t>5031 Viļumi-Pilcene, pansionāts prasīja visu ceļu</t>
  </si>
  <si>
    <t>Upes iela Gaigalava</t>
  </si>
  <si>
    <t>7405 Ļodāni_x0002_Aizpūre, mājas Olūti līdz Mārsilas</t>
  </si>
  <si>
    <t>7801 Ozolmuiža Laļi, mājas "Grāvīši"</t>
  </si>
  <si>
    <t>6001 Kantinieki - Mīzāni, mājas "Ūzuleņi"</t>
  </si>
  <si>
    <t>6001 Kantinieki - Mīzāni, Bancuļu kapi</t>
  </si>
  <si>
    <t>8602 Uļjanova-Lielā Markovka-Sakstagals, mājas "Astri" līdz "Bitītes"</t>
  </si>
  <si>
    <t>7803 Kozori Apvedceļš Mazie garanči, mājas "Pauguri"</t>
  </si>
  <si>
    <t>8217 Makuži - Nagļi, mājas "Kļavas"</t>
  </si>
  <si>
    <t>Piezīmes</t>
  </si>
  <si>
    <t>Platums</t>
  </si>
  <si>
    <t>Garums</t>
  </si>
  <si>
    <t>m2</t>
  </si>
  <si>
    <t>Veikto darbu apjomu informācija</t>
  </si>
  <si>
    <t>Veikto darbu izmaksu informācija</t>
  </si>
  <si>
    <t>Pretputekļu absorbenta iestrādes cena bez PVN par grants – šķembu ceļa seguma 1 m2</t>
  </si>
  <si>
    <t>Pretputekļu absorbenta iestrādes cena bez PVN par grants – šķembu ceļa seguma ceļa posmam kopā</t>
  </si>
  <si>
    <t>Ceļa seguma sagatavošanas izmaksas bez PVN par 1 m2 (greiderēšanas un citas izmaksas pirms pretputekļu absorbenta iestrādes)</t>
  </si>
  <si>
    <t>Ceļa seguma sagatavošanas izmaksas bez PVN par ceļa posmu kopā (greiderēšanas un citas izmaksas pirms pretputekļu absorbenta iestrādes)</t>
  </si>
  <si>
    <r>
      <t>Ceļa seguma pēcapstrādes izmaksas bez PVN par 1 m</t>
    </r>
    <r>
      <rPr>
        <b/>
        <vertAlign val="superscript"/>
        <sz val="12"/>
        <color theme="1"/>
        <rFont val="Times New Roman"/>
        <family val="1"/>
        <charset val="186"/>
      </rPr>
      <t>2</t>
    </r>
    <r>
      <rPr>
        <b/>
        <sz val="12"/>
        <color theme="1"/>
        <rFont val="Times New Roman"/>
        <family val="1"/>
        <charset val="186"/>
      </rPr>
      <t xml:space="preserve"> (veltņošana vai greiderēšana pēc pretputekļu absorbenta iestrādes)</t>
    </r>
  </si>
  <si>
    <t>Ceļa seguma pēcapstrādes izmaksas bez PVN par ceļa posmu kopumā (veltņošana vai greiderēšana pēc pretputekļu absorbenta iestrādes)</t>
  </si>
  <si>
    <t>Kopējās iamzkas ceļa posmam (eiro bez PVN)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</si>
</sst>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FF0000"/>
      <name val="Times New Roman"/>
      <family val="1"/>
      <charset val="186"/>
    </font>
    <font>
      <b/>
      <sz val="2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24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/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/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/>
      <bottom/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/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0" fillId="2" borderId="11" xfId="0" applyFill="1" applyBorder="1"/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2" borderId="15" xfId="0" applyFill="1" applyBorder="1"/>
    <xf numFmtId="0" fontId="2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6" xfId="0" applyBorder="1"/>
    <xf numFmtId="0" fontId="10" fillId="0" borderId="25" xfId="0" applyFont="1" applyBorder="1" applyAlignment="1">
      <alignment horizontal="center" vertical="center" wrapText="1"/>
    </xf>
    <xf numFmtId="0" fontId="13" fillId="0" borderId="0" xfId="0" applyFont="1"/>
    <xf numFmtId="2" fontId="0" fillId="0" borderId="26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12" fillId="0" borderId="25" xfId="0" applyNumberFormat="1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5" Type="http://schemas.openxmlformats.org/officeDocument/2006/relationships/calcChain" Target="calcChain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8154ACF-73E6-46E6-9943-E48F2E87A3EE}">
  <dimension ref="A1:O108"/>
  <sheetViews>
    <sheetView tabSelected="1" workbookViewId="0" topLeftCell="F1">
      <pane ySplit="2" topLeftCell="A89" activePane="bottomLeft" state="frozen"/>
      <selection pane="topLeft" activeCell="F1" sqref="F1"/>
      <selection pane="bottomLeft" activeCell="O99" sqref="O99"/>
    </sheetView>
  </sheetViews>
  <sheetFormatPr defaultRowHeight="15"/>
  <cols>
    <col min="1" max="1" width="56.1428571428571" customWidth="1"/>
    <col min="2" max="4" width="11.2857142857143" customWidth="1"/>
    <col min="5" max="5" width="14.2857142857143" customWidth="1"/>
    <col min="6" max="6" width="10.2857142857143" customWidth="1"/>
    <col min="7" max="7" width="20.8571428571429" bestFit="1" customWidth="1"/>
    <col min="8" max="8" width="2.42857142857143" customWidth="1"/>
    <col min="9" max="15" width="31.2857142857143" customWidth="1"/>
  </cols>
  <sheetData>
    <row r="1" spans="1:15" ht="32.25" thickBot="1">
      <c r="A1" s="8" t="s">
        <v>145</v>
      </c>
      <c r="B1" s="9"/>
      <c r="C1" s="9"/>
      <c r="D1" s="9"/>
      <c r="E1" s="9"/>
      <c r="F1" s="9"/>
      <c r="G1" s="10"/>
      <c r="H1" s="42"/>
      <c r="I1" s="26" t="s">
        <v>146</v>
      </c>
      <c r="J1" s="27"/>
      <c r="K1" s="27"/>
      <c r="L1" s="27"/>
      <c r="M1" s="27"/>
      <c r="N1" s="27"/>
      <c r="O1" s="28"/>
    </row>
    <row r="2" spans="1:15" ht="111.75" customHeight="1" thickBot="1">
      <c r="A2" s="30" t="s">
        <v>0</v>
      </c>
      <c r="B2" s="31" t="s">
        <v>142</v>
      </c>
      <c r="C2" s="32" t="s">
        <v>143</v>
      </c>
      <c r="D2" s="33" t="s">
        <v>144</v>
      </c>
      <c r="E2" s="34" t="s">
        <v>1</v>
      </c>
      <c r="F2" s="34" t="s">
        <v>5</v>
      </c>
      <c r="G2" s="41" t="s">
        <v>141</v>
      </c>
      <c r="H2" s="42"/>
      <c r="I2" s="43" t="s">
        <v>147</v>
      </c>
      <c r="J2" s="35" t="s">
        <v>148</v>
      </c>
      <c r="K2" s="36" t="s">
        <v>149</v>
      </c>
      <c r="L2" s="37" t="s">
        <v>150</v>
      </c>
      <c r="M2" s="38" t="s">
        <v>151</v>
      </c>
      <c r="N2" s="39" t="s">
        <v>152</v>
      </c>
      <c r="O2" s="40" t="s">
        <v>153</v>
      </c>
    </row>
    <row r="3" spans="1:15" ht="15">
      <c r="A3" s="13" t="s">
        <v>46</v>
      </c>
      <c r="B3" s="11">
        <v>4</v>
      </c>
      <c r="C3" s="11">
        <v>150</v>
      </c>
      <c r="D3" s="11">
        <f>B3*C3</f>
        <v>600</v>
      </c>
      <c r="E3" s="12" t="s">
        <v>43</v>
      </c>
      <c r="F3" s="12" t="s">
        <v>41</v>
      </c>
      <c r="G3" s="29"/>
      <c r="I3" s="21">
        <v>0.195</v>
      </c>
      <c r="J3" s="24">
        <f>D3*I3</f>
        <v>117</v>
      </c>
      <c r="K3" s="4">
        <v>0.0040000000000000001</v>
      </c>
      <c r="L3" s="2">
        <f t="shared" si="0" ref="L3:L45">D3*K3</f>
        <v>2.40</v>
      </c>
      <c r="M3" s="4">
        <v>0</v>
      </c>
      <c r="N3" s="2">
        <f>D3*M3</f>
        <v>0</v>
      </c>
      <c r="O3" s="25">
        <f>J3+L3+N3</f>
        <v>119.40</v>
      </c>
    </row>
    <row r="4" spans="1:15" ht="15">
      <c r="A4" s="14" t="s">
        <v>42</v>
      </c>
      <c r="B4" s="6">
        <v>4</v>
      </c>
      <c r="C4" s="6">
        <v>120</v>
      </c>
      <c r="D4" s="6">
        <f t="shared" si="1" ref="D4:D67">B4*C4</f>
        <v>480</v>
      </c>
      <c r="E4" s="3" t="s">
        <v>43</v>
      </c>
      <c r="F4" s="3" t="s">
        <v>41</v>
      </c>
      <c r="G4" s="7"/>
      <c r="I4" s="1">
        <v>0.195</v>
      </c>
      <c r="J4" s="23">
        <f>I4*D4</f>
        <v>93.60</v>
      </c>
      <c r="K4" s="1">
        <v>0.0040000000000000001</v>
      </c>
      <c r="L4" s="2">
        <f t="shared" si="0"/>
        <v>1.92</v>
      </c>
      <c r="M4" s="1">
        <v>0</v>
      </c>
      <c r="N4" s="2">
        <f>D4*M4</f>
        <v>0</v>
      </c>
      <c r="O4" s="25">
        <f t="shared" si="2" ref="O4:O67">J4+L4+N4</f>
        <v>95.52000000000001</v>
      </c>
    </row>
    <row r="5" spans="1:15" ht="15">
      <c r="A5" s="14" t="s">
        <v>44</v>
      </c>
      <c r="B5" s="6">
        <v>4</v>
      </c>
      <c r="C5" s="6">
        <v>70</v>
      </c>
      <c r="D5" s="6">
        <f t="shared" si="1"/>
        <v>280</v>
      </c>
      <c r="E5" s="3" t="s">
        <v>43</v>
      </c>
      <c r="F5" s="3" t="s">
        <v>41</v>
      </c>
      <c r="G5" s="7"/>
      <c r="I5" s="1">
        <v>0.195</v>
      </c>
      <c r="J5" s="23">
        <f t="shared" si="3" ref="J5:J68">I5*D5</f>
        <v>54.60</v>
      </c>
      <c r="K5" s="1">
        <v>0.0040000000000000001</v>
      </c>
      <c r="L5" s="2">
        <f t="shared" si="0"/>
        <v>1.1200000000000001</v>
      </c>
      <c r="M5" s="1">
        <v>0</v>
      </c>
      <c r="N5" s="2">
        <f t="shared" si="4" ref="N5:N68">D5*M5</f>
        <v>0</v>
      </c>
      <c r="O5" s="25">
        <f t="shared" si="2"/>
        <v>55.72</v>
      </c>
    </row>
    <row r="6" spans="1:15" ht="15">
      <c r="A6" s="14" t="s">
        <v>45</v>
      </c>
      <c r="B6" s="6">
        <v>4</v>
      </c>
      <c r="C6" s="6">
        <v>310</v>
      </c>
      <c r="D6" s="6">
        <f t="shared" si="1"/>
        <v>1240</v>
      </c>
      <c r="E6" s="3" t="s">
        <v>43</v>
      </c>
      <c r="F6" s="3" t="s">
        <v>41</v>
      </c>
      <c r="G6" s="7"/>
      <c r="I6" s="1">
        <v>0.195</v>
      </c>
      <c r="J6" s="23">
        <f t="shared" si="3"/>
        <v>241.80</v>
      </c>
      <c r="K6" s="1">
        <v>0.0040000000000000001</v>
      </c>
      <c r="L6" s="2">
        <f t="shared" si="0"/>
        <v>4.96</v>
      </c>
      <c r="M6" s="1">
        <v>0</v>
      </c>
      <c r="N6" s="2">
        <f t="shared" si="4"/>
        <v>0</v>
      </c>
      <c r="O6" s="25">
        <f t="shared" si="2"/>
        <v>246.76000000000002</v>
      </c>
    </row>
    <row r="7" spans="1:15" ht="15">
      <c r="A7" s="14" t="s">
        <v>120</v>
      </c>
      <c r="B7" s="6">
        <v>4.50</v>
      </c>
      <c r="C7" s="6">
        <v>230</v>
      </c>
      <c r="D7" s="6">
        <f t="shared" si="1"/>
        <v>1035</v>
      </c>
      <c r="E7" s="3" t="s">
        <v>43</v>
      </c>
      <c r="F7" s="3" t="s">
        <v>41</v>
      </c>
      <c r="G7" s="7"/>
      <c r="I7" s="1">
        <v>0.195</v>
      </c>
      <c r="J7" s="23">
        <f t="shared" si="3"/>
        <v>201.82500000000002</v>
      </c>
      <c r="K7" s="1">
        <v>0.0040000000000000001</v>
      </c>
      <c r="L7" s="2">
        <f t="shared" si="0"/>
        <v>4.1399999999999997</v>
      </c>
      <c r="M7" s="1">
        <v>0</v>
      </c>
      <c r="N7" s="2">
        <f t="shared" si="4"/>
        <v>0</v>
      </c>
      <c r="O7" s="25">
        <f t="shared" si="2"/>
        <v>205.965</v>
      </c>
    </row>
    <row r="8" spans="1:15" ht="15">
      <c r="A8" s="14" t="s">
        <v>47</v>
      </c>
      <c r="B8" s="6">
        <v>4.50</v>
      </c>
      <c r="C8" s="6">
        <v>135</v>
      </c>
      <c r="D8" s="6">
        <f t="shared" si="1"/>
        <v>607.50</v>
      </c>
      <c r="E8" s="3" t="s">
        <v>121</v>
      </c>
      <c r="F8" s="3" t="s">
        <v>41</v>
      </c>
      <c r="G8" s="7"/>
      <c r="I8" s="1">
        <v>0.195</v>
      </c>
      <c r="J8" s="23">
        <f t="shared" si="3"/>
        <v>118.46250000000001</v>
      </c>
      <c r="K8" s="1">
        <v>0.0040000000000000001</v>
      </c>
      <c r="L8" s="2">
        <f t="shared" si="0"/>
        <v>2.4300000000000002</v>
      </c>
      <c r="M8" s="1">
        <v>0</v>
      </c>
      <c r="N8" s="2">
        <f t="shared" si="4"/>
        <v>0</v>
      </c>
      <c r="O8" s="25">
        <f t="shared" si="2"/>
        <v>120.89250000000001</v>
      </c>
    </row>
    <row r="9" spans="1:15" ht="15">
      <c r="A9" s="14" t="s">
        <v>48</v>
      </c>
      <c r="B9" s="6">
        <v>4.50</v>
      </c>
      <c r="C9" s="6">
        <v>100</v>
      </c>
      <c r="D9" s="6">
        <f t="shared" si="1"/>
        <v>450</v>
      </c>
      <c r="E9" s="3" t="s">
        <v>122</v>
      </c>
      <c r="F9" s="3" t="s">
        <v>41</v>
      </c>
      <c r="G9" s="7"/>
      <c r="I9" s="1">
        <v>0.195</v>
      </c>
      <c r="J9" s="23">
        <f t="shared" si="3"/>
        <v>87.75</v>
      </c>
      <c r="K9" s="1">
        <v>0.0040000000000000001</v>
      </c>
      <c r="L9" s="2">
        <f t="shared" si="0"/>
        <v>1.80</v>
      </c>
      <c r="M9" s="1">
        <v>0</v>
      </c>
      <c r="N9" s="2">
        <f t="shared" si="4"/>
        <v>0</v>
      </c>
      <c r="O9" s="25">
        <f t="shared" si="2"/>
        <v>89.55</v>
      </c>
    </row>
    <row r="10" spans="1:15" ht="15">
      <c r="A10" s="14" t="s">
        <v>91</v>
      </c>
      <c r="B10" s="6">
        <v>7</v>
      </c>
      <c r="C10" s="6">
        <v>100</v>
      </c>
      <c r="D10" s="6">
        <f t="shared" si="1"/>
        <v>700</v>
      </c>
      <c r="E10" s="3" t="s">
        <v>90</v>
      </c>
      <c r="F10" s="3" t="s">
        <v>41</v>
      </c>
      <c r="G10" s="7"/>
      <c r="I10" s="1">
        <v>0.195</v>
      </c>
      <c r="J10" s="23">
        <f t="shared" si="3"/>
        <v>136.50</v>
      </c>
      <c r="K10" s="1">
        <v>0.0040000000000000001</v>
      </c>
      <c r="L10" s="2">
        <f t="shared" si="0"/>
        <v>2.8000000000000003</v>
      </c>
      <c r="M10" s="1">
        <v>0</v>
      </c>
      <c r="N10" s="2">
        <f t="shared" si="4"/>
        <v>0</v>
      </c>
      <c r="O10" s="25">
        <f t="shared" si="2"/>
        <v>139.30000000000001</v>
      </c>
    </row>
    <row r="11" spans="1:15" ht="15">
      <c r="A11" s="14" t="s">
        <v>89</v>
      </c>
      <c r="B11" s="6">
        <v>7</v>
      </c>
      <c r="C11" s="6">
        <v>500</v>
      </c>
      <c r="D11" s="6">
        <f t="shared" si="1"/>
        <v>3500</v>
      </c>
      <c r="E11" s="3" t="s">
        <v>90</v>
      </c>
      <c r="F11" s="3" t="s">
        <v>41</v>
      </c>
      <c r="G11" s="7"/>
      <c r="I11" s="1">
        <v>0.195</v>
      </c>
      <c r="J11" s="23">
        <f t="shared" si="3"/>
        <v>682.50</v>
      </c>
      <c r="K11" s="1">
        <v>0.0040000000000000001</v>
      </c>
      <c r="L11" s="2">
        <f t="shared" si="0"/>
        <v>14</v>
      </c>
      <c r="M11" s="1">
        <v>0</v>
      </c>
      <c r="N11" s="2">
        <f t="shared" si="4"/>
        <v>0</v>
      </c>
      <c r="O11" s="25">
        <f t="shared" si="2"/>
        <v>696.50</v>
      </c>
    </row>
    <row r="12" spans="1:15" ht="15">
      <c r="A12" s="14" t="s">
        <v>49</v>
      </c>
      <c r="B12" s="6">
        <v>5.50</v>
      </c>
      <c r="C12" s="6">
        <v>280</v>
      </c>
      <c r="D12" s="6">
        <f t="shared" si="1"/>
        <v>1540</v>
      </c>
      <c r="E12" s="3" t="s">
        <v>123</v>
      </c>
      <c r="F12" s="3" t="s">
        <v>41</v>
      </c>
      <c r="G12" s="7"/>
      <c r="I12" s="1">
        <v>0.195</v>
      </c>
      <c r="J12" s="23">
        <f t="shared" si="3"/>
        <v>300.30</v>
      </c>
      <c r="K12" s="1">
        <v>0.0040000000000000001</v>
      </c>
      <c r="L12" s="2">
        <f t="shared" si="0"/>
        <v>6.16</v>
      </c>
      <c r="M12" s="1">
        <v>0</v>
      </c>
      <c r="N12" s="2">
        <f t="shared" si="4"/>
        <v>0</v>
      </c>
      <c r="O12" s="25">
        <f t="shared" si="2"/>
        <v>306.46000000000004</v>
      </c>
    </row>
    <row r="13" spans="1:15" ht="15">
      <c r="A13" s="14" t="s">
        <v>54</v>
      </c>
      <c r="B13" s="6">
        <v>4.50</v>
      </c>
      <c r="C13" s="6">
        <v>100</v>
      </c>
      <c r="D13" s="6">
        <f t="shared" si="1"/>
        <v>450</v>
      </c>
      <c r="E13" s="3" t="s">
        <v>4</v>
      </c>
      <c r="F13" s="3" t="s">
        <v>3</v>
      </c>
      <c r="G13" s="7"/>
      <c r="I13" s="1">
        <v>0.195</v>
      </c>
      <c r="J13" s="23">
        <f t="shared" si="3"/>
        <v>87.75</v>
      </c>
      <c r="K13" s="1">
        <v>0.0040000000000000001</v>
      </c>
      <c r="L13" s="2">
        <f t="shared" si="0"/>
        <v>1.80</v>
      </c>
      <c r="M13" s="1">
        <v>0</v>
      </c>
      <c r="N13" s="2">
        <f t="shared" si="4"/>
        <v>0</v>
      </c>
      <c r="O13" s="25">
        <f t="shared" si="2"/>
        <v>89.55</v>
      </c>
    </row>
    <row r="14" spans="1:15" ht="15">
      <c r="A14" s="14" t="s">
        <v>55</v>
      </c>
      <c r="B14" s="6">
        <v>5</v>
      </c>
      <c r="C14" s="6">
        <v>100</v>
      </c>
      <c r="D14" s="6">
        <f t="shared" si="1"/>
        <v>500</v>
      </c>
      <c r="E14" s="3" t="s">
        <v>4</v>
      </c>
      <c r="F14" s="3" t="s">
        <v>3</v>
      </c>
      <c r="G14" s="7"/>
      <c r="I14" s="1">
        <v>0.195</v>
      </c>
      <c r="J14" s="23">
        <f t="shared" si="3"/>
        <v>97.50</v>
      </c>
      <c r="K14" s="1">
        <v>0.0040000000000000001</v>
      </c>
      <c r="L14" s="2">
        <f t="shared" si="0"/>
        <v>2</v>
      </c>
      <c r="M14" s="1">
        <v>0</v>
      </c>
      <c r="N14" s="2">
        <f t="shared" si="4"/>
        <v>0</v>
      </c>
      <c r="O14" s="25">
        <f t="shared" si="2"/>
        <v>99.50</v>
      </c>
    </row>
    <row r="15" spans="1:15" ht="15">
      <c r="A15" s="14" t="s">
        <v>56</v>
      </c>
      <c r="B15" s="6">
        <v>5</v>
      </c>
      <c r="C15" s="6">
        <v>100</v>
      </c>
      <c r="D15" s="6">
        <f t="shared" si="1"/>
        <v>500</v>
      </c>
      <c r="E15" s="3" t="s">
        <v>4</v>
      </c>
      <c r="F15" s="3" t="s">
        <v>3</v>
      </c>
      <c r="G15" s="7"/>
      <c r="I15" s="1">
        <v>0.195</v>
      </c>
      <c r="J15" s="23">
        <f t="shared" si="3"/>
        <v>97.50</v>
      </c>
      <c r="K15" s="1">
        <v>0.0040000000000000001</v>
      </c>
      <c r="L15" s="2">
        <f t="shared" si="0"/>
        <v>2</v>
      </c>
      <c r="M15" s="1">
        <v>0</v>
      </c>
      <c r="N15" s="2">
        <f t="shared" si="4"/>
        <v>0</v>
      </c>
      <c r="O15" s="25">
        <f t="shared" si="2"/>
        <v>99.50</v>
      </c>
    </row>
    <row r="16" spans="1:15" ht="15">
      <c r="A16" s="14" t="s">
        <v>57</v>
      </c>
      <c r="B16" s="6">
        <v>5</v>
      </c>
      <c r="C16" s="6">
        <v>900</v>
      </c>
      <c r="D16" s="6">
        <f t="shared" si="1"/>
        <v>4500</v>
      </c>
      <c r="E16" s="3" t="s">
        <v>4</v>
      </c>
      <c r="F16" s="3" t="s">
        <v>3</v>
      </c>
      <c r="G16" s="7"/>
      <c r="I16" s="1">
        <v>0.195</v>
      </c>
      <c r="J16" s="23">
        <f t="shared" si="3"/>
        <v>877.50</v>
      </c>
      <c r="K16" s="1">
        <v>0.0040000000000000001</v>
      </c>
      <c r="L16" s="2">
        <f t="shared" si="0"/>
        <v>18</v>
      </c>
      <c r="M16" s="1">
        <v>0</v>
      </c>
      <c r="N16" s="2">
        <f t="shared" si="4"/>
        <v>0</v>
      </c>
      <c r="O16" s="25">
        <f t="shared" si="2"/>
        <v>895.50</v>
      </c>
    </row>
    <row r="17" spans="1:15" ht="15">
      <c r="A17" s="14" t="s">
        <v>131</v>
      </c>
      <c r="B17" s="6">
        <v>4</v>
      </c>
      <c r="C17" s="6">
        <v>150</v>
      </c>
      <c r="D17" s="6">
        <f t="shared" si="1"/>
        <v>600</v>
      </c>
      <c r="E17" s="3" t="s">
        <v>4</v>
      </c>
      <c r="F17" s="3" t="s">
        <v>3</v>
      </c>
      <c r="G17" s="7"/>
      <c r="I17" s="1">
        <v>0.195</v>
      </c>
      <c r="J17" s="23">
        <f t="shared" si="3"/>
        <v>117</v>
      </c>
      <c r="K17" s="1">
        <v>0.0040000000000000001</v>
      </c>
      <c r="L17" s="2">
        <f t="shared" si="0"/>
        <v>2.40</v>
      </c>
      <c r="M17" s="1">
        <v>0</v>
      </c>
      <c r="N17" s="2">
        <f t="shared" si="4"/>
        <v>0</v>
      </c>
      <c r="O17" s="25">
        <f t="shared" si="2"/>
        <v>119.40</v>
      </c>
    </row>
    <row r="18" spans="1:15" ht="15">
      <c r="A18" s="14" t="s">
        <v>58</v>
      </c>
      <c r="B18" s="6">
        <v>4.50</v>
      </c>
      <c r="C18" s="6">
        <v>280</v>
      </c>
      <c r="D18" s="6">
        <f t="shared" si="1"/>
        <v>1260</v>
      </c>
      <c r="E18" s="3" t="s">
        <v>6</v>
      </c>
      <c r="F18" s="3" t="s">
        <v>3</v>
      </c>
      <c r="G18" s="7"/>
      <c r="I18" s="1">
        <v>0.195</v>
      </c>
      <c r="J18" s="23">
        <f t="shared" si="3"/>
        <v>245.70000000000002</v>
      </c>
      <c r="K18" s="1">
        <v>0.0040000000000000001</v>
      </c>
      <c r="L18" s="2">
        <f t="shared" si="0"/>
        <v>5.04</v>
      </c>
      <c r="M18" s="1">
        <v>0</v>
      </c>
      <c r="N18" s="2">
        <f t="shared" si="4"/>
        <v>0</v>
      </c>
      <c r="O18" s="25">
        <f t="shared" si="2"/>
        <v>250.74</v>
      </c>
    </row>
    <row r="19" spans="1:15" ht="15">
      <c r="A19" s="14" t="s">
        <v>125</v>
      </c>
      <c r="B19" s="6">
        <v>4.50</v>
      </c>
      <c r="C19" s="6">
        <v>720</v>
      </c>
      <c r="D19" s="6">
        <f t="shared" si="1"/>
        <v>3240</v>
      </c>
      <c r="E19" s="3" t="s">
        <v>8</v>
      </c>
      <c r="F19" s="3" t="s">
        <v>3</v>
      </c>
      <c r="G19" s="7"/>
      <c r="I19" s="1">
        <v>0.195</v>
      </c>
      <c r="J19" s="23">
        <f t="shared" si="3"/>
        <v>631.80000000000007</v>
      </c>
      <c r="K19" s="1">
        <v>0.0040000000000000001</v>
      </c>
      <c r="L19" s="2">
        <f t="shared" si="0"/>
        <v>12.96</v>
      </c>
      <c r="M19" s="1">
        <v>0</v>
      </c>
      <c r="N19" s="2">
        <f t="shared" si="4"/>
        <v>0</v>
      </c>
      <c r="O19" s="25">
        <f t="shared" si="2"/>
        <v>644.7600000000001</v>
      </c>
    </row>
    <row r="20" spans="1:15" ht="15">
      <c r="A20" s="14" t="s">
        <v>126</v>
      </c>
      <c r="B20" s="6">
        <v>4.50</v>
      </c>
      <c r="C20" s="6">
        <v>90</v>
      </c>
      <c r="D20" s="6">
        <f t="shared" si="1"/>
        <v>405</v>
      </c>
      <c r="E20" s="3" t="s">
        <v>8</v>
      </c>
      <c r="F20" s="3" t="s">
        <v>3</v>
      </c>
      <c r="G20" s="7"/>
      <c r="I20" s="1">
        <v>0.195</v>
      </c>
      <c r="J20" s="23">
        <f t="shared" si="3"/>
        <v>78.975000000000009</v>
      </c>
      <c r="K20" s="1">
        <v>0.0040000000000000001</v>
      </c>
      <c r="L20" s="2">
        <f t="shared" si="0"/>
        <v>1.62</v>
      </c>
      <c r="M20" s="1">
        <v>0</v>
      </c>
      <c r="N20" s="2">
        <f t="shared" si="4"/>
        <v>0</v>
      </c>
      <c r="O20" s="25">
        <f t="shared" si="2"/>
        <v>80.595000000000013</v>
      </c>
    </row>
    <row r="21" spans="1:15" ht="15">
      <c r="A21" s="14" t="s">
        <v>127</v>
      </c>
      <c r="B21" s="6">
        <v>4.50</v>
      </c>
      <c r="C21" s="6">
        <v>150</v>
      </c>
      <c r="D21" s="6">
        <f t="shared" si="1"/>
        <v>675</v>
      </c>
      <c r="E21" s="3" t="s">
        <v>8</v>
      </c>
      <c r="F21" s="3" t="s">
        <v>3</v>
      </c>
      <c r="G21" s="7"/>
      <c r="I21" s="1">
        <v>0.195</v>
      </c>
      <c r="J21" s="23">
        <f t="shared" si="3"/>
        <v>131.625</v>
      </c>
      <c r="K21" s="1">
        <v>0.0040000000000000001</v>
      </c>
      <c r="L21" s="2">
        <f t="shared" si="0"/>
        <v>2.70</v>
      </c>
      <c r="M21" s="1">
        <v>0</v>
      </c>
      <c r="N21" s="2">
        <f t="shared" si="4"/>
        <v>0</v>
      </c>
      <c r="O21" s="25">
        <f t="shared" si="2"/>
        <v>134.32499999999999</v>
      </c>
    </row>
    <row r="22" spans="1:15" ht="15">
      <c r="A22" s="14" t="s">
        <v>124</v>
      </c>
      <c r="B22" s="6">
        <v>4.50</v>
      </c>
      <c r="C22" s="6">
        <v>190</v>
      </c>
      <c r="D22" s="6">
        <f t="shared" si="1"/>
        <v>855</v>
      </c>
      <c r="E22" s="3" t="s">
        <v>8</v>
      </c>
      <c r="F22" s="3" t="s">
        <v>3</v>
      </c>
      <c r="G22" s="7"/>
      <c r="I22" s="1">
        <v>0.195</v>
      </c>
      <c r="J22" s="23">
        <f t="shared" si="3"/>
        <v>166.725</v>
      </c>
      <c r="K22" s="1">
        <v>0.0040000000000000001</v>
      </c>
      <c r="L22" s="2">
        <f t="shared" si="0"/>
        <v>3.42</v>
      </c>
      <c r="M22" s="1">
        <v>0</v>
      </c>
      <c r="N22" s="2">
        <f t="shared" si="4"/>
        <v>0</v>
      </c>
      <c r="O22" s="25">
        <f t="shared" si="2"/>
        <v>170.14499999999998</v>
      </c>
    </row>
    <row r="23" spans="1:15" ht="15">
      <c r="A23" s="14" t="s">
        <v>59</v>
      </c>
      <c r="B23" s="6">
        <v>5.50</v>
      </c>
      <c r="C23" s="6">
        <v>800</v>
      </c>
      <c r="D23" s="6">
        <f t="shared" si="1"/>
        <v>4400</v>
      </c>
      <c r="E23" s="3" t="s">
        <v>2</v>
      </c>
      <c r="F23" s="3" t="s">
        <v>3</v>
      </c>
      <c r="G23" s="7"/>
      <c r="I23" s="1">
        <v>0.195</v>
      </c>
      <c r="J23" s="23">
        <f t="shared" si="3"/>
        <v>858</v>
      </c>
      <c r="K23" s="1">
        <v>0.0040000000000000001</v>
      </c>
      <c r="L23" s="2">
        <f t="shared" si="0"/>
        <v>17.60</v>
      </c>
      <c r="M23" s="1">
        <v>0</v>
      </c>
      <c r="N23" s="2">
        <f t="shared" si="4"/>
        <v>0</v>
      </c>
      <c r="O23" s="25">
        <f t="shared" si="2"/>
        <v>875.60</v>
      </c>
    </row>
    <row r="24" spans="1:15" ht="15">
      <c r="A24" s="14" t="s">
        <v>60</v>
      </c>
      <c r="B24" s="6">
        <v>5.50</v>
      </c>
      <c r="C24" s="6">
        <v>120</v>
      </c>
      <c r="D24" s="6">
        <f t="shared" si="1"/>
        <v>660</v>
      </c>
      <c r="E24" s="3" t="s">
        <v>2</v>
      </c>
      <c r="F24" s="3" t="s">
        <v>3</v>
      </c>
      <c r="G24" s="7"/>
      <c r="I24" s="1">
        <v>0.195</v>
      </c>
      <c r="J24" s="23">
        <f t="shared" si="3"/>
        <v>128.70000000000002</v>
      </c>
      <c r="K24" s="1">
        <v>0.0040000000000000001</v>
      </c>
      <c r="L24" s="2">
        <f t="shared" si="0"/>
        <v>2.64</v>
      </c>
      <c r="M24" s="1">
        <v>0</v>
      </c>
      <c r="N24" s="2">
        <f t="shared" si="4"/>
        <v>0</v>
      </c>
      <c r="O24" s="25">
        <f t="shared" si="2"/>
        <v>131.34</v>
      </c>
    </row>
    <row r="25" spans="1:15" ht="15">
      <c r="A25" s="14" t="s">
        <v>7</v>
      </c>
      <c r="B25" s="6">
        <v>4</v>
      </c>
      <c r="C25" s="6">
        <v>460</v>
      </c>
      <c r="D25" s="6">
        <f t="shared" si="1"/>
        <v>1840</v>
      </c>
      <c r="E25" s="3" t="s">
        <v>8</v>
      </c>
      <c r="F25" s="3" t="s">
        <v>3</v>
      </c>
      <c r="G25" s="7"/>
      <c r="I25" s="1">
        <v>0.195</v>
      </c>
      <c r="J25" s="23">
        <f t="shared" si="3"/>
        <v>358.80</v>
      </c>
      <c r="K25" s="1">
        <v>0.0040000000000000001</v>
      </c>
      <c r="L25" s="2">
        <f t="shared" si="0"/>
        <v>7.36</v>
      </c>
      <c r="M25" s="1">
        <v>0</v>
      </c>
      <c r="N25" s="2">
        <f t="shared" si="4"/>
        <v>0</v>
      </c>
      <c r="O25" s="25">
        <f t="shared" si="2"/>
        <v>366.16</v>
      </c>
    </row>
    <row r="26" spans="1:15" ht="15">
      <c r="A26" s="14" t="s">
        <v>128</v>
      </c>
      <c r="B26" s="6">
        <v>5.50</v>
      </c>
      <c r="C26" s="6">
        <v>175</v>
      </c>
      <c r="D26" s="6">
        <f t="shared" si="1"/>
        <v>962.50</v>
      </c>
      <c r="E26" s="3" t="s">
        <v>8</v>
      </c>
      <c r="F26" s="3" t="s">
        <v>3</v>
      </c>
      <c r="G26" s="7"/>
      <c r="I26" s="1">
        <v>0.195</v>
      </c>
      <c r="J26" s="23">
        <f t="shared" si="3"/>
        <v>187.6875</v>
      </c>
      <c r="K26" s="1">
        <v>0.0040000000000000001</v>
      </c>
      <c r="L26" s="2">
        <f t="shared" si="0"/>
        <v>3.85</v>
      </c>
      <c r="M26" s="1">
        <v>0</v>
      </c>
      <c r="N26" s="2">
        <f t="shared" si="4"/>
        <v>0</v>
      </c>
      <c r="O26" s="25">
        <f t="shared" si="2"/>
        <v>191.5375</v>
      </c>
    </row>
    <row r="27" spans="1:15" ht="15">
      <c r="A27" s="14" t="s">
        <v>129</v>
      </c>
      <c r="B27" s="6">
        <v>4</v>
      </c>
      <c r="C27" s="6">
        <v>250</v>
      </c>
      <c r="D27" s="6">
        <f t="shared" si="1"/>
        <v>1000</v>
      </c>
      <c r="E27" s="3" t="s">
        <v>8</v>
      </c>
      <c r="F27" s="3" t="s">
        <v>3</v>
      </c>
      <c r="G27" s="7"/>
      <c r="I27" s="1">
        <v>0.195</v>
      </c>
      <c r="J27" s="23">
        <f t="shared" si="3"/>
        <v>195</v>
      </c>
      <c r="K27" s="1">
        <v>0.0040000000000000001</v>
      </c>
      <c r="L27" s="2">
        <f t="shared" si="0"/>
        <v>4</v>
      </c>
      <c r="M27" s="1">
        <v>0</v>
      </c>
      <c r="N27" s="2">
        <f t="shared" si="4"/>
        <v>0</v>
      </c>
      <c r="O27" s="25">
        <f t="shared" si="2"/>
        <v>199</v>
      </c>
    </row>
    <row r="28" spans="1:15" ht="15">
      <c r="A28" s="14" t="s">
        <v>130</v>
      </c>
      <c r="B28" s="6">
        <v>4</v>
      </c>
      <c r="C28" s="6">
        <v>220</v>
      </c>
      <c r="D28" s="6">
        <f t="shared" si="1"/>
        <v>880</v>
      </c>
      <c r="E28" s="3" t="s">
        <v>8</v>
      </c>
      <c r="F28" s="3" t="s">
        <v>3</v>
      </c>
      <c r="G28" s="7"/>
      <c r="I28" s="1">
        <v>0.195</v>
      </c>
      <c r="J28" s="23">
        <f t="shared" si="3"/>
        <v>171.60</v>
      </c>
      <c r="K28" s="1">
        <v>0.0040000000000000001</v>
      </c>
      <c r="L28" s="2">
        <f t="shared" si="0"/>
        <v>3.52</v>
      </c>
      <c r="M28" s="1">
        <v>0</v>
      </c>
      <c r="N28" s="2">
        <f t="shared" si="4"/>
        <v>0</v>
      </c>
      <c r="O28" s="25">
        <f t="shared" si="2"/>
        <v>175.12</v>
      </c>
    </row>
    <row r="29" spans="1:15" ht="15">
      <c r="A29" s="14" t="s">
        <v>133</v>
      </c>
      <c r="B29" s="6">
        <v>3</v>
      </c>
      <c r="C29" s="6">
        <v>200</v>
      </c>
      <c r="D29" s="6">
        <f t="shared" si="1"/>
        <v>600</v>
      </c>
      <c r="E29" s="3" t="s">
        <v>8</v>
      </c>
      <c r="F29" s="3" t="s">
        <v>3</v>
      </c>
      <c r="G29" s="7"/>
      <c r="I29" s="1">
        <v>0.195</v>
      </c>
      <c r="J29" s="23">
        <f t="shared" si="3"/>
        <v>117</v>
      </c>
      <c r="K29" s="1">
        <v>0.0040000000000000001</v>
      </c>
      <c r="L29" s="2">
        <f t="shared" si="0"/>
        <v>2.40</v>
      </c>
      <c r="M29" s="1">
        <v>0</v>
      </c>
      <c r="N29" s="2">
        <f t="shared" si="4"/>
        <v>0</v>
      </c>
      <c r="O29" s="25">
        <f t="shared" si="2"/>
        <v>119.40</v>
      </c>
    </row>
    <row r="30" spans="1:15" ht="15">
      <c r="A30" s="14" t="s">
        <v>104</v>
      </c>
      <c r="B30" s="6">
        <v>6</v>
      </c>
      <c r="C30" s="6">
        <v>340</v>
      </c>
      <c r="D30" s="6">
        <f t="shared" si="1"/>
        <v>2040</v>
      </c>
      <c r="E30" s="3" t="s">
        <v>105</v>
      </c>
      <c r="F30" s="3" t="s">
        <v>93</v>
      </c>
      <c r="G30" s="7"/>
      <c r="I30" s="1">
        <v>0.195</v>
      </c>
      <c r="J30" s="23">
        <f t="shared" si="3"/>
        <v>397.80</v>
      </c>
      <c r="K30" s="1">
        <v>0.0040000000000000001</v>
      </c>
      <c r="L30" s="2">
        <f t="shared" si="0"/>
        <v>8.16</v>
      </c>
      <c r="M30" s="1">
        <v>0</v>
      </c>
      <c r="N30" s="2">
        <f t="shared" si="4"/>
        <v>0</v>
      </c>
      <c r="O30" s="25">
        <f t="shared" si="2"/>
        <v>405.96000000000004</v>
      </c>
    </row>
    <row r="31" spans="1:15" ht="15">
      <c r="A31" s="14" t="s">
        <v>137</v>
      </c>
      <c r="B31" s="6">
        <v>5</v>
      </c>
      <c r="C31" s="6">
        <v>100</v>
      </c>
      <c r="D31" s="6">
        <f t="shared" si="1"/>
        <v>500</v>
      </c>
      <c r="E31" s="3" t="s">
        <v>105</v>
      </c>
      <c r="F31" s="3" t="s">
        <v>93</v>
      </c>
      <c r="G31" s="7"/>
      <c r="I31" s="1">
        <v>0.195</v>
      </c>
      <c r="J31" s="23">
        <f t="shared" si="3"/>
        <v>97.50</v>
      </c>
      <c r="K31" s="1">
        <v>0.0040000000000000001</v>
      </c>
      <c r="L31" s="2">
        <f t="shared" si="0"/>
        <v>2</v>
      </c>
      <c r="M31" s="1">
        <v>0</v>
      </c>
      <c r="N31" s="2">
        <f t="shared" si="4"/>
        <v>0</v>
      </c>
      <c r="O31" s="25">
        <f t="shared" si="2"/>
        <v>99.50</v>
      </c>
    </row>
    <row r="32" spans="1:15" ht="15">
      <c r="A32" s="14" t="s">
        <v>136</v>
      </c>
      <c r="B32" s="6">
        <v>5</v>
      </c>
      <c r="C32" s="6">
        <v>160</v>
      </c>
      <c r="D32" s="6">
        <f t="shared" si="1"/>
        <v>800</v>
      </c>
      <c r="E32" s="3" t="s">
        <v>106</v>
      </c>
      <c r="F32" s="3" t="s">
        <v>93</v>
      </c>
      <c r="G32" s="7"/>
      <c r="I32" s="1">
        <v>0.195</v>
      </c>
      <c r="J32" s="23">
        <f t="shared" si="3"/>
        <v>156</v>
      </c>
      <c r="K32" s="1">
        <v>0.0040000000000000001</v>
      </c>
      <c r="L32" s="2">
        <f t="shared" si="0"/>
        <v>3.20</v>
      </c>
      <c r="M32" s="1">
        <v>0</v>
      </c>
      <c r="N32" s="2">
        <f t="shared" si="4"/>
        <v>0</v>
      </c>
      <c r="O32" s="25">
        <f t="shared" si="2"/>
        <v>159.19999999999999</v>
      </c>
    </row>
    <row r="33" spans="1:15" ht="15">
      <c r="A33" s="14" t="s">
        <v>96</v>
      </c>
      <c r="B33" s="6">
        <v>4.50</v>
      </c>
      <c r="C33" s="6">
        <v>120</v>
      </c>
      <c r="D33" s="6">
        <f t="shared" si="1"/>
        <v>540</v>
      </c>
      <c r="E33" s="3" t="s">
        <v>94</v>
      </c>
      <c r="F33" s="3" t="s">
        <v>93</v>
      </c>
      <c r="G33" s="7"/>
      <c r="I33" s="1">
        <v>0.195</v>
      </c>
      <c r="J33" s="23">
        <f t="shared" si="3"/>
        <v>105.30</v>
      </c>
      <c r="K33" s="1">
        <v>0.0040000000000000001</v>
      </c>
      <c r="L33" s="2">
        <f t="shared" si="0"/>
        <v>2.16</v>
      </c>
      <c r="M33" s="1">
        <v>0</v>
      </c>
      <c r="N33" s="2">
        <f t="shared" si="4"/>
        <v>0</v>
      </c>
      <c r="O33" s="25">
        <f t="shared" si="2"/>
        <v>107.46</v>
      </c>
    </row>
    <row r="34" spans="1:15" ht="15">
      <c r="A34" s="14" t="s">
        <v>95</v>
      </c>
      <c r="B34" s="6">
        <v>5</v>
      </c>
      <c r="C34" s="6">
        <v>120</v>
      </c>
      <c r="D34" s="6">
        <f t="shared" si="1"/>
        <v>600</v>
      </c>
      <c r="E34" s="3" t="s">
        <v>94</v>
      </c>
      <c r="F34" s="3" t="s">
        <v>93</v>
      </c>
      <c r="G34" s="7"/>
      <c r="I34" s="1">
        <v>0.195</v>
      </c>
      <c r="J34" s="23">
        <f t="shared" si="3"/>
        <v>117</v>
      </c>
      <c r="K34" s="1">
        <v>0.0040000000000000001</v>
      </c>
      <c r="L34" s="2">
        <f t="shared" si="0"/>
        <v>2.40</v>
      </c>
      <c r="M34" s="1">
        <v>0</v>
      </c>
      <c r="N34" s="2">
        <f t="shared" si="4"/>
        <v>0</v>
      </c>
      <c r="O34" s="25">
        <f t="shared" si="2"/>
        <v>119.40</v>
      </c>
    </row>
    <row r="35" spans="1:15" ht="15">
      <c r="A35" s="14" t="s">
        <v>97</v>
      </c>
      <c r="B35" s="6">
        <v>3.50</v>
      </c>
      <c r="C35" s="6">
        <v>245</v>
      </c>
      <c r="D35" s="6">
        <f t="shared" si="1"/>
        <v>857.50</v>
      </c>
      <c r="E35" s="3" t="s">
        <v>98</v>
      </c>
      <c r="F35" s="3" t="s">
        <v>93</v>
      </c>
      <c r="G35" s="7"/>
      <c r="I35" s="1">
        <v>0.195</v>
      </c>
      <c r="J35" s="23">
        <f t="shared" si="3"/>
        <v>167.2125</v>
      </c>
      <c r="K35" s="1">
        <v>0.0040000000000000001</v>
      </c>
      <c r="L35" s="2">
        <f t="shared" si="0"/>
        <v>3.43</v>
      </c>
      <c r="M35" s="1">
        <v>0</v>
      </c>
      <c r="N35" s="2">
        <f t="shared" si="4"/>
        <v>0</v>
      </c>
      <c r="O35" s="25">
        <f t="shared" si="2"/>
        <v>170.6425</v>
      </c>
    </row>
    <row r="36" spans="1:15" ht="15" hidden="1">
      <c r="A36" s="14" t="s">
        <v>31</v>
      </c>
      <c r="B36" s="6"/>
      <c r="C36" s="6"/>
      <c r="D36" s="6">
        <f t="shared" si="1"/>
        <v>0</v>
      </c>
      <c r="E36" s="3" t="s">
        <v>28</v>
      </c>
      <c r="F36" s="3" t="s">
        <v>11</v>
      </c>
      <c r="G36" s="7"/>
      <c r="I36" s="1">
        <v>0.195</v>
      </c>
      <c r="J36" s="23">
        <f t="shared" si="3"/>
        <v>0</v>
      </c>
      <c r="K36" s="1">
        <v>0.0040000000000000001</v>
      </c>
      <c r="L36" s="2">
        <f t="shared" si="0"/>
        <v>0</v>
      </c>
      <c r="M36" s="1">
        <v>0</v>
      </c>
      <c r="N36" s="2">
        <f t="shared" si="4"/>
        <v>0</v>
      </c>
      <c r="O36" s="25">
        <f t="shared" si="2"/>
        <v>0</v>
      </c>
    </row>
    <row r="37" spans="1:15" ht="15">
      <c r="A37" s="14" t="s">
        <v>99</v>
      </c>
      <c r="B37" s="6">
        <v>4</v>
      </c>
      <c r="C37" s="6">
        <v>100</v>
      </c>
      <c r="D37" s="6">
        <f t="shared" si="1"/>
        <v>400</v>
      </c>
      <c r="E37" s="3" t="s">
        <v>98</v>
      </c>
      <c r="F37" s="3" t="s">
        <v>93</v>
      </c>
      <c r="G37" s="7"/>
      <c r="I37" s="1">
        <v>0.195</v>
      </c>
      <c r="J37" s="23">
        <f t="shared" si="3"/>
        <v>78</v>
      </c>
      <c r="K37" s="1">
        <v>0.0040000000000000001</v>
      </c>
      <c r="L37" s="2">
        <f t="shared" si="0"/>
        <v>1.60</v>
      </c>
      <c r="M37" s="1">
        <v>0</v>
      </c>
      <c r="N37" s="2">
        <f t="shared" si="4"/>
        <v>0</v>
      </c>
      <c r="O37" s="25">
        <f t="shared" si="2"/>
        <v>79.599999999999994</v>
      </c>
    </row>
    <row r="38" spans="1:15" ht="15">
      <c r="A38" s="14" t="s">
        <v>100</v>
      </c>
      <c r="B38" s="6">
        <v>3.50</v>
      </c>
      <c r="C38" s="6">
        <v>175</v>
      </c>
      <c r="D38" s="6">
        <f t="shared" si="1"/>
        <v>612.50</v>
      </c>
      <c r="E38" s="3" t="s">
        <v>101</v>
      </c>
      <c r="F38" s="3" t="s">
        <v>93</v>
      </c>
      <c r="G38" s="7"/>
      <c r="I38" s="1">
        <v>0.195</v>
      </c>
      <c r="J38" s="23">
        <f t="shared" si="3"/>
        <v>119.4375</v>
      </c>
      <c r="K38" s="1">
        <v>0.0040000000000000001</v>
      </c>
      <c r="L38" s="2">
        <f t="shared" si="0"/>
        <v>2.4500000000000002</v>
      </c>
      <c r="M38" s="1">
        <v>0</v>
      </c>
      <c r="N38" s="2">
        <f t="shared" si="4"/>
        <v>0</v>
      </c>
      <c r="O38" s="25">
        <f t="shared" si="2"/>
        <v>121.8875</v>
      </c>
    </row>
    <row r="39" spans="1:15" ht="15">
      <c r="A39" s="14" t="s">
        <v>103</v>
      </c>
      <c r="B39" s="6">
        <v>3.50</v>
      </c>
      <c r="C39" s="6">
        <v>160</v>
      </c>
      <c r="D39" s="6">
        <f t="shared" si="1"/>
        <v>560</v>
      </c>
      <c r="E39" s="3" t="s">
        <v>101</v>
      </c>
      <c r="F39" s="3" t="s">
        <v>93</v>
      </c>
      <c r="G39" s="7"/>
      <c r="I39" s="1">
        <v>0.195</v>
      </c>
      <c r="J39" s="23">
        <f t="shared" si="3"/>
        <v>109.20</v>
      </c>
      <c r="K39" s="1">
        <v>0.0040000000000000001</v>
      </c>
      <c r="L39" s="2">
        <f t="shared" si="0"/>
        <v>2.2400000000000002</v>
      </c>
      <c r="M39" s="1">
        <v>0</v>
      </c>
      <c r="N39" s="2">
        <f t="shared" si="4"/>
        <v>0</v>
      </c>
      <c r="O39" s="25">
        <f t="shared" si="2"/>
        <v>111.44</v>
      </c>
    </row>
    <row r="40" spans="1:15" ht="15">
      <c r="A40" s="14" t="s">
        <v>50</v>
      </c>
      <c r="B40" s="6">
        <v>4.50</v>
      </c>
      <c r="C40" s="6">
        <v>150</v>
      </c>
      <c r="D40" s="6">
        <f t="shared" si="1"/>
        <v>675</v>
      </c>
      <c r="E40" s="3" t="s">
        <v>9</v>
      </c>
      <c r="F40" s="3" t="s">
        <v>10</v>
      </c>
      <c r="G40" s="7"/>
      <c r="I40" s="1">
        <v>0.195</v>
      </c>
      <c r="J40" s="23">
        <f t="shared" si="3"/>
        <v>131.625</v>
      </c>
      <c r="K40" s="1">
        <v>0.0040000000000000001</v>
      </c>
      <c r="L40" s="2">
        <f t="shared" si="0"/>
        <v>2.70</v>
      </c>
      <c r="M40" s="1">
        <v>0</v>
      </c>
      <c r="N40" s="2">
        <f t="shared" si="4"/>
        <v>0</v>
      </c>
      <c r="O40" s="25">
        <f t="shared" si="2"/>
        <v>134.32499999999999</v>
      </c>
    </row>
    <row r="41" spans="1:15" ht="15">
      <c r="A41" s="14" t="s">
        <v>51</v>
      </c>
      <c r="B41" s="6">
        <v>4.50</v>
      </c>
      <c r="C41" s="6">
        <v>150</v>
      </c>
      <c r="D41" s="6">
        <f t="shared" si="1"/>
        <v>675</v>
      </c>
      <c r="E41" s="3" t="s">
        <v>9</v>
      </c>
      <c r="F41" s="3" t="s">
        <v>10</v>
      </c>
      <c r="G41" s="7"/>
      <c r="I41" s="1">
        <v>0.195</v>
      </c>
      <c r="J41" s="23">
        <f t="shared" si="3"/>
        <v>131.625</v>
      </c>
      <c r="K41" s="1">
        <v>0.0040000000000000001</v>
      </c>
      <c r="L41" s="2">
        <f t="shared" si="0"/>
        <v>2.70</v>
      </c>
      <c r="M41" s="1">
        <v>0</v>
      </c>
      <c r="N41" s="2">
        <f t="shared" si="4"/>
        <v>0</v>
      </c>
      <c r="O41" s="25">
        <f t="shared" si="2"/>
        <v>134.32499999999999</v>
      </c>
    </row>
    <row r="42" spans="1:15" ht="15">
      <c r="A42" s="14" t="s">
        <v>134</v>
      </c>
      <c r="B42" s="6">
        <v>4.50</v>
      </c>
      <c r="C42" s="6">
        <v>330</v>
      </c>
      <c r="D42" s="6">
        <f t="shared" si="1"/>
        <v>1485</v>
      </c>
      <c r="E42" s="3" t="s">
        <v>9</v>
      </c>
      <c r="F42" s="3" t="s">
        <v>10</v>
      </c>
      <c r="G42" s="7"/>
      <c r="I42" s="1">
        <v>0.195</v>
      </c>
      <c r="J42" s="23">
        <f t="shared" si="3"/>
        <v>289.575</v>
      </c>
      <c r="K42" s="1">
        <v>0.0040000000000000001</v>
      </c>
      <c r="L42" s="2">
        <f t="shared" si="0"/>
        <v>5.94</v>
      </c>
      <c r="M42" s="1">
        <v>0</v>
      </c>
      <c r="N42" s="2">
        <f t="shared" si="4"/>
        <v>0</v>
      </c>
      <c r="O42" s="25">
        <f t="shared" si="2"/>
        <v>295.515</v>
      </c>
    </row>
    <row r="43" spans="1:15" ht="15">
      <c r="A43" s="14" t="s">
        <v>53</v>
      </c>
      <c r="B43" s="6">
        <v>4.50</v>
      </c>
      <c r="C43" s="6">
        <v>150</v>
      </c>
      <c r="D43" s="6">
        <f t="shared" si="1"/>
        <v>675</v>
      </c>
      <c r="E43" s="3" t="s">
        <v>9</v>
      </c>
      <c r="F43" s="3" t="s">
        <v>10</v>
      </c>
      <c r="G43" s="7"/>
      <c r="I43" s="1">
        <v>0.195</v>
      </c>
      <c r="J43" s="23">
        <f t="shared" si="3"/>
        <v>131.625</v>
      </c>
      <c r="K43" s="1">
        <v>0.0040000000000000001</v>
      </c>
      <c r="L43" s="2">
        <f t="shared" si="0"/>
        <v>2.70</v>
      </c>
      <c r="M43" s="1">
        <v>0</v>
      </c>
      <c r="N43" s="2">
        <f t="shared" si="4"/>
        <v>0</v>
      </c>
      <c r="O43" s="25">
        <f t="shared" si="2"/>
        <v>134.32499999999999</v>
      </c>
    </row>
    <row r="44" spans="1:15" ht="15">
      <c r="A44" s="14" t="s">
        <v>52</v>
      </c>
      <c r="B44" s="6">
        <v>4.50</v>
      </c>
      <c r="C44" s="6">
        <v>150</v>
      </c>
      <c r="D44" s="6">
        <f t="shared" si="1"/>
        <v>675</v>
      </c>
      <c r="E44" s="3" t="s">
        <v>9</v>
      </c>
      <c r="F44" s="3" t="s">
        <v>10</v>
      </c>
      <c r="G44" s="7"/>
      <c r="I44" s="1">
        <v>0.195</v>
      </c>
      <c r="J44" s="23">
        <f t="shared" si="3"/>
        <v>131.625</v>
      </c>
      <c r="K44" s="1">
        <v>0.0040000000000000001</v>
      </c>
      <c r="L44" s="2">
        <f t="shared" si="0"/>
        <v>2.70</v>
      </c>
      <c r="M44" s="1">
        <v>0</v>
      </c>
      <c r="N44" s="2">
        <f t="shared" si="4"/>
        <v>0</v>
      </c>
      <c r="O44" s="25">
        <f t="shared" si="2"/>
        <v>134.32499999999999</v>
      </c>
    </row>
    <row r="45" spans="1:15" ht="15">
      <c r="A45" s="14" t="s">
        <v>33</v>
      </c>
      <c r="B45" s="6">
        <v>5</v>
      </c>
      <c r="C45" s="6">
        <v>100</v>
      </c>
      <c r="D45" s="6">
        <f t="shared" si="1"/>
        <v>500</v>
      </c>
      <c r="E45" s="3" t="s">
        <v>12</v>
      </c>
      <c r="F45" s="3" t="s">
        <v>11</v>
      </c>
      <c r="G45" s="7"/>
      <c r="I45" s="1">
        <v>0.195</v>
      </c>
      <c r="J45" s="23">
        <f t="shared" si="3"/>
        <v>97.50</v>
      </c>
      <c r="K45" s="1">
        <v>0.0040000000000000001</v>
      </c>
      <c r="L45" s="2">
        <f t="shared" si="0"/>
        <v>2</v>
      </c>
      <c r="M45" s="1">
        <v>0</v>
      </c>
      <c r="N45" s="2">
        <f t="shared" si="4"/>
        <v>0</v>
      </c>
      <c r="O45" s="25">
        <f t="shared" si="2"/>
        <v>99.50</v>
      </c>
    </row>
    <row r="46" spans="1:15" ht="15">
      <c r="A46" s="14" t="s">
        <v>135</v>
      </c>
      <c r="B46" s="6">
        <v>5</v>
      </c>
      <c r="C46" s="6">
        <v>135</v>
      </c>
      <c r="D46" s="6">
        <f t="shared" si="1"/>
        <v>675</v>
      </c>
      <c r="E46" s="3" t="s">
        <v>12</v>
      </c>
      <c r="F46" s="3" t="s">
        <v>11</v>
      </c>
      <c r="G46" s="7"/>
      <c r="I46" s="1">
        <v>0.195</v>
      </c>
      <c r="J46" s="23">
        <f t="shared" si="3"/>
        <v>131.625</v>
      </c>
      <c r="K46" s="1">
        <v>0.0040000000000000001</v>
      </c>
      <c r="L46" s="2">
        <f>D46*K46</f>
        <v>2.70</v>
      </c>
      <c r="M46" s="1">
        <v>0</v>
      </c>
      <c r="N46" s="2">
        <f t="shared" si="4"/>
        <v>0</v>
      </c>
      <c r="O46" s="25">
        <f t="shared" si="2"/>
        <v>134.32499999999999</v>
      </c>
    </row>
    <row r="47" spans="1:15" ht="15">
      <c r="A47" s="14" t="s">
        <v>34</v>
      </c>
      <c r="B47" s="6">
        <v>4.50</v>
      </c>
      <c r="C47" s="6">
        <v>180</v>
      </c>
      <c r="D47" s="6">
        <f t="shared" si="1"/>
        <v>810</v>
      </c>
      <c r="E47" s="3" t="s">
        <v>13</v>
      </c>
      <c r="F47" s="3" t="s">
        <v>11</v>
      </c>
      <c r="G47" s="7"/>
      <c r="I47" s="1">
        <v>0.195</v>
      </c>
      <c r="J47" s="23">
        <f t="shared" si="3"/>
        <v>157.95000000000002</v>
      </c>
      <c r="K47" s="1">
        <v>0.0040000000000000001</v>
      </c>
      <c r="L47" s="2">
        <f>K47*D47</f>
        <v>3.24</v>
      </c>
      <c r="M47" s="1">
        <v>0</v>
      </c>
      <c r="N47" s="2">
        <f t="shared" si="4"/>
        <v>0</v>
      </c>
      <c r="O47" s="25">
        <f t="shared" si="2"/>
        <v>161.19000000000003</v>
      </c>
    </row>
    <row r="48" spans="1:15" ht="15">
      <c r="A48" s="14" t="s">
        <v>35</v>
      </c>
      <c r="B48" s="6">
        <v>4.50</v>
      </c>
      <c r="C48" s="6">
        <v>150</v>
      </c>
      <c r="D48" s="6">
        <f t="shared" si="1"/>
        <v>675</v>
      </c>
      <c r="E48" s="3" t="s">
        <v>14</v>
      </c>
      <c r="F48" s="3" t="s">
        <v>11</v>
      </c>
      <c r="G48" s="7"/>
      <c r="I48" s="1">
        <v>0.195</v>
      </c>
      <c r="J48" s="23">
        <f t="shared" si="3"/>
        <v>131.625</v>
      </c>
      <c r="K48" s="1">
        <v>0.0040000000000000001</v>
      </c>
      <c r="L48" s="2">
        <f t="shared" si="5" ref="L48:L98">K48*D48</f>
        <v>2.70</v>
      </c>
      <c r="M48" s="1">
        <v>0</v>
      </c>
      <c r="N48" s="2">
        <f t="shared" si="4"/>
        <v>0</v>
      </c>
      <c r="O48" s="25">
        <f t="shared" si="2"/>
        <v>134.32499999999999</v>
      </c>
    </row>
    <row r="49" spans="1:15" ht="15">
      <c r="A49" s="14" t="s">
        <v>36</v>
      </c>
      <c r="B49" s="6">
        <v>4.50</v>
      </c>
      <c r="C49" s="6">
        <v>230</v>
      </c>
      <c r="D49" s="6">
        <f t="shared" si="1"/>
        <v>1035</v>
      </c>
      <c r="E49" s="3" t="s">
        <v>14</v>
      </c>
      <c r="F49" s="3" t="s">
        <v>11</v>
      </c>
      <c r="G49" s="7"/>
      <c r="I49" s="1">
        <v>0.195</v>
      </c>
      <c r="J49" s="23">
        <f t="shared" si="3"/>
        <v>201.82500000000002</v>
      </c>
      <c r="K49" s="1">
        <v>0.0040000000000000001</v>
      </c>
      <c r="L49" s="2">
        <f t="shared" si="5"/>
        <v>4.1399999999999997</v>
      </c>
      <c r="M49" s="1">
        <v>0</v>
      </c>
      <c r="N49" s="2">
        <f t="shared" si="4"/>
        <v>0</v>
      </c>
      <c r="O49" s="25">
        <f t="shared" si="2"/>
        <v>205.965</v>
      </c>
    </row>
    <row r="50" spans="1:15" ht="15">
      <c r="A50" s="14" t="s">
        <v>37</v>
      </c>
      <c r="B50" s="6">
        <v>4.50</v>
      </c>
      <c r="C50" s="6">
        <v>230</v>
      </c>
      <c r="D50" s="6">
        <f t="shared" si="1"/>
        <v>1035</v>
      </c>
      <c r="E50" s="3" t="s">
        <v>14</v>
      </c>
      <c r="F50" s="3" t="s">
        <v>11</v>
      </c>
      <c r="G50" s="7"/>
      <c r="I50" s="1">
        <v>0.195</v>
      </c>
      <c r="J50" s="23">
        <f t="shared" si="3"/>
        <v>201.82500000000002</v>
      </c>
      <c r="K50" s="1">
        <v>0.0040000000000000001</v>
      </c>
      <c r="L50" s="2">
        <f t="shared" si="5"/>
        <v>4.1399999999999997</v>
      </c>
      <c r="M50" s="1">
        <v>0</v>
      </c>
      <c r="N50" s="2">
        <f t="shared" si="4"/>
        <v>0</v>
      </c>
      <c r="O50" s="25">
        <f t="shared" si="2"/>
        <v>205.965</v>
      </c>
    </row>
    <row r="51" spans="1:15" ht="15">
      <c r="A51" s="14" t="s">
        <v>38</v>
      </c>
      <c r="B51" s="6">
        <v>4</v>
      </c>
      <c r="C51" s="6">
        <v>100</v>
      </c>
      <c r="D51" s="6">
        <f t="shared" si="1"/>
        <v>400</v>
      </c>
      <c r="E51" s="3" t="s">
        <v>14</v>
      </c>
      <c r="F51" s="3" t="s">
        <v>11</v>
      </c>
      <c r="G51" s="7"/>
      <c r="I51" s="1">
        <v>0.195</v>
      </c>
      <c r="J51" s="23">
        <f t="shared" si="3"/>
        <v>78</v>
      </c>
      <c r="K51" s="1">
        <v>0.0040000000000000001</v>
      </c>
      <c r="L51" s="2">
        <f t="shared" si="5"/>
        <v>1.60</v>
      </c>
      <c r="M51" s="1">
        <v>0</v>
      </c>
      <c r="N51" s="2">
        <f t="shared" si="4"/>
        <v>0</v>
      </c>
      <c r="O51" s="25">
        <f t="shared" si="2"/>
        <v>79.599999999999994</v>
      </c>
    </row>
    <row r="52" spans="1:15" ht="15">
      <c r="A52" s="14" t="s">
        <v>39</v>
      </c>
      <c r="B52" s="6">
        <v>5</v>
      </c>
      <c r="C52" s="6">
        <v>90</v>
      </c>
      <c r="D52" s="6">
        <f t="shared" si="1"/>
        <v>450</v>
      </c>
      <c r="E52" s="3" t="s">
        <v>15</v>
      </c>
      <c r="F52" s="3" t="s">
        <v>11</v>
      </c>
      <c r="G52" s="7"/>
      <c r="I52" s="1">
        <v>0.195</v>
      </c>
      <c r="J52" s="23">
        <f t="shared" si="3"/>
        <v>87.75</v>
      </c>
      <c r="K52" s="1">
        <v>0.0040000000000000001</v>
      </c>
      <c r="L52" s="2">
        <f t="shared" si="5"/>
        <v>1.80</v>
      </c>
      <c r="M52" s="1">
        <v>0</v>
      </c>
      <c r="N52" s="2">
        <f t="shared" si="4"/>
        <v>0</v>
      </c>
      <c r="O52" s="25">
        <f t="shared" si="2"/>
        <v>89.55</v>
      </c>
    </row>
    <row r="53" spans="1:15" ht="15">
      <c r="A53" s="14" t="s">
        <v>139</v>
      </c>
      <c r="B53" s="6">
        <v>5</v>
      </c>
      <c r="C53" s="6">
        <v>200</v>
      </c>
      <c r="D53" s="6">
        <f t="shared" si="1"/>
        <v>1000</v>
      </c>
      <c r="E53" s="3" t="s">
        <v>16</v>
      </c>
      <c r="F53" s="3" t="s">
        <v>11</v>
      </c>
      <c r="G53" s="7"/>
      <c r="I53" s="1">
        <v>0.195</v>
      </c>
      <c r="J53" s="23">
        <f t="shared" si="3"/>
        <v>195</v>
      </c>
      <c r="K53" s="1">
        <v>0.0040000000000000001</v>
      </c>
      <c r="L53" s="2">
        <f t="shared" si="5"/>
        <v>4</v>
      </c>
      <c r="M53" s="1">
        <v>0</v>
      </c>
      <c r="N53" s="2">
        <f t="shared" si="4"/>
        <v>0</v>
      </c>
      <c r="O53" s="25">
        <f t="shared" si="2"/>
        <v>199</v>
      </c>
    </row>
    <row r="54" spans="1:15" ht="15">
      <c r="A54" s="14" t="s">
        <v>29</v>
      </c>
      <c r="B54" s="6">
        <v>4.50</v>
      </c>
      <c r="C54" s="6">
        <v>200</v>
      </c>
      <c r="D54" s="6">
        <f t="shared" si="1"/>
        <v>900</v>
      </c>
      <c r="E54" s="3" t="s">
        <v>28</v>
      </c>
      <c r="F54" s="3" t="s">
        <v>11</v>
      </c>
      <c r="G54" s="7"/>
      <c r="I54" s="1">
        <v>0.195</v>
      </c>
      <c r="J54" s="23">
        <f t="shared" si="3"/>
        <v>175.50</v>
      </c>
      <c r="K54" s="1">
        <v>0.0040000000000000001</v>
      </c>
      <c r="L54" s="2">
        <f t="shared" si="5"/>
        <v>3.60</v>
      </c>
      <c r="M54" s="1">
        <v>0</v>
      </c>
      <c r="N54" s="2">
        <f t="shared" si="4"/>
        <v>0</v>
      </c>
      <c r="O54" s="25">
        <f t="shared" si="2"/>
        <v>179.10</v>
      </c>
    </row>
    <row r="55" spans="1:15" ht="15">
      <c r="A55" s="14" t="s">
        <v>40</v>
      </c>
      <c r="B55" s="6">
        <v>4.50</v>
      </c>
      <c r="C55" s="6">
        <v>250</v>
      </c>
      <c r="D55" s="6">
        <f t="shared" si="1"/>
        <v>1125</v>
      </c>
      <c r="E55" s="3" t="s">
        <v>28</v>
      </c>
      <c r="F55" s="3" t="s">
        <v>11</v>
      </c>
      <c r="G55" s="7"/>
      <c r="I55" s="1">
        <v>0.195</v>
      </c>
      <c r="J55" s="23">
        <f t="shared" si="3"/>
        <v>219.375</v>
      </c>
      <c r="K55" s="1">
        <v>0.0040000000000000001</v>
      </c>
      <c r="L55" s="2">
        <f t="shared" si="5"/>
        <v>4.50</v>
      </c>
      <c r="M55" s="1">
        <v>0</v>
      </c>
      <c r="N55" s="2">
        <f t="shared" si="4"/>
        <v>0</v>
      </c>
      <c r="O55" s="25">
        <f t="shared" si="2"/>
        <v>223.875</v>
      </c>
    </row>
    <row r="56" spans="1:15" ht="15">
      <c r="A56" s="14" t="s">
        <v>32</v>
      </c>
      <c r="B56" s="6">
        <v>4.50</v>
      </c>
      <c r="C56" s="6">
        <v>100</v>
      </c>
      <c r="D56" s="6">
        <f t="shared" si="1"/>
        <v>450</v>
      </c>
      <c r="E56" s="3" t="s">
        <v>28</v>
      </c>
      <c r="F56" s="3" t="s">
        <v>11</v>
      </c>
      <c r="G56" s="7"/>
      <c r="I56" s="1">
        <v>0.195</v>
      </c>
      <c r="J56" s="23">
        <f t="shared" si="3"/>
        <v>87.75</v>
      </c>
      <c r="K56" s="1">
        <v>0.0040000000000000001</v>
      </c>
      <c r="L56" s="2">
        <f t="shared" si="5"/>
        <v>1.80</v>
      </c>
      <c r="M56" s="1">
        <v>0</v>
      </c>
      <c r="N56" s="2">
        <f t="shared" si="4"/>
        <v>0</v>
      </c>
      <c r="O56" s="25">
        <f t="shared" si="2"/>
        <v>89.55</v>
      </c>
    </row>
    <row r="57" spans="1:15" ht="15">
      <c r="A57" s="14" t="s">
        <v>27</v>
      </c>
      <c r="B57" s="6">
        <v>4.50</v>
      </c>
      <c r="C57" s="6">
        <v>100</v>
      </c>
      <c r="D57" s="6">
        <f t="shared" si="1"/>
        <v>450</v>
      </c>
      <c r="E57" s="3" t="s">
        <v>28</v>
      </c>
      <c r="F57" s="3" t="s">
        <v>11</v>
      </c>
      <c r="G57" s="7"/>
      <c r="I57" s="1">
        <v>0.195</v>
      </c>
      <c r="J57" s="23">
        <f t="shared" si="3"/>
        <v>87.75</v>
      </c>
      <c r="K57" s="1">
        <v>0.0040000000000000001</v>
      </c>
      <c r="L57" s="2">
        <f t="shared" si="5"/>
        <v>1.80</v>
      </c>
      <c r="M57" s="1">
        <v>0</v>
      </c>
      <c r="N57" s="2">
        <f t="shared" si="4"/>
        <v>0</v>
      </c>
      <c r="O57" s="25">
        <f t="shared" si="2"/>
        <v>89.55</v>
      </c>
    </row>
    <row r="58" spans="1:15" ht="15">
      <c r="A58" s="14" t="s">
        <v>30</v>
      </c>
      <c r="B58" s="6">
        <v>4.50</v>
      </c>
      <c r="C58" s="6">
        <v>200</v>
      </c>
      <c r="D58" s="6">
        <f t="shared" si="1"/>
        <v>900</v>
      </c>
      <c r="E58" s="3" t="s">
        <v>28</v>
      </c>
      <c r="F58" s="3" t="s">
        <v>11</v>
      </c>
      <c r="G58" s="7"/>
      <c r="I58" s="1">
        <v>0.195</v>
      </c>
      <c r="J58" s="23">
        <f t="shared" si="3"/>
        <v>175.50</v>
      </c>
      <c r="K58" s="1">
        <v>0.0040000000000000001</v>
      </c>
      <c r="L58" s="2">
        <f t="shared" si="5"/>
        <v>3.60</v>
      </c>
      <c r="M58" s="1">
        <v>0</v>
      </c>
      <c r="N58" s="2">
        <f t="shared" si="4"/>
        <v>0</v>
      </c>
      <c r="O58" s="25">
        <f t="shared" si="2"/>
        <v>179.10</v>
      </c>
    </row>
    <row r="59" spans="1:15" ht="15">
      <c r="A59" s="14" t="s">
        <v>68</v>
      </c>
      <c r="B59" s="6">
        <v>5</v>
      </c>
      <c r="C59" s="6">
        <v>120</v>
      </c>
      <c r="D59" s="6">
        <f t="shared" si="1"/>
        <v>600</v>
      </c>
      <c r="E59" s="3" t="s">
        <v>69</v>
      </c>
      <c r="F59" s="3" t="s">
        <v>17</v>
      </c>
      <c r="G59" s="7"/>
      <c r="I59" s="1">
        <v>0.195</v>
      </c>
      <c r="J59" s="23">
        <f t="shared" si="3"/>
        <v>117</v>
      </c>
      <c r="K59" s="1">
        <v>0.0040000000000000001</v>
      </c>
      <c r="L59" s="2">
        <f t="shared" si="5"/>
        <v>2.40</v>
      </c>
      <c r="M59" s="1">
        <v>0</v>
      </c>
      <c r="N59" s="2">
        <f t="shared" si="4"/>
        <v>0</v>
      </c>
      <c r="O59" s="25">
        <f t="shared" si="2"/>
        <v>119.40</v>
      </c>
    </row>
    <row r="60" spans="1:15" ht="15">
      <c r="A60" s="14" t="s">
        <v>70</v>
      </c>
      <c r="B60" s="6">
        <v>4.50</v>
      </c>
      <c r="C60" s="6">
        <v>100</v>
      </c>
      <c r="D60" s="6">
        <f t="shared" si="1"/>
        <v>450</v>
      </c>
      <c r="E60" s="3" t="s">
        <v>84</v>
      </c>
      <c r="F60" s="3" t="s">
        <v>17</v>
      </c>
      <c r="G60" s="7"/>
      <c r="I60" s="1">
        <v>0.195</v>
      </c>
      <c r="J60" s="23">
        <f t="shared" si="3"/>
        <v>87.75</v>
      </c>
      <c r="K60" s="1">
        <v>0.0040000000000000001</v>
      </c>
      <c r="L60" s="2">
        <f t="shared" si="5"/>
        <v>1.80</v>
      </c>
      <c r="M60" s="1">
        <v>0</v>
      </c>
      <c r="N60" s="2">
        <f t="shared" si="4"/>
        <v>0</v>
      </c>
      <c r="O60" s="25">
        <f t="shared" si="2"/>
        <v>89.55</v>
      </c>
    </row>
    <row r="61" spans="1:15" ht="15">
      <c r="A61" s="14" t="s">
        <v>71</v>
      </c>
      <c r="B61" s="6">
        <v>4.50</v>
      </c>
      <c r="C61" s="6">
        <v>100</v>
      </c>
      <c r="D61" s="6">
        <f t="shared" si="1"/>
        <v>450</v>
      </c>
      <c r="E61" s="3" t="s">
        <v>84</v>
      </c>
      <c r="F61" s="3" t="s">
        <v>17</v>
      </c>
      <c r="G61" s="7"/>
      <c r="I61" s="1">
        <v>0.195</v>
      </c>
      <c r="J61" s="23">
        <f t="shared" si="3"/>
        <v>87.75</v>
      </c>
      <c r="K61" s="1">
        <v>0.0040000000000000001</v>
      </c>
      <c r="L61" s="2">
        <f t="shared" si="5"/>
        <v>1.80</v>
      </c>
      <c r="M61" s="1">
        <v>0</v>
      </c>
      <c r="N61" s="2">
        <f t="shared" si="4"/>
        <v>0</v>
      </c>
      <c r="O61" s="25">
        <f t="shared" si="2"/>
        <v>89.55</v>
      </c>
    </row>
    <row r="62" spans="1:15" ht="15">
      <c r="A62" s="14" t="s">
        <v>72</v>
      </c>
      <c r="B62" s="6">
        <v>4.50</v>
      </c>
      <c r="C62" s="6">
        <v>100</v>
      </c>
      <c r="D62" s="6">
        <f t="shared" si="1"/>
        <v>450</v>
      </c>
      <c r="E62" s="3" t="s">
        <v>84</v>
      </c>
      <c r="F62" s="3" t="s">
        <v>17</v>
      </c>
      <c r="G62" s="7"/>
      <c r="I62" s="1">
        <v>0.195</v>
      </c>
      <c r="J62" s="23">
        <f t="shared" si="3"/>
        <v>87.75</v>
      </c>
      <c r="K62" s="1">
        <v>0.0040000000000000001</v>
      </c>
      <c r="L62" s="2">
        <f t="shared" si="5"/>
        <v>1.80</v>
      </c>
      <c r="M62" s="1">
        <v>0</v>
      </c>
      <c r="N62" s="2">
        <f t="shared" si="4"/>
        <v>0</v>
      </c>
      <c r="O62" s="25">
        <f t="shared" si="2"/>
        <v>89.55</v>
      </c>
    </row>
    <row r="63" spans="1:15" ht="15">
      <c r="A63" s="14" t="s">
        <v>73</v>
      </c>
      <c r="B63" s="6">
        <v>4</v>
      </c>
      <c r="C63" s="6">
        <v>150</v>
      </c>
      <c r="D63" s="6">
        <f t="shared" si="1"/>
        <v>600</v>
      </c>
      <c r="E63" s="3" t="s">
        <v>85</v>
      </c>
      <c r="F63" s="3" t="s">
        <v>17</v>
      </c>
      <c r="G63" s="7"/>
      <c r="I63" s="1">
        <v>0.195</v>
      </c>
      <c r="J63" s="23">
        <f t="shared" si="3"/>
        <v>117</v>
      </c>
      <c r="K63" s="1">
        <v>0.0040000000000000001</v>
      </c>
      <c r="L63" s="2">
        <f t="shared" si="5"/>
        <v>2.40</v>
      </c>
      <c r="M63" s="1">
        <v>0</v>
      </c>
      <c r="N63" s="2">
        <f t="shared" si="4"/>
        <v>0</v>
      </c>
      <c r="O63" s="25">
        <f t="shared" si="2"/>
        <v>119.40</v>
      </c>
    </row>
    <row r="64" spans="1:15" ht="15">
      <c r="A64" s="14" t="s">
        <v>64</v>
      </c>
      <c r="B64" s="6">
        <v>5</v>
      </c>
      <c r="C64" s="6">
        <v>400</v>
      </c>
      <c r="D64" s="6">
        <f t="shared" si="1"/>
        <v>2000</v>
      </c>
      <c r="E64" s="3" t="s">
        <v>22</v>
      </c>
      <c r="F64" s="3" t="s">
        <v>17</v>
      </c>
      <c r="G64" s="7"/>
      <c r="I64" s="1">
        <v>0.195</v>
      </c>
      <c r="J64" s="23">
        <f t="shared" si="3"/>
        <v>390</v>
      </c>
      <c r="K64" s="1">
        <v>0.0040000000000000001</v>
      </c>
      <c r="L64" s="2">
        <f t="shared" si="5"/>
        <v>8</v>
      </c>
      <c r="M64" s="1">
        <v>0</v>
      </c>
      <c r="N64" s="2">
        <f t="shared" si="4"/>
        <v>0</v>
      </c>
      <c r="O64" s="25">
        <f t="shared" si="2"/>
        <v>398</v>
      </c>
    </row>
    <row r="65" spans="1:15" ht="15">
      <c r="A65" s="14" t="s">
        <v>74</v>
      </c>
      <c r="B65" s="6">
        <v>5</v>
      </c>
      <c r="C65" s="6">
        <v>150</v>
      </c>
      <c r="D65" s="6">
        <f t="shared" si="1"/>
        <v>750</v>
      </c>
      <c r="E65" s="3" t="s">
        <v>22</v>
      </c>
      <c r="F65" s="3" t="s">
        <v>17</v>
      </c>
      <c r="G65" s="7"/>
      <c r="I65" s="1">
        <v>0.195</v>
      </c>
      <c r="J65" s="23">
        <f t="shared" si="3"/>
        <v>146.25</v>
      </c>
      <c r="K65" s="1">
        <v>0.0040000000000000001</v>
      </c>
      <c r="L65" s="2">
        <f t="shared" si="5"/>
        <v>3</v>
      </c>
      <c r="M65" s="1">
        <v>0</v>
      </c>
      <c r="N65" s="2">
        <f t="shared" si="4"/>
        <v>0</v>
      </c>
      <c r="O65" s="25">
        <f t="shared" si="2"/>
        <v>149.25</v>
      </c>
    </row>
    <row r="66" spans="1:15" ht="15">
      <c r="A66" s="14" t="s">
        <v>75</v>
      </c>
      <c r="B66" s="6">
        <v>5</v>
      </c>
      <c r="C66" s="6">
        <v>125</v>
      </c>
      <c r="D66" s="6">
        <f t="shared" si="1"/>
        <v>625</v>
      </c>
      <c r="E66" s="3" t="s">
        <v>88</v>
      </c>
      <c r="F66" s="3" t="s">
        <v>17</v>
      </c>
      <c r="G66" s="7"/>
      <c r="I66" s="1">
        <v>0.195</v>
      </c>
      <c r="J66" s="23">
        <f t="shared" si="3"/>
        <v>121.875</v>
      </c>
      <c r="K66" s="1">
        <v>0.0040000000000000001</v>
      </c>
      <c r="L66" s="2">
        <f t="shared" si="5"/>
        <v>2.50</v>
      </c>
      <c r="M66" s="1">
        <v>0</v>
      </c>
      <c r="N66" s="2">
        <f t="shared" si="4"/>
        <v>0</v>
      </c>
      <c r="O66" s="25">
        <f t="shared" si="2"/>
        <v>124.375</v>
      </c>
    </row>
    <row r="67" spans="1:15" ht="15">
      <c r="A67" s="14" t="s">
        <v>76</v>
      </c>
      <c r="B67" s="6">
        <v>5.50</v>
      </c>
      <c r="C67" s="6">
        <v>150</v>
      </c>
      <c r="D67" s="6">
        <f t="shared" si="1"/>
        <v>825</v>
      </c>
      <c r="E67" s="3" t="s">
        <v>88</v>
      </c>
      <c r="F67" s="3" t="s">
        <v>17</v>
      </c>
      <c r="G67" s="7"/>
      <c r="I67" s="1">
        <v>0.195</v>
      </c>
      <c r="J67" s="23">
        <f t="shared" si="3"/>
        <v>160.875</v>
      </c>
      <c r="K67" s="1">
        <v>0.0040000000000000001</v>
      </c>
      <c r="L67" s="2">
        <f t="shared" si="5"/>
        <v>3.3000000000000003</v>
      </c>
      <c r="M67" s="1">
        <v>0</v>
      </c>
      <c r="N67" s="2">
        <f t="shared" si="4"/>
        <v>0</v>
      </c>
      <c r="O67" s="25">
        <f t="shared" si="2"/>
        <v>164.175</v>
      </c>
    </row>
    <row r="68" spans="1:15" ht="15">
      <c r="A68" s="14" t="s">
        <v>77</v>
      </c>
      <c r="B68" s="6">
        <v>5</v>
      </c>
      <c r="C68" s="6">
        <v>170</v>
      </c>
      <c r="D68" s="6">
        <f t="shared" si="6" ref="D68:D98">B68*C68</f>
        <v>850</v>
      </c>
      <c r="E68" s="3" t="s">
        <v>88</v>
      </c>
      <c r="F68" s="3" t="s">
        <v>17</v>
      </c>
      <c r="G68" s="7"/>
      <c r="I68" s="1">
        <v>0.195</v>
      </c>
      <c r="J68" s="23">
        <f t="shared" si="3"/>
        <v>165.75</v>
      </c>
      <c r="K68" s="1">
        <v>0.0040000000000000001</v>
      </c>
      <c r="L68" s="2">
        <f t="shared" si="5"/>
        <v>3.40</v>
      </c>
      <c r="M68" s="1">
        <v>0</v>
      </c>
      <c r="N68" s="2">
        <f t="shared" si="4"/>
        <v>0</v>
      </c>
      <c r="O68" s="25">
        <f t="shared" si="7" ref="O68:O98">J68+L68+N68</f>
        <v>169.15</v>
      </c>
    </row>
    <row r="69" spans="1:15" ht="15">
      <c r="A69" s="14" t="s">
        <v>78</v>
      </c>
      <c r="B69" s="6">
        <v>4</v>
      </c>
      <c r="C69" s="6">
        <v>160</v>
      </c>
      <c r="D69" s="6">
        <f t="shared" si="6"/>
        <v>640</v>
      </c>
      <c r="E69" s="3" t="s">
        <v>88</v>
      </c>
      <c r="F69" s="3" t="s">
        <v>17</v>
      </c>
      <c r="G69" s="7"/>
      <c r="I69" s="1">
        <v>0.195</v>
      </c>
      <c r="J69" s="23">
        <f t="shared" si="8" ref="J69:J98">I69*D69</f>
        <v>124.80000000000001</v>
      </c>
      <c r="K69" s="1">
        <v>0.0040000000000000001</v>
      </c>
      <c r="L69" s="2">
        <f t="shared" si="5"/>
        <v>2.56</v>
      </c>
      <c r="M69" s="1">
        <v>0</v>
      </c>
      <c r="N69" s="2">
        <f t="shared" si="9" ref="N69:N98">D69*M69</f>
        <v>0</v>
      </c>
      <c r="O69" s="25">
        <f t="shared" si="7"/>
        <v>127.36000000000001</v>
      </c>
    </row>
    <row r="70" spans="1:15" ht="15">
      <c r="A70" s="14" t="s">
        <v>61</v>
      </c>
      <c r="B70" s="6">
        <v>5</v>
      </c>
      <c r="C70" s="6">
        <v>550</v>
      </c>
      <c r="D70" s="6">
        <f t="shared" si="6"/>
        <v>2750</v>
      </c>
      <c r="E70" s="3" t="s">
        <v>21</v>
      </c>
      <c r="F70" s="3" t="s">
        <v>17</v>
      </c>
      <c r="G70" s="7"/>
      <c r="I70" s="1">
        <v>0.195</v>
      </c>
      <c r="J70" s="23">
        <f t="shared" si="8"/>
        <v>536.25</v>
      </c>
      <c r="K70" s="1">
        <v>0.0040000000000000001</v>
      </c>
      <c r="L70" s="2">
        <f t="shared" si="5"/>
        <v>11</v>
      </c>
      <c r="M70" s="1">
        <v>0</v>
      </c>
      <c r="N70" s="2">
        <f t="shared" si="9"/>
        <v>0</v>
      </c>
      <c r="O70" s="25">
        <f t="shared" si="7"/>
        <v>547.25</v>
      </c>
    </row>
    <row r="71" spans="1:15" ht="15">
      <c r="A71" s="14" t="s">
        <v>62</v>
      </c>
      <c r="B71" s="6">
        <v>4.50</v>
      </c>
      <c r="C71" s="6">
        <v>220</v>
      </c>
      <c r="D71" s="6">
        <f t="shared" si="6"/>
        <v>990</v>
      </c>
      <c r="E71" s="3" t="s">
        <v>21</v>
      </c>
      <c r="F71" s="3" t="s">
        <v>17</v>
      </c>
      <c r="G71" s="7"/>
      <c r="I71" s="1">
        <v>0.195</v>
      </c>
      <c r="J71" s="23">
        <f t="shared" si="8"/>
        <v>193.05</v>
      </c>
      <c r="K71" s="1">
        <v>0.0040000000000000001</v>
      </c>
      <c r="L71" s="2">
        <f t="shared" si="5"/>
        <v>3.96</v>
      </c>
      <c r="M71" s="1">
        <v>0</v>
      </c>
      <c r="N71" s="2">
        <f t="shared" si="9"/>
        <v>0</v>
      </c>
      <c r="O71" s="25">
        <f t="shared" si="7"/>
        <v>197.01000000000002</v>
      </c>
    </row>
    <row r="72" spans="1:15" ht="15">
      <c r="A72" s="14" t="s">
        <v>63</v>
      </c>
      <c r="B72" s="6">
        <v>4</v>
      </c>
      <c r="C72" s="6">
        <v>250</v>
      </c>
      <c r="D72" s="6">
        <f t="shared" si="6"/>
        <v>1000</v>
      </c>
      <c r="E72" s="3" t="s">
        <v>21</v>
      </c>
      <c r="F72" s="3" t="s">
        <v>17</v>
      </c>
      <c r="G72" s="7"/>
      <c r="I72" s="1">
        <v>0.195</v>
      </c>
      <c r="J72" s="23">
        <f t="shared" si="8"/>
        <v>195</v>
      </c>
      <c r="K72" s="1">
        <v>0.0040000000000000001</v>
      </c>
      <c r="L72" s="2">
        <f t="shared" si="5"/>
        <v>4</v>
      </c>
      <c r="M72" s="1">
        <v>0</v>
      </c>
      <c r="N72" s="2">
        <f t="shared" si="9"/>
        <v>0</v>
      </c>
      <c r="O72" s="25">
        <f t="shared" si="7"/>
        <v>199</v>
      </c>
    </row>
    <row r="73" spans="1:15" ht="15">
      <c r="A73" s="14" t="s">
        <v>140</v>
      </c>
      <c r="B73" s="6">
        <v>4</v>
      </c>
      <c r="C73" s="6">
        <v>150</v>
      </c>
      <c r="D73" s="6">
        <f t="shared" si="6"/>
        <v>600</v>
      </c>
      <c r="E73" s="3" t="s">
        <v>86</v>
      </c>
      <c r="F73" s="3" t="s">
        <v>17</v>
      </c>
      <c r="G73" s="7"/>
      <c r="I73" s="1">
        <v>0.195</v>
      </c>
      <c r="J73" s="23">
        <f t="shared" si="8"/>
        <v>117</v>
      </c>
      <c r="K73" s="1">
        <v>0.0040000000000000001</v>
      </c>
      <c r="L73" s="2">
        <f t="shared" si="5"/>
        <v>2.40</v>
      </c>
      <c r="M73" s="1">
        <v>0</v>
      </c>
      <c r="N73" s="2">
        <f t="shared" si="9"/>
        <v>0</v>
      </c>
      <c r="O73" s="25">
        <f t="shared" si="7"/>
        <v>119.40</v>
      </c>
    </row>
    <row r="74" spans="1:15" ht="15" hidden="1">
      <c r="A74" s="15" t="s">
        <v>132</v>
      </c>
      <c r="B74" s="6"/>
      <c r="C74" s="6"/>
      <c r="D74" s="6">
        <f t="shared" si="6"/>
        <v>0</v>
      </c>
      <c r="E74" s="3"/>
      <c r="F74" s="3" t="s">
        <v>41</v>
      </c>
      <c r="G74" s="7"/>
      <c r="I74" s="1">
        <v>0.195</v>
      </c>
      <c r="J74" s="23">
        <f t="shared" si="8"/>
        <v>0</v>
      </c>
      <c r="K74" s="1">
        <v>0.0040000000000000001</v>
      </c>
      <c r="L74" s="2">
        <f t="shared" si="5"/>
        <v>0</v>
      </c>
      <c r="M74" s="1">
        <v>0</v>
      </c>
      <c r="N74" s="2">
        <f t="shared" si="9"/>
        <v>0</v>
      </c>
      <c r="O74" s="25">
        <f t="shared" si="7"/>
        <v>0</v>
      </c>
    </row>
    <row r="75" spans="1:15" ht="15">
      <c r="A75" s="14" t="s">
        <v>79</v>
      </c>
      <c r="B75" s="6">
        <v>4</v>
      </c>
      <c r="C75" s="6">
        <v>150</v>
      </c>
      <c r="D75" s="6">
        <f t="shared" si="6"/>
        <v>600</v>
      </c>
      <c r="E75" s="3" t="s">
        <v>87</v>
      </c>
      <c r="F75" s="3" t="s">
        <v>17</v>
      </c>
      <c r="G75" s="7"/>
      <c r="I75" s="1">
        <v>0.195</v>
      </c>
      <c r="J75" s="23">
        <f t="shared" si="8"/>
        <v>117</v>
      </c>
      <c r="K75" s="1">
        <v>0.0040000000000000001</v>
      </c>
      <c r="L75" s="2">
        <f t="shared" si="5"/>
        <v>2.40</v>
      </c>
      <c r="M75" s="1">
        <v>0</v>
      </c>
      <c r="N75" s="2">
        <f t="shared" si="9"/>
        <v>0</v>
      </c>
      <c r="O75" s="25">
        <f t="shared" si="7"/>
        <v>119.40</v>
      </c>
    </row>
    <row r="76" spans="1:15" ht="15">
      <c r="A76" s="14" t="s">
        <v>67</v>
      </c>
      <c r="B76" s="6">
        <v>4</v>
      </c>
      <c r="C76" s="6">
        <v>200</v>
      </c>
      <c r="D76" s="6">
        <f t="shared" si="6"/>
        <v>800</v>
      </c>
      <c r="E76" s="3" t="s">
        <v>23</v>
      </c>
      <c r="F76" s="3" t="s">
        <v>17</v>
      </c>
      <c r="G76" s="7"/>
      <c r="I76" s="1">
        <v>0.195</v>
      </c>
      <c r="J76" s="23">
        <f t="shared" si="8"/>
        <v>156</v>
      </c>
      <c r="K76" s="1">
        <v>0.0040000000000000001</v>
      </c>
      <c r="L76" s="2">
        <f t="shared" si="5"/>
        <v>3.20</v>
      </c>
      <c r="M76" s="1">
        <v>0</v>
      </c>
      <c r="N76" s="2">
        <f t="shared" si="9"/>
        <v>0</v>
      </c>
      <c r="O76" s="25">
        <f t="shared" si="7"/>
        <v>159.19999999999999</v>
      </c>
    </row>
    <row r="77" spans="1:15" ht="15">
      <c r="A77" s="14" t="s">
        <v>66</v>
      </c>
      <c r="B77" s="6">
        <v>4</v>
      </c>
      <c r="C77" s="6">
        <v>150</v>
      </c>
      <c r="D77" s="6">
        <f t="shared" si="6"/>
        <v>600</v>
      </c>
      <c r="E77" s="3" t="s">
        <v>23</v>
      </c>
      <c r="F77" s="3" t="s">
        <v>17</v>
      </c>
      <c r="G77" s="7"/>
      <c r="I77" s="1">
        <v>0.195</v>
      </c>
      <c r="J77" s="23">
        <f t="shared" si="8"/>
        <v>117</v>
      </c>
      <c r="K77" s="1">
        <v>0.0040000000000000001</v>
      </c>
      <c r="L77" s="2">
        <f t="shared" si="5"/>
        <v>2.40</v>
      </c>
      <c r="M77" s="1">
        <v>0</v>
      </c>
      <c r="N77" s="2">
        <f t="shared" si="9"/>
        <v>0</v>
      </c>
      <c r="O77" s="25">
        <f t="shared" si="7"/>
        <v>119.40</v>
      </c>
    </row>
    <row r="78" spans="1:15" ht="15">
      <c r="A78" s="14" t="s">
        <v>80</v>
      </c>
      <c r="B78" s="6">
        <v>3.50</v>
      </c>
      <c r="C78" s="6">
        <v>100</v>
      </c>
      <c r="D78" s="6">
        <f t="shared" si="6"/>
        <v>350</v>
      </c>
      <c r="E78" s="3" t="s">
        <v>87</v>
      </c>
      <c r="F78" s="3" t="s">
        <v>17</v>
      </c>
      <c r="G78" s="7"/>
      <c r="I78" s="1">
        <v>0.195</v>
      </c>
      <c r="J78" s="23">
        <f t="shared" si="8"/>
        <v>68.25</v>
      </c>
      <c r="K78" s="1">
        <v>0.0040000000000000001</v>
      </c>
      <c r="L78" s="2">
        <f t="shared" si="5"/>
        <v>1.40</v>
      </c>
      <c r="M78" s="1">
        <v>0</v>
      </c>
      <c r="N78" s="2">
        <f t="shared" si="9"/>
        <v>0</v>
      </c>
      <c r="O78" s="25">
        <f t="shared" si="7"/>
        <v>69.650000000000006</v>
      </c>
    </row>
    <row r="79" spans="1:15" ht="15">
      <c r="A79" s="14" t="s">
        <v>81</v>
      </c>
      <c r="B79" s="6">
        <v>3.50</v>
      </c>
      <c r="C79" s="6">
        <v>100</v>
      </c>
      <c r="D79" s="6">
        <f t="shared" si="6"/>
        <v>350</v>
      </c>
      <c r="E79" s="3" t="s">
        <v>87</v>
      </c>
      <c r="F79" s="3" t="s">
        <v>17</v>
      </c>
      <c r="G79" s="7"/>
      <c r="I79" s="1">
        <v>0.195</v>
      </c>
      <c r="J79" s="23">
        <f t="shared" si="8"/>
        <v>68.25</v>
      </c>
      <c r="K79" s="1">
        <v>0.0040000000000000001</v>
      </c>
      <c r="L79" s="2">
        <f t="shared" si="5"/>
        <v>1.40</v>
      </c>
      <c r="M79" s="1">
        <v>0</v>
      </c>
      <c r="N79" s="2">
        <f t="shared" si="9"/>
        <v>0</v>
      </c>
      <c r="O79" s="25">
        <f t="shared" si="7"/>
        <v>69.650000000000006</v>
      </c>
    </row>
    <row r="80" spans="1:15" ht="15">
      <c r="A80" s="14" t="s">
        <v>82</v>
      </c>
      <c r="B80" s="6">
        <v>5</v>
      </c>
      <c r="C80" s="6">
        <v>200</v>
      </c>
      <c r="D80" s="6">
        <f t="shared" si="6"/>
        <v>1000</v>
      </c>
      <c r="E80" s="3" t="s">
        <v>88</v>
      </c>
      <c r="F80" s="3" t="s">
        <v>17</v>
      </c>
      <c r="G80" s="7"/>
      <c r="I80" s="1">
        <v>0.195</v>
      </c>
      <c r="J80" s="23">
        <f t="shared" si="8"/>
        <v>195</v>
      </c>
      <c r="K80" s="1">
        <v>0.0040000000000000001</v>
      </c>
      <c r="L80" s="2">
        <f t="shared" si="5"/>
        <v>4</v>
      </c>
      <c r="M80" s="1">
        <v>0</v>
      </c>
      <c r="N80" s="2">
        <f t="shared" si="9"/>
        <v>0</v>
      </c>
      <c r="O80" s="25">
        <f t="shared" si="7"/>
        <v>199</v>
      </c>
    </row>
    <row r="81" spans="1:15" ht="15">
      <c r="A81" s="14" t="s">
        <v>83</v>
      </c>
      <c r="B81" s="6">
        <v>4</v>
      </c>
      <c r="C81" s="6">
        <v>100</v>
      </c>
      <c r="D81" s="6">
        <f t="shared" si="6"/>
        <v>400</v>
      </c>
      <c r="E81" s="3" t="s">
        <v>85</v>
      </c>
      <c r="F81" s="3" t="s">
        <v>17</v>
      </c>
      <c r="G81" s="7"/>
      <c r="I81" s="1">
        <v>0.195</v>
      </c>
      <c r="J81" s="23">
        <f t="shared" si="8"/>
        <v>78</v>
      </c>
      <c r="K81" s="1">
        <v>0.0040000000000000001</v>
      </c>
      <c r="L81" s="2">
        <f t="shared" si="5"/>
        <v>1.60</v>
      </c>
      <c r="M81" s="1">
        <v>0</v>
      </c>
      <c r="N81" s="2">
        <f t="shared" si="9"/>
        <v>0</v>
      </c>
      <c r="O81" s="25">
        <f t="shared" si="7"/>
        <v>79.599999999999994</v>
      </c>
    </row>
    <row r="82" spans="1:15" ht="15">
      <c r="A82" s="14" t="s">
        <v>65</v>
      </c>
      <c r="B82" s="6">
        <v>4</v>
      </c>
      <c r="C82" s="6">
        <v>100</v>
      </c>
      <c r="D82" s="6">
        <f t="shared" si="6"/>
        <v>400</v>
      </c>
      <c r="E82" s="3" t="s">
        <v>19</v>
      </c>
      <c r="F82" s="3" t="s">
        <v>17</v>
      </c>
      <c r="G82" s="7"/>
      <c r="I82" s="1">
        <v>0.195</v>
      </c>
      <c r="J82" s="23">
        <f t="shared" si="8"/>
        <v>78</v>
      </c>
      <c r="K82" s="1">
        <v>0.0040000000000000001</v>
      </c>
      <c r="L82" s="2">
        <f t="shared" si="5"/>
        <v>1.60</v>
      </c>
      <c r="M82" s="1">
        <v>0</v>
      </c>
      <c r="N82" s="2">
        <f t="shared" si="9"/>
        <v>0</v>
      </c>
      <c r="O82" s="25">
        <f t="shared" si="7"/>
        <v>79.599999999999994</v>
      </c>
    </row>
    <row r="83" spans="1:15" ht="15">
      <c r="A83" s="14" t="s">
        <v>20</v>
      </c>
      <c r="B83" s="6">
        <v>4</v>
      </c>
      <c r="C83" s="6">
        <v>150</v>
      </c>
      <c r="D83" s="6">
        <f t="shared" si="6"/>
        <v>600</v>
      </c>
      <c r="E83" s="3" t="s">
        <v>19</v>
      </c>
      <c r="F83" s="3" t="s">
        <v>17</v>
      </c>
      <c r="G83" s="7"/>
      <c r="I83" s="1">
        <v>0.195</v>
      </c>
      <c r="J83" s="23">
        <f t="shared" si="8"/>
        <v>117</v>
      </c>
      <c r="K83" s="1">
        <v>0.0040000000000000001</v>
      </c>
      <c r="L83" s="2">
        <f t="shared" si="5"/>
        <v>2.40</v>
      </c>
      <c r="M83" s="1">
        <v>0</v>
      </c>
      <c r="N83" s="2">
        <f t="shared" si="9"/>
        <v>0</v>
      </c>
      <c r="O83" s="25">
        <f t="shared" si="7"/>
        <v>119.40</v>
      </c>
    </row>
    <row r="84" spans="1:15" ht="15">
      <c r="A84" s="14" t="s">
        <v>18</v>
      </c>
      <c r="B84" s="6">
        <v>4</v>
      </c>
      <c r="C84" s="6">
        <v>430</v>
      </c>
      <c r="D84" s="6">
        <f t="shared" si="6"/>
        <v>1720</v>
      </c>
      <c r="E84" s="3" t="s">
        <v>19</v>
      </c>
      <c r="F84" s="3" t="s">
        <v>17</v>
      </c>
      <c r="G84" s="7"/>
      <c r="I84" s="1">
        <v>0.195</v>
      </c>
      <c r="J84" s="23">
        <f t="shared" si="8"/>
        <v>335.40</v>
      </c>
      <c r="K84" s="1">
        <v>0.0040000000000000001</v>
      </c>
      <c r="L84" s="2">
        <f t="shared" si="5"/>
        <v>6.88</v>
      </c>
      <c r="M84" s="1">
        <v>0</v>
      </c>
      <c r="N84" s="2">
        <f t="shared" si="9"/>
        <v>0</v>
      </c>
      <c r="O84" s="25">
        <f t="shared" si="7"/>
        <v>342.28</v>
      </c>
    </row>
    <row r="85" spans="1:15" ht="15">
      <c r="A85" s="14" t="s">
        <v>112</v>
      </c>
      <c r="B85" s="6">
        <v>6</v>
      </c>
      <c r="C85" s="6">
        <v>100</v>
      </c>
      <c r="D85" s="6">
        <f t="shared" si="6"/>
        <v>600</v>
      </c>
      <c r="E85" s="3" t="s">
        <v>115</v>
      </c>
      <c r="F85" s="3" t="s">
        <v>92</v>
      </c>
      <c r="G85" s="7"/>
      <c r="I85" s="1">
        <v>0.195</v>
      </c>
      <c r="J85" s="23">
        <f t="shared" si="8"/>
        <v>117</v>
      </c>
      <c r="K85" s="1">
        <v>0.0040000000000000001</v>
      </c>
      <c r="L85" s="2">
        <f t="shared" si="5"/>
        <v>2.40</v>
      </c>
      <c r="M85" s="1">
        <v>0</v>
      </c>
      <c r="N85" s="2">
        <f t="shared" si="9"/>
        <v>0</v>
      </c>
      <c r="O85" s="25">
        <f t="shared" si="7"/>
        <v>119.40</v>
      </c>
    </row>
    <row r="86" spans="1:15" ht="15">
      <c r="A86" s="14" t="s">
        <v>113</v>
      </c>
      <c r="B86" s="6">
        <v>5.50</v>
      </c>
      <c r="C86" s="6">
        <v>120</v>
      </c>
      <c r="D86" s="6">
        <f t="shared" si="6"/>
        <v>660</v>
      </c>
      <c r="E86" s="3" t="s">
        <v>115</v>
      </c>
      <c r="F86" s="3" t="s">
        <v>92</v>
      </c>
      <c r="G86" s="7"/>
      <c r="I86" s="1">
        <v>0.195</v>
      </c>
      <c r="J86" s="23">
        <f t="shared" si="8"/>
        <v>128.70000000000002</v>
      </c>
      <c r="K86" s="1">
        <v>0.0040000000000000001</v>
      </c>
      <c r="L86" s="2">
        <f t="shared" si="5"/>
        <v>2.64</v>
      </c>
      <c r="M86" s="1">
        <v>0</v>
      </c>
      <c r="N86" s="2">
        <f t="shared" si="9"/>
        <v>0</v>
      </c>
      <c r="O86" s="25">
        <f t="shared" si="7"/>
        <v>131.34</v>
      </c>
    </row>
    <row r="87" spans="1:15" ht="15">
      <c r="A87" s="14" t="s">
        <v>138</v>
      </c>
      <c r="B87" s="6">
        <v>5.50</v>
      </c>
      <c r="C87" s="6">
        <v>475</v>
      </c>
      <c r="D87" s="6">
        <f t="shared" si="6"/>
        <v>2612.50</v>
      </c>
      <c r="E87" s="3" t="s">
        <v>114</v>
      </c>
      <c r="F87" s="3" t="s">
        <v>92</v>
      </c>
      <c r="G87" s="7"/>
      <c r="I87" s="1">
        <v>0.195</v>
      </c>
      <c r="J87" s="23">
        <f t="shared" si="8"/>
        <v>509.4375</v>
      </c>
      <c r="K87" s="1">
        <v>0.0040000000000000001</v>
      </c>
      <c r="L87" s="2">
        <f t="shared" si="5"/>
        <v>10.45</v>
      </c>
      <c r="M87" s="1">
        <v>0</v>
      </c>
      <c r="N87" s="2">
        <f t="shared" si="9"/>
        <v>0</v>
      </c>
      <c r="O87" s="25">
        <f t="shared" si="7"/>
        <v>519.88750000000005</v>
      </c>
    </row>
    <row r="88" spans="1:15" ht="15">
      <c r="A88" s="14" t="s">
        <v>116</v>
      </c>
      <c r="B88" s="6">
        <v>5</v>
      </c>
      <c r="C88" s="6">
        <v>360</v>
      </c>
      <c r="D88" s="6">
        <f t="shared" si="6"/>
        <v>1800</v>
      </c>
      <c r="E88" s="3" t="s">
        <v>117</v>
      </c>
      <c r="F88" s="3" t="s">
        <v>92</v>
      </c>
      <c r="G88" s="7"/>
      <c r="I88" s="1">
        <v>0.195</v>
      </c>
      <c r="J88" s="23">
        <f t="shared" si="8"/>
        <v>351</v>
      </c>
      <c r="K88" s="1">
        <v>0.0040000000000000001</v>
      </c>
      <c r="L88" s="2">
        <f t="shared" si="5"/>
        <v>7.20</v>
      </c>
      <c r="M88" s="1">
        <v>0</v>
      </c>
      <c r="N88" s="2">
        <f t="shared" si="9"/>
        <v>0</v>
      </c>
      <c r="O88" s="25">
        <f t="shared" si="7"/>
        <v>358.20</v>
      </c>
    </row>
    <row r="89" spans="1:15" ht="15">
      <c r="A89" s="14" t="s">
        <v>118</v>
      </c>
      <c r="B89" s="6">
        <v>4</v>
      </c>
      <c r="C89" s="6">
        <v>260</v>
      </c>
      <c r="D89" s="6">
        <f t="shared" si="6"/>
        <v>1040</v>
      </c>
      <c r="E89" s="3" t="s">
        <v>119</v>
      </c>
      <c r="F89" s="3" t="s">
        <v>92</v>
      </c>
      <c r="G89" s="7"/>
      <c r="I89" s="1">
        <v>0.195</v>
      </c>
      <c r="J89" s="23">
        <f t="shared" si="8"/>
        <v>202.80</v>
      </c>
      <c r="K89" s="1">
        <v>0.0040000000000000001</v>
      </c>
      <c r="L89" s="2">
        <f t="shared" si="5"/>
        <v>4.16</v>
      </c>
      <c r="M89" s="1">
        <v>0</v>
      </c>
      <c r="N89" s="2">
        <f t="shared" si="9"/>
        <v>0</v>
      </c>
      <c r="O89" s="25">
        <f t="shared" si="7"/>
        <v>206.96</v>
      </c>
    </row>
    <row r="90" spans="1:15" ht="15">
      <c r="A90" s="14" t="s">
        <v>109</v>
      </c>
      <c r="B90" s="6">
        <v>5.50</v>
      </c>
      <c r="C90" s="6">
        <v>320</v>
      </c>
      <c r="D90" s="6">
        <f t="shared" si="6"/>
        <v>1760</v>
      </c>
      <c r="E90" s="3" t="s">
        <v>110</v>
      </c>
      <c r="F90" s="3" t="s">
        <v>92</v>
      </c>
      <c r="G90" s="7"/>
      <c r="I90" s="1">
        <v>0.195</v>
      </c>
      <c r="J90" s="23">
        <f t="shared" si="8"/>
        <v>343.20</v>
      </c>
      <c r="K90" s="1">
        <v>0.0040000000000000001</v>
      </c>
      <c r="L90" s="2">
        <f t="shared" si="5"/>
        <v>7.04</v>
      </c>
      <c r="M90" s="1">
        <v>0</v>
      </c>
      <c r="N90" s="2">
        <f t="shared" si="9"/>
        <v>0</v>
      </c>
      <c r="O90" s="25">
        <f t="shared" si="7"/>
        <v>350.24</v>
      </c>
    </row>
    <row r="91" spans="1:15" ht="15">
      <c r="A91" s="14" t="s">
        <v>107</v>
      </c>
      <c r="B91" s="6">
        <v>5.50</v>
      </c>
      <c r="C91" s="6">
        <v>200</v>
      </c>
      <c r="D91" s="6">
        <f t="shared" si="6"/>
        <v>1100</v>
      </c>
      <c r="E91" s="3" t="s">
        <v>108</v>
      </c>
      <c r="F91" s="3" t="s">
        <v>92</v>
      </c>
      <c r="G91" s="7"/>
      <c r="I91" s="1">
        <v>0.195</v>
      </c>
      <c r="J91" s="23">
        <f t="shared" si="8"/>
        <v>214.50</v>
      </c>
      <c r="K91" s="1">
        <v>0.0040000000000000001</v>
      </c>
      <c r="L91" s="2">
        <f t="shared" si="5"/>
        <v>4.4000000000000004</v>
      </c>
      <c r="M91" s="1">
        <v>0</v>
      </c>
      <c r="N91" s="2">
        <f t="shared" si="9"/>
        <v>0</v>
      </c>
      <c r="O91" s="25">
        <f t="shared" si="7"/>
        <v>218.90</v>
      </c>
    </row>
    <row r="92" spans="1:15" ht="15">
      <c r="A92" s="14" t="s">
        <v>102</v>
      </c>
      <c r="B92" s="6">
        <v>5</v>
      </c>
      <c r="C92" s="6">
        <v>165</v>
      </c>
      <c r="D92" s="6">
        <f t="shared" si="6"/>
        <v>825</v>
      </c>
      <c r="E92" s="3" t="s">
        <v>111</v>
      </c>
      <c r="F92" s="3" t="s">
        <v>92</v>
      </c>
      <c r="G92" s="7"/>
      <c r="I92" s="1">
        <v>0.195</v>
      </c>
      <c r="J92" s="23">
        <f t="shared" si="8"/>
        <v>160.875</v>
      </c>
      <c r="K92" s="1">
        <v>0.0040000000000000001</v>
      </c>
      <c r="L92" s="2">
        <f t="shared" si="5"/>
        <v>3.3000000000000003</v>
      </c>
      <c r="M92" s="1">
        <v>0</v>
      </c>
      <c r="N92" s="2">
        <f t="shared" si="9"/>
        <v>0</v>
      </c>
      <c r="O92" s="25">
        <f t="shared" si="7"/>
        <v>164.175</v>
      </c>
    </row>
    <row r="93" spans="1:15" ht="15">
      <c r="A93" s="14" t="s">
        <v>26</v>
      </c>
      <c r="B93" s="6">
        <v>4.50</v>
      </c>
      <c r="C93" s="6">
        <v>140</v>
      </c>
      <c r="D93" s="6">
        <f t="shared" si="6"/>
        <v>630</v>
      </c>
      <c r="E93" s="3" t="s">
        <v>24</v>
      </c>
      <c r="F93" s="3" t="s">
        <v>25</v>
      </c>
      <c r="G93" s="7"/>
      <c r="I93" s="1">
        <v>0.195</v>
      </c>
      <c r="J93" s="23">
        <f t="shared" si="8"/>
        <v>122.85000000000001</v>
      </c>
      <c r="K93" s="1">
        <v>0.0040000000000000001</v>
      </c>
      <c r="L93" s="2">
        <f t="shared" si="5"/>
        <v>2.52</v>
      </c>
      <c r="M93" s="1">
        <v>0</v>
      </c>
      <c r="N93" s="2">
        <f t="shared" si="9"/>
        <v>0</v>
      </c>
      <c r="O93" s="25">
        <f t="shared" si="7"/>
        <v>125.37</v>
      </c>
    </row>
    <row r="94" spans="1:15" ht="15">
      <c r="A94" s="14"/>
      <c r="B94" s="6">
        <v>5</v>
      </c>
      <c r="C94" s="6">
        <v>330</v>
      </c>
      <c r="D94" s="6">
        <f t="shared" si="6"/>
        <v>1650</v>
      </c>
      <c r="E94" s="3"/>
      <c r="F94" s="3"/>
      <c r="G94" s="7"/>
      <c r="I94" s="1">
        <v>0.195</v>
      </c>
      <c r="J94" s="23">
        <f t="shared" si="8"/>
        <v>321.75</v>
      </c>
      <c r="K94" s="1">
        <v>0.0040000000000000001</v>
      </c>
      <c r="L94" s="2">
        <f t="shared" si="5"/>
        <v>6.60</v>
      </c>
      <c r="M94" s="1">
        <v>0</v>
      </c>
      <c r="N94" s="2">
        <f t="shared" si="9"/>
        <v>0</v>
      </c>
      <c r="O94" s="25">
        <f t="shared" si="7"/>
        <v>328.35</v>
      </c>
    </row>
    <row r="95" spans="1:15" ht="15">
      <c r="A95" s="14"/>
      <c r="B95" s="6">
        <v>5</v>
      </c>
      <c r="C95" s="6">
        <v>220</v>
      </c>
      <c r="D95" s="6">
        <f t="shared" si="6"/>
        <v>1100</v>
      </c>
      <c r="E95" s="3"/>
      <c r="F95" s="3"/>
      <c r="G95" s="7"/>
      <c r="I95" s="1">
        <v>0.195</v>
      </c>
      <c r="J95" s="23">
        <f t="shared" si="8"/>
        <v>214.50</v>
      </c>
      <c r="K95" s="1">
        <v>0.0040000000000000001</v>
      </c>
      <c r="L95" s="2">
        <f t="shared" si="5"/>
        <v>4.4000000000000004</v>
      </c>
      <c r="M95" s="1">
        <v>0</v>
      </c>
      <c r="N95" s="2">
        <f t="shared" si="9"/>
        <v>0</v>
      </c>
      <c r="O95" s="25">
        <f t="shared" si="7"/>
        <v>218.90</v>
      </c>
    </row>
    <row r="96" spans="1:15" ht="15">
      <c r="A96" s="14"/>
      <c r="B96" s="6">
        <v>5</v>
      </c>
      <c r="C96" s="6">
        <v>340</v>
      </c>
      <c r="D96" s="6">
        <f t="shared" si="6"/>
        <v>1700</v>
      </c>
      <c r="E96" s="3"/>
      <c r="F96" s="3"/>
      <c r="G96" s="7"/>
      <c r="I96" s="1">
        <v>0.195</v>
      </c>
      <c r="J96" s="23">
        <f t="shared" si="8"/>
        <v>331.50</v>
      </c>
      <c r="K96" s="1">
        <v>0.0040000000000000001</v>
      </c>
      <c r="L96" s="2">
        <f t="shared" si="5"/>
        <v>6.80</v>
      </c>
      <c r="M96" s="1">
        <v>0</v>
      </c>
      <c r="N96" s="2">
        <f t="shared" si="9"/>
        <v>0</v>
      </c>
      <c r="O96" s="25">
        <f t="shared" si="7"/>
        <v>338.30</v>
      </c>
    </row>
    <row r="97" spans="1:15" ht="15">
      <c r="A97" s="14"/>
      <c r="B97" s="6">
        <v>5.50</v>
      </c>
      <c r="C97" s="6">
        <v>40</v>
      </c>
      <c r="D97" s="6">
        <f t="shared" si="6"/>
        <v>220</v>
      </c>
      <c r="E97" s="3"/>
      <c r="F97" s="3"/>
      <c r="G97" s="7"/>
      <c r="I97" s="1">
        <v>0.195</v>
      </c>
      <c r="J97" s="23">
        <f t="shared" si="8"/>
        <v>42.90</v>
      </c>
      <c r="K97" s="1">
        <v>0.0040000000000000001</v>
      </c>
      <c r="L97" s="2">
        <f t="shared" si="5"/>
        <v>0.88</v>
      </c>
      <c r="M97" s="1">
        <v>0</v>
      </c>
      <c r="N97" s="2">
        <f t="shared" si="9"/>
        <v>0</v>
      </c>
      <c r="O97" s="25">
        <f t="shared" si="7"/>
        <v>43.78</v>
      </c>
    </row>
    <row r="98" spans="1:15" ht="15.75" thickBot="1">
      <c r="A98" s="16"/>
      <c r="B98" s="17">
        <v>3.50</v>
      </c>
      <c r="C98" s="18">
        <v>310</v>
      </c>
      <c r="D98" s="18">
        <f t="shared" si="6"/>
        <v>1085</v>
      </c>
      <c r="E98" s="19"/>
      <c r="F98" s="19"/>
      <c r="G98" s="20"/>
      <c r="I98" s="22">
        <v>0.195</v>
      </c>
      <c r="J98" s="47">
        <f t="shared" si="8"/>
        <v>211.57500000000002</v>
      </c>
      <c r="K98" s="22">
        <v>0.0040000000000000001</v>
      </c>
      <c r="L98" s="46">
        <f t="shared" si="5"/>
        <v>4.34</v>
      </c>
      <c r="M98" s="22">
        <v>0</v>
      </c>
      <c r="N98" s="46">
        <f t="shared" si="9"/>
        <v>0</v>
      </c>
      <c r="O98" s="45">
        <f t="shared" si="7"/>
        <v>215.91500000000002</v>
      </c>
    </row>
    <row r="99" spans="4:15" ht="19.5" thickBot="1">
      <c r="D99" s="49">
        <f>SUM(D3:D98)</f>
        <v>92442.50</v>
      </c>
      <c r="J99" s="48">
        <f>SUM(J3:J98)</f>
        <v>18026.287500000002</v>
      </c>
      <c r="K99" s="44"/>
      <c r="L99" s="48">
        <f>SUM(L3:L98)</f>
        <v>369.76999999999981</v>
      </c>
      <c r="M99" s="44"/>
      <c r="N99" s="48">
        <f>SUM(N3:N98)</f>
        <v>0</v>
      </c>
      <c r="O99" s="48">
        <f>SUM(O3:O98)</f>
        <v>18396.057500000003</v>
      </c>
    </row>
    <row r="108" spans="7:7" ht="15">
      <c r="G108" s="5"/>
    </row>
  </sheetData>
  <autoFilter ref="A2:F2"/>
  <sortState ref="A3:F99">
    <sortCondition sortBy="value" ref="F3:F99"/>
    <sortCondition sortBy="value" ref="A3:A99"/>
    <sortCondition sortBy="value" ref="B3:B99"/>
  </sortState>
  <mergeCells count="2">
    <mergeCell ref="A1:G1"/>
    <mergeCell ref="I1:O1"/>
  </mergeCells>
  <pageMargins left="0.25" right="0.25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Inga Zaluzinska</dc:creator>
  <cp:keywords/>
  <dc:description/>
  <cp:lastModifiedBy>Māris Lasmanis</cp:lastModifiedBy>
  <cp:lastPrinted>2024-05-21T14:36:23Z</cp:lastPrinted>
  <dcterms:created xsi:type="dcterms:W3CDTF">2024-02-12T06:38:58Z</dcterms:created>
  <dcterms:modified xsi:type="dcterms:W3CDTF">2024-05-30T08:08:52Z</dcterms:modified>
  <cp:category/>
</cp:coreProperties>
</file>