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CFLA 7.pielikums" sheetId="4" r:id="rId1"/>
    <sheet name="Lapa1" sheetId="1"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s>
  <definedNames>
    <definedName name="a_0">[1]Konst!$D$130</definedName>
    <definedName name="A_automatisch">[1]Konst!$H$56</definedName>
    <definedName name="A_Klassifizierung">[1]Konst!$H$57</definedName>
    <definedName name="A_KVEP">[1]Konst!$H$58</definedName>
    <definedName name="A_manuell">[1]Konst!$H$55</definedName>
    <definedName name="Alternative_SS_Steuerung">[1]Konst!$O$114:$O$115</definedName>
    <definedName name="apkures_dienas">[2]Proj.!$D$17</definedName>
    <definedName name="Aprekins">[2]Proj.!$D$8</definedName>
    <definedName name="Auswahl_Wetterdaten">[1]Konst!$U$217</definedName>
    <definedName name="Bauschwere">[1]Konst!$B$177:$B$179</definedName>
    <definedName name="Beleuchtungsbilanz">[1]Konst!$H$50:$H$51</definedName>
    <definedName name="BELEUCHTUNGSSTEUERUNG">[1]Konst!$D$45:$F$45</definedName>
    <definedName name="Beleuchtungsverfahren">[1]Konst!$E$31:$E$33</definedName>
    <definedName name="BELICHTUNGSART">[1]Konst!$B$5:$B$7</definedName>
    <definedName name="BLENDSCHUTZ">[1]Konst!$B$39:$B$42</definedName>
    <definedName name="c_last_cool">'[1]23_DB-Anlagen'!$BI$6</definedName>
    <definedName name="c_last_heat">'[1]23_DB-Anlagen'!$BI$5</definedName>
    <definedName name="c_last_light">'[1]23_DB-Anlagen'!$BI$3</definedName>
    <definedName name="c_last_steam">'[1]23_DB-Anlagen'!$BI$7</definedName>
    <definedName name="c_last_vent">'[1]23_DB-Anlagen'!$BI$4</definedName>
    <definedName name="cair">[3]Audits!$AF$456:$AF$457</definedName>
    <definedName name="CO2_apr">[2]CO2!$F$21</definedName>
    <definedName name="CO2_izm">[2]CO2!$F$31</definedName>
    <definedName name="CPLUFT">[1]Konst!$D$150</definedName>
    <definedName name="db_light_values">'[1]23_DB-Anlagen'!$A$9:$BF$50</definedName>
    <definedName name="db_vent_values">'[1]23_DB-Anlagen'!$A$56:$AB$129</definedName>
    <definedName name="_xlnm.Print_Area" localSheetId="0">'CFLA 7.pielikums'!$A$1:$DC$566</definedName>
    <definedName name="eidurst">[4]Data!$B$142:$B$144</definedName>
    <definedName name="Einfaches_Lüftungssystem">[1]Konst!$F$256:$F$257</definedName>
    <definedName name="ekastips">[3]Sertifikats!$U$3:$U$11</definedName>
    <definedName name="emission">[1]Konst!$D$155</definedName>
    <definedName name="Energoefektivitate_kopeja_apr">[2]CO2!$F$14</definedName>
    <definedName name="Energoefektivitate_kopeja_izm">[2]CO2!$F$24</definedName>
    <definedName name="Erdreich_Gebaeudedaten_Umfang_Bodenplatte">[5]Ground!$H$19</definedName>
    <definedName name="Erdreich_Gebaeudedaten_Umfang_Bodenplatte2">[5]Ground!$AB$19</definedName>
    <definedName name="Erdreich_Gebaeudedaten_Umfang_Bodenplatte3">[5]Ground!$AV$19</definedName>
    <definedName name="f_F_ai">[1]Konst!$D$133</definedName>
    <definedName name="Fenster_Auslegungstemperatur_Eigene_Eingabe">[5]Windows!$BR$17</definedName>
    <definedName name="Fensterflächen_aus_beleuchtung">[1]Konst!$I$17:$I$18</definedName>
    <definedName name="Fernwaerme_Nutzungsgrad_Waermeuebergabestation">'[5]District heating'!$Q$38</definedName>
    <definedName name="Fernwaerme_Waermequelle">'[5]District heating'!$N$21</definedName>
    <definedName name="Flächenverfahren">[1]Konst!$H$55:$H$58</definedName>
    <definedName name="Flaechen_Flaecheneingabe_U_Wert_Aussentuer">[5]Areas!$AE$40</definedName>
    <definedName name="Formfaktor_Horizontal">[1]Konst!$D$156</definedName>
    <definedName name="Formfaktor_Vertikal">[1]Konst!$D$157</definedName>
    <definedName name="FR">[1]Konst!$D$146</definedName>
    <definedName name="fuel_data" comment="Kenndaten der Endenergieträger">'[1]24_DB-Konstanten'!$D$155:$J$173</definedName>
    <definedName name="FW">[1]Konst!$D$147</definedName>
    <definedName name="gamma_bei_Fehler">[1]Konst!$C$296</definedName>
    <definedName name="GeoCalC">[1]Konst!$I$21</definedName>
    <definedName name="Geometriedaten_Verfahren">[1]CalC!$F$321</definedName>
    <definedName name="GLASTYPEN">[1]Konst!$B$64:$B$76</definedName>
    <definedName name="Heizungsunterbrechung">[1]Konst!$B$172:$B$174</definedName>
    <definedName name="Heizwaerme" localSheetId="0">#REF!</definedName>
    <definedName name="Heizwaerme">#REF!</definedName>
    <definedName name="Horizontal">[1]Konst!$B$22</definedName>
    <definedName name="i_yes_no">'[1]2.2_in_Hülle_Gebäude'!$S$48:$T$50</definedName>
    <definedName name="i_yesno">'[1]2.2_in_Hülle_Gebäude'!$S$43:$T$44</definedName>
    <definedName name="ib_air_tight">'[1]2.2_in_Hülle_Gebäude'!$E$11</definedName>
    <definedName name="ib_air_tight_r">'[1]2.2_in_Hülle_Gebäude'!$W$94:$X$99</definedName>
    <definedName name="ib_attic_cond_r">'[1]2.2_in_Hülle_Gebäude'!$S$7:$U$10</definedName>
    <definedName name="ib_blind_control_r">'[1]2.2_in_Hülle_Gebäude'!$AA$55:$AB$58</definedName>
    <definedName name="ib_blind_type_r">'[1]2.2_in_Hülle_Gebäude'!$S$69:$T$82</definedName>
    <definedName name="ib_calc_modus_2_r">'[1]2.1_in_Gebäude'!$N$60:$O$62</definedName>
    <definedName name="ib_calc_modus_r">'[1]2.2_in_Hülle_Gebäude'!$S$17:$T$18</definedName>
    <definedName name="ib_categ">'[1]2.1_in_Gebäude'!$C$3</definedName>
    <definedName name="ib_categ_2">'[1]2.1_in_Gebäude'!$C$4</definedName>
    <definedName name="ib_categ_2_r">'[1]2.1_in_Gebäude'!$V$16:$W$80</definedName>
    <definedName name="ib_categ_r">'[1]2.1_in_Gebäude'!$N$30:$O$42</definedName>
    <definedName name="ib_cd_city">'[1]0.2_in_Projekt'!$B$15</definedName>
    <definedName name="ib_chiller_sim">'[1]2.1_in_Gebäude'!$C$46</definedName>
    <definedName name="ib_chiller_type_r" comment="Art der Kälteerzeugung bei Kühlmöbeln im Einzelhandel">'[1]2.1_in_Gebäude'!$N$103:$O$106</definedName>
    <definedName name="ib_chp_r" comment="Auswahlliste BHKW im Gebäude">'[1]2.1_in_Gebäude'!$N$66:$O$70</definedName>
    <definedName name="ib_con_d_a1">'[1]2.1_in_Gebäude'!$E$80</definedName>
    <definedName name="ib_con_d_a10">'[1]2.1_in_Gebäude'!$E$89</definedName>
    <definedName name="ib_con_d_a2">'[1]2.1_in_Gebäude'!$E$81</definedName>
    <definedName name="ib_con_d_a3">'[1]2.1_in_Gebäude'!$E$82</definedName>
    <definedName name="ib_con_d_a4">'[1]2.1_in_Gebäude'!$E$83</definedName>
    <definedName name="ib_con_d_a5">'[1]2.1_in_Gebäude'!$E$84</definedName>
    <definedName name="ib_con_d_a6">'[1]2.1_in_Gebäude'!$E$85</definedName>
    <definedName name="ib_con_d_a7">'[1]2.1_in_Gebäude'!$E$86</definedName>
    <definedName name="ib_con_d_a8">'[1]2.1_in_Gebäude'!$E$87</definedName>
    <definedName name="ib_con_d_a9">'[1]2.1_in_Gebäude'!$E$88</definedName>
    <definedName name="ib_con_h_d1">'[1]2.1_in_Gebäude'!$D$80</definedName>
    <definedName name="ib_con_h_d10">'[1]2.1_in_Gebäude'!$D$89</definedName>
    <definedName name="ib_con_h_d2">'[1]2.1_in_Gebäude'!$D$81</definedName>
    <definedName name="ib_con_h_d3">'[1]2.1_in_Gebäude'!$D$82</definedName>
    <definedName name="ib_con_h_d4">'[1]2.1_in_Gebäude'!$D$83</definedName>
    <definedName name="ib_con_h_d5">'[1]2.1_in_Gebäude'!$D$84</definedName>
    <definedName name="ib_con_h_d6">'[1]2.1_in_Gebäude'!$D$85</definedName>
    <definedName name="ib_con_h_d7">'[1]2.1_in_Gebäude'!$D$86</definedName>
    <definedName name="ib_con_h_d8">'[1]2.1_in_Gebäude'!$D$87</definedName>
    <definedName name="ib_con_h_d9">'[1]2.1_in_Gebäude'!$D$88</definedName>
    <definedName name="ib_con_name_1">'[1]2.1_in_Gebäude'!$B$80</definedName>
    <definedName name="ib_con_name_10">'[1]2.1_in_Gebäude'!$B$89</definedName>
    <definedName name="ib_con_name_2">'[1]2.1_in_Gebäude'!$B$81</definedName>
    <definedName name="ib_con_name_3">'[1]2.1_in_Gebäude'!$B$82</definedName>
    <definedName name="ib_con_name_4">'[1]2.1_in_Gebäude'!$B$83</definedName>
    <definedName name="ib_con_name_5">'[1]2.1_in_Gebäude'!$B$84</definedName>
    <definedName name="ib_con_name_6">'[1]2.1_in_Gebäude'!$B$85</definedName>
    <definedName name="ib_con_name_7">'[1]2.1_in_Gebäude'!$B$86</definedName>
    <definedName name="ib_con_name_8">'[1]2.1_in_Gebäude'!$B$87</definedName>
    <definedName name="ib_con_name_9">'[1]2.1_in_Gebäude'!$B$88</definedName>
    <definedName name="ib_con_power1">'[1]2.1_in_Gebäude'!$C$80</definedName>
    <definedName name="ib_con_power10">'[1]2.1_in_Gebäude'!$C$89</definedName>
    <definedName name="ib_con_power2">'[1]2.1_in_Gebäude'!$C$81</definedName>
    <definedName name="ib_con_power3">'[1]2.1_in_Gebäude'!$C$82</definedName>
    <definedName name="ib_con_power4">'[1]2.1_in_Gebäude'!$C$83</definedName>
    <definedName name="ib_con_power5">'[1]2.1_in_Gebäude'!$C$84</definedName>
    <definedName name="ib_con_power6">'[1]2.1_in_Gebäude'!$C$85</definedName>
    <definedName name="ib_con_power7">'[1]2.1_in_Gebäude'!$C$86</definedName>
    <definedName name="ib_con_power8">'[1]2.1_in_Gebäude'!$C$87</definedName>
    <definedName name="ib_con_power9">'[1]2.1_in_Gebäude'!$C$88</definedName>
    <definedName name="ib_const_type_r">'[1]2.2_in_Hülle_Gebäude'!$S$115:$T$124</definedName>
    <definedName name="ib_cool_mod">'[1]2.1_in_Gebäude'!$C$20</definedName>
    <definedName name="ib_cool_mod_a">'[1]2.1_in_Gebäude'!$D$20</definedName>
    <definedName name="ib_el_green">'[1]2.1_in_Gebäude'!$K$105</definedName>
    <definedName name="ib_eltplant_r">'[1]2.1_in_Gebäude'!$N$116:$O$119</definedName>
    <definedName name="ib_elv_aux">'[1]2.1_in_Gebäude'!$C$71</definedName>
    <definedName name="ib_elv_aux_r">'[1]2.1_in_Gebäude'!$N$128:$O$131</definedName>
    <definedName name="ib_elv_nr">'[1]2.1_in_Gebäude'!$C$69</definedName>
    <definedName name="ib_elv_sim">'[1]2.1_in_Gebäude'!$C$68</definedName>
    <definedName name="ib_elv_type">'[1]2.1_in_Gebäude'!$C$70</definedName>
    <definedName name="ib_elv_type_r">'[1]2.1_in_Gebäude'!$N$122:$O$125</definedName>
    <definedName name="ib_elv_yes">'[1]2.1_in_Gebäude'!$C$67</definedName>
    <definedName name="ib_fabric_r">'[1]2.2_in_Hülle_Gebäude'!$S$55:$T$56</definedName>
    <definedName name="ib_floor_mod">'[1]2.1_in_Gebäude'!$C$16</definedName>
    <definedName name="ib_floor_mod_a">'[1]2.1_in_Gebäude'!$D$16</definedName>
    <definedName name="ib_frame_type_r">'[1]2.2_in_Hülle_Gebäude'!$W$75:$X$79</definedName>
    <definedName name="ib_frig_area_1">'[1]2.1_in_Gebäude'!$E$50</definedName>
    <definedName name="ib_frig_area_2">'[1]2.1_in_Gebäude'!$E$51</definedName>
    <definedName name="ib_frig_area_3">'[1]2.1_in_Gebäude'!$E$52</definedName>
    <definedName name="ib_frig_type_r" comment="Auswahlliste Kühl- und Tiefkühlmöbel im Einzelhandel">'[1]2.1_in_Gebäude'!$N$89:$O$95</definedName>
    <definedName name="ib_frigroom_type_r">'[1]2.1_in_Gebäude'!$N$98:$O$100</definedName>
    <definedName name="ib_frigroom_vol_1">'[1]2.1_in_Gebäude'!$E$54</definedName>
    <definedName name="ib_gl_type_r">'[1]2.2_in_Hülle_Gebäude'!$W$61:$X$72</definedName>
    <definedName name="ib_glare_control">'[1]2.2_in_Hülle_Gebäude'!$D$21</definedName>
    <definedName name="ib_glare_control_r">'[1]2.2_in_Hülle_Gebäude'!$AA$61:$AB$65</definedName>
    <definedName name="ib_heat_mod">'[1]2.1_in_Gebäude'!$C$19</definedName>
    <definedName name="ib_heat_mod_a">'[1]2.1_in_Gebäude'!$D$19</definedName>
    <definedName name="ib_kit_energ_r">'[1]2.1_in_Gebäude'!$N$83:$O$85</definedName>
    <definedName name="ib_kit_type_r">'[1]2.1_in_Gebäude'!$N$73:$O$79</definedName>
    <definedName name="ib_kitchenette_r" comment="Standard der Geräteaustattung von Mitarbeiterküchen">'[1]2.1_in_Gebäude'!$N$110:$O$113</definedName>
    <definedName name="ib_light_mod_a">'[1]2.1_in_Gebäude'!$D$21</definedName>
    <definedName name="ib_lowvsys_nr">'[1]2.1_in_Gebäude'!$C$60</definedName>
    <definedName name="ib_mod_r">'[1]2.1_in_Gebäude'!$N$17:$O$20</definedName>
    <definedName name="ib_name_1">'[1]0.2_in_Projekt'!$B$12</definedName>
    <definedName name="ib_name_2">'[1]0.2_in_Projekt'!$B$13</definedName>
    <definedName name="ib_orientation_r">'[1]2.2_in_Hülle_Gebäude'!$S$61:$T$66</definedName>
    <definedName name="ib_pv_r" comment="Auswahlliste Fotovoltaik im Gebäude">'[1]2.1_in_Gebäude'!$N$23:$O$27</definedName>
    <definedName name="ib_roof_mod">'[1]2.1_in_Gebäude'!$C$15</definedName>
    <definedName name="ib_roof_mod_a">'[1]2.1_in_Gebäude'!$D$15</definedName>
    <definedName name="ib_shade_hor_r">'[1]2.2_in_Hülle_Gebäude'!$AA$68:$AB$72</definedName>
    <definedName name="ib_shade_over_r">'[1]2.2_in_Hülle_Gebäude'!$AA$75:$AB$79</definedName>
    <definedName name="ib_str_nr">'[1]0.2_in_Projekt'!$B$14</definedName>
    <definedName name="ib_th_bridge_r">'[1]2.2_in_Hülle_Gebäude'!$AA$95:$AB$98</definedName>
    <definedName name="ib_th_mass">'[1]2.2_in_Hülle_Gebäude'!$E$10</definedName>
    <definedName name="ib_th_mass_r">'[1]2.2_in_Hülle_Gebäude'!$S$95:$T$97</definedName>
    <definedName name="ib_vent_mod">'[1]2.1_in_Gebäude'!$C$18</definedName>
    <definedName name="ib_vent_mod_a">'[1]2.1_in_Gebäude'!$D$18</definedName>
    <definedName name="ib_video_area">'[1]2.1_in_Gebäude'!$C$61</definedName>
    <definedName name="ib_wall_mod">'[1]2.1_in_Gebäude'!$C$14</definedName>
    <definedName name="ib_wall_mod_a">'[1]2.1_in_Gebäude'!$D$14</definedName>
    <definedName name="ib_win_a">'[1]2.2_in_Hülle_Gebäude'!$D$85:$H$85</definedName>
    <definedName name="ib_win_mod">'[1]2.1_in_Gebäude'!$C$17</definedName>
    <definedName name="ib_win_mod_a">'[1]2.1_in_Gebäude'!$D$17</definedName>
    <definedName name="ib_win_part_r">'[1]2.2_in_Hülle_Gebäude'!$S$27:$S$31</definedName>
    <definedName name="ib_win_part_test">'[1]2.2_in_Hülle_Gebäude'!$S$27:$U$50</definedName>
    <definedName name="ib_win_year_r">'[1]2.2_in_Hülle_Gebäude'!$W$82:$X$84</definedName>
    <definedName name="ib_year">'[1]2.1_in_Gebäude'!$C$9</definedName>
    <definedName name="ib_year_r">'[1]2.1_in_Gebäude'!$N$4:$Q$13</definedName>
    <definedName name="ib_zd_sim">'[1]2.1_in_Gebäude'!$C$58</definedName>
    <definedName name="ibm_build_nr_1">[6]limenatzimes!$E$114</definedName>
    <definedName name="ibm_build_nr_2">[6]limenatzimes!$G$114</definedName>
    <definedName name="ibm_build_nr_3">[6]limenatzimes!$I$114</definedName>
    <definedName name="ibm_ref_values_r">[6]limenatzimes!$A$159:$G$239</definedName>
    <definedName name="ibp_name">'[1]2.5_in_Zone-Nutzungseinheit'!$F$3,'[1]2.5_in_Zone-Nutzungseinheit'!$J$3,'[1]2.5_in_Zone-Nutzungseinheit'!$N$3,'[1]2.5_in_Zone-Nutzungseinheit'!$R$3,'[1]2.5_in_Zone-Nutzungseinheit'!$V$3</definedName>
    <definedName name="ibp_time_begin">'[1]2.5_in_Zone-Nutzungseinheit'!$F$7,'[1]2.5_in_Zone-Nutzungseinheit'!$J$7,'[1]2.5_in_Zone-Nutzungseinheit'!$O$7,'[1]2.5_in_Zone-Nutzungseinheit'!$S$7,'[1]2.5_in_Zone-Nutzungseinheit'!$W$7</definedName>
    <definedName name="ibp_time_d_w">'[1]2.5_in_Zone-Nutzungseinheit'!$F$10,'[1]2.5_in_Zone-Nutzungseinheit'!$J$10,'[1]2.5_in_Zone-Nutzungseinheit'!$O$10,'[1]2.5_in_Zone-Nutzungseinheit'!$S$10,'[1]2.5_in_Zone-Nutzungseinheit'!$W$10</definedName>
    <definedName name="ibp_time_end">'[1]2.5_in_Zone-Nutzungseinheit'!$F$8,'[1]2.5_in_Zone-Nutzungseinheit'!$J$8,'[1]2.5_in_Zone-Nutzungseinheit'!$O$8,'[1]2.5_in_Zone-Nutzungseinheit'!$S$8,'[1]2.5_in_Zone-Nutzungseinheit'!$W$8</definedName>
    <definedName name="ibp_time_h_d">'[1]2.5_in_Zone-Nutzungseinheit'!$F$9,'[1]2.5_in_Zone-Nutzungseinheit'!$J$9,'[1]2.5_in_Zone-Nutzungseinheit'!$O$9,'[1]2.5_in_Zone-Nutzungseinheit'!$S$9,'[1]2.5_in_Zone-Nutzungseinheit'!$W$9</definedName>
    <definedName name="ibp_time_w_a">'[1]2.5_in_Zone-Nutzungseinheit'!$F$11,'[1]2.5_in_Zone-Nutzungseinheit'!$J$11,'[1]2.5_in_Zone-Nutzungseinheit'!$O$11,'[1]2.5_in_Zone-Nutzungseinheit'!$S$11,'[1]2.5_in_Zone-Nutzungseinheit'!$W$11</definedName>
    <definedName name="ibp_ww_base">'[1]2.5_in_Zone-Nutzungseinheit'!$F$18,'[1]2.5_in_Zone-Nutzungseinheit'!$K$18,'[1]2.5_in_Zone-Nutzungseinheit'!$O$18,'[1]2.5_in_Zone-Nutzungseinheit'!$S$18,'[1]2.5_in_Zone-Nutzungseinheit'!$W$18</definedName>
    <definedName name="ibp_ww_distr">'[1]2.5_in_Zone-Nutzungseinheit'!$F$19,'[1]2.5_in_Zone-Nutzungseinheit'!$K$19,'[1]2.5_in_Zone-Nutzungseinheit'!$O$19,'[1]2.5_in_Zone-Nutzungseinheit'!$S$19,'[1]2.5_in_Zone-Nutzungseinheit'!$W$19</definedName>
    <definedName name="ibp_ww_distr_r">'[1]2.5_in_Zone-Nutzungseinheit'!$AC$14:$AD$17</definedName>
    <definedName name="ibp_ww_gen">'[1]2.5_in_Zone-Nutzungseinheit'!$F$20,'[1]2.5_in_Zone-Nutzungseinheit'!$K$20,'[1]2.5_in_Zone-Nutzungseinheit'!$O$20,'[1]2.5_in_Zone-Nutzungseinheit'!$S$20,'[1]2.5_in_Zone-Nutzungseinheit'!$W$20</definedName>
    <definedName name="ibp_ww_gen_r">'[1]2.5_in_Zone-Nutzungseinheit'!$AC$20:$AD$25</definedName>
    <definedName name="ibp_ww_r">'[1]2.5_in_Zone-Nutzungseinheit'!$AQ$3:$AY$26</definedName>
    <definedName name="ibp_ww_refer">'[1]2.5_in_Zone-Nutzungseinheit'!$F$16,'[1]2.5_in_Zone-Nutzungseinheit'!$K$16,'[1]2.5_in_Zone-Nutzungseinheit'!$O$16,'[1]2.5_in_Zone-Nutzungseinheit'!$S$16,'[1]2.5_in_Zone-Nutzungseinheit'!$W$16</definedName>
    <definedName name="ibp_ww_unit_r">'[1]2.5_in_Zone-Nutzungseinheit'!$AC$9:$AD$11</definedName>
    <definedName name="ibp_ww_use">'[1]2.5_in_Zone-Nutzungseinheit'!$F$15,'[1]2.5_in_Zone-Nutzungseinheit'!$K$15,'[1]2.5_in_Zone-Nutzungseinheit'!$O$15,'[1]2.5_in_Zone-Nutzungseinheit'!$S$15,'[1]2.5_in_Zone-Nutzungseinheit'!$W$15</definedName>
    <definedName name="ic_chil_type">'[1]3.4_in_Kälteerzeugung'!$C$11</definedName>
    <definedName name="ic_chil_type_r">'[1]3.4_in_Kälteerzeugung'!$M$35:$N$49</definedName>
    <definedName name="ic_dis_eff_r">'[1]3.4_in_Kälteerzeugung'!$R$44:$S$47</definedName>
    <definedName name="ic_fluid_r">'[1]3.4_in_Kälteerzeugung'!$R$33:$S$40</definedName>
    <definedName name="ic_hour_1">'[1]3.4_in_Kälteerzeugung'!$D$27</definedName>
    <definedName name="ic_part_r">'[1]3.4_in_Kälteerzeugung'!$R$14:$S$18</definedName>
    <definedName name="ic_period_1">'[1]3.4_in_Kälteerzeugung'!$C$27</definedName>
    <definedName name="ic_power_1">'[1]3.4_in_Kälteerzeugung'!$E$27</definedName>
    <definedName name="ic_reco">'[1]3.4_in_Kälteerzeugung'!$C$14</definedName>
    <definedName name="ic_reco_fan_r">'[1]3.4_in_Kälteerzeugung'!$R$24:$S$28</definedName>
    <definedName name="ic_reco_r">'[1]3.4_in_Kälteerzeugung'!$M$16:$N$20</definedName>
    <definedName name="ic_temp_out_r">'[1]3.4_in_Kälteerzeugung'!$R$9:$S$11</definedName>
    <definedName name="ic_text">'[1]3.4_in_Kälteerzeugung'!$C$17</definedName>
    <definedName name="ic_type_r">'[1]3.4_in_Kälteerzeugung'!$M$10:$N$12</definedName>
    <definedName name="ic_use_type_r">'[1]3.4_in_Kälteerzeugung'!$M$52:$N$55</definedName>
    <definedName name="ic_water_in_r">'[1]3.4_in_Kälteerzeugung'!$M$28:$N$31</definedName>
    <definedName name="ich_bm_incl">[6]limenatzimes!$D$28:$I$28</definedName>
    <definedName name="ich_fuel_data_r">[6]limenatzimes!$AH$43:$AI$62</definedName>
    <definedName name="ich_temp_limit">[6]limenatzimes!$P$4</definedName>
    <definedName name="ich_temp_limit_r">[6]limenatzimes!$AB$31:$AC$34</definedName>
    <definedName name="ih_boiler_vol_r">'[1]3.1_in_Wärmeerzeugung'!$B$109:$C$110</definedName>
    <definedName name="ih_coal_r" comment="verschiedene Kohlearten">'[1]3.1_in_Wärmeerzeugung'!$T$44:$U$46</definedName>
    <definedName name="ih_dis_ctrl_r">'[1]3.1_in_Wärmeerzeugung'!$B$75:$C$77</definedName>
    <definedName name="ih_dis_exist">'[1]3.1_in_Wärmeerzeugung'!$D$28</definedName>
    <definedName name="ih_dis_hor_r">'[1]3.1_in_Wärmeerzeugung'!$B$70:$C$71</definedName>
    <definedName name="ih_dis_stub_r">'[1]3.1_in_Wärmeerzeugung'!$B$104:$C$105</definedName>
    <definedName name="ih_dis_year">'[1]3.1_in_Wärmeerzeugung'!$D$29</definedName>
    <definedName name="ih_dis_year_r">'[1]3.1_in_Wärmeerzeugung'!$B$63:$C$66</definedName>
    <definedName name="ih_distr_r" comment="Asuwahl Fernwärmeart">'[1]3.1_in_Wärmeerzeugung'!$T$17:$U$21</definedName>
    <definedName name="ih_name">'[1]3.1_in_Wärmeerzeugung'!$C$4</definedName>
    <definedName name="ih_night">'[1]3.1_in_Wärmeerzeugung'!$D$33</definedName>
    <definedName name="ih_night_r">'[1]3.1_in_Wärmeerzeugung'!$B$87:$C$89</definedName>
    <definedName name="ih_nr">'[1]3.1_in_Wärmeerzeugung'!$C$3</definedName>
    <definedName name="ih_oil_gas_r" comment="Auswahl flüssige und gasförmige Brennstoffe">'[1]3.1_in_Wärmeerzeugung'!$T$24:$U$30</definedName>
    <definedName name="ih_part_r">'[1]3.1_in_Wärmeerzeugung'!$T$9:$U$13</definedName>
    <definedName name="ih_pipe_type_r">'[1]3.1_in_Wärmeerzeugung'!$B$99:$C$100</definedName>
    <definedName name="ih_power">'[1]3.1_in_Wärmeerzeugung'!$C$7</definedName>
    <definedName name="ih_power_max">'[1]3.1_in_Wärmeerzeugung'!$F$47</definedName>
    <definedName name="ih_power_r" comment="Strom-Mix für Wärmeerzeuger">'[1]3.1_in_Wärmeerzeugung'!$T$38:$U$41</definedName>
    <definedName name="ih_pump_ctrl_r">'[1]3.1_in_Wärmeerzeugung'!$B$81:$C$83</definedName>
    <definedName name="ih_solar_r">'[1]3.1_in_Wärmeerzeugung'!$T$4:$U$6</definedName>
    <definedName name="ih_text">'[1]3.1_in_Wärmeerzeugung'!$C$9</definedName>
    <definedName name="ih_type_r">'[1]3.1_in_Wärmeerzeugung'!$O$4:$R$34</definedName>
    <definedName name="ih_weekend">'[1]3.1_in_Wärmeerzeugung'!$D$34</definedName>
    <definedName name="ih_weekend_r">'[1]3.1_in_Wärmeerzeugung'!$B$93:$C$95</definedName>
    <definedName name="ih_wood_r" comment="Holzbrennstoffe">'[1]3.1_in_Wärmeerzeugung'!$T$33:$U$35</definedName>
    <definedName name="ih_year">'[1]3.1_in_Wärmeerzeugung'!$C$6</definedName>
    <definedName name="il_control_r">'[1]3.2_in_Beleuchtung'!$O$26:$P$29</definedName>
    <definedName name="il_ilum_mess">'[1]3.2_in_Beleuchtung'!$C$7</definedName>
    <definedName name="il_lamp_r">'[1]3.2_in_Beleuchtung'!$O$9:$P$23</definedName>
    <definedName name="il_measure_r">'[1]3.2_in_Beleuchtung'!$O$33:$P$35</definedName>
    <definedName name="il_name">'[1]3.2_in_Beleuchtung'!$C$5</definedName>
    <definedName name="il_nr_1">'[1]3.2_in_Beleuchtung'!$E$20</definedName>
    <definedName name="il_nr_2">'[1]3.2_in_Beleuchtung'!$E$21</definedName>
    <definedName name="il_nr_3">'[1]3.2_in_Beleuchtung'!$E$22</definedName>
    <definedName name="il_nr_4">'[1]3.2_in_Beleuchtung'!$E$23</definedName>
    <definedName name="il_power_1">'[1]3.2_in_Beleuchtung'!$F$20</definedName>
    <definedName name="il_power_2">'[1]3.2_in_Beleuchtung'!$F$21</definedName>
    <definedName name="il_power_3">'[1]3.2_in_Beleuchtung'!$F$22</definedName>
    <definedName name="il_power_4">'[1]3.2_in_Beleuchtung'!$F$23</definedName>
    <definedName name="il_surf_part">'[1]3.2_in_Beleuchtung'!$D$17</definedName>
    <definedName name="il_text">'[1]3.2_in_Beleuchtung'!$C$8</definedName>
    <definedName name="il_type_r">'[1]3.2_in_Beleuchtung'!$O$3:$P$6</definedName>
    <definedName name="im_cost_categ_r">'[1]3.6_in_Maßnahmen'!$I$63:$J$97</definedName>
    <definedName name="im_importance_r">'[1]3.6_in_Maßnahmen'!$I$101:$J$106</definedName>
    <definedName name="im_type_r">'[1]3.5_in_Dampferzeugung'!$L$4:$M$9</definedName>
    <definedName name="interne_Wärmequellen">[1]Konst!$B$187:$B$188</definedName>
    <definedName name="IP_Flag" hidden="1">TRUE</definedName>
    <definedName name="ipr_calc_cool_r">'[1]24_DB-Konstanten'!$S$44:$T$45</definedName>
    <definedName name="ipr_int_load_r">'[1]0.2_in_Projekt'!$W$7:$X$8</definedName>
    <definedName name="ipr_name_1">'[1]0.2_in_Projekt'!$B$6</definedName>
    <definedName name="ipr_name_2">'[1]0.2_in_Projekt'!$B$7</definedName>
    <definedName name="ipr_qc" comment="IWU QUalitätssicherung durchgeführt? Ja/Nein">'[1]0.2_in_Projekt'!$D$48</definedName>
    <definedName name="ipr_qc_r" comment="Auswahlliste QS">'[1]0.2_in_Projekt'!$W$31:$X$32</definedName>
    <definedName name="ipr_source_data">'[1]0.2_in_Projekt'!$F$18</definedName>
    <definedName name="ipr_source_data_r">'[1]0.2_in_Projekt'!$W$15:$X$24</definedName>
    <definedName name="ipr_temp_r">'[1]0.2_in_Projekt'!$W$11:$X$12</definedName>
    <definedName name="ipr_use_time_r">'[1]0.2_in_Projekt'!$W$3:$X$4</definedName>
    <definedName name="ipr_z_shown">'[1]0.2_in_Projekt'!$F$34</definedName>
    <definedName name="irnav" localSheetId="0">#REF!</definedName>
    <definedName name="irnav">#REF!</definedName>
    <definedName name="itek_h">[1]TEK_Zeitaufwand!$B$56:$B$105</definedName>
    <definedName name="itek_serial_nr">[1]TEK_Zeitaufwand!$A$56:$A$105</definedName>
    <definedName name="iv_circ_perc">'[1]3.3_in_RLT-Anlage'!$C$10</definedName>
    <definedName name="iv_control_r">'[1]3.3_in_RLT-Anlage'!$N$47:$O$52</definedName>
    <definedName name="iv_control_text">'[1]3.3_in_RLT-Anlage'!$C$14</definedName>
    <definedName name="iv_cool_nr">'[1]3.3_in_RLT-Anlage'!$P$23</definedName>
    <definedName name="iv_cool_temp_r">'[1]3.3_in_RLT-Anlage'!$Q$62:$R$66</definedName>
    <definedName name="iv_f_p">'[1]3.3_in_RLT-Anlage'!$P$22</definedName>
    <definedName name="iv_hrc_type_r">'[1]3.3_in_RLT-Anlage'!$Q$51:$R$53</definedName>
    <definedName name="iv_hum_condi_r">'[1]3.3_in_RLT-Anlage'!$Q$40:$R$42</definedName>
    <definedName name="iv_hum_type_r">'[1]3.3_in_RLT-Anlage'!$Q$45:$R$48</definedName>
    <definedName name="iv_in_condi_r">'[1]3.3_in_RLT-Anlage'!$N$40:$O$43</definedName>
    <definedName name="iv_name">'[1]3.3_in_RLT-Anlage'!$C$5</definedName>
    <definedName name="iv_part_d_w_1">'[1]3.3_in_RLT-Anlage'!$F$17</definedName>
    <definedName name="iv_part_d_w_2">'[1]3.3_in_RLT-Anlage'!$F$18</definedName>
    <definedName name="iv_part_d_w_3">'[1]3.3_in_RLT-Anlage'!$F$19</definedName>
    <definedName name="iv_part_h_d_1">'[1]3.3_in_RLT-Anlage'!$E$17</definedName>
    <definedName name="iv_part_h_d_2">'[1]3.3_in_RLT-Anlage'!$E$18</definedName>
    <definedName name="iv_part_h_d_3">'[1]3.3_in_RLT-Anlage'!$E$19</definedName>
    <definedName name="iv_part_vol_2">'[1]3.3_in_RLT-Anlage'!$C$18</definedName>
    <definedName name="iv_part_vol_3">'[1]3.3_in_RLT-Anlage'!$C$19</definedName>
    <definedName name="iv_part_w_a_1">'[1]3.3_in_RLT-Anlage'!$G$17</definedName>
    <definedName name="iv_part_w_a_2">'[1]3.3_in_RLT-Anlage'!$G$18</definedName>
    <definedName name="iv_part_w_a_3">'[1]3.3_in_RLT-Anlage'!$G$19</definedName>
    <definedName name="iv_power_in">'[1]3.3_in_RLT-Anlage'!$C$9</definedName>
    <definedName name="iv_power_out">'[1]3.3_in_RLT-Anlage'!$D$9</definedName>
    <definedName name="iv_temp_in_r">'[1]3.3_in_RLT-Anlage'!$N$62:$N$67</definedName>
    <definedName name="iv_temp_sum">'[1]3.3_in_RLT-Anlage'!$G$6</definedName>
    <definedName name="iv_temp_win">'[1]3.3_in_RLT-Anlage'!$G$7</definedName>
    <definedName name="iv_vol_in">'[1]3.3_in_RLT-Anlage'!$C$8</definedName>
    <definedName name="iv_vol_out">'[1]3.3_in_RLT-Anlage'!$D$8</definedName>
    <definedName name="iv_year">'[1]3.3_in_RLT-Anlage'!$C$6</definedName>
    <definedName name="iww_dis_exist">'[1]3.1_in_Wärmeerzeugung'!$F$28</definedName>
    <definedName name="iww_dis_hor_r">'[1]3.1_in_Wärmeerzeugung'!$E$70:$F$71</definedName>
    <definedName name="iww_dis_stub_r">'[1]3.1_in_Wärmeerzeugung'!$E$75:$F$76</definedName>
    <definedName name="iww_dis_year_r">'[1]3.1_in_Wärmeerzeugung'!$E$63:$F$66</definedName>
    <definedName name="iz_area">'[1]2.3_in_Hüllflächenverteilung'!$E$8:$E$57</definedName>
    <definedName name="iz_b_part">'[1]2.5_in_Zone-Nutzungseinheit'!$D$32:$D$81</definedName>
    <definedName name="iz_cool_sys_r">'[1]2.5_in_Zone-Nutzungseinheit'!$AB$57:$AC$68</definedName>
    <definedName name="iz_eq_class_r">'[1]2.5_in_Zone-Nutzungseinheit'!$AC$36:$AD$39</definedName>
    <definedName name="iz_heat_sys_r">'[1]2.5_in_Zone-Nutzungseinheit'!$AB$48:$AC$53</definedName>
    <definedName name="iz_light_cal_daylight_r">'[1]Schnittstelle EnerCalc-neu'!$H$387:$I$388</definedName>
    <definedName name="iz_surf_weight_opak_r">'[1]2.3_in_Hüllflächenverteilung'!$D$62:$F$71</definedName>
    <definedName name="iz_surf_weight_transp_r">'[1]2.3_in_Hüllflächenverteilung'!$D$73:$F$82</definedName>
    <definedName name="iz_use_r">'[1]2.5_in_Zone-Nutzungseinheit'!$AF$37:$AH$85</definedName>
    <definedName name="iz_vent_type_r">'[1]2.5_in_Zone-Nutzungseinheit'!$AC$42:$AD$45</definedName>
    <definedName name="JA">[1]Konst!$I$17</definedName>
    <definedName name="jjj" localSheetId="0">#REF!</definedName>
    <definedName name="jjj">#REF!</definedName>
    <definedName name="Kessel_Bauart_Waermeerzeuger">[7]Boiler!$I$19</definedName>
    <definedName name="klase">[6]Eka_Zonas!$T$6:$T$29</definedName>
    <definedName name="Klimadaten">[1]Konst!$B$199:$Q$221</definedName>
    <definedName name="Klimadaten_Daten1_Apr">[5]Climate!$H$70</definedName>
    <definedName name="Klimadaten_Daten1_Feb">[5]Climate!$F$70</definedName>
    <definedName name="Klimadaten_Daten1_Jun">[5]Climate!$J$70</definedName>
    <definedName name="Klimadaten_Daten1_Okt">[5]Climate!$N$70</definedName>
    <definedName name="Klimadaten_Daten1_Quelle">[5]Climate!$P$70</definedName>
    <definedName name="Klimadaten_Daten10_Apr">[5]Climate!$H$151</definedName>
    <definedName name="Klimadaten_Daten10_Feb">[5]Climate!$F$151</definedName>
    <definedName name="Klimadaten_Daten10_Jun">[5]Climate!$J$151</definedName>
    <definedName name="Klimadaten_Daten10_Okt">[5]Climate!$N$151</definedName>
    <definedName name="Klimadaten_Daten10_Quelle">[5]Climate!$P$151</definedName>
    <definedName name="Klimadaten_Daten11_Apr">[5]Climate!$H$160</definedName>
    <definedName name="Klimadaten_Daten11_Feb">[5]Climate!$F$160</definedName>
    <definedName name="Klimadaten_Daten11_Jun">[5]Climate!$J$160</definedName>
    <definedName name="Klimadaten_Daten11_Okt">[5]Climate!$N$160</definedName>
    <definedName name="Klimadaten_Daten11_Quelle">[5]Climate!$P$160</definedName>
    <definedName name="Klimadaten_Daten12_Apr">[5]Climate!$H$169</definedName>
    <definedName name="Klimadaten_Daten12_Feb">[5]Climate!$F$169</definedName>
    <definedName name="Klimadaten_Daten12_Jun">[5]Climate!$J$169</definedName>
    <definedName name="Klimadaten_Daten12_Okt">[5]Climate!$N$169</definedName>
    <definedName name="Klimadaten_Daten12_Quelle">[5]Climate!$P$169</definedName>
    <definedName name="Klimadaten_Daten13_Apr">[5]Climate!$H$178</definedName>
    <definedName name="Klimadaten_Daten13_Feb">[5]Climate!$F$178</definedName>
    <definedName name="Klimadaten_Daten13_Jun">[5]Climate!$J$178</definedName>
    <definedName name="Klimadaten_Daten13_Okt">[5]Climate!$N$178</definedName>
    <definedName name="Klimadaten_Daten13_Quelle">[5]Climate!$P$178</definedName>
    <definedName name="Klimadaten_Daten14_Apr">[5]Climate!$H$187</definedName>
    <definedName name="Klimadaten_Daten14_Feb">[5]Climate!$F$187</definedName>
    <definedName name="Klimadaten_Daten14_Jun">[5]Climate!$J$187</definedName>
    <definedName name="Klimadaten_Daten14_Okt">[5]Climate!$N$187</definedName>
    <definedName name="Klimadaten_Daten14_Quelle">[5]Climate!$P$187</definedName>
    <definedName name="Klimadaten_Daten15_Apr">[5]Climate!$H$196</definedName>
    <definedName name="Klimadaten_Daten15_Feb">[5]Climate!$F$196</definedName>
    <definedName name="Klimadaten_Daten15_Jun">[5]Climate!$J$196</definedName>
    <definedName name="Klimadaten_Daten15_Okt">[5]Climate!$N$196</definedName>
    <definedName name="Klimadaten_Daten15_Quelle">[5]Climate!$P$196</definedName>
    <definedName name="Klimadaten_Daten2_Apr">[5]Climate!$H$79</definedName>
    <definedName name="Klimadaten_Daten2_Feb">[5]Climate!$F$79</definedName>
    <definedName name="Klimadaten_Daten2_Jun">[5]Climate!$J$79</definedName>
    <definedName name="Klimadaten_Daten2_Okt">[5]Climate!$N$79</definedName>
    <definedName name="Klimadaten_Daten2_Quelle">[5]Climate!$P$79</definedName>
    <definedName name="Klimadaten_Daten3_Apr">[5]Climate!$H$88</definedName>
    <definedName name="Klimadaten_Daten3_Feb">[5]Climate!$F$88</definedName>
    <definedName name="Klimadaten_Daten3_Jun">[5]Climate!$J$88</definedName>
    <definedName name="Klimadaten_Daten3_Okt">[5]Climate!$N$88</definedName>
    <definedName name="Klimadaten_Daten3_Quelle">[5]Climate!$P$88</definedName>
    <definedName name="Klimadaten_Daten4_Apr">[5]Climate!$H$97</definedName>
    <definedName name="Klimadaten_Daten4_Feb">[5]Climate!$F$97</definedName>
    <definedName name="Klimadaten_Daten4_Jun">[5]Climate!$J$97</definedName>
    <definedName name="Klimadaten_Daten4_Okt">[5]Climate!$N$97</definedName>
    <definedName name="Klimadaten_Daten4_Quelle">[5]Climate!$P$97</definedName>
    <definedName name="Klimadaten_Daten5_Apr">[5]Climate!$H$106</definedName>
    <definedName name="Klimadaten_Daten5_Feb">[5]Climate!$F$106</definedName>
    <definedName name="Klimadaten_Daten5_Jun">[5]Climate!$J$106</definedName>
    <definedName name="Klimadaten_Daten5_Okt">[5]Climate!$N$106</definedName>
    <definedName name="Klimadaten_Daten5_Quelle">[5]Climate!$P$106</definedName>
    <definedName name="Klimadaten_Daten6_Apr">[5]Climate!$H$115</definedName>
    <definedName name="Klimadaten_Daten6_Feb">[5]Climate!$F$115</definedName>
    <definedName name="Klimadaten_Daten6_Jun">[5]Climate!$J$115</definedName>
    <definedName name="Klimadaten_Daten6_Okt">[5]Climate!$N$115</definedName>
    <definedName name="Klimadaten_Daten6_Quelle">[5]Climate!$P$115</definedName>
    <definedName name="Klimadaten_Daten7_Apr">[5]Climate!$H$124</definedName>
    <definedName name="Klimadaten_Daten7_Feb">[5]Climate!$F$124</definedName>
    <definedName name="Klimadaten_Daten7_Jun">[5]Climate!$J$124</definedName>
    <definedName name="Klimadaten_Daten7_Okt">[5]Climate!$N$124</definedName>
    <definedName name="Klimadaten_Daten7_Quelle">[5]Climate!$P$124</definedName>
    <definedName name="Klimadaten_Daten8_Apr">[5]Climate!$H$133</definedName>
    <definedName name="Klimadaten_Daten8_Feb">[5]Climate!$F$133</definedName>
    <definedName name="Klimadaten_Daten8_Jun">[5]Climate!$J$133</definedName>
    <definedName name="Klimadaten_Daten8_Okt">[5]Climate!$N$133</definedName>
    <definedName name="Klimadaten_Daten8_Quelle">[5]Climate!$P$133</definedName>
    <definedName name="Klimadaten_Daten9_Apr">[5]Climate!$H$142</definedName>
    <definedName name="Klimadaten_Daten9_Feb">[5]Climate!$F$142</definedName>
    <definedName name="Klimadaten_Daten9_Jun">[5]Climate!$J$142</definedName>
    <definedName name="Klimadaten_Daten9_Okt">[5]Climate!$N$142</definedName>
    <definedName name="Klimadaten_Daten9_Quelle">[5]Climate!$P$142</definedName>
    <definedName name="Klimadaten_Muster_Apr">[5]Climate!$H$61</definedName>
    <definedName name="Klimadaten_Muster_Feb">[5]Climate!$F$61</definedName>
    <definedName name="Klimadaten_Muster_Jun">[5]Climate!$J$61</definedName>
    <definedName name="Klimadaten_Muster_Okt">[5]Climate!$N$61</definedName>
    <definedName name="Klimadaten_Muster_Quelle">[5]Climate!$P$61</definedName>
    <definedName name="kopejais_Ht">[2]Pārv.!$C$137</definedName>
    <definedName name="kopejais_Htr">[8]Pārv.!$C$138</definedName>
    <definedName name="kopejais_Hve">[2]Vent.!$B$54</definedName>
    <definedName name="kopejais_laukums">[2]Zonas!$B$65</definedName>
    <definedName name="kopejais_Qve">[8]Vent.!$B$55</definedName>
    <definedName name="kopejais_tilpums">[2]Zonas!$E$65</definedName>
    <definedName name="Kuehlgeraete_Flaechenkuehlung_Ankreuzen">'[5]Cooling units'!$I$37</definedName>
    <definedName name="Kuehlgeraete_Umluft_Kuehlung_Ankreuzen">'[5]Cooling units'!$I$22</definedName>
    <definedName name="Kuehlgeraete_Zuluft_Kuehlung_Ankreuzen">'[5]Cooling units'!$I$15</definedName>
    <definedName name="Kuehlgeraete_Zusaetzliche_Entfeuchtung_Ankreuzen">'[5]Cooling units'!$I$32</definedName>
    <definedName name="la" localSheetId="0">#REF!</definedName>
    <definedName name="la">#REF!</definedName>
    <definedName name="LEUCHTENART">[1]Konst!$B$88:$B$100</definedName>
    <definedName name="Lueftung_Abluftraeume">[5]Ventilation!$R$60</definedName>
    <definedName name="Lüftungsart">[1]Konst!$B$162:$B$165</definedName>
    <definedName name="Luftvolumenstromregelung">[1]Konst!$B$291:$B$293</definedName>
    <definedName name="LW_Heiz">[1]Konst!$B$164</definedName>
    <definedName name="LW_Heiz_Kühl">[1]Konst!$B$165</definedName>
    <definedName name="LW_WRG">[1]Konst!$B$163</definedName>
    <definedName name="mit_Präsenz">[1]Konst!$C$60</definedName>
    <definedName name="nace">[6]nace!$C$5:$C$996</definedName>
    <definedName name="Nachweis_Innentemperatur">[5]Verification!$K$27</definedName>
    <definedName name="Nachweis_Mechanische_Kuehlung">[5]Verification!$N$29</definedName>
    <definedName name="Nein">[1]Konst!$I$18</definedName>
    <definedName name="Nord">[1]Konst!$B$21</definedName>
    <definedName name="Nutzungen">[1]Nutzungen!$E$2:$BA$78</definedName>
    <definedName name="Nutzungen_TEK">'[1]24_DB-Konstanten'!$G$48:$BC$123</definedName>
    <definedName name="NUTZUNGSTYP">[1]Nutzungen!$E$2:$BA$2</definedName>
    <definedName name="Oberfläche_Absorptionsgrad">[1]Konst!$E$168:$E$177</definedName>
    <definedName name="Opake_Gewinne_JA_Nein">[1]Konst!$B$191:$B$192</definedName>
    <definedName name="ORIENTIERUNG">[1]Konst!$B$18:$B$21</definedName>
    <definedName name="Ost">[1]Konst!$B$19</definedName>
    <definedName name="Output_mittlerer_Luftwechsel">[5]Ventilation!$N$43</definedName>
    <definedName name="Output_Personenzahl">[5]Verification!$F$29</definedName>
    <definedName name="Output_Solarer_Deckungsgrad">[5]SolarDHW!$G$34</definedName>
    <definedName name="PE_sonstWaermeerzeugerHzg_CO2">[5]PER!$Z$29</definedName>
    <definedName name="PE_sonstWaermeerzeugerHzg_Deckungsanteil">[5]PER!$S$29</definedName>
    <definedName name="PE_sonstWaermeerzeugerWW_Deckungsanteil">[5]PER!$S$47</definedName>
    <definedName name="PHPP_Brennstoffliste_fuerVarianten">[5]Boiler!$AS$23:$BC$28</definedName>
    <definedName name="PHPP_Daten_Abfrage_0_1">[5]Data!$B$271:$B$273</definedName>
    <definedName name="PHPP_Daten_Angrenzend_an">[5]Data!$C$753:$C$756</definedName>
    <definedName name="PHPP_Daten_Ankreuzen">[5]Data!$A$718:$A$719</definedName>
    <definedName name="PHPP_Daten_Aufstellungsort_Lueftung">[5]Data!$J$678:$J$680</definedName>
    <definedName name="PHPP_Daten_Ausrichtung_Bauteil">[5]Data!$A$753:$A$756</definedName>
    <definedName name="PHPP_Daten_Auswahl_1_leer">[5]Data!$C$718:$C$719</definedName>
    <definedName name="PHPP_Daten_Auswahl_CO2_Faktoren">[5]Data!$O$7:$P$7</definedName>
    <definedName name="PHPP_Daten_Auswahl_Fernwaerme_Quelle">[5]Data!$C$48:$C$58</definedName>
    <definedName name="PHPP_Daten_Auswahl_PE_Faktoren">[5]Data!$G$7:$N$7</definedName>
    <definedName name="PHPP_Daten_Auswahl_Regelung_WP">[5]Data!$B$164:$B$165</definedName>
    <definedName name="PHPP_Daten_Auswahl_Speicher">[5]Data!$F$277:$F$279</definedName>
    <definedName name="PHPP_Daten_Auswahl_Strom_Erdgas">[5]Data!$A$97:$A$98</definedName>
    <definedName name="PHPP_Daten_Auswahl_Vorrang_WP">[5]Data!$B$171:$B$172</definedName>
    <definedName name="PHPP_Daten_Auswahl_WP_Nachheizung">[5]Data!$B$169:$B$170</definedName>
    <definedName name="PHPP_Daten_Auswahl_WP_Quelle">[5]Data!$B$156:$B$159</definedName>
    <definedName name="PHPP_Daten_Auswahl_WP_Verteilsystem">[5]Data!$B$166:$B$168</definedName>
    <definedName name="PHPP_Daten_Bautyp">[5]Data!$B$683:$B$690</definedName>
    <definedName name="PHPP_Daten_Daemmqualitaet_Armaturen">[5]Data!$A$277:$A$279</definedName>
    <definedName name="PHPP_Daten_Energetische_Gebaeudekategorie">[5]Data!$D$678:$D$682</definedName>
    <definedName name="PHPP_Daten_EnerPHitverfahren">[5]Data!$E$113:$E$115</definedName>
    <definedName name="PHPP_Daten_EnEV_Auswahl_zu_Energietraeger">[5]Data!$G$641:$G$642</definedName>
    <definedName name="PHPP_Daten_Fernwaerme">[5]Data!$C$48:$C$57</definedName>
    <definedName name="PHPP_Daten_Frostschutz">[5]Data!$L$678:$L$680</definedName>
    <definedName name="PHPP_Daten_Gebaeudeart">[5]Data!$A$683:$A$704</definedName>
    <definedName name="PHPP_Daten_Heizsystem">[5]Data!$H$71:$H$80</definedName>
    <definedName name="PHPP_Daten_IWQ_Art_Werte">[5]Data!$B$147:$B$148</definedName>
    <definedName name="PHPP_Daten_IWQ_Gebaeudeart">[5]Data!$B$142:$B$144</definedName>
    <definedName name="PHPP_Daten_KeineAuswahlErforderlich">[5]Data!$B$722:$B$723</definedName>
    <definedName name="PHPP_Daten_Klassen">[5]Data!$O$71:$O$74</definedName>
    <definedName name="PHPP_Daten_Kochen">[5]Data!$A$97:$A$99</definedName>
    <definedName name="PHPP_Daten_Komponentensortierung">[5]Data!$A$245:$A$246</definedName>
    <definedName name="PHPP_Daten_Konstruktion">[5]Data!$C$683:$C$686</definedName>
    <definedName name="PHPP_Daten_Laender">[5]Data!$C$758:$C$1007</definedName>
    <definedName name="PHPP_Daten_Lage_Waermespeicher">[5]Data!$B$162:$B$163</definedName>
    <definedName name="PHPP_Daten_Lueftungsart">[5]Data!$I$678:$I$680</definedName>
    <definedName name="PHPP_Daten_Nachweis_Funktion">[5]Data!$A$127:$A$129</definedName>
    <definedName name="PHPP_Daten_Nachweis_Gebaeudetyp">[5]Data!$A$102:$A$103</definedName>
    <definedName name="PHPP_Daten_Nachweis_Personenzahl">[5]Data!$A$106:$A$107</definedName>
    <definedName name="PHPP_Daten_Neubau_Modernisierung">[5]Data!$G$114:$G$116</definedName>
    <definedName name="PHPP_Daten_PE_Nachweisverfahren">[5]Data!$D$114:$D$115</definedName>
    <definedName name="PHPP_Daten_Pufferspeicher">[5]Data!$G$277:$G$278</definedName>
    <definedName name="PHPP_Daten_Sortierung">[5]Data!$A$241:$A$242</definedName>
    <definedName name="PHPP_Daten_Staedtebaulicher_Kontext">[5]Data!$F$678:$F$688</definedName>
    <definedName name="PHPP_Daten_Status">[5]Data!$E$678:$E$680</definedName>
    <definedName name="PHPP_Daten_Vergleich_Typ">[5]Data!$A$727:$A$731</definedName>
    <definedName name="PHPP_Daten_Waermeerzeuger">[5]Data!$B$72:$B$82</definedName>
    <definedName name="PHPP_Daten_Waeschetrocknen">[5]Data!$A$89:$A$94</definedName>
    <definedName name="PHPP_Daten_Wasseranschluss">[5]Data!$A$85:$A$86</definedName>
    <definedName name="PHPP_Daten_Windschutzkoeff">[5]Data!$A$737:$A$742</definedName>
    <definedName name="PHPP_Daten_Zertifizierung">[5]Data!$G$678:$G$679</definedName>
    <definedName name="PHPP_Daten_Zertifizierungstyp">[5]Data!$A$114:$A$117</definedName>
    <definedName name="PHPP_EneV_Ausstellungsgrund">[9]Daten!$D$695:$D$699</definedName>
    <definedName name="PHPP_EnEV_Bundesland">[9]Daten!$A$695:$A$710</definedName>
    <definedName name="PHPP_EnEV_Gebaeudetyp">[9]Daten!$B$695:$B$703</definedName>
    <definedName name="PHPP_EnEV_Wohngebaeude_Anbaugrad">[9]Daten!$C$695:$C$698</definedName>
    <definedName name="PHPP_Fenster_Liste_Variantentypen">[5]Windows!$CK$178:$CK$204</definedName>
    <definedName name="PHPP_Flaechen_Liste_Bauteile">[5]Areas!$BK$41:$BK$140</definedName>
    <definedName name="PHPP_Flaechen_Liste_Waermebruecken">[5]Areas!$BK$144:$BK$244</definedName>
    <definedName name="PHPP_Kesselauswahl_fuerVarianten">[5]Boiler!$AS$21:$BC$21</definedName>
    <definedName name="PHPP_Komponenten_AuswahlZertAnschluss">[5]Components!$PK$116:$RJ$514</definedName>
    <definedName name="PHPP_Komponenten_AuswahlZertBauteil">[5]Components!$OP$116:$PJ$514</definedName>
    <definedName name="PHPP_Komponenten_ID_Zert_Bausysteme">[5]Components!$C$116:$C$514</definedName>
    <definedName name="PHPP_Komponenten_Liste_Bauteilaufbauten">[5]Components!$MM$14:$MM$514</definedName>
    <definedName name="PHPP_Komponenten_Liste_Fensterrahmen">[5]Components!$NE$14:$NE$514</definedName>
    <definedName name="PHPP_Komponenten_Liste_Kompaktgeraet">[5]Components!$NW$14:$NW$514</definedName>
    <definedName name="PHPP_Komponenten_Liste_Verglasung">[5]Components!$MV$14:$MV$514</definedName>
    <definedName name="PHPP_Komponenten_Liste_Waermebruecken">[5]Components!$RL$14:$RL$514</definedName>
    <definedName name="PHPP_Komponenten_Liste_Waermerueckgewinnungsgeraet">[5]Components!$NN$14:$NN$514</definedName>
    <definedName name="PHPP_Komponenten_Liste_WWWRG">[5]Components!$OF$14:$OF$514</definedName>
    <definedName name="PHPP_Nutz_Niwo_Auswahl_Nutzungsprofil">'[5]Use non-res'!$AI$9:$AI$63</definedName>
    <definedName name="PHPP_PER_Externe_EE_Erzeugungsahlage">[5]PER!$AI$58:$AI$64</definedName>
    <definedName name="PHPP_U_Werte_Variantenauswahl">'[5]U-Values'!$E$17:$E$24,'[5]U-Values'!$E$38:$E$45,'[5]U-Values'!$E$59:$E$66,'[5]U-Values'!$E$80:$E$87,'[5]U-Values'!$E$101:$E$108,'[5]U-Values'!$E$122:$E$129,'[5]U-Values'!$E$143:$E$150,'[5]U-Values'!$E$164:$E$171,'[5]U-Values'!$E$185:$E$192,'[5]U-Values'!$E$206:$E$213,'[5]U-Values'!$E$227:$E$234,'[5]U-Values'!$E$248:$E$255,'[5]U-Values'!$E$269:$E$276,'[5]U-Values'!$E$290:$E$297,'[5]U-Values'!$E$311:$E$318,'[5]U-Values'!$E$332:$E$339,'[5]U-Values'!$E$353:$E$360,'[5]U-Values'!$E$374:$E$381,'[5]U-Values'!$E$395:$E$402,'[5]U-Values'!$E$416:$E$423,'[5]U-Values'!$E$437:$E$444,'[5]U-Values'!$E$458:$E$465,'[5]U-Values'!$E$479:$E$486,'[5]U-Values'!$E$500:$E$507,'[5]U-Values'!$E$521:$E$528,'[5]U-Values'!$E$542:$E$549,'[5]U-Values'!$E$563:$E$570,'[5]U-Values'!$E$584:$E$591,'[5]U-Values'!$E$605:$E$612,'[5]U-Values'!$E$626:$E$633,'[5]U-Values'!$E$647:$E$654,'[5]U-Values'!$E$668:$E$675,'[5]U-Values'!$E$689:$E$696,'[5]U-Values'!$E$710:$E$717,'[5]U-Values'!$E$731:$E$738,'[5]U-Values'!$E$752:$E$759,'[5]U-Values'!$E$773:$E$780,'[5]U-Values'!$E$794:$E$801,'[5]U-Values'!$E$815:$E$822,'[5]U-Values'!$E$836:$E$843,'[5]U-Values'!$E$857:$E$864,'[5]U-Values'!$E$878:$E$885,'[5]U-Values'!$E$899:$E$906,'[5]U-Values'!$E$920:$E$927,'[5]U-Values'!$E$941:$E$948,'[5]U-Values'!$E$962:$E$969,'[5]U-Values'!$E$983:$E$990,'[5]U-Values'!$E$1004:$E$1011,'[5]U-Values'!$E$1025:$E$1032,'[5]U-Values'!$E$1046:$E$1053,'[5]U-Values'!$E$1067:$E$1074,'[5]U-Values'!$E$1088:$E$1095,'[5]U-Values'!$E$1109:$E$1116,'[5]U-Values'!$E$1130:$E$1137,'[5]U-Values'!$E$1151:$E$1158,'[5]U-Values'!$E$1172:$E$1179,'[5]U-Values'!$E$1193:$E$1200,'[5]U-Values'!$E$1214:$E$1221,'[5]U-Values'!$E$1235:$E$1242,'[5]U-Values'!$E$1256:$E$1263,'[5]U-Values'!$E$1277:$E$1284,'[5]U-Values'!$E$1298:$E$1305,'[5]U-Values'!$E$1319:$E$1326,'[5]U-Values'!$E$1340:$E$1347,'[5]U-Values'!$E$1361:$E$1368,'[5]U-Values'!$E$1382:$E$1389,'[5]U-Values'!$E$1403:$E$1410,'[5]U-Values'!$E$1424:$E$1431,'[5]U-Values'!$E$1445:$E$1452,'[5]U-Values'!$E$1466:$E$1473,'[5]U-Values'!$E$1487:$E$1494,'[5]U-Values'!$E$1508:$E$1515,'[5]U-Values'!$E$1529:$E$1536,'[5]U-Values'!$E$1550:$E$1557,'[5]U-Values'!$E$1571:$E$1578,'[5]U-Values'!$E$1592:$E$1599,'[5]U-Values'!$E$1613:$E$1620,'[5]U-Values'!$E$1634:$E$1641,'[5]U-Values'!$E$1655:$E$1662,'[5]U-Values'!$E$1676:$E$1683,'[5]U-Values'!$E$1697:$E$1704,'[5]U-Values'!$E$1718:$E$1725</definedName>
    <definedName name="PHPP_Varianten_Beschriftung_Diagramm_dynamischer_Bereich">IF([5]Variants!$DC$7:$DC$7,[5]Variants!$DD$7,OFFSET([5]Variants!$F$2:$F$2,0,LEFT([5]Variants!$DG$10,FIND("-",[5]Variants!$DG$10)-1)-1,1,LEFT([5]Variants!$DG$11,FIND("-",[5]Variants!$DG$11)-1)+1-LEFT([5]Variants!$DG$10,FIND("-",[5]Variants!$DG$10)-1)))</definedName>
    <definedName name="PHPP_Varianten_Bezeichnung_Variante_mit_Nummer">[5]Variants!$F$2:$CZ$2</definedName>
    <definedName name="PHPP_Varianten_Inhalt_Diagramm_dynamischer_Bereich">IF([5]Variants!$DC$7,[5]Variants!$DD$7,OFFSET([5]Variants!$F$10:$F$10,MATCH([5]Variants!$DG$9,[5]Variants!$DC$10:$DC$233,0)-1,LEFT([5]Variants!$DG$10,FIND("-",[5]Variants!$DG$10)-1)-1,1,LEFT([5]Variants!$DG$11,FIND("-",[5]Variants!$DG$11)-1)+1-LEFT([5]Variants!$DG$10,FIND("-",[5]Variants!$DG$10)-1)))</definedName>
    <definedName name="PHPP_Varianten_Liste_Strahlungsbilanz">[5]Variants!$DC$290:$DC$316</definedName>
    <definedName name="PHPP_WP_Anzahl_Waermepumpen">[5]HP!$P$528:$P$529</definedName>
    <definedName name="PHPP_WP_Auswahl_WP">[5]HP!$D$527:$D$542</definedName>
    <definedName name="pilsetas">[3]Audits!$AF$54:$AF$62</definedName>
    <definedName name="platiba">[3]Audits!$S$260</definedName>
    <definedName name="platuma_gradi">[2]Saule!$C$3</definedName>
    <definedName name="pozicijas">[3]P5!$AI$6:$AI$15</definedName>
    <definedName name="Präsenzmelder">[1]Konst!$B$59:$B$60</definedName>
    <definedName name="q" localSheetId="0">[2]Zonas!#REF!</definedName>
    <definedName name="q">[2]Zonas!#REF!</definedName>
    <definedName name="Qapr">[2]Aprēķins!$B$40</definedName>
    <definedName name="Qdz">[2]Aprēķins!$B$44</definedName>
    <definedName name="R_SE">[1]Konst!$D$153</definedName>
    <definedName name="Randbedingung_Bel_EnEV2009">[1]Konst!$H$132</definedName>
    <definedName name="Randbedingungen_Beleuchtung">[1]Konst!$H$131:$H$132</definedName>
    <definedName name="Raumindexauswahl">[1]Konst!$B$168:$B$169</definedName>
    <definedName name="Simple2D">[1]Konst!$I$22</definedName>
    <definedName name="sistemas" localSheetId="0">#REF!</definedName>
    <definedName name="sistemas">#REF!</definedName>
    <definedName name="skaits" localSheetId="0">#REF!</definedName>
    <definedName name="skaits">#REF!</definedName>
    <definedName name="Sommer">[1]Konst!$F$195</definedName>
    <definedName name="Sommer_Uebertemperaturgrenze">[5]Verification!$N$27</definedName>
    <definedName name="Sommer_Winter_gEFF">[1]Konst!$B$195:$B$196</definedName>
    <definedName name="Sonnenschutzsysteme">[1]Konst!$H$63:$U$63</definedName>
    <definedName name="ßmin_Heizen">[1]Konst!$N$138</definedName>
    <definedName name="ßmin_Kühlen">[1]Konst!$N$139</definedName>
    <definedName name="Steuerung_DIN">[1]Konst!$O$114</definedName>
    <definedName name="Steuerung_SS">[1]Konst!$B$120:$B$123</definedName>
    <definedName name="Süd">[1]Konst!$B$18</definedName>
    <definedName name="T_ara">[2]Proj.!$D$20</definedName>
    <definedName name="t_Monatswerte">'[1]24_DB-Konstanten'!$F$133:$I$144</definedName>
    <definedName name="t_v_mech_WRG_12h_apr">[1]Konst!$G$238:$G$241</definedName>
    <definedName name="t_v_mech_WRG_12h_aug">[1]Konst!$K$238:$K$241</definedName>
    <definedName name="t_v_mech_WRG_12h_dez">[1]Konst!$O$238:$O$241</definedName>
    <definedName name="t_v_mech_WRG_12h_FEb">[1]Konst!$E$238:$E$241</definedName>
    <definedName name="t_v_mech_WRG_12h_Jan">[1]Konst!$D$238:$D$241</definedName>
    <definedName name="t_v_mech_WRG_12h_jul">[1]Konst!$J$238:$J$241</definedName>
    <definedName name="t_v_mech_WRG_12h_jun">[1]Konst!$I$238:$I$241</definedName>
    <definedName name="t_v_mech_WRG_12h_mai">[1]Konst!$H$238:$H$241</definedName>
    <definedName name="t_v_mech_WRG_12h_MRZ">[1]Konst!$F$238:$F$241</definedName>
    <definedName name="t_v_mech_WRG_12h_nov">[1]Konst!$N$238:$N$241</definedName>
    <definedName name="t_v_mech_WRG_12h_okt">[1]Konst!$M$238:$M$241</definedName>
    <definedName name="t_v_mech_WRG_12h_sep">[1]Konst!$L$238:$L$241</definedName>
    <definedName name="t_v_mech_WRG_24h_apr">[1]Konst!$G$242:$G$245</definedName>
    <definedName name="t_v_mech_WRG_24h_aug">[1]Konst!$K$242:$K$245</definedName>
    <definedName name="t_v_mech_WRG_24h_dez">[1]Konst!$O$242:$O$245</definedName>
    <definedName name="t_v_mech_WRG_24h_feb">[1]Konst!$E$242:$E$245</definedName>
    <definedName name="t_v_mech_WRG_24h_jan">[1]Konst!$D$242:$D$245</definedName>
    <definedName name="t_v_mech_WRG_24h_jul">[1]Konst!$J$242:$J$245</definedName>
    <definedName name="t_v_mech_WRG_24h_jun">[1]Konst!$I$242:$I$245</definedName>
    <definedName name="t_v_mech_WRG_24h_mai">[1]Konst!$H$242:$H$245</definedName>
    <definedName name="t_v_mech_WRG_24h_mrz">[1]Konst!$F$242:$F$245</definedName>
    <definedName name="t_v_mech_WRG_24h_nov">[1]Konst!$N$242:$N$245</definedName>
    <definedName name="t_v_mech_WRG_24h_okt">[1]Konst!$M$242:$M$245</definedName>
    <definedName name="t_v_mech_WRG_24h_sep">[1]Konst!$L$242:$L$245</definedName>
    <definedName name="Tab_11_a3">[1]Konst!$B$32:$C$35</definedName>
    <definedName name="tar" localSheetId="0">#REF!</definedName>
    <definedName name="tar">#REF!</definedName>
    <definedName name="tarifs_el">[3]Audits!$Z$77</definedName>
    <definedName name="tarifs_silt">[3]Audits!$Z$76</definedName>
    <definedName name="Tau_0">[1]Konst!$D$131</definedName>
    <definedName name="Teil2_Formel">[1]Konst!$F$256</definedName>
    <definedName name="Teilenergiekennwerte">'[1]24_DB-Konstanten'!$G$186:$BC$288</definedName>
    <definedName name="TEK_nr">'[1]0.0_Start'!$H$6</definedName>
    <definedName name="Temp_Diff_OPAK">[1]Konst!$D$154</definedName>
    <definedName name="Temp_Schritt">[1]Konst!$D$132</definedName>
    <definedName name="v_KennwerteTeil3">'[1]43_Nutzenergie-Luftaufbereitung'!$C$1000:$DM$1045</definedName>
    <definedName name="Validacija" comment="Vai aprēķins tiks izmantots modeļa validācijai (t.i. iekštelpu temperatūra koriģēta uz normatīvo)">[2]Izm.!$B$3</definedName>
    <definedName name="ventilacija" localSheetId="0">#REF!</definedName>
    <definedName name="ventilacija">#REF!</definedName>
    <definedName name="venttips">[3]Audits!$AF$464:$AF$465</definedName>
    <definedName name="Verbindung_zur_Außenluft">[1]Konst!$B$182:$B$184</definedName>
    <definedName name="Verfahren_Tageslicht">[1]Konst!$I$21:$I$22</definedName>
    <definedName name="Verschattung">[1]Konst!$B$141:$B$143</definedName>
    <definedName name="Verschattungsfaktoren">[1]Konst!$I$29:$BJ$35</definedName>
    <definedName name="Verteilschlüssel_Tageslicht">[1]Konst!$J$45:$V$48</definedName>
    <definedName name="VS_Bel_keine">[1]Konst!$F$141</definedName>
    <definedName name="VS_Bel_standard">[1]Konst!$F$143</definedName>
    <definedName name="VS_Detailliert">[1]Konst!$B$142</definedName>
    <definedName name="VS_HK_keine">[1]Konst!$D$141</definedName>
    <definedName name="VS_HK_Standard">[1]Konst!$D$143</definedName>
    <definedName name="VS_Standard">[1]Konst!$B$143</definedName>
    <definedName name="Wahl_Klima">[1]CalC!$M$153</definedName>
    <definedName name="Wahl_Lüftung_WRG">[1]CalC!$L$925</definedName>
    <definedName name="Wahl_Randbedingungen_Beleuchtung">[1]CalC!$L$679</definedName>
    <definedName name="Wahl_Verfahren_Beleuchtung">[1]CalC!$J$343</definedName>
    <definedName name="Wahl_Verschattung">[1]CalC!$J$153</definedName>
    <definedName name="West">[1]Konst!$B$20</definedName>
    <definedName name="Wetterdaten">[1]Konst!$U$194:$U$215</definedName>
    <definedName name="Wh_izm">[2]Izm.!$B$34</definedName>
    <definedName name="Wh_izm_apg">[2]Izm.!$G$22</definedName>
    <definedName name="Wh_izm_dz">[2]Izm.!$G$20</definedName>
    <definedName name="Wh_izm_k.u.">[2]Izm.!$G$19</definedName>
    <definedName name="Wh_izm_valid">[2]Izm.!$B$35</definedName>
    <definedName name="Wh_izm_vent">[2]Izm.!$G$21</definedName>
    <definedName name="Winkel_Verbauun_Tageslicht">[1]Konst!$G$29:$G$35</definedName>
    <definedName name="Winkelauswahl">[1]Konst!$G$29:$H$35</definedName>
    <definedName name="WP_Anzahl">[5]HP!$M$18</definedName>
    <definedName name="WP_Warmwasser_Typ_Nachheizung">[5]HP!$M$42</definedName>
    <definedName name="WRG_Lüftung">[1]Konst!$C$238:$C$241</definedName>
    <definedName name="zona0" localSheetId="0">[2]Zonas!#REF!</definedName>
    <definedName name="zona0">[2]Zonas!#REF!</definedName>
    <definedName name="zona1">[3]Audits!$S$256</definedName>
    <definedName name="zona1_dzeseshanas_stundas">[2]Zonas!$B$35</definedName>
    <definedName name="zona1_Ht">[2]Pārv.!$D$61</definedName>
    <definedName name="zona1_Hve">[2]Vent.!$D$17</definedName>
    <definedName name="zona1_kapa">[2]Zonas!$B$33</definedName>
    <definedName name="zona1_laukums">[2]Zonas!$E$32</definedName>
    <definedName name="zona1_nosaukums">[2]Zonas!$B$26</definedName>
    <definedName name="zona1_Qapk">[2]Aprēķins!$B$22</definedName>
    <definedName name="zona1_Qdz">[2]Aprēķins!$B$35</definedName>
    <definedName name="zona1_Qiek">[2]Avoti!$J$38</definedName>
    <definedName name="zona1_Qiek_dz">[2]Avoti!$J$39</definedName>
    <definedName name="zona1_Qpr">[2]Pārv.!$I$61</definedName>
    <definedName name="zona1_Qpr_dz">[2]Pārv.!$I$62</definedName>
    <definedName name="zona1_Qsol">[2]Saule!$D$180</definedName>
    <definedName name="zona1_Qsol_dz">[2]Saule!$D$181</definedName>
    <definedName name="zona1_Qve">[2]Vent.!$D$18</definedName>
    <definedName name="zona1_Qve_dz">[2]Vent.!$D$19</definedName>
    <definedName name="zona1_stavi" localSheetId="0">[2]Zonas!#REF!</definedName>
    <definedName name="zona1_stavi">[2]Zonas!#REF!</definedName>
    <definedName name="zona1_temp_apk">[2]Zonas!$B$32</definedName>
    <definedName name="zona1_temp_dz">[2]Zonas!$B$34</definedName>
    <definedName name="zona1_tilpums">[2]Zonas!$E$34</definedName>
    <definedName name="zona2">[3]Audits!$S$257</definedName>
    <definedName name="zona2_dzeseshanas_stundas">[2]Zonas!$B$48</definedName>
    <definedName name="zona2_Ht">[2]Pārv.!$D$96</definedName>
    <definedName name="zona2_Hve">[2]Vent.!$D$31</definedName>
    <definedName name="zona2_kapa">[2]Zonas!$B$46</definedName>
    <definedName name="zona2_laukums">[2]Zonas!$E$45</definedName>
    <definedName name="zona2_nosaukums">[2]Zonas!$B$39</definedName>
    <definedName name="zona2_Qapk">[2]Aprēķins!$D$22</definedName>
    <definedName name="zona2_Qdz">[2]Aprēķins!$D$35</definedName>
    <definedName name="zona2_Qiek">[2]Avoti!$J$67</definedName>
    <definedName name="zona2_Qiek_dz">[2]Avoti!$J$68</definedName>
    <definedName name="zona2_Qpr">[2]Pārv.!$I$96</definedName>
    <definedName name="zona2_Qpr_dz">[2]Pārv.!$I$97</definedName>
    <definedName name="zona2_Qsol">[2]Saule!$D$184</definedName>
    <definedName name="zona2_Qsol_dz">[2]Saule!$D$185</definedName>
    <definedName name="zona2_Qve">[2]Vent.!$D$32</definedName>
    <definedName name="zona2_Qve_dz">[2]Vent.!$D$33</definedName>
    <definedName name="zona2_stavi" localSheetId="0">[2]Zonas!#REF!</definedName>
    <definedName name="zona2_stavi">[2]Zonas!#REF!</definedName>
    <definedName name="zona2_temp_apk">[2]Zonas!$B$45</definedName>
    <definedName name="zona2_temp_dz">[2]Zonas!$B$47</definedName>
    <definedName name="zona2_tilpums">[2]Zonas!$E$47</definedName>
    <definedName name="zona3">[3]Audits!$S$258</definedName>
    <definedName name="zona3_dzeseshanas_stundas">[2]Zonas!$B$61</definedName>
    <definedName name="zona3_Ht">[2]Pārv.!$D$131</definedName>
    <definedName name="zona3_Hve">[2]Vent.!$D$45</definedName>
    <definedName name="zona3_kapa">[2]Zonas!$B$59</definedName>
    <definedName name="zona3_laukums">[2]Zonas!$E$58</definedName>
    <definedName name="zona3_nosaukums">[2]Zonas!$B$52</definedName>
    <definedName name="zona3_Qapk">[2]Aprēķins!$F$22</definedName>
    <definedName name="zona3_Qdz">[2]Aprēķins!$F$35</definedName>
    <definedName name="zona3_Qiek">[2]Avoti!$J$96</definedName>
    <definedName name="zona3_Qiek_dz">[2]Avoti!$J$97</definedName>
    <definedName name="zona3_Qpr">[2]Pārv.!$I$131</definedName>
    <definedName name="zona3_Qpr_dz">[2]Pārv.!$I$132</definedName>
    <definedName name="zona3_Qsol">[2]Saule!$D$188</definedName>
    <definedName name="zona3_Qsol_dz">[2]Saule!$D$189</definedName>
    <definedName name="zona3_Qve">[2]Vent.!$D$46</definedName>
    <definedName name="zona3_Qve_dz">[2]Vent.!$D$47</definedName>
    <definedName name="zona3_stavi" localSheetId="0">[2]Zonas!#REF!</definedName>
    <definedName name="zona3_stavi">[2]Zonas!#REF!</definedName>
    <definedName name="zona3_temp_apk">[2]Zonas!$B$58</definedName>
    <definedName name="zona3_temp_dz">[2]Zonas!$B$60</definedName>
    <definedName name="zona3_tilpums">[2]Zonas!$E$60</definedName>
    <definedName name="zona4">[3]Audits!$S$259</definedName>
    <definedName name="Zulufttemperatur_Sollwert">[1]Konst!$E$249:$E$253</definedName>
  </definedNames>
  <calcPr calcId="152511"/>
</workbook>
</file>

<file path=xl/calcChain.xml><?xml version="1.0" encoding="utf-8"?>
<calcChain xmlns="http://schemas.openxmlformats.org/spreadsheetml/2006/main">
  <c r="BK471" i="4" l="1"/>
  <c r="AT470" i="4"/>
  <c r="AG470" i="4"/>
  <c r="O470" i="4" s="1"/>
  <c r="BZ470" i="4" s="1"/>
  <c r="AT469" i="4"/>
  <c r="O469" i="4"/>
  <c r="BZ469" i="4" s="1"/>
  <c r="AT468" i="4"/>
  <c r="AG468" i="4"/>
  <c r="O468" i="4"/>
  <c r="BZ468" i="4" s="1"/>
  <c r="AT467" i="4"/>
  <c r="AG467" i="4"/>
  <c r="O467" i="4"/>
  <c r="BZ467" i="4" s="1"/>
  <c r="AT466" i="4"/>
  <c r="AT471" i="4" s="1"/>
  <c r="AG466" i="4"/>
  <c r="O466" i="4"/>
  <c r="BZ466" i="4" s="1"/>
  <c r="AG465" i="4"/>
  <c r="O465" i="4" s="1"/>
  <c r="BZ465" i="4" s="1"/>
  <c r="AL458" i="4"/>
  <c r="BX457" i="4"/>
  <c r="BX456" i="4"/>
  <c r="BX458" i="4" s="1"/>
  <c r="BQ455" i="4"/>
  <c r="AL455" i="4"/>
  <c r="CH455" i="4" s="1"/>
  <c r="CH458" i="4" s="1"/>
  <c r="AD455" i="4"/>
  <c r="S455" i="4" s="1"/>
  <c r="K455" i="4"/>
  <c r="BX425" i="4"/>
  <c r="CJ404" i="4"/>
  <c r="BJ383" i="4"/>
  <c r="BU382" i="4"/>
  <c r="BJ382" i="4"/>
  <c r="BU379" i="4"/>
  <c r="BJ379" i="4"/>
  <c r="BU376" i="4"/>
  <c r="BJ376" i="4"/>
  <c r="BU373" i="4"/>
  <c r="BJ373" i="4"/>
  <c r="CA370" i="4"/>
  <c r="BU370" i="4"/>
  <c r="BJ370" i="4"/>
  <c r="CA364" i="4"/>
  <c r="BU364" i="4"/>
  <c r="BU383" i="4" s="1"/>
  <c r="BJ364" i="4"/>
  <c r="D351" i="4"/>
  <c r="CK350" i="4"/>
  <c r="CA350" i="4"/>
  <c r="BT350" i="4"/>
  <c r="BI350" i="4"/>
  <c r="AX350" i="4"/>
  <c r="AO350" i="4"/>
  <c r="AH350" i="4"/>
  <c r="X350" i="4"/>
  <c r="D345" i="4"/>
  <c r="CK344" i="4"/>
  <c r="CA344" i="4"/>
  <c r="BT344" i="4"/>
  <c r="BI344" i="4"/>
  <c r="AX344" i="4"/>
  <c r="AO344" i="4"/>
  <c r="AH344" i="4"/>
  <c r="X344" i="4"/>
  <c r="D343" i="4"/>
  <c r="BT342" i="4"/>
  <c r="BI342" i="4"/>
  <c r="AX342" i="4"/>
  <c r="AO342" i="4"/>
  <c r="AH342" i="4"/>
  <c r="X342" i="4"/>
  <c r="CK341" i="4"/>
  <c r="CA341" i="4"/>
  <c r="D339" i="4"/>
  <c r="CK338" i="4"/>
  <c r="CA338" i="4"/>
  <c r="BT338" i="4"/>
  <c r="BI338" i="4"/>
  <c r="AX338" i="4"/>
  <c r="AO338" i="4"/>
  <c r="AH338" i="4"/>
  <c r="X338" i="4"/>
  <c r="D337" i="4"/>
  <c r="CK336" i="4"/>
  <c r="CA336" i="4"/>
  <c r="BT336" i="4"/>
  <c r="BI336" i="4"/>
  <c r="AX336" i="4"/>
  <c r="AO336" i="4"/>
  <c r="AH336" i="4"/>
  <c r="X336" i="4"/>
  <c r="D335" i="4"/>
  <c r="CK334" i="4"/>
  <c r="CA334" i="4"/>
  <c r="BT334" i="4"/>
  <c r="BI334" i="4"/>
  <c r="AX334" i="4"/>
  <c r="AO334" i="4"/>
  <c r="AH334" i="4"/>
  <c r="X334" i="4"/>
  <c r="D333" i="4"/>
  <c r="CK332" i="4"/>
  <c r="CA332" i="4"/>
  <c r="BT332" i="4"/>
  <c r="BI332" i="4"/>
  <c r="AX332" i="4"/>
  <c r="AO332" i="4"/>
  <c r="AH332" i="4"/>
  <c r="X332" i="4"/>
  <c r="D331" i="4"/>
  <c r="CK330" i="4"/>
  <c r="CA330" i="4"/>
  <c r="BT330" i="4"/>
  <c r="BI330" i="4"/>
  <c r="AX330" i="4"/>
  <c r="AO330" i="4"/>
  <c r="AH330" i="4"/>
  <c r="X330" i="4"/>
  <c r="AX317" i="4"/>
  <c r="CR317" i="4" s="1"/>
  <c r="AJ317" i="4"/>
  <c r="CD317" i="4" s="1"/>
  <c r="CK317" i="4" s="1"/>
  <c r="CK316" i="4"/>
  <c r="AQ316" i="4"/>
  <c r="CK315" i="4"/>
  <c r="AQ315" i="4"/>
  <c r="CK314" i="4"/>
  <c r="AQ314" i="4"/>
  <c r="AX313" i="4"/>
  <c r="CR313" i="4" s="1"/>
  <c r="AJ313" i="4"/>
  <c r="CD313" i="4" s="1"/>
  <c r="CK313" i="4" s="1"/>
  <c r="CR312" i="4"/>
  <c r="CR318" i="4" s="1"/>
  <c r="CK312" i="4"/>
  <c r="CK318" i="4" s="1"/>
  <c r="BW312" i="4"/>
  <c r="AX312" i="4"/>
  <c r="AX318" i="4" s="1"/>
  <c r="AC312" i="4"/>
  <c r="AQ312" i="4" s="1"/>
  <c r="DF293" i="4"/>
  <c r="CL293" i="4"/>
  <c r="CL292" i="4"/>
  <c r="CF292" i="4"/>
  <c r="BY292" i="4"/>
  <c r="BS292" i="4"/>
  <c r="BI292" i="4"/>
  <c r="BA292" i="4"/>
  <c r="AS292" i="4"/>
  <c r="AM292" i="4"/>
  <c r="AG292" i="4"/>
  <c r="Y292" i="4"/>
  <c r="P292" i="4"/>
  <c r="J292" i="4"/>
  <c r="D292" i="4"/>
  <c r="CL291" i="4"/>
  <c r="CF291" i="4"/>
  <c r="BY291" i="4"/>
  <c r="BS291" i="4"/>
  <c r="BI291" i="4"/>
  <c r="BA291" i="4"/>
  <c r="AS291" i="4"/>
  <c r="AM291" i="4"/>
  <c r="AG291" i="4"/>
  <c r="Y291" i="4"/>
  <c r="P291" i="4"/>
  <c r="J291" i="4"/>
  <c r="D291" i="4"/>
  <c r="CL290" i="4"/>
  <c r="CF290" i="4"/>
  <c r="BY290" i="4"/>
  <c r="BS290" i="4"/>
  <c r="BI290" i="4"/>
  <c r="BA290" i="4"/>
  <c r="AS290" i="4"/>
  <c r="AM290" i="4"/>
  <c r="AG290" i="4"/>
  <c r="Y290" i="4"/>
  <c r="P290" i="4"/>
  <c r="J290" i="4"/>
  <c r="D290" i="4"/>
  <c r="CL289" i="4"/>
  <c r="CF289" i="4"/>
  <c r="BY289" i="4"/>
  <c r="BS289" i="4"/>
  <c r="BI289" i="4"/>
  <c r="BA289" i="4"/>
  <c r="AS289" i="4"/>
  <c r="AM289" i="4"/>
  <c r="AG289" i="4"/>
  <c r="Y289" i="4"/>
  <c r="P289" i="4"/>
  <c r="J289" i="4"/>
  <c r="D289" i="4"/>
  <c r="CL288" i="4"/>
  <c r="CF288" i="4"/>
  <c r="BY288" i="4"/>
  <c r="BS288" i="4"/>
  <c r="BI288" i="4"/>
  <c r="BA288" i="4"/>
  <c r="AS288" i="4"/>
  <c r="AM288" i="4"/>
  <c r="AG288" i="4"/>
  <c r="Y288" i="4"/>
  <c r="P288" i="4"/>
  <c r="J288" i="4"/>
  <c r="D288" i="4"/>
  <c r="DF255" i="4"/>
  <c r="CL255" i="4"/>
  <c r="CL254" i="4"/>
  <c r="CF254" i="4"/>
  <c r="BY254" i="4"/>
  <c r="BS254" i="4"/>
  <c r="BI254" i="4"/>
  <c r="BA254" i="4"/>
  <c r="AS254" i="4"/>
  <c r="AM254" i="4"/>
  <c r="AG254" i="4"/>
  <c r="Y254" i="4"/>
  <c r="P254" i="4"/>
  <c r="J254" i="4"/>
  <c r="D254" i="4"/>
  <c r="A254" i="4"/>
  <c r="A292" i="4" s="1"/>
  <c r="A303" i="4" s="1"/>
  <c r="CL253" i="4"/>
  <c r="CF253" i="4"/>
  <c r="BY253" i="4"/>
  <c r="BS253" i="4"/>
  <c r="BI253" i="4"/>
  <c r="BA253" i="4"/>
  <c r="AS253" i="4"/>
  <c r="AM253" i="4"/>
  <c r="AG253" i="4"/>
  <c r="Y253" i="4"/>
  <c r="P253" i="4"/>
  <c r="J253" i="4"/>
  <c r="D253" i="4"/>
  <c r="A253" i="4"/>
  <c r="A291" i="4" s="1"/>
  <c r="A302" i="4" s="1"/>
  <c r="CL252" i="4"/>
  <c r="CF252" i="4"/>
  <c r="BY252" i="4"/>
  <c r="BS252" i="4"/>
  <c r="BI252" i="4"/>
  <c r="BA252" i="4"/>
  <c r="AS252" i="4"/>
  <c r="AM252" i="4"/>
  <c r="AG252" i="4"/>
  <c r="Y252" i="4"/>
  <c r="P252" i="4"/>
  <c r="J252" i="4"/>
  <c r="D252" i="4"/>
  <c r="A252" i="4"/>
  <c r="A290" i="4" s="1"/>
  <c r="A301" i="4" s="1"/>
  <c r="CL251" i="4"/>
  <c r="CF251" i="4"/>
  <c r="BY251" i="4"/>
  <c r="BS251" i="4"/>
  <c r="BI251" i="4"/>
  <c r="BA251" i="4"/>
  <c r="AS251" i="4"/>
  <c r="AM251" i="4"/>
  <c r="AG251" i="4"/>
  <c r="Y251" i="4"/>
  <c r="P251" i="4"/>
  <c r="J251" i="4"/>
  <c r="D251" i="4"/>
  <c r="A251" i="4"/>
  <c r="A289" i="4" s="1"/>
  <c r="A300" i="4" s="1"/>
  <c r="CL250" i="4"/>
  <c r="CF250" i="4"/>
  <c r="BY250" i="4"/>
  <c r="BS250" i="4"/>
  <c r="BI250" i="4"/>
  <c r="BA250" i="4"/>
  <c r="AS250" i="4"/>
  <c r="AM250" i="4"/>
  <c r="AG250" i="4"/>
  <c r="Y250" i="4"/>
  <c r="P250" i="4"/>
  <c r="J250" i="4"/>
  <c r="D250" i="4"/>
  <c r="A250" i="4"/>
  <c r="A288" i="4" s="1"/>
  <c r="A299" i="4" s="1"/>
  <c r="AX224" i="4"/>
  <c r="AX216" i="4"/>
  <c r="CK197" i="4"/>
  <c r="AF197" i="4"/>
  <c r="CK196" i="4"/>
  <c r="AF196" i="4"/>
  <c r="CK194" i="4"/>
  <c r="CK193" i="4"/>
  <c r="CK192" i="4"/>
  <c r="BT192" i="4"/>
  <c r="AX192" i="4"/>
  <c r="AN192" i="4"/>
  <c r="V192" i="4"/>
  <c r="CK191" i="4"/>
  <c r="BT191" i="4"/>
  <c r="AX191" i="4"/>
  <c r="AN191" i="4"/>
  <c r="V191" i="4"/>
  <c r="CK190" i="4"/>
  <c r="BT190" i="4"/>
  <c r="AX190" i="4"/>
  <c r="AN190" i="4"/>
  <c r="V190" i="4"/>
  <c r="CK189" i="4"/>
  <c r="BT189" i="4"/>
  <c r="AX189" i="4"/>
  <c r="AN189" i="4"/>
  <c r="V189" i="4"/>
  <c r="CK188" i="4"/>
  <c r="BT188" i="4"/>
  <c r="AX188" i="4"/>
  <c r="AN188" i="4"/>
  <c r="V188" i="4"/>
  <c r="CN169" i="4"/>
  <c r="CN165" i="4"/>
  <c r="BG165" i="4"/>
  <c r="AK165" i="4"/>
  <c r="CN163" i="4"/>
  <c r="CE163" i="4"/>
  <c r="CE165" i="4" s="1"/>
  <c r="BG163" i="4"/>
  <c r="AV163" i="4"/>
  <c r="AV165" i="4" s="1"/>
  <c r="AK163" i="4"/>
  <c r="AA163" i="4"/>
  <c r="AA165" i="4" s="1"/>
  <c r="BO153" i="4"/>
  <c r="CO134" i="4"/>
  <c r="CO154" i="4" s="1"/>
  <c r="CO133" i="4"/>
  <c r="CG133" i="4"/>
  <c r="BG133" i="4"/>
  <c r="AW133" i="4"/>
  <c r="BO133" i="4" s="1"/>
  <c r="N133" i="4"/>
  <c r="CO132" i="4"/>
  <c r="BG132" i="4"/>
  <c r="AW132" i="4"/>
  <c r="BO132" i="4" s="1"/>
  <c r="N132" i="4"/>
  <c r="BX131" i="4"/>
  <c r="BX130" i="4"/>
  <c r="CO129" i="4"/>
  <c r="AO129" i="4"/>
  <c r="AI129" i="4"/>
  <c r="BO129" i="4" s="1"/>
  <c r="N129" i="4"/>
  <c r="BX128" i="4"/>
  <c r="BX127" i="4"/>
  <c r="CO126" i="4"/>
  <c r="CG126" i="4"/>
  <c r="CG129" i="4" s="1"/>
  <c r="CG132" i="4" s="1"/>
  <c r="AO126" i="4"/>
  <c r="AI126" i="4"/>
  <c r="BO126" i="4" s="1"/>
  <c r="BX125" i="4"/>
  <c r="BX124" i="4"/>
  <c r="CO123" i="4"/>
  <c r="CG123" i="4"/>
  <c r="AO123" i="4"/>
  <c r="AI123" i="4"/>
  <c r="BO123" i="4" s="1"/>
  <c r="BX122" i="4"/>
  <c r="CO121" i="4"/>
  <c r="CG121" i="4"/>
  <c r="BX121" i="4"/>
  <c r="AO121" i="4"/>
  <c r="AI121" i="4"/>
  <c r="BO121" i="4" s="1"/>
  <c r="N121" i="4"/>
  <c r="BX115" i="4"/>
  <c r="CO114" i="4"/>
  <c r="CG114" i="4"/>
  <c r="BX114" i="4"/>
  <c r="AO114" i="4"/>
  <c r="AI114" i="4"/>
  <c r="BO114" i="4" s="1"/>
  <c r="N114" i="4"/>
  <c r="AJ104" i="4"/>
  <c r="CJ94" i="4"/>
  <c r="CJ104" i="4" s="1"/>
  <c r="BN94" i="4"/>
  <c r="BD94" i="4"/>
  <c r="AW94" i="4"/>
  <c r="AW103" i="4" s="1"/>
  <c r="AP94" i="4"/>
  <c r="AJ94" i="4"/>
  <c r="AU87" i="4"/>
  <c r="AH87" i="4"/>
  <c r="Q87" i="4"/>
  <c r="N82" i="4"/>
  <c r="L81" i="4"/>
  <c r="AR66" i="4"/>
  <c r="BO58" i="4"/>
  <c r="BO57" i="4"/>
  <c r="BO54" i="4"/>
  <c r="BO52" i="4"/>
  <c r="BO51" i="4"/>
  <c r="BX33" i="4"/>
  <c r="BX35" i="4" s="1"/>
  <c r="P33" i="4"/>
  <c r="P35" i="4" s="1"/>
  <c r="BX29" i="4"/>
  <c r="BX31" i="4" s="1"/>
  <c r="P29" i="4"/>
  <c r="P31" i="4" s="1"/>
  <c r="U94" i="4" s="1"/>
  <c r="A29" i="4"/>
  <c r="AQ23" i="4"/>
  <c r="AQ22" i="4"/>
  <c r="AQ21" i="4"/>
  <c r="AQ19" i="4"/>
  <c r="AQ18" i="4"/>
  <c r="AQ17" i="4"/>
  <c r="AQ16" i="4"/>
  <c r="AQ15" i="4"/>
  <c r="AQ14" i="4"/>
  <c r="AQ13" i="4"/>
  <c r="AQ11" i="4"/>
  <c r="A33" i="4" s="1"/>
  <c r="AQ10" i="4"/>
  <c r="AQ7" i="4"/>
  <c r="AQ6" i="4"/>
  <c r="AQ5" i="4"/>
  <c r="U103" i="4" l="1"/>
  <c r="AD94" i="4"/>
  <c r="BZ471" i="4"/>
  <c r="CQ94" i="4"/>
  <c r="AQ313" i="4"/>
  <c r="AQ318" i="4" s="1"/>
  <c r="AQ317" i="4"/>
</calcChain>
</file>

<file path=xl/sharedStrings.xml><?xml version="1.0" encoding="utf-8"?>
<sst xmlns="http://schemas.openxmlformats.org/spreadsheetml/2006/main" count="983" uniqueCount="602">
  <si>
    <r>
      <rPr>
        <b/>
        <sz val="12"/>
        <rFont val="Times New Roman"/>
        <family val="1"/>
      </rPr>
      <t>1. Vispārīgie dati</t>
    </r>
  </si>
  <si>
    <r>
      <rPr>
        <b/>
        <sz val="12"/>
        <rFont val="Times New Roman"/>
        <family val="1"/>
      </rPr>
      <t>1.1. Pasūtītājs</t>
    </r>
  </si>
  <si>
    <r>
      <rPr>
        <sz val="12"/>
        <rFont val="Times New Roman"/>
        <family val="1"/>
      </rPr>
      <t>1.1.1.</t>
    </r>
  </si>
  <si>
    <r>
      <rPr>
        <sz val="12"/>
        <rFont val="Times New Roman"/>
        <family val="1"/>
      </rPr>
      <t>Nosaukums</t>
    </r>
  </si>
  <si>
    <r>
      <rPr>
        <sz val="12"/>
        <rFont val="Times New Roman"/>
        <family val="1"/>
      </rPr>
      <t>1.1.2.</t>
    </r>
  </si>
  <si>
    <r>
      <rPr>
        <sz val="12"/>
        <rFont val="Times New Roman"/>
        <family val="1"/>
      </rPr>
      <t>Reģistrācijas numurs</t>
    </r>
  </si>
  <si>
    <r>
      <rPr>
        <sz val="12"/>
        <rFont val="Times New Roman"/>
        <family val="1"/>
      </rPr>
      <t>1.1.3.</t>
    </r>
  </si>
  <si>
    <r>
      <rPr>
        <sz val="12"/>
        <rFont val="Times New Roman"/>
        <family val="1"/>
      </rPr>
      <t>Juridiskā adrese</t>
    </r>
  </si>
  <si>
    <r>
      <rPr>
        <sz val="12"/>
        <rFont val="Times New Roman"/>
        <family val="1"/>
      </rPr>
      <t>1.1.4.</t>
    </r>
  </si>
  <si>
    <r>
      <rPr>
        <sz val="12"/>
        <rFont val="Times New Roman"/>
        <family val="1"/>
      </rPr>
      <t>Kontaktpersona</t>
    </r>
  </si>
  <si>
    <r>
      <rPr>
        <sz val="12"/>
        <rFont val="Times New Roman"/>
        <family val="1"/>
      </rPr>
      <t>1.1.5.</t>
    </r>
  </si>
  <si>
    <r>
      <rPr>
        <sz val="12"/>
        <rFont val="Times New Roman"/>
        <family val="1"/>
      </rPr>
      <t>Kontaktinformācija</t>
    </r>
  </si>
  <si>
    <r>
      <rPr>
        <b/>
        <sz val="12"/>
        <rFont val="Times New Roman"/>
        <family val="1"/>
      </rPr>
      <t>1.2. Dati par ēku</t>
    </r>
  </si>
  <si>
    <r>
      <rPr>
        <sz val="12"/>
        <rFont val="Times New Roman"/>
        <family val="1"/>
      </rPr>
      <t>1.2.1.</t>
    </r>
  </si>
  <si>
    <r>
      <rPr>
        <sz val="12"/>
        <rFont val="Times New Roman"/>
        <family val="1"/>
      </rPr>
      <t>1.2.2.</t>
    </r>
  </si>
  <si>
    <r>
      <rPr>
        <sz val="12"/>
        <rFont val="Times New Roman"/>
        <family val="1"/>
      </rPr>
      <t>Adrese</t>
    </r>
  </si>
  <si>
    <r>
      <rPr>
        <sz val="12"/>
        <rFont val="Times New Roman"/>
        <family val="1"/>
      </rPr>
      <t>1.2.3.</t>
    </r>
  </si>
  <si>
    <r>
      <rPr>
        <sz val="12"/>
        <rFont val="Times New Roman"/>
        <family val="1"/>
      </rPr>
      <t>Kadastra numurs</t>
    </r>
  </si>
  <si>
    <r>
      <rPr>
        <b/>
        <sz val="12"/>
        <rFont val="Times New Roman"/>
        <family val="1"/>
      </rPr>
      <t>1.3. Izpildītājs</t>
    </r>
  </si>
  <si>
    <r>
      <rPr>
        <sz val="12"/>
        <rFont val="Times New Roman"/>
        <family val="1"/>
      </rPr>
      <t>1.3.1.</t>
    </r>
  </si>
  <si>
    <r>
      <rPr>
        <sz val="12"/>
        <rFont val="Times New Roman"/>
        <family val="1"/>
      </rPr>
      <t>1.3.2.</t>
    </r>
  </si>
  <si>
    <r>
      <rPr>
        <sz val="12"/>
        <rFont val="Times New Roman"/>
        <family val="1"/>
      </rPr>
      <t>1.3.3.</t>
    </r>
  </si>
  <si>
    <r>
      <rPr>
        <sz val="12"/>
        <rFont val="Times New Roman"/>
        <family val="1"/>
      </rPr>
      <t>1.3.4.</t>
    </r>
  </si>
  <si>
    <r>
      <rPr>
        <sz val="12"/>
        <rFont val="Times New Roman"/>
        <family val="1"/>
      </rPr>
      <t>1.3.5.</t>
    </r>
  </si>
  <si>
    <r>
      <rPr>
        <sz val="12"/>
        <rFont val="Times New Roman"/>
        <family val="1"/>
      </rPr>
      <t>Kontakttālrunis</t>
    </r>
  </si>
  <si>
    <r>
      <rPr>
        <sz val="12"/>
        <rFont val="Times New Roman"/>
        <family val="1"/>
      </rPr>
      <t>1.3.6.</t>
    </r>
  </si>
  <si>
    <r>
      <rPr>
        <sz val="12"/>
        <rFont val="Times New Roman"/>
        <family val="1"/>
      </rPr>
      <t>Ēkas apsekošanas datums</t>
    </r>
  </si>
  <si>
    <r>
      <rPr>
        <sz val="12"/>
        <rFont val="Times New Roman"/>
        <family val="1"/>
      </rPr>
      <t>1.3.7.</t>
    </r>
  </si>
  <si>
    <r>
      <rPr>
        <sz val="12"/>
        <rFont val="Times New Roman"/>
        <family val="1"/>
      </rPr>
      <t>Dokumenta sagatavošanas datums</t>
    </r>
  </si>
  <si>
    <r>
      <rPr>
        <b/>
        <sz val="12"/>
        <rFont val="Times New Roman"/>
        <family val="1"/>
      </rPr>
      <t>1.4. Ēkas energoefektivitātes novērtēšanas rīki</t>
    </r>
  </si>
  <si>
    <r>
      <rPr>
        <sz val="12"/>
        <rFont val="Times New Roman"/>
        <family val="1"/>
      </rPr>
      <t>1.4.1.</t>
    </r>
  </si>
  <si>
    <r>
      <rPr>
        <sz val="12"/>
        <rFont val="Times New Roman"/>
        <family val="1"/>
      </rPr>
      <t>Aprēķina veikšanas programma</t>
    </r>
  </si>
  <si>
    <r>
      <rPr>
        <sz val="12"/>
        <rFont val="Times New Roman"/>
        <family val="1"/>
      </rPr>
      <t>1.4.2.</t>
    </r>
  </si>
  <si>
    <r>
      <rPr>
        <sz val="12"/>
        <rFont val="Times New Roman"/>
        <family val="1"/>
      </rPr>
      <t>Mērinstrumenti</t>
    </r>
  </si>
  <si>
    <r>
      <rPr>
        <sz val="12"/>
        <rFont val="Times New Roman"/>
        <family val="1"/>
      </rPr>
      <t>1.4.3.</t>
    </r>
  </si>
  <si>
    <r>
      <rPr>
        <sz val="12"/>
        <rFont val="Times New Roman"/>
        <family val="1"/>
      </rPr>
      <t>Papildus</t>
    </r>
  </si>
  <si>
    <r>
      <rPr>
        <b/>
        <sz val="12"/>
        <rFont val="Times New Roman"/>
        <family val="1"/>
      </rPr>
      <t>1.4. Uzskaitītās energoefektivitātes novērtējuma robežas</t>
    </r>
  </si>
  <si>
    <r>
      <rPr>
        <sz val="10"/>
        <rFont val="Times New Roman"/>
        <family val="1"/>
      </rPr>
      <t>Vienības identifikators (kadastra Nr. u.c.)</t>
    </r>
  </si>
  <si>
    <r>
      <rPr>
        <sz val="10"/>
        <rFont val="Times New Roman"/>
        <family val="1"/>
      </rPr>
      <t xml:space="preserve">Vienības
</t>
    </r>
    <r>
      <rPr>
        <sz val="10"/>
        <rFont val="Times New Roman"/>
        <family val="1"/>
      </rPr>
      <t>parametri</t>
    </r>
  </si>
  <si>
    <r>
      <rPr>
        <sz val="10"/>
        <rFont val="Times New Roman"/>
        <family val="1"/>
      </rPr>
      <t xml:space="preserve">Energonesēju sadalījums un īss apraksts
</t>
    </r>
    <r>
      <rPr>
        <sz val="10"/>
        <rFont val="Times New Roman"/>
        <family val="1"/>
      </rPr>
      <t>(energoresursi, enerģijas veids – siltumenerģija apkurei un karstajam ūdenim, elektroenerģija, enerģijas uzskaites veids, skaitītāju daudzums u.tml.)</t>
    </r>
  </si>
  <si>
    <r>
      <rPr>
        <sz val="10"/>
        <rFont val="Times New Roman"/>
        <family val="1"/>
      </rPr>
      <t>Novērtētais enerģijas apjoms</t>
    </r>
  </si>
  <si>
    <r>
      <rPr>
        <sz val="10"/>
        <rFont val="Times New Roman"/>
        <family val="1"/>
      </rPr>
      <t>(m, m</t>
    </r>
    <r>
      <rPr>
        <sz val="7"/>
        <rFont val="Times New Roman"/>
        <family val="1"/>
      </rPr>
      <t>2</t>
    </r>
    <r>
      <rPr>
        <sz val="10"/>
        <rFont val="Times New Roman"/>
        <family val="1"/>
      </rPr>
      <t>)</t>
    </r>
  </si>
  <si>
    <r>
      <rPr>
        <sz val="10"/>
        <rFont val="Times New Roman"/>
        <family val="1"/>
      </rPr>
      <t>kWh gadā</t>
    </r>
  </si>
  <si>
    <r>
      <rPr>
        <sz val="10"/>
        <rFont val="Times New Roman"/>
        <family val="1"/>
      </rPr>
      <t>% no kopējā</t>
    </r>
  </si>
  <si>
    <r>
      <rPr>
        <b/>
        <sz val="11"/>
        <rFont val="Times New Roman"/>
        <family val="1"/>
      </rPr>
      <t>Energonesējs</t>
    </r>
  </si>
  <si>
    <r>
      <rPr>
        <sz val="11"/>
        <rFont val="Times New Roman"/>
        <family val="1"/>
      </rPr>
      <t>(siltumenerģija, kurināmie)</t>
    </r>
  </si>
  <si>
    <t>No centrāliem siltuma tīkliem, apkurei</t>
  </si>
  <si>
    <r>
      <rPr>
        <b/>
        <sz val="11"/>
        <rFont val="Times New Roman"/>
        <family val="1"/>
      </rPr>
      <t>Kopā</t>
    </r>
  </si>
  <si>
    <r>
      <rPr>
        <b/>
        <sz val="11"/>
        <rFont val="Times New Roman"/>
        <family val="1"/>
      </rPr>
      <t>Elektroenerģija</t>
    </r>
  </si>
  <si>
    <r>
      <rPr>
        <b/>
        <sz val="12"/>
        <rFont val="Times New Roman"/>
        <family val="1"/>
      </rPr>
      <t>Kopā</t>
    </r>
  </si>
  <si>
    <r>
      <rPr>
        <sz val="9"/>
        <rFont val="Times New Roman"/>
        <family val="1"/>
      </rPr>
      <t>Neatkarīgā eksperta piezīmes par enerģijas sadalījumu</t>
    </r>
  </si>
  <si>
    <r>
      <rPr>
        <sz val="9"/>
        <rFont val="Times New Roman"/>
        <family val="1"/>
      </rPr>
      <t>Piezīmes.</t>
    </r>
  </si>
  <si>
    <r>
      <rPr>
        <sz val="9"/>
        <rFont val="Times New Roman"/>
        <family val="1"/>
      </rPr>
      <t>1. Tabulu aizpilda, ja uzskaitītās enerģijas bilanci veido vairākas ēkas, enerģijas ražošanas zudumi un siltuma pārvades zudumi ārpus ēkas. Tabulu veido, pamatojoties uz uzskaitītajiem energoresursiem, ko korekti sadala pa ēkām un inženiertehniskajām sistēmām.</t>
    </r>
  </si>
  <si>
    <r>
      <rPr>
        <sz val="9"/>
        <rFont val="Times New Roman"/>
        <family val="1"/>
      </rPr>
      <t>2. Tabulā norāda enerģijas bilanci, iekļaujot vērtības, kas atrodas energoresursu uzskaites robežās, un raksturo, kur tiek patērēta enerģija.</t>
    </r>
  </si>
  <si>
    <r>
      <rPr>
        <sz val="9"/>
        <rFont val="Times New Roman"/>
        <family val="1"/>
      </rPr>
      <t>3. Tabulu aizpilda:</t>
    </r>
  </si>
  <si>
    <r>
      <rPr>
        <sz val="9"/>
        <rFont val="Times New Roman"/>
        <family val="1"/>
      </rPr>
      <t>• ēkām ar atsevišķiem energonesējiem visām enerģijas plūsmām;</t>
    </r>
  </si>
  <si>
    <r>
      <rPr>
        <sz val="9"/>
        <rFont val="Times New Roman"/>
        <family val="1"/>
      </rPr>
      <t>• vairākām ēkām ar vienu energonesēju;</t>
    </r>
  </si>
  <si>
    <r>
      <rPr>
        <sz val="9"/>
        <rFont val="Times New Roman"/>
        <family val="1"/>
      </rPr>
      <t>• ēkām ar vairākiem energonesējiem;</t>
    </r>
  </si>
  <si>
    <r>
      <rPr>
        <sz val="9"/>
        <rFont val="Times New Roman"/>
        <family val="1"/>
      </rPr>
      <t>4. Tabulu neaizpilda ēkai ar individuālu energonesēju (kurināmais, siltumenerģija, elektroenerģija) uzskaiti.</t>
    </r>
  </si>
  <si>
    <r>
      <rPr>
        <b/>
        <sz val="12"/>
        <rFont val="Times New Roman"/>
        <family val="1"/>
      </rPr>
      <t>1.5. Citi nosacījumi, kas ietekmē ēkas energoefektivitātes novērtējumu</t>
    </r>
  </si>
  <si>
    <r>
      <rPr>
        <sz val="9"/>
        <rFont val="Times New Roman"/>
        <family val="1"/>
      </rPr>
      <t>Piezīme.</t>
    </r>
  </si>
  <si>
    <r>
      <rPr>
        <sz val="9"/>
        <rFont val="Times New Roman"/>
        <family val="1"/>
      </rPr>
      <t>Aizpilda, ja ēkā ir platības, kas atslēgtas no apkures, platības ar nevienmērīgu enerģijas patēriņu un ar dažādām enerģijas apgādes sistēmām, (piemēram, m</t>
    </r>
    <r>
      <rPr>
        <sz val="6"/>
        <rFont val="Times New Roman"/>
        <family val="1"/>
      </rPr>
      <t>2</t>
    </r>
    <r>
      <rPr>
        <sz val="9"/>
        <rFont val="Times New Roman"/>
        <family val="1"/>
      </rPr>
      <t>, temperatūru), kas ietekmē energoefektivitātes novērtējumu.</t>
    </r>
  </si>
  <si>
    <r>
      <rPr>
        <b/>
        <sz val="11"/>
        <rFont val="Times New Roman"/>
        <family val="1"/>
      </rPr>
      <t>2.1. Pamatinformācija par ēku</t>
    </r>
  </si>
  <si>
    <r>
      <rPr>
        <b/>
        <sz val="12"/>
        <rFont val="Times New Roman"/>
        <family val="1"/>
      </rPr>
      <t>2. Pamatinformācija par ēku</t>
    </r>
  </si>
  <si>
    <r>
      <rPr>
        <sz val="12"/>
        <rFont val="Times New Roman"/>
        <family val="1"/>
      </rPr>
      <t>2.1.1.</t>
    </r>
  </si>
  <si>
    <r>
      <rPr>
        <sz val="12"/>
        <rFont val="Times New Roman"/>
        <family val="1"/>
      </rPr>
      <t>Konstruktīvais risinājums</t>
    </r>
  </si>
  <si>
    <r>
      <rPr>
        <sz val="12"/>
        <rFont val="Times New Roman"/>
        <family val="1"/>
      </rPr>
      <t>Siena</t>
    </r>
  </si>
  <si>
    <r>
      <rPr>
        <sz val="12"/>
        <rFont val="Times New Roman"/>
        <family val="1"/>
      </rPr>
      <t>Tips 1</t>
    </r>
  </si>
  <si>
    <r>
      <rPr>
        <sz val="12"/>
        <rFont val="Times New Roman"/>
        <family val="1"/>
      </rPr>
      <t>Tips 2</t>
    </r>
  </si>
  <si>
    <r>
      <rPr>
        <sz val="12"/>
        <rFont val="Times New Roman"/>
        <family val="1"/>
      </rPr>
      <t>Tips 3</t>
    </r>
  </si>
  <si>
    <r>
      <rPr>
        <sz val="12"/>
        <rFont val="Times New Roman"/>
        <family val="1"/>
      </rPr>
      <t xml:space="preserve">Jumts/
</t>
    </r>
    <r>
      <rPr>
        <sz val="12"/>
        <rFont val="Times New Roman"/>
        <family val="1"/>
      </rPr>
      <t>pārsegums</t>
    </r>
  </si>
  <si>
    <r>
      <rPr>
        <sz val="12"/>
        <rFont val="Times New Roman"/>
        <family val="1"/>
      </rPr>
      <t>Grīda</t>
    </r>
  </si>
  <si>
    <r>
      <rPr>
        <sz val="12"/>
        <rFont val="Times New Roman"/>
        <family val="1"/>
      </rPr>
      <t>2.1.2.</t>
    </r>
  </si>
  <si>
    <r>
      <rPr>
        <sz val="12"/>
        <rFont val="Times New Roman"/>
        <family val="1"/>
      </rPr>
      <t>Gads, kad māja nodota ekspluatācijā</t>
    </r>
  </si>
  <si>
    <r>
      <rPr>
        <sz val="12"/>
        <rFont val="Times New Roman"/>
        <family val="1"/>
      </rPr>
      <t>2.1.3.</t>
    </r>
  </si>
  <si>
    <r>
      <rPr>
        <sz val="12"/>
        <rFont val="Times New Roman"/>
        <family val="1"/>
      </rPr>
      <t>Stāvi</t>
    </r>
  </si>
  <si>
    <r>
      <rPr>
        <sz val="12"/>
        <rFont val="Times New Roman"/>
        <family val="1"/>
      </rPr>
      <t>2.1.3.1. pagrabs</t>
    </r>
  </si>
  <si>
    <t>-</t>
  </si>
  <si>
    <r>
      <t>ir/</t>
    </r>
    <r>
      <rPr>
        <b/>
        <sz val="12"/>
        <rFont val="Times New Roman"/>
        <family val="1"/>
        <charset val="186"/>
      </rPr>
      <t>nav</t>
    </r>
  </si>
  <si>
    <r>
      <rPr>
        <sz val="12"/>
        <rFont val="Times New Roman"/>
        <family val="1"/>
      </rPr>
      <t>2.1.3.2. tipveida stāvi</t>
    </r>
  </si>
  <si>
    <r>
      <rPr>
        <sz val="12"/>
        <rFont val="Times New Roman"/>
        <family val="1"/>
      </rPr>
      <t>(skaits)</t>
    </r>
  </si>
  <si>
    <r>
      <rPr>
        <sz val="12"/>
        <rFont val="Times New Roman"/>
        <family val="1"/>
      </rPr>
      <t>2.1.3.3. tehniskie stāvi</t>
    </r>
  </si>
  <si>
    <r>
      <rPr>
        <sz val="12"/>
        <rFont val="Times New Roman"/>
        <family val="1"/>
      </rPr>
      <t>2.1.3.4. mansarda stāvs</t>
    </r>
  </si>
  <si>
    <r>
      <rPr>
        <sz val="12"/>
        <rFont val="Times New Roman"/>
        <family val="1"/>
      </rPr>
      <t>(ir/nav)</t>
    </r>
  </si>
  <si>
    <r>
      <rPr>
        <sz val="12"/>
        <rFont val="Times New Roman"/>
        <family val="1"/>
      </rPr>
      <t>2.1.3.5. jumta stāvs</t>
    </r>
  </si>
  <si>
    <r>
      <rPr>
        <sz val="12"/>
        <rFont val="Times New Roman"/>
        <family val="1"/>
      </rPr>
      <t>2.1.4.</t>
    </r>
  </si>
  <si>
    <r>
      <rPr>
        <sz val="12"/>
        <rFont val="Times New Roman"/>
        <family val="1"/>
      </rPr>
      <t>References platība (m</t>
    </r>
    <r>
      <rPr>
        <sz val="8"/>
        <rFont val="Times New Roman"/>
        <family val="1"/>
      </rPr>
      <t>2</t>
    </r>
    <r>
      <rPr>
        <sz val="12"/>
        <rFont val="Times New Roman"/>
        <family val="1"/>
      </rPr>
      <t>)</t>
    </r>
  </si>
  <si>
    <r>
      <rPr>
        <sz val="12"/>
        <rFont val="Times New Roman"/>
        <family val="1"/>
      </rPr>
      <t>2.1.5.</t>
    </r>
  </si>
  <si>
    <r>
      <rPr>
        <sz val="12"/>
        <rFont val="Times New Roman"/>
        <family val="1"/>
      </rPr>
      <t xml:space="preserve">Ēkas ārējie izmēri
</t>
    </r>
    <r>
      <rPr>
        <sz val="12"/>
        <rFont val="Times New Roman"/>
        <family val="1"/>
      </rPr>
      <t>(ēkai ir neregulāra forma, pielikumā jāpievieno skice)</t>
    </r>
  </si>
  <si>
    <r>
      <rPr>
        <sz val="12"/>
        <rFont val="Times New Roman"/>
        <family val="1"/>
      </rPr>
      <t>garums (m)</t>
    </r>
  </si>
  <si>
    <r>
      <rPr>
        <sz val="12"/>
        <rFont val="Times New Roman"/>
        <family val="1"/>
      </rPr>
      <t>platums (m)</t>
    </r>
  </si>
  <si>
    <r>
      <rPr>
        <sz val="12"/>
        <rFont val="Times New Roman"/>
        <family val="1"/>
      </rPr>
      <t>augstums (m)</t>
    </r>
  </si>
  <si>
    <t>6,25; 4,27</t>
  </si>
  <si>
    <r>
      <rPr>
        <sz val="12"/>
        <rFont val="Times New Roman"/>
        <family val="1"/>
      </rPr>
      <t>2.1.6.</t>
    </r>
  </si>
  <si>
    <r>
      <rPr>
        <sz val="12"/>
        <rFont val="Times New Roman"/>
        <family val="1"/>
      </rPr>
      <t>Iepriekš veiktie energoefektivitātes pasākumi</t>
    </r>
  </si>
  <si>
    <r>
      <rPr>
        <sz val="11"/>
        <rFont val="Times New Roman"/>
        <family val="1"/>
      </rPr>
      <t>Nr.p.k.</t>
    </r>
  </si>
  <si>
    <r>
      <rPr>
        <sz val="11"/>
        <rFont val="Times New Roman"/>
        <family val="1"/>
      </rPr>
      <t>Gads</t>
    </r>
  </si>
  <si>
    <r>
      <rPr>
        <sz val="11"/>
        <rFont val="Times New Roman"/>
        <family val="1"/>
      </rPr>
      <t>Pasākums</t>
    </r>
  </si>
  <si>
    <r>
      <rPr>
        <sz val="12"/>
        <rFont val="Times New Roman"/>
        <family val="1"/>
      </rPr>
      <t>2.1.7.</t>
    </r>
  </si>
  <si>
    <r>
      <rPr>
        <sz val="12"/>
        <rFont val="Times New Roman"/>
        <family val="1"/>
      </rPr>
      <t>Cita informācija</t>
    </r>
  </si>
  <si>
    <r>
      <rPr>
        <b/>
        <sz val="12"/>
        <rFont val="Times New Roman"/>
        <family val="1"/>
      </rPr>
      <t>2.2. Informācija par aprēķina zonām un telpu grupām</t>
    </r>
  </si>
  <si>
    <r>
      <rPr>
        <b/>
        <sz val="10"/>
        <rFont val="Times New Roman"/>
        <family val="1"/>
      </rPr>
      <t>Meteoroloģiskā stacija:</t>
    </r>
  </si>
  <si>
    <r>
      <rPr>
        <b/>
        <sz val="11"/>
        <rFont val="Times New Roman"/>
        <family val="1"/>
      </rPr>
      <t>Grādudienu sadalījums:</t>
    </r>
  </si>
  <si>
    <r>
      <rPr>
        <sz val="11"/>
        <rFont val="Times New Roman"/>
        <family val="1"/>
      </rPr>
      <t>Informācija norādāma par katru ēkas zonu, ja nepieciešams, sadalot apakšzonās</t>
    </r>
  </si>
  <si>
    <r>
      <rPr>
        <sz val="11"/>
        <rFont val="Times New Roman"/>
        <family val="1"/>
      </rPr>
      <t>Grādustundas, kKh</t>
    </r>
  </si>
  <si>
    <r>
      <rPr>
        <sz val="11"/>
        <rFont val="Times New Roman"/>
        <family val="1"/>
      </rPr>
      <t>Aprēķina periods, h</t>
    </r>
  </si>
  <si>
    <r>
      <rPr>
        <sz val="11"/>
        <rFont val="Times New Roman"/>
        <family val="1"/>
      </rPr>
      <t>Temp siltajā pusē, *C</t>
    </r>
  </si>
  <si>
    <r>
      <rPr>
        <sz val="11"/>
        <rFont val="Times New Roman"/>
        <family val="1"/>
      </rPr>
      <t>Temp aukstajā pusē, *C</t>
    </r>
  </si>
  <si>
    <r>
      <rPr>
        <b/>
        <sz val="6"/>
        <rFont val="Times New Roman"/>
        <family val="1"/>
      </rPr>
      <t>4. = 3. - 1. * 1000 / 2.</t>
    </r>
  </si>
  <si>
    <r>
      <rPr>
        <sz val="10"/>
        <rFont val="Times New Roman"/>
        <family val="1"/>
      </rPr>
      <t>Nr.p.k.</t>
    </r>
  </si>
  <si>
    <r>
      <rPr>
        <sz val="10"/>
        <rFont val="Times New Roman"/>
        <family val="1"/>
      </rPr>
      <t xml:space="preserve">Zonas
</t>
    </r>
    <r>
      <rPr>
        <sz val="10"/>
        <rFont val="Times New Roman"/>
        <family val="1"/>
      </rPr>
      <t xml:space="preserve">apzīmējums
</t>
    </r>
    <r>
      <rPr>
        <sz val="10"/>
        <rFont val="Times New Roman"/>
        <family val="1"/>
      </rPr>
      <t>(un nosaukums)</t>
    </r>
  </si>
  <si>
    <r>
      <rPr>
        <sz val="10"/>
        <rFont val="Times New Roman"/>
        <family val="1"/>
      </rPr>
      <t>Iekļautās telpas/telpu grupas nosaukums</t>
    </r>
  </si>
  <si>
    <r>
      <rPr>
        <sz val="10"/>
        <rFont val="Times New Roman"/>
        <family val="1"/>
      </rPr>
      <t>Aprēķina platība</t>
    </r>
  </si>
  <si>
    <r>
      <rPr>
        <sz val="10"/>
        <rFont val="Times New Roman"/>
        <family val="1"/>
      </rPr>
      <t>Zonas vidējā platība</t>
    </r>
  </si>
  <si>
    <r>
      <rPr>
        <sz val="10"/>
        <rFont val="Times New Roman"/>
        <family val="1"/>
      </rPr>
      <t>Telpu augstums</t>
    </r>
  </si>
  <si>
    <r>
      <rPr>
        <sz val="10"/>
        <rFont val="Times New Roman"/>
        <family val="1"/>
      </rPr>
      <t>Zonas vidējais augstums</t>
    </r>
  </si>
  <si>
    <r>
      <rPr>
        <sz val="10"/>
        <rFont val="Times New Roman"/>
        <family val="1"/>
      </rPr>
      <t xml:space="preserve">Aprēķina
</t>
    </r>
    <r>
      <rPr>
        <sz val="10"/>
        <rFont val="Times New Roman"/>
        <family val="1"/>
      </rPr>
      <t>tilpums</t>
    </r>
  </si>
  <si>
    <r>
      <rPr>
        <sz val="10"/>
        <rFont val="Times New Roman"/>
        <family val="1"/>
      </rPr>
      <t>Zonas aprēķina tilpums</t>
    </r>
  </si>
  <si>
    <r>
      <rPr>
        <sz val="10"/>
        <rFont val="Times New Roman"/>
        <family val="1"/>
      </rPr>
      <t>Aprēķina parametri apkures periodā</t>
    </r>
  </si>
  <si>
    <r>
      <rPr>
        <sz val="10"/>
        <rFont val="Times New Roman"/>
        <family val="1"/>
      </rPr>
      <t>temperatūra</t>
    </r>
  </si>
  <si>
    <r>
      <rPr>
        <sz val="10"/>
        <rFont val="Times New Roman"/>
        <family val="1"/>
      </rPr>
      <t>perioda ilgums</t>
    </r>
  </si>
  <si>
    <r>
      <rPr>
        <sz val="10"/>
        <rFont val="Times New Roman"/>
        <family val="1"/>
      </rPr>
      <t>pieprasītā gaisa apmaiņa</t>
    </r>
  </si>
  <si>
    <r>
      <rPr>
        <sz val="10"/>
        <rFont val="Times New Roman"/>
        <family val="1"/>
      </rPr>
      <t>zonas pieprasītā gaisa apmaiņa</t>
    </r>
  </si>
  <si>
    <r>
      <rPr>
        <sz val="10"/>
        <rFont val="Times New Roman"/>
        <family val="1"/>
      </rPr>
      <t>aprēķina</t>
    </r>
  </si>
  <si>
    <r>
      <rPr>
        <sz val="10"/>
        <rFont val="Times New Roman"/>
        <family val="1"/>
      </rPr>
      <t>āra gaisa</t>
    </r>
  </si>
  <si>
    <r>
      <rPr>
        <sz val="10"/>
        <rFont val="Times New Roman"/>
        <family val="1"/>
      </rPr>
      <t>m</t>
    </r>
    <r>
      <rPr>
        <sz val="7"/>
        <rFont val="Times New Roman"/>
        <family val="1"/>
      </rPr>
      <t>2</t>
    </r>
  </si>
  <si>
    <r>
      <rPr>
        <sz val="10"/>
        <rFont val="Times New Roman"/>
        <family val="1"/>
      </rPr>
      <t>m</t>
    </r>
  </si>
  <si>
    <r>
      <rPr>
        <sz val="10"/>
        <rFont val="Times New Roman"/>
        <family val="1"/>
      </rPr>
      <t>m</t>
    </r>
    <r>
      <rPr>
        <sz val="7"/>
        <rFont val="Times New Roman"/>
        <family val="1"/>
      </rPr>
      <t>3</t>
    </r>
  </si>
  <si>
    <r>
      <rPr>
        <sz val="10"/>
        <rFont val="Times New Roman"/>
        <family val="1"/>
      </rPr>
      <t>°C</t>
    </r>
  </si>
  <si>
    <r>
      <rPr>
        <sz val="10"/>
        <rFont val="Times New Roman"/>
        <family val="1"/>
      </rPr>
      <t>dienas</t>
    </r>
  </si>
  <si>
    <r>
      <rPr>
        <sz val="10"/>
        <rFont val="Times New Roman"/>
        <family val="1"/>
      </rPr>
      <t>1/h</t>
    </r>
  </si>
  <si>
    <r>
      <rPr>
        <sz val="12"/>
        <rFont val="Times New Roman"/>
        <family val="1"/>
      </rPr>
      <t>1. ZONA</t>
    </r>
  </si>
  <si>
    <t>Visa ēka</t>
  </si>
  <si>
    <r>
      <rPr>
        <sz val="12"/>
        <rFont val="Times New Roman"/>
        <family val="1"/>
      </rPr>
      <t>2. ZONA</t>
    </r>
  </si>
  <si>
    <r>
      <rPr>
        <sz val="12"/>
        <rFont val="Times New Roman"/>
        <family val="1"/>
      </rPr>
      <t>3. ZONA</t>
    </r>
  </si>
  <si>
    <r>
      <rPr>
        <b/>
        <sz val="12"/>
        <rFont val="Times New Roman"/>
        <family val="1"/>
      </rPr>
      <t>Vidēji</t>
    </r>
  </si>
  <si>
    <r>
      <rPr>
        <sz val="10"/>
        <rFont val="Times New Roman"/>
        <family val="1"/>
      </rPr>
      <t>Piezīmes.</t>
    </r>
  </si>
  <si>
    <r>
      <rPr>
        <sz val="10"/>
        <rFont val="Times New Roman"/>
        <family val="1"/>
      </rPr>
      <t>1. Norāda aprēķinātās energoefektivitātes noteikšanai izmantotos periodu parametrus.</t>
    </r>
  </si>
  <si>
    <r>
      <rPr>
        <sz val="10"/>
        <rFont val="Times New Roman"/>
        <family val="1"/>
      </rPr>
      <t>2. Ēkām ar izbūvētu dzesēšanas sistēmu parametrus dzesēšanas aprēķinam aizpilda atsevišķā energosertifikāta pielikumā.</t>
    </r>
  </si>
  <si>
    <r>
      <rPr>
        <b/>
        <sz val="12"/>
        <rFont val="Times New Roman"/>
        <family val="1"/>
      </rPr>
      <t>3. Ēkas norobežojošās konstrukcijas</t>
    </r>
  </si>
  <si>
    <r>
      <rPr>
        <b/>
        <sz val="12"/>
        <rFont val="Times New Roman"/>
        <family val="1"/>
      </rPr>
      <t>3.1. Informācija par katru ārējo norobežojošo konstrukciju veidu, kas aptver kopējā aprēķina platībā iekļautās apkurināmās telpas</t>
    </r>
  </si>
  <si>
    <r>
      <rPr>
        <sz val="10"/>
        <rFont val="Times New Roman"/>
        <family val="1"/>
      </rPr>
      <t>1. ZONA</t>
    </r>
  </si>
  <si>
    <r>
      <rPr>
        <sz val="9"/>
        <rFont val="Times New Roman"/>
        <family val="1"/>
      </rPr>
      <t>Nr. p.k.</t>
    </r>
  </si>
  <si>
    <r>
      <rPr>
        <sz val="9"/>
        <rFont val="Times New Roman"/>
        <family val="1"/>
      </rPr>
      <t>Norobežojošā konstrukcija</t>
    </r>
  </si>
  <si>
    <r>
      <rPr>
        <sz val="9"/>
        <rFont val="Times New Roman"/>
        <family val="1"/>
      </rPr>
      <t>Laukums</t>
    </r>
  </si>
  <si>
    <r>
      <rPr>
        <sz val="9"/>
        <rFont val="Times New Roman"/>
        <family val="1"/>
      </rPr>
      <t xml:space="preserve">Būvelementa siltuma caurlaidības koeficients </t>
    </r>
    <r>
      <rPr>
        <sz val="9"/>
        <rFont val="Arial"/>
        <family val="2"/>
      </rPr>
      <t>(U)</t>
    </r>
  </si>
  <si>
    <r>
      <rPr>
        <sz val="9"/>
        <rFont val="Times New Roman"/>
        <family val="1"/>
      </rPr>
      <t>Ar būvkonstrukciju saistīto termisko tiltu siltuma caurlaidības koeficients (ψ)</t>
    </r>
  </si>
  <si>
    <r>
      <rPr>
        <sz val="9"/>
        <rFont val="Times New Roman"/>
        <family val="1"/>
      </rPr>
      <t>Termiskā tilta garums vai skaits</t>
    </r>
  </si>
  <si>
    <r>
      <rPr>
        <sz val="9"/>
        <rFont val="Times New Roman"/>
        <family val="1"/>
      </rPr>
      <t>Būvkonstrukciju siltuma zudumu koeficients</t>
    </r>
  </si>
  <si>
    <r>
      <rPr>
        <sz val="9"/>
        <rFont val="Times New Roman"/>
        <family val="1"/>
      </rPr>
      <t>Aprēķina perioda ilgums</t>
    </r>
  </si>
  <si>
    <r>
      <rPr>
        <sz val="9"/>
        <rFont val="Times New Roman"/>
        <family val="1"/>
      </rPr>
      <t>Temperatūru starpība starp būvkonstrukcijas siltajām un aukstajām pusēm</t>
    </r>
  </si>
  <si>
    <r>
      <rPr>
        <sz val="9"/>
        <rFont val="Times New Roman"/>
        <family val="1"/>
      </rPr>
      <t>Kompensējamais enerģijas patēriņš</t>
    </r>
  </si>
  <si>
    <r>
      <rPr>
        <sz val="9"/>
        <rFont val="Times New Roman"/>
        <family val="1"/>
      </rPr>
      <t>m</t>
    </r>
    <r>
      <rPr>
        <sz val="6"/>
        <rFont val="Times New Roman"/>
        <family val="1"/>
      </rPr>
      <t>2</t>
    </r>
  </si>
  <si>
    <r>
      <rPr>
        <sz val="9"/>
        <rFont val="Times New Roman"/>
        <family val="1"/>
      </rPr>
      <t>W/(m</t>
    </r>
    <r>
      <rPr>
        <sz val="6"/>
        <rFont val="Times New Roman"/>
        <family val="1"/>
      </rPr>
      <t>2</t>
    </r>
    <r>
      <rPr>
        <sz val="9"/>
        <rFont val="Times New Roman"/>
        <family val="1"/>
      </rPr>
      <t>K)</t>
    </r>
  </si>
  <si>
    <r>
      <rPr>
        <sz val="9"/>
        <rFont val="Times New Roman"/>
        <family val="1"/>
      </rPr>
      <t>W/(mK)</t>
    </r>
  </si>
  <si>
    <r>
      <rPr>
        <sz val="9"/>
        <rFont val="Times New Roman"/>
        <family val="1"/>
      </rPr>
      <t>m, gb</t>
    </r>
  </si>
  <si>
    <r>
      <rPr>
        <b/>
        <sz val="9"/>
        <rFont val="Times New Roman"/>
        <family val="1"/>
      </rPr>
      <t>W/K</t>
    </r>
  </si>
  <si>
    <r>
      <rPr>
        <sz val="9"/>
        <rFont val="Times New Roman"/>
        <family val="1"/>
      </rPr>
      <t>h</t>
    </r>
  </si>
  <si>
    <r>
      <rPr>
        <sz val="9"/>
        <rFont val="Times New Roman"/>
        <family val="1"/>
      </rPr>
      <t>K</t>
    </r>
  </si>
  <si>
    <r>
      <rPr>
        <b/>
        <sz val="9"/>
        <rFont val="Times New Roman"/>
        <family val="1"/>
      </rPr>
      <t>kWh</t>
    </r>
  </si>
  <si>
    <r>
      <rPr>
        <sz val="11"/>
        <rFont val="Times New Roman"/>
        <family val="1"/>
      </rPr>
      <t>Ārsiena</t>
    </r>
  </si>
  <si>
    <r>
      <rPr>
        <sz val="11"/>
        <rFont val="Times New Roman"/>
        <family val="1"/>
      </rPr>
      <t>Tips 2</t>
    </r>
    <r>
      <rPr>
        <sz val="11"/>
        <color theme="1"/>
        <rFont val="Calibri"/>
        <family val="2"/>
        <charset val="186"/>
        <scheme val="minor"/>
      </rPr>
      <t/>
    </r>
  </si>
  <si>
    <r>
      <rPr>
        <sz val="11"/>
        <rFont val="Times New Roman"/>
        <family val="1"/>
      </rPr>
      <t>Tips 3</t>
    </r>
    <r>
      <rPr>
        <sz val="11"/>
        <color theme="1"/>
        <rFont val="Calibri"/>
        <family val="2"/>
        <charset val="186"/>
        <scheme val="minor"/>
      </rPr>
      <t/>
    </r>
  </si>
  <si>
    <r>
      <rPr>
        <sz val="11"/>
        <rFont val="Times New Roman"/>
        <family val="1"/>
      </rPr>
      <t>Tips 4</t>
    </r>
    <r>
      <rPr>
        <sz val="11"/>
        <color theme="1"/>
        <rFont val="Calibri"/>
        <family val="2"/>
        <charset val="186"/>
        <scheme val="minor"/>
      </rPr>
      <t/>
    </r>
  </si>
  <si>
    <r>
      <rPr>
        <sz val="11"/>
        <rFont val="Times New Roman"/>
        <family val="1"/>
      </rPr>
      <t>Tips 5</t>
    </r>
  </si>
  <si>
    <r>
      <rPr>
        <sz val="11"/>
        <rFont val="Times New Roman"/>
        <family val="1"/>
      </rPr>
      <t>Tips 6</t>
    </r>
  </si>
  <si>
    <r>
      <rPr>
        <sz val="11"/>
        <rFont val="Times New Roman"/>
        <family val="1"/>
      </rPr>
      <t>Bēniņi</t>
    </r>
  </si>
  <si>
    <t>Termiskie tilti</t>
  </si>
  <si>
    <r>
      <rPr>
        <sz val="11"/>
        <rFont val="Times New Roman"/>
        <family val="1"/>
      </rPr>
      <t>Grīda</t>
    </r>
  </si>
  <si>
    <r>
      <rPr>
        <sz val="11"/>
        <rFont val="Times New Roman"/>
        <family val="1"/>
      </rPr>
      <t>Tips 3</t>
    </r>
  </si>
  <si>
    <r>
      <rPr>
        <sz val="11"/>
        <rFont val="Times New Roman"/>
        <family val="1"/>
      </rPr>
      <t>Logi</t>
    </r>
  </si>
  <si>
    <r>
      <rPr>
        <sz val="11"/>
        <rFont val="Times New Roman"/>
        <family val="1"/>
      </rPr>
      <t>Tips 2</t>
    </r>
  </si>
  <si>
    <r>
      <rPr>
        <sz val="11"/>
        <rFont val="Times New Roman"/>
        <family val="1"/>
      </rPr>
      <t>Durvis/vārti</t>
    </r>
  </si>
  <si>
    <r>
      <rPr>
        <sz val="11"/>
        <rFont val="Times New Roman"/>
        <family val="1"/>
      </rPr>
      <t>Kopā 1.ZONA</t>
    </r>
  </si>
  <si>
    <r>
      <rPr>
        <sz val="11"/>
        <rFont val="Times New Roman"/>
        <family val="1"/>
      </rPr>
      <t>2. ZONA</t>
    </r>
  </si>
  <si>
    <r>
      <rPr>
        <sz val="9"/>
        <rFont val="Times New Roman"/>
        <family val="1"/>
      </rPr>
      <t xml:space="preserve">Norobežojošā
</t>
    </r>
    <r>
      <rPr>
        <sz val="9"/>
        <rFont val="Times New Roman"/>
        <family val="1"/>
      </rPr>
      <t>konstrukcija</t>
    </r>
  </si>
  <si>
    <r>
      <rPr>
        <sz val="9"/>
        <rFont val="Times New Roman"/>
        <family val="1"/>
      </rPr>
      <t>Konstrukcijas tips</t>
    </r>
  </si>
  <si>
    <r>
      <rPr>
        <sz val="9"/>
        <rFont val="Times New Roman"/>
        <family val="1"/>
      </rPr>
      <t>Termiskā tilta garums</t>
    </r>
  </si>
  <si>
    <r>
      <rPr>
        <sz val="9"/>
        <rFont val="Times New Roman"/>
        <family val="1"/>
      </rPr>
      <t xml:space="preserve">Aprēķina perioda
</t>
    </r>
    <r>
      <rPr>
        <sz val="9"/>
        <rFont val="Times New Roman"/>
        <family val="1"/>
      </rPr>
      <t>ilgums</t>
    </r>
  </si>
  <si>
    <r>
      <rPr>
        <sz val="9"/>
        <rFont val="Times New Roman"/>
        <family val="1"/>
      </rPr>
      <t>Siltuma pārnese ar pārvadi</t>
    </r>
  </si>
  <si>
    <r>
      <rPr>
        <sz val="9"/>
        <rFont val="Times New Roman"/>
        <family val="1"/>
      </rPr>
      <t>m, gab.</t>
    </r>
  </si>
  <si>
    <r>
      <rPr>
        <sz val="9"/>
        <rFont val="Times New Roman"/>
        <family val="1"/>
      </rPr>
      <t>W/K</t>
    </r>
  </si>
  <si>
    <r>
      <rPr>
        <sz val="9"/>
        <rFont val="Times New Roman"/>
        <family val="1"/>
      </rPr>
      <t>°C</t>
    </r>
  </si>
  <si>
    <r>
      <rPr>
        <sz val="9"/>
        <rFont val="Times New Roman"/>
        <family val="1"/>
      </rPr>
      <t>kWh</t>
    </r>
  </si>
  <si>
    <r>
      <rPr>
        <sz val="11"/>
        <rFont val="Times New Roman"/>
        <family val="1"/>
      </rPr>
      <t>Tips 1</t>
    </r>
  </si>
  <si>
    <r>
      <rPr>
        <sz val="11"/>
        <rFont val="Times New Roman"/>
        <family val="1"/>
      </rPr>
      <t>Bēniņi/jumts</t>
    </r>
  </si>
  <si>
    <r>
      <rPr>
        <sz val="11"/>
        <rFont val="Times New Roman"/>
        <family val="1"/>
      </rPr>
      <t>Durvis</t>
    </r>
  </si>
  <si>
    <r>
      <rPr>
        <sz val="11"/>
        <rFont val="Times New Roman"/>
        <family val="1"/>
      </rPr>
      <t>Kopā 2.ZONA</t>
    </r>
  </si>
  <si>
    <r>
      <rPr>
        <b/>
        <sz val="11"/>
        <rFont val="Times New Roman"/>
        <family val="1"/>
      </rPr>
      <t xml:space="preserve">Kopējais ēkas norobežojošo konstrukciju siltuma zudumu koeficients H </t>
    </r>
    <r>
      <rPr>
        <b/>
        <sz val="7"/>
        <rFont val="Times New Roman"/>
        <family val="1"/>
      </rPr>
      <t>T</t>
    </r>
  </si>
  <si>
    <r>
      <rPr>
        <b/>
        <sz val="11"/>
        <rFont val="Times New Roman"/>
        <family val="1"/>
      </rPr>
      <t>Kopējā siltuma pārnese ar pārvadi apkurei, kWh gadā</t>
    </r>
  </si>
  <si>
    <r>
      <rPr>
        <sz val="11"/>
        <rFont val="Times New Roman"/>
        <family val="1"/>
      </rPr>
      <t>Neatkarīgā eksperta piezīmes, papildinformācija</t>
    </r>
  </si>
  <si>
    <r>
      <rPr>
        <b/>
        <sz val="12"/>
        <rFont val="Times New Roman"/>
        <family val="1"/>
      </rPr>
      <t>4.1. Ventilācijas sistēmas ēku zonās*</t>
    </r>
  </si>
  <si>
    <r>
      <rPr>
        <sz val="12"/>
        <rFont val="Times New Roman"/>
        <family val="1"/>
      </rPr>
      <t>4.1.1. Aprēķina parametri</t>
    </r>
  </si>
  <si>
    <r>
      <rPr>
        <b/>
        <sz val="12"/>
        <rFont val="Times New Roman"/>
        <family val="1"/>
      </rPr>
      <t>4. Ēkas inženiertehniskās sistēmas un enerģijas sadalījums</t>
    </r>
  </si>
  <si>
    <r>
      <rPr>
        <sz val="9"/>
        <rFont val="Times New Roman"/>
        <family val="1"/>
      </rPr>
      <t>Norādīt pa aprēķina zonām, ja nepieciešams, atsevišķi nodalīt ventilācijas režīmus un apakšzonas, ņemot vērā uzstādīto ventilācijas iekārtu faktiskās darbības robežas.</t>
    </r>
  </si>
  <si>
    <r>
      <rPr>
        <sz val="11"/>
        <rFont val="Times New Roman"/>
        <family val="1"/>
      </rPr>
      <t xml:space="preserve">Nr.
</t>
    </r>
    <r>
      <rPr>
        <sz val="11"/>
        <rFont val="Times New Roman"/>
        <family val="1"/>
      </rPr>
      <t>p. k.</t>
    </r>
  </si>
  <si>
    <r>
      <rPr>
        <sz val="11"/>
        <rFont val="Times New Roman"/>
        <family val="1"/>
      </rPr>
      <t xml:space="preserve">Zonas apzīmējums
</t>
    </r>
    <r>
      <rPr>
        <sz val="11"/>
        <rFont val="Times New Roman"/>
        <family val="1"/>
      </rPr>
      <t>(un nosaukums)</t>
    </r>
  </si>
  <si>
    <r>
      <rPr>
        <sz val="11"/>
        <rFont val="Times New Roman"/>
        <family val="1"/>
      </rPr>
      <t>Ventilācijas veids</t>
    </r>
  </si>
  <si>
    <r>
      <rPr>
        <sz val="11"/>
        <rFont val="Times New Roman"/>
        <family val="1"/>
      </rPr>
      <t xml:space="preserve">Aprēķina
</t>
    </r>
    <r>
      <rPr>
        <sz val="11"/>
        <rFont val="Times New Roman"/>
        <family val="1"/>
      </rPr>
      <t>tilpums</t>
    </r>
  </si>
  <si>
    <r>
      <rPr>
        <sz val="11"/>
        <rFont val="Times New Roman"/>
        <family val="1"/>
      </rPr>
      <t>Gaisa apmaiņas intensitāte</t>
    </r>
  </si>
  <si>
    <r>
      <rPr>
        <sz val="11"/>
        <rFont val="Times New Roman"/>
        <family val="1"/>
      </rPr>
      <t>Darbības ilgums periodā</t>
    </r>
  </si>
  <si>
    <r>
      <rPr>
        <sz val="11"/>
        <rFont val="Times New Roman"/>
        <family val="1"/>
      </rPr>
      <t>Ventilācijas siltuma zudumu koeficients**</t>
    </r>
  </si>
  <si>
    <r>
      <rPr>
        <sz val="11"/>
        <rFont val="Times New Roman"/>
        <family val="1"/>
      </rPr>
      <t>Enerģijas atgūšanas vidējais rādītājs periodā</t>
    </r>
  </si>
  <si>
    <r>
      <rPr>
        <sz val="11"/>
        <rFont val="Times New Roman"/>
        <family val="1"/>
      </rPr>
      <t>Piegādātā gaisa temperatūras starpība</t>
    </r>
  </si>
  <si>
    <r>
      <rPr>
        <sz val="11"/>
        <rFont val="Times New Roman"/>
        <family val="1"/>
      </rPr>
      <t>Siltuma pārnese ar ventilāciju</t>
    </r>
  </si>
  <si>
    <r>
      <rPr>
        <sz val="10"/>
        <rFont val="Times New Roman"/>
        <family val="1"/>
      </rPr>
      <t>h</t>
    </r>
  </si>
  <si>
    <r>
      <rPr>
        <sz val="10"/>
        <rFont val="Times New Roman"/>
        <family val="1"/>
      </rPr>
      <t>W/K</t>
    </r>
  </si>
  <si>
    <r>
      <rPr>
        <sz val="10"/>
        <rFont val="Times New Roman"/>
        <family val="1"/>
      </rPr>
      <t>%</t>
    </r>
  </si>
  <si>
    <r>
      <rPr>
        <sz val="10"/>
        <rFont val="Times New Roman"/>
        <family val="1"/>
      </rPr>
      <t>K</t>
    </r>
  </si>
  <si>
    <r>
      <rPr>
        <sz val="10"/>
        <rFont val="Times New Roman"/>
        <family val="1"/>
      </rPr>
      <t>kWh</t>
    </r>
  </si>
  <si>
    <r>
      <rPr>
        <sz val="11"/>
        <rFont val="Times New Roman"/>
        <family val="1"/>
      </rPr>
      <t>1. ZONA</t>
    </r>
  </si>
  <si>
    <r>
      <rPr>
        <sz val="11"/>
        <rFont val="Times New Roman"/>
        <family val="1"/>
      </rPr>
      <t>Dabiskā</t>
    </r>
  </si>
  <si>
    <r>
      <rPr>
        <sz val="11"/>
        <rFont val="Times New Roman"/>
        <family val="1"/>
      </rPr>
      <t>Mehāniskā</t>
    </r>
  </si>
  <si>
    <r>
      <rPr>
        <sz val="11"/>
        <rFont val="Times New Roman"/>
        <family val="1"/>
      </rPr>
      <t>Infiltrācija</t>
    </r>
  </si>
  <si>
    <r>
      <rPr>
        <b/>
        <sz val="11"/>
        <rFont val="Times New Roman"/>
        <family val="1"/>
      </rPr>
      <t>Kopējā siltuma pārnese ar ventilāciju apkurei, kWh gadā</t>
    </r>
  </si>
  <si>
    <r>
      <rPr>
        <sz val="10"/>
        <rFont val="Times New Roman"/>
        <family val="1"/>
      </rPr>
      <t>* Ja ēka, zona vai zonas daļa tiek ekspluatēta dažādos temperatūras un ventilācijas režīmos, norāda katru režīmu atsevišķi, uzrādot režīma parametrus.</t>
    </r>
  </si>
  <si>
    <r>
      <rPr>
        <sz val="10"/>
        <rFont val="Times New Roman"/>
        <family val="1"/>
      </rPr>
      <t>**Gaisa tilpuma siltumietilpība 0,336 W/(m</t>
    </r>
    <r>
      <rPr>
        <sz val="7"/>
        <rFont val="Times New Roman"/>
        <family val="1"/>
      </rPr>
      <t>3</t>
    </r>
    <r>
      <rPr>
        <sz val="10"/>
        <rFont val="Times New Roman"/>
        <family val="1"/>
      </rPr>
      <t>K), LVS ISO 52016-1 p.6.3.6.</t>
    </r>
  </si>
  <si>
    <r>
      <rPr>
        <sz val="12"/>
        <rFont val="Times New Roman"/>
        <family val="1"/>
      </rPr>
      <t>4.1.2. Gaisa kondicionēšanas un ventilācijas sistēmas – dati par dzesēšanas sistēmu elementiem</t>
    </r>
  </si>
  <si>
    <r>
      <rPr>
        <sz val="11"/>
        <rFont val="Times New Roman"/>
        <family val="1"/>
      </rPr>
      <t>Nr. p.k.</t>
    </r>
  </si>
  <si>
    <r>
      <rPr>
        <sz val="11"/>
        <rFont val="Times New Roman"/>
        <family val="1"/>
      </rPr>
      <t>Iekārtas nosaukums, modelis</t>
    </r>
  </si>
  <si>
    <r>
      <rPr>
        <sz val="11"/>
        <rFont val="Times New Roman"/>
        <family val="1"/>
      </rPr>
      <t>Ražošanas gads</t>
    </r>
  </si>
  <si>
    <r>
      <rPr>
        <sz val="11"/>
        <rFont val="Times New Roman"/>
        <family val="1"/>
      </rPr>
      <t>Vidējā svērtā elektriskā jauda</t>
    </r>
  </si>
  <si>
    <r>
      <rPr>
        <sz val="11"/>
        <rFont val="Times New Roman"/>
        <family val="1"/>
      </rPr>
      <t xml:space="preserve">Darbības laiks
</t>
    </r>
    <r>
      <rPr>
        <sz val="11"/>
        <rFont val="Times New Roman"/>
        <family val="1"/>
      </rPr>
      <t>gadā</t>
    </r>
  </si>
  <si>
    <r>
      <rPr>
        <sz val="11"/>
        <rFont val="Times New Roman"/>
        <family val="1"/>
      </rPr>
      <t>Patērētais elektroenerģijas daudzums gadā</t>
    </r>
  </si>
  <si>
    <r>
      <rPr>
        <sz val="10"/>
        <rFont val="Times New Roman"/>
        <family val="1"/>
      </rPr>
      <t>kW</t>
    </r>
  </si>
  <si>
    <t xml:space="preserve"> </t>
  </si>
  <si>
    <r>
      <rPr>
        <sz val="12"/>
        <rFont val="Times New Roman"/>
        <family val="1"/>
      </rPr>
      <t>4.1.3. Cita informācija</t>
    </r>
  </si>
  <si>
    <r>
      <rPr>
        <b/>
        <sz val="12"/>
        <rFont val="Times New Roman"/>
        <family val="1"/>
      </rPr>
      <t>4.2. Aprēķinātie siltuma ieguvumi ēkā aprēķina periodā *</t>
    </r>
  </si>
  <si>
    <r>
      <rPr>
        <sz val="12"/>
        <rFont val="Times New Roman"/>
        <family val="1"/>
      </rPr>
      <t>4.2.1. Saules siltuma ieguvumi</t>
    </r>
  </si>
  <si>
    <r>
      <rPr>
        <sz val="11"/>
        <rFont val="Times New Roman"/>
        <family val="1"/>
      </rPr>
      <t>Debespuse</t>
    </r>
  </si>
  <si>
    <r>
      <rPr>
        <sz val="11"/>
        <rFont val="Times New Roman"/>
        <family val="1"/>
      </rPr>
      <t>Laukums</t>
    </r>
  </si>
  <si>
    <r>
      <rPr>
        <sz val="11"/>
        <rFont val="Times New Roman"/>
        <family val="1"/>
      </rPr>
      <t>Stiklojuma g-vērtība</t>
    </r>
  </si>
  <si>
    <r>
      <rPr>
        <sz val="11"/>
        <rFont val="Times New Roman"/>
        <family val="1"/>
      </rPr>
      <t xml:space="preserve">Kopējais samazinājuma
</t>
    </r>
    <r>
      <rPr>
        <sz val="11"/>
        <rFont val="Times New Roman"/>
        <family val="1"/>
      </rPr>
      <t>faktors</t>
    </r>
  </si>
  <si>
    <r>
      <rPr>
        <sz val="11"/>
        <rFont val="Times New Roman"/>
        <family val="1"/>
      </rPr>
      <t>Starojuma intensitāte</t>
    </r>
  </si>
  <si>
    <r>
      <rPr>
        <sz val="11"/>
        <rFont val="Times New Roman"/>
        <family val="1"/>
      </rPr>
      <t>Ieguvumi periodā</t>
    </r>
  </si>
  <si>
    <r>
      <rPr>
        <sz val="10"/>
        <rFont val="Times New Roman"/>
        <family val="1"/>
      </rPr>
      <t>kWh/m</t>
    </r>
    <r>
      <rPr>
        <sz val="7"/>
        <rFont val="Times New Roman"/>
        <family val="1"/>
      </rPr>
      <t>2</t>
    </r>
  </si>
  <si>
    <r>
      <rPr>
        <sz val="11"/>
        <rFont val="Times New Roman"/>
        <family val="1"/>
      </rPr>
      <t>kWh</t>
    </r>
  </si>
  <si>
    <r>
      <rPr>
        <sz val="11"/>
        <rFont val="Times New Roman"/>
        <family val="1"/>
      </rPr>
      <t>Ziemeļi</t>
    </r>
  </si>
  <si>
    <r>
      <rPr>
        <sz val="11"/>
        <rFont val="Times New Roman"/>
        <family val="1"/>
      </rPr>
      <t>Austrumi</t>
    </r>
  </si>
  <si>
    <r>
      <rPr>
        <sz val="11"/>
        <rFont val="Times New Roman"/>
        <family val="1"/>
      </rPr>
      <t>Dienvidi</t>
    </r>
  </si>
  <si>
    <r>
      <rPr>
        <sz val="11"/>
        <rFont val="Times New Roman"/>
        <family val="1"/>
      </rPr>
      <t>Rietumi</t>
    </r>
  </si>
  <si>
    <r>
      <rPr>
        <sz val="11"/>
        <rFont val="Times New Roman"/>
        <family val="1"/>
      </rPr>
      <t>Horizontāli</t>
    </r>
  </si>
  <si>
    <r>
      <rPr>
        <sz val="11"/>
        <rFont val="Times New Roman"/>
        <family val="1"/>
      </rPr>
      <t>Necaurspīdīgās virsmas</t>
    </r>
  </si>
  <si>
    <r>
      <rPr>
        <sz val="11"/>
        <rFont val="Times New Roman"/>
        <family val="1"/>
      </rPr>
      <t>Kopējie saules siltuma ieguvumi apkurei, kWh gadā</t>
    </r>
  </si>
  <si>
    <r>
      <rPr>
        <sz val="12"/>
        <rFont val="Times New Roman"/>
        <family val="1"/>
      </rPr>
      <t>4.2.2. Iekšējie siltuma ieguvumi**</t>
    </r>
  </si>
  <si>
    <r>
      <rPr>
        <sz val="11"/>
        <rFont val="Times New Roman"/>
        <family val="1"/>
      </rPr>
      <t>Iekšējā īpatnējā siltuma jauda, W/m</t>
    </r>
    <r>
      <rPr>
        <sz val="7"/>
        <rFont val="Times New Roman"/>
        <family val="1"/>
      </rPr>
      <t>2</t>
    </r>
  </si>
  <si>
    <r>
      <rPr>
        <sz val="11"/>
        <rFont val="Times New Roman"/>
        <family val="1"/>
      </rPr>
      <t>Kopējie iekšējie siltuma ieguvumi apkurei, kWh gadā</t>
    </r>
  </si>
  <si>
    <r>
      <rPr>
        <sz val="12"/>
        <rFont val="Times New Roman"/>
        <family val="1"/>
      </rPr>
      <t>Siltuma ieguvumu izmantošanas faktors</t>
    </r>
  </si>
  <si>
    <r>
      <rPr>
        <b/>
        <sz val="12"/>
        <rFont val="Times New Roman"/>
        <family val="1"/>
      </rPr>
      <t>Kopējie siltuma ieguvumi apkurei, kWh gadā</t>
    </r>
  </si>
  <si>
    <r>
      <rPr>
        <sz val="10"/>
        <rFont val="Times New Roman"/>
        <family val="1"/>
      </rPr>
      <t>Piezīme.</t>
    </r>
  </si>
  <si>
    <r>
      <rPr>
        <sz val="10"/>
        <rFont val="Times New Roman"/>
        <family val="1"/>
      </rPr>
      <t>* Kopējie aprēķinātie siltuma ieguvumi aprēķina periodā.</t>
    </r>
  </si>
  <si>
    <r>
      <rPr>
        <sz val="10"/>
        <rFont val="Times New Roman"/>
        <family val="1"/>
      </rPr>
      <t>** Atbilstoši LVS ISO 16798-1, C. pielikums vai pievieno detalizētu atskaiti par iekārtu raksturlielumiem un darbības ilgumu, cilvēku skaitu un uzturēšanās ilgumu, apgaismojuma raksturlielumiem un darbības ilgumu aprēķina periodā pa stundām.</t>
    </r>
  </si>
  <si>
    <r>
      <rPr>
        <b/>
        <sz val="12"/>
        <rFont val="Times New Roman"/>
        <family val="1"/>
      </rPr>
      <t>4.3. Siltumenerģijas piegāde/ražošana un pārvade</t>
    </r>
  </si>
  <si>
    <r>
      <rPr>
        <sz val="12"/>
        <rFont val="Times New Roman"/>
        <family val="1"/>
      </rPr>
      <t>4.3.1. Siltumenerģijas ražošanas iekārtas</t>
    </r>
  </si>
  <si>
    <r>
      <rPr>
        <sz val="9"/>
        <rFont val="Times New Roman"/>
        <family val="1"/>
      </rPr>
      <t>Iekārtas nosaukums, modelis</t>
    </r>
  </si>
  <si>
    <r>
      <rPr>
        <sz val="9"/>
        <rFont val="Times New Roman"/>
        <family val="1"/>
      </rPr>
      <t>Ražošanas gads</t>
    </r>
  </si>
  <si>
    <r>
      <rPr>
        <sz val="9"/>
        <rFont val="Times New Roman"/>
        <family val="1"/>
      </rPr>
      <t>Kurināmā veids</t>
    </r>
  </si>
  <si>
    <r>
      <rPr>
        <sz val="9"/>
        <rFont val="Times New Roman"/>
        <family val="1"/>
      </rPr>
      <t xml:space="preserve">Kurināmā patēriņš (vidēji gadā), norādīt arī mērvienību
</t>
    </r>
    <r>
      <rPr>
        <sz val="9"/>
        <rFont val="Times New Roman"/>
        <family val="1"/>
      </rPr>
      <t>(kg)</t>
    </r>
  </si>
  <si>
    <r>
      <rPr>
        <sz val="9"/>
        <rFont val="Times New Roman"/>
        <family val="1"/>
      </rPr>
      <t>Sezonālais lietderības koeficients (noteikts pēc zemākās siltumspējas)</t>
    </r>
  </si>
  <si>
    <r>
      <rPr>
        <sz val="9"/>
        <rFont val="Times New Roman"/>
        <family val="1"/>
      </rPr>
      <t>Saražotās enerģijas daudzums (MWh gadā)</t>
    </r>
  </si>
  <si>
    <r>
      <rPr>
        <sz val="9"/>
        <rFont val="Times New Roman"/>
        <family val="1"/>
      </rPr>
      <t>Pārbaudes akts*</t>
    </r>
  </si>
  <si>
    <r>
      <rPr>
        <sz val="9"/>
        <rFont val="Times New Roman"/>
        <family val="1"/>
      </rPr>
      <t xml:space="preserve">pievienots
</t>
    </r>
    <r>
      <rPr>
        <sz val="9"/>
        <rFont val="Times New Roman"/>
        <family val="1"/>
      </rPr>
      <t>(jā/nē)</t>
    </r>
  </si>
  <si>
    <r>
      <rPr>
        <sz val="9"/>
        <rFont val="Times New Roman"/>
        <family val="1"/>
      </rPr>
      <t>datums</t>
    </r>
  </si>
  <si>
    <t>Centrālie siltuma tīkli</t>
  </si>
  <si>
    <r>
      <rPr>
        <sz val="10"/>
        <rFont val="Times New Roman"/>
        <family val="1"/>
      </rPr>
      <t xml:space="preserve">*Obligāti pievieno ēkām, ja siltumģeneratora nominālā jauda </t>
    </r>
    <r>
      <rPr>
        <sz val="10"/>
        <rFont val="Calibri"/>
        <family val="2"/>
      </rPr>
      <t>≥</t>
    </r>
    <r>
      <rPr>
        <sz val="10"/>
        <rFont val="Times New Roman"/>
        <family val="1"/>
      </rPr>
      <t xml:space="preserve">70 kW vai apkures sistēmas jauda </t>
    </r>
    <r>
      <rPr>
        <sz val="10"/>
        <rFont val="Calibri"/>
        <family val="2"/>
      </rPr>
      <t>≥</t>
    </r>
    <r>
      <rPr>
        <sz val="10"/>
        <rFont val="Times New Roman"/>
        <family val="1"/>
      </rPr>
      <t xml:space="preserve"> 70 kW vai references platība </t>
    </r>
    <r>
      <rPr>
        <sz val="10"/>
        <rFont val="Calibri"/>
        <family val="2"/>
      </rPr>
      <t>≥</t>
    </r>
    <r>
      <rPr>
        <sz val="10"/>
        <rFont val="Times New Roman"/>
        <family val="1"/>
      </rPr>
      <t>1500 m</t>
    </r>
    <r>
      <rPr>
        <sz val="7"/>
        <rFont val="Times New Roman"/>
        <family val="1"/>
      </rPr>
      <t>2</t>
    </r>
    <r>
      <rPr>
        <sz val="10"/>
        <rFont val="Times New Roman"/>
        <family val="1"/>
      </rPr>
      <t>.</t>
    </r>
  </si>
  <si>
    <r>
      <rPr>
        <sz val="12"/>
        <rFont val="Times New Roman"/>
        <family val="1"/>
      </rPr>
      <t>4.3.2.</t>
    </r>
  </si>
  <si>
    <r>
      <rPr>
        <sz val="12"/>
        <rFont val="Times New Roman"/>
        <family val="1"/>
      </rPr>
      <t>Siltumenerģijas piegādes sistēma</t>
    </r>
  </si>
  <si>
    <t>X</t>
  </si>
  <si>
    <r>
      <rPr>
        <sz val="12"/>
        <rFont val="Times New Roman"/>
        <family val="1"/>
      </rPr>
      <t xml:space="preserve">centralizēta siltumapgāde </t>
    </r>
    <r>
      <rPr>
        <i/>
        <sz val="12"/>
        <rFont val="Times New Roman"/>
        <family val="1"/>
      </rPr>
      <t>(no operatora)</t>
    </r>
  </si>
  <si>
    <r>
      <rPr>
        <sz val="12"/>
        <rFont val="Times New Roman"/>
        <family val="1"/>
      </rPr>
      <t>atkarīgā pieslēguma shēma</t>
    </r>
  </si>
  <si>
    <r>
      <rPr>
        <sz val="12"/>
        <color rgb="FF006FC0"/>
        <rFont val="Times New Roman"/>
        <family val="1"/>
      </rPr>
      <t>-</t>
    </r>
  </si>
  <si>
    <r>
      <rPr>
        <sz val="12"/>
        <rFont val="Times New Roman"/>
        <family val="1"/>
      </rPr>
      <t>neatkarīgā pieslēguma shēma</t>
    </r>
  </si>
  <si>
    <r>
      <rPr>
        <sz val="12"/>
        <rFont val="Times New Roman"/>
        <family val="1"/>
      </rPr>
      <t xml:space="preserve">lokāla siltumapgāde </t>
    </r>
    <r>
      <rPr>
        <i/>
        <sz val="12"/>
        <rFont val="Times New Roman"/>
        <family val="1"/>
      </rPr>
      <t>(no siltumavota ēku grupai)</t>
    </r>
  </si>
  <si>
    <r>
      <rPr>
        <sz val="12"/>
        <rFont val="Times New Roman"/>
        <family val="1"/>
      </rPr>
      <t xml:space="preserve">individuāla siltumapgāde </t>
    </r>
    <r>
      <rPr>
        <i/>
        <sz val="12"/>
        <rFont val="Times New Roman"/>
        <family val="1"/>
      </rPr>
      <t>(no siltumavota ēkai vai telpu grupai)</t>
    </r>
  </si>
  <si>
    <r>
      <rPr>
        <sz val="12"/>
        <rFont val="Times New Roman"/>
        <family val="1"/>
      </rPr>
      <t>4.3.3.</t>
    </r>
  </si>
  <si>
    <r>
      <rPr>
        <sz val="12"/>
        <rFont val="Times New Roman"/>
        <family val="1"/>
      </rPr>
      <t>Informācija par objekta (ēkas) energobilancē esošajiem, teritorijā izvietotajiem ārpus kondicionētās zonas izvietotiem siltumpārvades tīkliem (tīklu garums, cauruļu un siltumizolācijas parametri, tehniskais stāvoklis)</t>
    </r>
  </si>
  <si>
    <r>
      <rPr>
        <sz val="12"/>
        <rFont val="Times New Roman"/>
        <family val="1"/>
      </rPr>
      <t>4.3.4.</t>
    </r>
  </si>
  <si>
    <r>
      <rPr>
        <sz val="12"/>
        <rFont val="Times New Roman"/>
        <family val="1"/>
      </rPr>
      <t>Siltumenerģijas zudumi cauruļvados, %</t>
    </r>
  </si>
  <si>
    <r>
      <rPr>
        <sz val="12"/>
        <rFont val="Times New Roman"/>
        <family val="1"/>
      </rPr>
      <t>4.3.5.</t>
    </r>
  </si>
  <si>
    <r>
      <rPr>
        <sz val="12"/>
        <rFont val="Times New Roman"/>
        <family val="1"/>
      </rPr>
      <t>Siltumenerģijas zudumi cauruļvados ārpus aprēķina zonas, kWh</t>
    </r>
  </si>
  <si>
    <r>
      <rPr>
        <sz val="12"/>
        <rFont val="Times New Roman"/>
        <family val="1"/>
      </rPr>
      <t>4.3.6.</t>
    </r>
  </si>
  <si>
    <r>
      <rPr>
        <sz val="12"/>
        <rFont val="Times New Roman"/>
        <family val="1"/>
      </rPr>
      <t>Papildenerģija (sūkņi, automātika), kWh</t>
    </r>
  </si>
  <si>
    <r>
      <rPr>
        <sz val="12"/>
        <rFont val="Times New Roman"/>
        <family val="1"/>
      </rPr>
      <t>4.3.7.</t>
    </r>
  </si>
  <si>
    <r>
      <rPr>
        <sz val="12"/>
        <rFont val="Times New Roman"/>
        <family val="1"/>
      </rPr>
      <t>Siltuma akumulācijas siltumenerģijas zudumi, kWh</t>
    </r>
  </si>
  <si>
    <r>
      <rPr>
        <sz val="12"/>
        <rFont val="Times New Roman"/>
        <family val="1"/>
      </rPr>
      <t>4.3.8.</t>
    </r>
  </si>
  <si>
    <r>
      <rPr>
        <b/>
        <sz val="12"/>
        <rFont val="Times New Roman"/>
        <family val="1"/>
      </rPr>
      <t>4.4. Siltuma sadale un atdeve*</t>
    </r>
  </si>
  <si>
    <r>
      <rPr>
        <sz val="12"/>
        <rFont val="Times New Roman"/>
        <family val="1"/>
      </rPr>
      <t>4.4.1.</t>
    </r>
  </si>
  <si>
    <r>
      <rPr>
        <sz val="12"/>
        <rFont val="Times New Roman"/>
        <family val="1"/>
      </rPr>
      <t>Apkures sistēma</t>
    </r>
  </si>
  <si>
    <r>
      <rPr>
        <sz val="12"/>
        <rFont val="Times New Roman"/>
        <family val="1"/>
      </rPr>
      <t>vienas caurules</t>
    </r>
  </si>
  <si>
    <r>
      <rPr>
        <sz val="12"/>
        <rFont val="Times New Roman"/>
        <family val="1"/>
      </rPr>
      <t>divu cauruļu</t>
    </r>
  </si>
  <si>
    <r>
      <rPr>
        <sz val="12"/>
        <rFont val="Times New Roman"/>
        <family val="1"/>
      </rPr>
      <t>cita tipa (norādīt)</t>
    </r>
  </si>
  <si>
    <r>
      <rPr>
        <sz val="12"/>
        <rFont val="Times New Roman"/>
        <family val="1"/>
      </rPr>
      <t>4.4.2.</t>
    </r>
  </si>
  <si>
    <r>
      <rPr>
        <sz val="12"/>
        <rFont val="Times New Roman"/>
        <family val="1"/>
      </rPr>
      <t>Siltumenerģijas piegādes regulēšana, kontrole un uzskaite zonās</t>
    </r>
  </si>
  <si>
    <t>IR</t>
  </si>
  <si>
    <r>
      <rPr>
        <sz val="12"/>
        <rFont val="Times New Roman"/>
        <family val="1"/>
      </rPr>
      <t>4.4.3.</t>
    </r>
  </si>
  <si>
    <r>
      <rPr>
        <sz val="12"/>
        <rFont val="Times New Roman"/>
        <family val="1"/>
      </rPr>
      <t>Cauruļu garums (m)</t>
    </r>
  </si>
  <si>
    <r>
      <rPr>
        <sz val="10"/>
        <rFont val="Times New Roman"/>
        <family val="1"/>
      </rPr>
      <t>kondicionētās zonās,</t>
    </r>
  </si>
  <si>
    <r>
      <rPr>
        <sz val="10"/>
        <rFont val="Times New Roman"/>
        <family val="1"/>
      </rPr>
      <t>ārpus kondicionētās zonas</t>
    </r>
  </si>
  <si>
    <r>
      <rPr>
        <sz val="12"/>
        <rFont val="Times New Roman"/>
        <family val="1"/>
      </rPr>
      <t>4.4.4.</t>
    </r>
  </si>
  <si>
    <r>
      <rPr>
        <sz val="12"/>
        <rFont val="Times New Roman"/>
        <family val="1"/>
      </rPr>
      <t>Sildelementu un cauruļu tehniskais stāvoklis</t>
    </r>
  </si>
  <si>
    <t>Apmierinošs</t>
  </si>
  <si>
    <r>
      <rPr>
        <sz val="12"/>
        <rFont val="Times New Roman"/>
        <family val="1"/>
      </rPr>
      <t>4.4.5.</t>
    </r>
  </si>
  <si>
    <r>
      <rPr>
        <sz val="12"/>
        <rFont val="Times New Roman"/>
        <family val="1"/>
      </rPr>
      <t>Siltuma akumulācija (ir, nav, tehniskie parametri)</t>
    </r>
  </si>
  <si>
    <t>NAV</t>
  </si>
  <si>
    <r>
      <rPr>
        <sz val="12"/>
        <rFont val="Times New Roman"/>
        <family val="1"/>
      </rPr>
      <t>4.4.6.</t>
    </r>
  </si>
  <si>
    <r>
      <rPr>
        <sz val="10"/>
        <rFont val="Times New Roman"/>
        <family val="1"/>
      </rPr>
      <t>Piezīme.* Ja sistēmas atšķiras dažādās ēkas zonās, var norādīt atsevišķā tabulā katrai zonai.</t>
    </r>
  </si>
  <si>
    <r>
      <rPr>
        <b/>
        <sz val="12"/>
        <rFont val="Times New Roman"/>
        <family val="1"/>
      </rPr>
      <t>4.5. Sadzīves karstā ūdens sadales sistēma</t>
    </r>
  </si>
  <si>
    <r>
      <rPr>
        <sz val="12"/>
        <rFont val="Times New Roman"/>
        <family val="1"/>
      </rPr>
      <t>4.5.1.</t>
    </r>
  </si>
  <si>
    <r>
      <rPr>
        <sz val="12"/>
        <rFont val="Times New Roman"/>
        <family val="1"/>
      </rPr>
      <t>Karstā ūdens piegādes vidējā temperatūra (°C)</t>
    </r>
  </si>
  <si>
    <r>
      <rPr>
        <sz val="12"/>
        <rFont val="Times New Roman"/>
        <family val="1"/>
      </rPr>
      <t>4.5.2.</t>
    </r>
  </si>
  <si>
    <r>
      <rPr>
        <sz val="12"/>
        <rFont val="Times New Roman"/>
        <family val="1"/>
      </rPr>
      <t>Aukstā ūdens ieplūdes temperatūra (°C)</t>
    </r>
  </si>
  <si>
    <r>
      <rPr>
        <sz val="12"/>
        <rFont val="Times New Roman"/>
        <family val="1"/>
      </rPr>
      <t>4.5.3.</t>
    </r>
  </si>
  <si>
    <r>
      <rPr>
        <sz val="12"/>
        <rFont val="Times New Roman"/>
        <family val="1"/>
      </rPr>
      <t>Karstā ūdens sagatavošana</t>
    </r>
  </si>
  <si>
    <r>
      <rPr>
        <sz val="12"/>
        <rFont val="Times New Roman"/>
        <family val="1"/>
      </rPr>
      <t>sagatavošana siltummezglā</t>
    </r>
  </si>
  <si>
    <r>
      <rPr>
        <sz val="12"/>
        <rFont val="Times New Roman"/>
        <family val="1"/>
      </rPr>
      <t>centralizēta apgāde</t>
    </r>
  </si>
  <si>
    <r>
      <rPr>
        <sz val="12"/>
        <rFont val="Times New Roman"/>
        <family val="1"/>
      </rPr>
      <t>individuālā</t>
    </r>
  </si>
  <si>
    <r>
      <rPr>
        <sz val="12"/>
        <rFont val="Times New Roman"/>
        <family val="1"/>
      </rPr>
      <t>4.5.4.</t>
    </r>
  </si>
  <si>
    <r>
      <rPr>
        <sz val="12"/>
        <rFont val="Times New Roman"/>
        <family val="1"/>
      </rPr>
      <t>Karstā ūdens sadales sistēmas tips</t>
    </r>
  </si>
  <si>
    <r>
      <rPr>
        <sz val="12"/>
        <rFont val="Times New Roman"/>
        <family val="1"/>
      </rPr>
      <t>bez cirkulācijas</t>
    </r>
  </si>
  <si>
    <r>
      <rPr>
        <sz val="12"/>
        <rFont val="Times New Roman"/>
        <family val="1"/>
      </rPr>
      <t>ar cirkulāciju</t>
    </r>
  </si>
  <si>
    <r>
      <rPr>
        <sz val="12"/>
        <rFont val="Times New Roman"/>
        <family val="1"/>
      </rPr>
      <t>4.5.5.</t>
    </r>
  </si>
  <si>
    <r>
      <rPr>
        <sz val="12"/>
        <rFont val="Times New Roman"/>
        <family val="1"/>
      </rPr>
      <t>4.5.6.</t>
    </r>
  </si>
  <si>
    <r>
      <rPr>
        <sz val="12"/>
        <rFont val="Times New Roman"/>
        <family val="1"/>
      </rPr>
      <t>Cauruļu izolācijas tehniskais stāvoklis</t>
    </r>
  </si>
  <si>
    <r>
      <rPr>
        <sz val="12"/>
        <rFont val="Times New Roman"/>
        <family val="1"/>
      </rPr>
      <t>4.5.7.</t>
    </r>
  </si>
  <si>
    <r>
      <rPr>
        <b/>
        <sz val="12"/>
        <rFont val="Times New Roman"/>
        <family val="1"/>
      </rPr>
      <t>5.1. Energoresursu patēriņa uzskaite*</t>
    </r>
  </si>
  <si>
    <r>
      <rPr>
        <b/>
        <sz val="12"/>
        <rFont val="Times New Roman"/>
        <family val="1"/>
      </rPr>
      <t>5. Enerģijas patēriņa uzskaite un sadalījums</t>
    </r>
  </si>
  <si>
    <r>
      <rPr>
        <sz val="8"/>
        <color rgb="FFFF0000"/>
        <rFont val="Times New Roman"/>
        <family val="1"/>
      </rPr>
      <t>* Enerģijas patēriņš bez korekcijas 5 kalendāros gadus pēc kārtas pēdējo 7 gadu periodā, kuros nodrošināta ēkas apkure atbilstoši lietošanas veidam.</t>
    </r>
  </si>
  <si>
    <r>
      <rPr>
        <sz val="8"/>
        <color rgb="FFFF0000"/>
        <rFont val="Times New Roman"/>
        <family val="1"/>
      </rPr>
      <t>Gadījumā, ja:</t>
    </r>
  </si>
  <si>
    <r>
      <rPr>
        <sz val="8"/>
        <color rgb="FFFF0000"/>
        <rFont val="Times New Roman"/>
        <family val="1"/>
      </rPr>
      <t>1. ēka no minētā 5 gadu perioda noteiktu periodu (kas, kopā summējot, ir īsāks, nekā gads) nav bijusi apkurināta, tad, piemērojot ekstrapolācijas metodi, šo periodu salīdzina ar citiem gadiem, novērtē attiecīgo mēnesi bez apkures</t>
    </r>
  </si>
  <si>
    <r>
      <rPr>
        <sz val="8"/>
        <color rgb="FFFF0000"/>
        <rFont val="Times New Roman"/>
        <family val="1"/>
      </rPr>
      <t>un tajā prognozējamo patēriņu;</t>
    </r>
  </si>
  <si>
    <r>
      <rPr>
        <sz val="8"/>
        <color rgb="FFFF0000"/>
        <rFont val="Times New Roman"/>
        <family val="1"/>
      </rPr>
      <t>2. ēkas ekspluatācijas periods sācies pēdējo 7 gadu laikā, tad ēkai jābūt apkurinātai vismaz pēdējos 2 gadus.</t>
    </r>
  </si>
  <si>
    <r>
      <rPr>
        <sz val="11"/>
        <rFont val="Times New Roman"/>
        <family val="1"/>
      </rPr>
      <t>5.1.1. Siltumenerģija no siltuma piegādātāja, MWh</t>
    </r>
  </si>
  <si>
    <r>
      <rPr>
        <sz val="9"/>
        <rFont val="Times New Roman"/>
        <family val="1"/>
      </rPr>
      <t>Gads</t>
    </r>
  </si>
  <si>
    <r>
      <rPr>
        <sz val="9"/>
        <rFont val="Times New Roman"/>
        <family val="1"/>
      </rPr>
      <t>janv</t>
    </r>
  </si>
  <si>
    <r>
      <rPr>
        <sz val="9"/>
        <rFont val="Times New Roman"/>
        <family val="1"/>
      </rPr>
      <t>febr</t>
    </r>
  </si>
  <si>
    <r>
      <rPr>
        <sz val="9"/>
        <rFont val="Times New Roman"/>
        <family val="1"/>
      </rPr>
      <t>marts</t>
    </r>
  </si>
  <si>
    <r>
      <rPr>
        <sz val="9"/>
        <rFont val="Times New Roman"/>
        <family val="1"/>
      </rPr>
      <t>apr</t>
    </r>
  </si>
  <si>
    <r>
      <rPr>
        <sz val="9"/>
        <rFont val="Times New Roman"/>
        <family val="1"/>
      </rPr>
      <t>maijs</t>
    </r>
  </si>
  <si>
    <r>
      <rPr>
        <sz val="9"/>
        <rFont val="Times New Roman"/>
        <family val="1"/>
      </rPr>
      <t>jūn</t>
    </r>
  </si>
  <si>
    <r>
      <rPr>
        <sz val="9"/>
        <rFont val="Times New Roman"/>
        <family val="1"/>
      </rPr>
      <t>jūl</t>
    </r>
  </si>
  <si>
    <r>
      <rPr>
        <sz val="9"/>
        <rFont val="Times New Roman"/>
        <family val="1"/>
      </rPr>
      <t>aug</t>
    </r>
  </si>
  <si>
    <r>
      <rPr>
        <sz val="9"/>
        <rFont val="Times New Roman"/>
        <family val="1"/>
      </rPr>
      <t>sept</t>
    </r>
  </si>
  <si>
    <r>
      <rPr>
        <sz val="9"/>
        <rFont val="Times New Roman"/>
        <family val="1"/>
      </rPr>
      <t>okt</t>
    </r>
  </si>
  <si>
    <r>
      <rPr>
        <sz val="9"/>
        <rFont val="Times New Roman"/>
        <family val="1"/>
      </rPr>
      <t>nov</t>
    </r>
  </si>
  <si>
    <r>
      <rPr>
        <sz val="9"/>
        <rFont val="Times New Roman"/>
        <family val="1"/>
      </rPr>
      <t>dec</t>
    </r>
  </si>
  <si>
    <r>
      <rPr>
        <sz val="9"/>
        <rFont val="Times New Roman"/>
        <family val="1"/>
      </rPr>
      <t>Kopā</t>
    </r>
  </si>
  <si>
    <t>vidēji</t>
  </si>
  <si>
    <r>
      <rPr>
        <sz val="11"/>
        <rFont val="Times New Roman"/>
        <family val="1"/>
      </rPr>
      <t xml:space="preserve">Cita informācija:    </t>
    </r>
    <r>
      <rPr>
        <u/>
        <sz val="11"/>
        <rFont val="Times New Roman"/>
        <family val="1"/>
      </rPr>
      <t> </t>
    </r>
  </si>
  <si>
    <r>
      <rPr>
        <sz val="11"/>
        <rFont val="Times New Roman"/>
        <family val="1"/>
      </rPr>
      <t>5.1.2. Kurināmais uzskaitītajās mērvienībās</t>
    </r>
  </si>
  <si>
    <r>
      <rPr>
        <sz val="10"/>
        <rFont val="Times New Roman"/>
        <family val="1"/>
      </rPr>
      <t>Kurināmā veids,                                                                            , kurināmā zemākā siltumspēja*</t>
    </r>
  </si>
  <si>
    <r>
      <rPr>
        <sz val="10"/>
        <rFont val="Times New Roman"/>
        <family val="1"/>
      </rPr>
      <t>Apkures katla vidējais lietderības koeficients, kas noteikts pēc kurināmā zemākās siltumspējas</t>
    </r>
  </si>
  <si>
    <r>
      <rPr>
        <sz val="10"/>
        <rFont val="Times New Roman"/>
        <family val="1"/>
      </rPr>
      <t>Pārvades siltuma zudumi                                (%, ja apkures katls atrodas ārpus ēkas kondicionētās zonas robežas)</t>
    </r>
  </si>
  <si>
    <r>
      <rPr>
        <sz val="10"/>
        <rFont val="Times New Roman"/>
        <family val="1"/>
      </rPr>
      <t>Patēriņš uzskaitītajās mērvienībās</t>
    </r>
  </si>
  <si>
    <r>
      <rPr>
        <sz val="10"/>
        <rFont val="Times New Roman"/>
        <family val="1"/>
      </rPr>
      <t>(piem., kg, m</t>
    </r>
    <r>
      <rPr>
        <sz val="7"/>
        <rFont val="Times New Roman"/>
        <family val="1"/>
      </rPr>
      <t>3</t>
    </r>
    <r>
      <rPr>
        <sz val="10"/>
        <rFont val="Times New Roman"/>
        <family val="1"/>
      </rPr>
      <t>, l)</t>
    </r>
  </si>
  <si>
    <r>
      <rPr>
        <sz val="9"/>
        <rFont val="Times New Roman"/>
        <family val="1"/>
      </rPr>
      <t xml:space="preserve">Piezīme. * LVS EN ISO 52000-1, NA13b.tabula                                                                                                                                                                                                      </t>
    </r>
    <r>
      <rPr>
        <b/>
        <sz val="11"/>
        <rFont val="Times New Roman"/>
        <family val="1"/>
      </rPr>
      <t>Vidēji:</t>
    </r>
  </si>
  <si>
    <r>
      <rPr>
        <sz val="10"/>
        <rFont val="Times New Roman"/>
        <family val="1"/>
      </rPr>
      <t>Konversijas koeficients no                              uz</t>
    </r>
  </si>
  <si>
    <r>
      <rPr>
        <sz val="11"/>
        <rFont val="Times New Roman"/>
        <family val="1"/>
      </rPr>
      <t>5.1.2. Kurināmais, pārrēķināts uz MWh</t>
    </r>
  </si>
  <si>
    <r>
      <rPr>
        <sz val="11"/>
        <rFont val="Times New Roman"/>
        <family val="1"/>
      </rPr>
      <t>Cita informācija:</t>
    </r>
  </si>
  <si>
    <r>
      <rPr>
        <sz val="11"/>
        <rFont val="Times New Roman"/>
        <family val="1"/>
      </rPr>
      <t>5.1.3. Elektroenerģija, MWh</t>
    </r>
  </si>
  <si>
    <t>Vidēji:</t>
  </si>
  <si>
    <r>
      <rPr>
        <sz val="11"/>
        <rFont val="Times New Roman"/>
        <family val="1"/>
      </rPr>
      <t>5.1.4. Citi atsevišķi uzskaitītie dati</t>
    </r>
  </si>
  <si>
    <r>
      <rPr>
        <sz val="10"/>
        <rFont val="Times New Roman"/>
        <family val="1"/>
      </rPr>
      <t>Aizpilda, ja ir atsevišķa uzskaite vai veikti atsevišķu energopakalpojumu aprēķini 1.–3. punktā minētajām sistēmām</t>
    </r>
  </si>
  <si>
    <r>
      <rPr>
        <u/>
        <sz val="10"/>
        <rFont val="Times New Roman"/>
        <family val="1"/>
      </rPr>
      <t>                                                                           </t>
    </r>
    <r>
      <rPr>
        <sz val="10"/>
        <rFont val="Times New Roman"/>
        <family val="1"/>
      </rPr>
      <t>(nosaukums un mērvienība)</t>
    </r>
  </si>
  <si>
    <r>
      <rPr>
        <b/>
        <sz val="10"/>
        <rFont val="Times New Roman"/>
        <family val="1"/>
      </rPr>
      <t>5.2. Enerģijas patēriņa sadalījums</t>
    </r>
  </si>
  <si>
    <r>
      <rPr>
        <sz val="7"/>
        <rFont val="Times New Roman"/>
        <family val="1"/>
      </rPr>
      <t>Uzskaitītās piegādātās enerģijas patēriņa novērtējums</t>
    </r>
  </si>
  <si>
    <r>
      <rPr>
        <sz val="7"/>
        <rFont val="Times New Roman"/>
        <family val="1"/>
      </rPr>
      <t>Aprēķinātais piegādātās enerģijas patēriņa novērtējums **</t>
    </r>
  </si>
  <si>
    <r>
      <rPr>
        <sz val="8"/>
        <rFont val="Times New Roman"/>
        <family val="1"/>
      </rPr>
      <t>Nr.p.k.</t>
    </r>
  </si>
  <si>
    <r>
      <rPr>
        <sz val="8"/>
        <rFont val="Times New Roman"/>
        <family val="1"/>
      </rPr>
      <t>Energopakalpojumu sadalījums</t>
    </r>
  </si>
  <si>
    <r>
      <rPr>
        <sz val="8"/>
        <rFont val="Times New Roman"/>
        <family val="1"/>
      </rPr>
      <t>siltumenerģija, vidējais</t>
    </r>
  </si>
  <si>
    <r>
      <rPr>
        <sz val="8"/>
        <rFont val="Times New Roman"/>
        <family val="1"/>
      </rPr>
      <t>elektroenerģija, vidējais</t>
    </r>
  </si>
  <si>
    <r>
      <rPr>
        <sz val="8"/>
        <rFont val="Times New Roman"/>
        <family val="1"/>
      </rPr>
      <t>kopējais vidējais</t>
    </r>
  </si>
  <si>
    <r>
      <rPr>
        <sz val="8"/>
        <rFont val="Times New Roman"/>
        <family val="1"/>
      </rPr>
      <t>īpatnējais</t>
    </r>
  </si>
  <si>
    <r>
      <rPr>
        <sz val="7"/>
        <rFont val="Times New Roman"/>
        <family val="1"/>
      </rPr>
      <t>Apkures uzskaitītais normalizētais enerģijas patēriņa novērtējums*</t>
    </r>
  </si>
  <si>
    <r>
      <rPr>
        <sz val="7"/>
        <rFont val="Times New Roman"/>
        <family val="1"/>
      </rPr>
      <t>kWh gadā</t>
    </r>
  </si>
  <si>
    <r>
      <rPr>
        <sz val="7"/>
        <rFont val="Times New Roman"/>
        <family val="1"/>
      </rPr>
      <t>kWh/m</t>
    </r>
    <r>
      <rPr>
        <sz val="5"/>
        <rFont val="Times New Roman"/>
        <family val="1"/>
      </rPr>
      <t xml:space="preserve">2 </t>
    </r>
    <r>
      <rPr>
        <sz val="7"/>
        <rFont val="Times New Roman"/>
        <family val="1"/>
      </rPr>
      <t>gadā</t>
    </r>
  </si>
  <si>
    <r>
      <rPr>
        <sz val="7"/>
        <rFont val="Times New Roman"/>
        <family val="1"/>
      </rPr>
      <t>kWh/gadā</t>
    </r>
  </si>
  <si>
    <r>
      <rPr>
        <sz val="9"/>
        <rFont val="Times New Roman"/>
        <family val="1"/>
      </rPr>
      <t>5.2.1.</t>
    </r>
  </si>
  <si>
    <r>
      <rPr>
        <sz val="10"/>
        <rFont val="Times New Roman"/>
        <family val="1"/>
      </rPr>
      <t>Apkurei</t>
    </r>
  </si>
  <si>
    <r>
      <rPr>
        <sz val="9"/>
        <rFont val="Times New Roman"/>
        <family val="1"/>
      </rPr>
      <t>5.2.1.1.</t>
    </r>
  </si>
  <si>
    <r>
      <rPr>
        <sz val="10"/>
        <rFont val="Times New Roman"/>
        <family val="1"/>
      </rPr>
      <t>Apkurei, papildus</t>
    </r>
  </si>
  <si>
    <r>
      <rPr>
        <sz val="9"/>
        <rFont val="Times New Roman"/>
        <family val="1"/>
      </rPr>
      <t>5.2.2.</t>
    </r>
  </si>
  <si>
    <r>
      <rPr>
        <sz val="10"/>
        <rFont val="Times New Roman"/>
        <family val="1"/>
      </rPr>
      <t>Sadzīves karstais ūdens</t>
    </r>
  </si>
  <si>
    <r>
      <rPr>
        <sz val="9"/>
        <rFont val="Times New Roman"/>
        <family val="1"/>
      </rPr>
      <t>5.2.3.</t>
    </r>
  </si>
  <si>
    <r>
      <rPr>
        <sz val="10"/>
        <rFont val="Times New Roman"/>
        <family val="1"/>
      </rPr>
      <t>Dzesēšanai (un gaisa sausināšanai)</t>
    </r>
  </si>
  <si>
    <r>
      <rPr>
        <sz val="9"/>
        <rFont val="Times New Roman"/>
        <family val="1"/>
      </rPr>
      <t>5.2.4.</t>
    </r>
  </si>
  <si>
    <r>
      <rPr>
        <sz val="10"/>
        <rFont val="Times New Roman"/>
        <family val="1"/>
      </rPr>
      <t>Ventilācija (un gaisa mitrināšanai)</t>
    </r>
  </si>
  <si>
    <r>
      <rPr>
        <sz val="9"/>
        <rFont val="Times New Roman"/>
        <family val="1"/>
      </rPr>
      <t>5.2.5.</t>
    </r>
  </si>
  <si>
    <r>
      <rPr>
        <sz val="10"/>
        <rFont val="Times New Roman"/>
        <family val="1"/>
      </rPr>
      <t>Apgaismojumam</t>
    </r>
  </si>
  <si>
    <r>
      <rPr>
        <sz val="9"/>
        <rFont val="Times New Roman"/>
        <family val="1"/>
      </rPr>
      <t>5.2.6.</t>
    </r>
  </si>
  <si>
    <r>
      <rPr>
        <b/>
        <sz val="10"/>
        <rFont val="Times New Roman"/>
        <family val="1"/>
      </rPr>
      <t>Kopā</t>
    </r>
  </si>
  <si>
    <r>
      <rPr>
        <sz val="9"/>
        <rFont val="Times New Roman"/>
        <family val="1"/>
      </rPr>
      <t>5.2.7.</t>
    </r>
  </si>
  <si>
    <r>
      <rPr>
        <sz val="10"/>
        <rFont val="Times New Roman"/>
        <family val="1"/>
      </rPr>
      <t>Paskaidrojumi</t>
    </r>
  </si>
  <si>
    <r>
      <rPr>
        <sz val="7"/>
        <rFont val="Times New Roman"/>
        <family val="1"/>
      </rPr>
      <t>Piezīmes.</t>
    </r>
  </si>
  <si>
    <r>
      <rPr>
        <sz val="7"/>
        <color rgb="FFFF0000"/>
        <rFont val="Times New Roman"/>
        <family val="1"/>
      </rPr>
      <t>* Klimata korekcija gadījumā, ja uzskaitītais enerģijas patēriņš apkurei ir par 2 periodiem vai mazāk un vismaz 1 gadu veikts iekštelpu temperatūras monitorings.</t>
    </r>
  </si>
  <si>
    <r>
      <rPr>
        <sz val="7"/>
        <rFont val="Times New Roman"/>
        <family val="1"/>
      </rPr>
      <t xml:space="preserve">** Uzskaitītās energoefektivitātes novērtējums un aprēķinātās energoefektivitātes novērtējums, ja ir vienādi iekštelpu temperatūras nosacījumi atšķiras mazāk nekā par 10 % un ne vairāk kā par 10 kWh/m </t>
    </r>
    <r>
      <rPr>
        <sz val="5"/>
        <rFont val="Times New Roman"/>
        <family val="1"/>
      </rPr>
      <t xml:space="preserve">2 </t>
    </r>
    <r>
      <rPr>
        <sz val="7"/>
        <rFont val="Times New Roman"/>
        <family val="1"/>
      </rPr>
      <t>gadā.</t>
    </r>
  </si>
  <si>
    <r>
      <rPr>
        <b/>
        <sz val="10"/>
        <rFont val="Times New Roman"/>
        <family val="1"/>
      </rPr>
      <t xml:space="preserve">Izdruka (ekrānšāviņš) no aprēķina programmas </t>
    </r>
    <r>
      <rPr>
        <sz val="9"/>
        <rFont val="Times New Roman"/>
        <family val="1"/>
      </rPr>
      <t>(Ziņojums par ēkas energoprasības novērtējumu apkurei pa mēnešiem aprēķina periodā atbilstoši LVS ISO 52000-1 p.12.1. un ISO 52016 p.7.1.2.2.2.)</t>
    </r>
  </si>
  <si>
    <r>
      <rPr>
        <b/>
        <sz val="12"/>
        <rFont val="Times New Roman"/>
        <family val="1"/>
      </rPr>
      <t>6.1. Ēkas ārējās norobežojošās konstrukcijas</t>
    </r>
  </si>
  <si>
    <r>
      <rPr>
        <b/>
        <sz val="12"/>
        <rFont val="Times New Roman"/>
        <family val="1"/>
      </rPr>
      <t>6. Energoefektivitātes paaugstināšanas priekšlikumi</t>
    </r>
  </si>
  <si>
    <r>
      <rPr>
        <sz val="11"/>
        <rFont val="Times New Roman"/>
        <family val="1"/>
      </rPr>
      <t>Energoefektivitātes paaugstināšanas pasākums</t>
    </r>
  </si>
  <si>
    <r>
      <rPr>
        <sz val="11"/>
        <rFont val="Times New Roman"/>
        <family val="1"/>
      </rPr>
      <t>Piegādātās enerģijas ietaupījums gadā</t>
    </r>
  </si>
  <si>
    <r>
      <rPr>
        <sz val="11"/>
        <rFont val="Times New Roman"/>
        <family val="1"/>
      </rPr>
      <t>Primārās neatjaunojamās enerģijas ietaupījums gadā</t>
    </r>
  </si>
  <si>
    <r>
      <rPr>
        <sz val="11"/>
        <rFont val="Times New Roman"/>
        <family val="1"/>
      </rPr>
      <t>Primārās kopējās enerģijas ietaupījums gadā</t>
    </r>
  </si>
  <si>
    <r>
      <rPr>
        <sz val="11"/>
        <rFont val="Times New Roman"/>
        <family val="1"/>
      </rPr>
      <t>Investīcijas</t>
    </r>
  </si>
  <si>
    <r>
      <rPr>
        <sz val="11"/>
        <rFont val="Times New Roman"/>
        <family val="1"/>
      </rPr>
      <t>Atmaksāšanās laiks</t>
    </r>
  </si>
  <si>
    <r>
      <rPr>
        <sz val="10"/>
        <rFont val="Times New Roman"/>
        <family val="1"/>
      </rPr>
      <t>EUR</t>
    </r>
  </si>
  <si>
    <r>
      <rPr>
        <sz val="10"/>
        <rFont val="Times New Roman"/>
        <family val="1"/>
      </rPr>
      <t>gadi</t>
    </r>
  </si>
  <si>
    <r>
      <rPr>
        <sz val="11"/>
        <rFont val="Times New Roman"/>
        <family val="1"/>
      </rPr>
      <t>Ārsienu atjaunošana</t>
    </r>
  </si>
  <si>
    <r>
      <rPr>
        <sz val="11"/>
        <rFont val="Times New Roman"/>
        <family val="1"/>
      </rPr>
      <t>Bēniņu/jumta atjaunošana</t>
    </r>
  </si>
  <si>
    <r>
      <rPr>
        <sz val="10"/>
        <rFont val="Times New Roman"/>
        <family val="1"/>
      </rPr>
      <t>6.1.3.</t>
    </r>
  </si>
  <si>
    <r>
      <rPr>
        <sz val="11"/>
        <rFont val="Times New Roman"/>
        <family val="1"/>
      </rPr>
      <t>Grīdas/cokola atjaunošana</t>
    </r>
  </si>
  <si>
    <t>6.1.4.</t>
  </si>
  <si>
    <t>Logu/durvju/vārtu atjaunošana</t>
  </si>
  <si>
    <t>6.1.5.</t>
  </si>
  <si>
    <r>
      <rPr>
        <b/>
        <sz val="12"/>
        <rFont val="Times New Roman"/>
        <family val="1"/>
      </rPr>
      <t>6.2. Ēkas inženiertehniskās sistēmas</t>
    </r>
  </si>
  <si>
    <r>
      <rPr>
        <sz val="10"/>
        <rFont val="Times New Roman"/>
        <family val="1"/>
      </rPr>
      <t>6.2.1.</t>
    </r>
  </si>
  <si>
    <r>
      <rPr>
        <sz val="11"/>
        <rFont val="Times New Roman"/>
        <family val="1"/>
      </rPr>
      <t>Ventilācijas sistēma. Siltumenerģija</t>
    </r>
  </si>
  <si>
    <r>
      <rPr>
        <sz val="11"/>
        <rFont val="Times New Roman"/>
        <family val="1"/>
      </rPr>
      <t>Ventilācijas sistēma. Elektroenerģija</t>
    </r>
  </si>
  <si>
    <r>
      <rPr>
        <sz val="10"/>
        <rFont val="Times New Roman"/>
        <family val="1"/>
      </rPr>
      <t>6.2.2.</t>
    </r>
  </si>
  <si>
    <r>
      <rPr>
        <sz val="11"/>
        <rFont val="Times New Roman"/>
        <family val="1"/>
      </rPr>
      <t>Apkures sistēmas atjaunošana</t>
    </r>
  </si>
  <si>
    <r>
      <rPr>
        <sz val="10"/>
        <rFont val="Times New Roman"/>
        <family val="1"/>
      </rPr>
      <t>6.2.3.</t>
    </r>
  </si>
  <si>
    <r>
      <rPr>
        <sz val="11"/>
        <rFont val="Times New Roman"/>
        <family val="1"/>
      </rPr>
      <t>Siltumģeneratora atjaunošana</t>
    </r>
  </si>
  <si>
    <r>
      <rPr>
        <sz val="10"/>
        <rFont val="Times New Roman"/>
        <family val="1"/>
      </rPr>
      <t>6.2.4.</t>
    </r>
  </si>
  <si>
    <r>
      <rPr>
        <sz val="11"/>
        <rFont val="Times New Roman"/>
        <family val="1"/>
      </rPr>
      <t>Automatizācijas sistēmas</t>
    </r>
  </si>
  <si>
    <r>
      <rPr>
        <sz val="10"/>
        <rFont val="Times New Roman"/>
        <family val="1"/>
      </rPr>
      <t>6.2.5.</t>
    </r>
  </si>
  <si>
    <r>
      <rPr>
        <sz val="11"/>
        <rFont val="Times New Roman"/>
        <family val="1"/>
      </rPr>
      <t>Apgaismojuma atjaunošana</t>
    </r>
  </si>
  <si>
    <r>
      <rPr>
        <b/>
        <sz val="12"/>
        <rFont val="Times New Roman"/>
        <family val="1"/>
      </rPr>
      <t>6.3. Atjaunīgie energoresursi</t>
    </r>
  </si>
  <si>
    <r>
      <rPr>
        <sz val="10"/>
        <rFont val="Times New Roman"/>
        <family val="1"/>
      </rPr>
      <t>6.3.1.</t>
    </r>
  </si>
  <si>
    <r>
      <rPr>
        <sz val="11"/>
        <rFont val="Times New Roman"/>
        <family val="1"/>
      </rPr>
      <t>Saules enerģija</t>
    </r>
  </si>
  <si>
    <r>
      <rPr>
        <b/>
        <sz val="12"/>
        <rFont val="Times New Roman"/>
        <family val="1"/>
      </rPr>
      <t>6.4. Cits</t>
    </r>
  </si>
  <si>
    <r>
      <rPr>
        <sz val="10"/>
        <rFont val="Times New Roman"/>
        <family val="1"/>
      </rPr>
      <t>6.4.1.</t>
    </r>
  </si>
  <si>
    <r>
      <rPr>
        <sz val="11"/>
        <rFont val="Times New Roman"/>
        <family val="1"/>
      </rPr>
      <t>Inženiersistēmas</t>
    </r>
  </si>
  <si>
    <r>
      <rPr>
        <b/>
        <sz val="12"/>
        <rFont val="Times New Roman"/>
        <family val="1"/>
      </rPr>
      <t>7. Ēkas norobežojošās konstrukcijas pēc energoefektivitātes pasākumu veikšanas</t>
    </r>
  </si>
  <si>
    <r>
      <rPr>
        <b/>
        <sz val="12"/>
        <rFont val="Times New Roman"/>
        <family val="1"/>
      </rPr>
      <t>7.1. Informācija par katru ārējo norobežojošo konstrukciju veidu, kas aptver kopējā aprēķina platībā iekļautās apkurināmās telpas</t>
    </r>
  </si>
  <si>
    <t>Ārsiena - āra gaiss</t>
  </si>
  <si>
    <r>
      <rPr>
        <sz val="11"/>
        <rFont val="Times New Roman"/>
        <family val="1"/>
      </rPr>
      <t>Tips 4</t>
    </r>
  </si>
  <si>
    <t>Bēniņi</t>
  </si>
  <si>
    <t>Grīda</t>
  </si>
  <si>
    <t>Lūka</t>
  </si>
  <si>
    <t>TT pret āra vidi (garums/m)</t>
  </si>
  <si>
    <t>Perimetra TT (garums/m)</t>
  </si>
  <si>
    <r>
      <rPr>
        <b/>
        <sz val="12"/>
        <rFont val="Times New Roman"/>
        <family val="1"/>
      </rPr>
      <t>7.2. Ventilācijas sistēmas ēku zonās - sasniedzamie rādītāji pēc energoefektivitātes uzlabošanas pasākumu veikšanas*</t>
    </r>
  </si>
  <si>
    <r>
      <rPr>
        <sz val="12"/>
        <rFont val="Times New Roman"/>
        <family val="1"/>
      </rPr>
      <t>7.2.1. Aprēķina parametri</t>
    </r>
  </si>
  <si>
    <r>
      <rPr>
        <sz val="11"/>
        <rFont val="Times New Roman"/>
        <family val="1"/>
      </rPr>
      <t xml:space="preserve">Zonas
</t>
    </r>
    <r>
      <rPr>
        <sz val="11"/>
        <rFont val="Times New Roman"/>
        <family val="1"/>
      </rPr>
      <t xml:space="preserve">apzīmējums
</t>
    </r>
    <r>
      <rPr>
        <sz val="11"/>
        <rFont val="Times New Roman"/>
        <family val="1"/>
      </rPr>
      <t>(un nosaukums)</t>
    </r>
  </si>
  <si>
    <r>
      <rPr>
        <sz val="11"/>
        <rFont val="Times New Roman"/>
        <family val="1"/>
      </rPr>
      <t xml:space="preserve">Ventilācijas
</t>
    </r>
    <r>
      <rPr>
        <sz val="11"/>
        <rFont val="Times New Roman"/>
        <family val="1"/>
      </rPr>
      <t>veids</t>
    </r>
  </si>
  <si>
    <r>
      <rPr>
        <sz val="10"/>
        <rFont val="Times New Roman"/>
        <family val="1"/>
      </rPr>
      <t>* Plānojot ventilācijas sistēmas izbūves, pārbūves vai atjaunošanas darbus, situācijas novērtējumā izmantotajiem ievaddatiem jānodrošina iekštelpu mikroklimats atbilstoši būvniecības nozari regulējošajiem normatīvajiem aktiem (LBN 231-15 "Dzīvojamo un publisko ēku apkure un ventilācija") un pasūtītāja definētajām prasībām.</t>
    </r>
  </si>
  <si>
    <r>
      <rPr>
        <sz val="10"/>
        <rFont val="Times New Roman"/>
        <family val="1"/>
      </rPr>
      <t>** Gaisa tilpuma siltumietilpība 0,336 W/(m3K), LVS ISO 52016-1 p.6.3.6.</t>
    </r>
  </si>
  <si>
    <r>
      <rPr>
        <sz val="12"/>
        <rFont val="Times New Roman"/>
        <family val="1"/>
      </rPr>
      <t>7.2.2. Gaisa kondicionēšanas un ventilācijas sistēmas – dati par uzstādītajām iekārtām</t>
    </r>
  </si>
  <si>
    <r>
      <rPr>
        <sz val="11"/>
        <rFont val="Times New Roman"/>
        <family val="1"/>
      </rPr>
      <t xml:space="preserve">Nr.p
</t>
    </r>
    <r>
      <rPr>
        <sz val="11"/>
        <rFont val="Times New Roman"/>
        <family val="1"/>
      </rPr>
      <t>.k.</t>
    </r>
  </si>
  <si>
    <r>
      <rPr>
        <sz val="11"/>
        <rFont val="Times New Roman"/>
        <family val="1"/>
      </rPr>
      <t>Iekārtas ražība</t>
    </r>
  </si>
  <si>
    <r>
      <rPr>
        <sz val="11"/>
        <rFont val="Times New Roman"/>
        <family val="1"/>
      </rPr>
      <t>Siltuma atgūšanas efektivitāte</t>
    </r>
  </si>
  <si>
    <r>
      <rPr>
        <sz val="11"/>
        <rFont val="Times New Roman"/>
        <family val="1"/>
      </rPr>
      <t>Plānotais patērētās enerģijas daudzums</t>
    </r>
  </si>
  <si>
    <r>
      <rPr>
        <sz val="11"/>
        <rFont val="Times New Roman"/>
        <family val="1"/>
      </rPr>
      <t>Plānotais saražotās enerģijas daudzums</t>
    </r>
  </si>
  <si>
    <r>
      <rPr>
        <sz val="11"/>
        <rFont val="Times New Roman"/>
        <family val="1"/>
      </rPr>
      <t>Plānotais darba stundu skaits</t>
    </r>
  </si>
  <si>
    <r>
      <rPr>
        <sz val="10"/>
        <rFont val="Times New Roman"/>
        <family val="1"/>
      </rPr>
      <t>m</t>
    </r>
    <r>
      <rPr>
        <sz val="7"/>
        <rFont val="Times New Roman"/>
        <family val="1"/>
      </rPr>
      <t>3</t>
    </r>
    <r>
      <rPr>
        <sz val="10"/>
        <rFont val="Times New Roman"/>
        <family val="1"/>
      </rPr>
      <t>/h</t>
    </r>
  </si>
  <si>
    <r>
      <rPr>
        <sz val="10"/>
        <rFont val="Times New Roman"/>
        <family val="1"/>
      </rPr>
      <t>h/gadā</t>
    </r>
  </si>
  <si>
    <t>AHU 1 ;AHU2</t>
  </si>
  <si>
    <r>
      <rPr>
        <b/>
        <sz val="12"/>
        <rFont val="Times New Roman"/>
        <family val="1"/>
      </rPr>
      <t>7.3. Aprēķinātie siltuma ieguvumi ēkā aprēķina periodā pēc priekšlikumu īstenošanas *</t>
    </r>
  </si>
  <si>
    <r>
      <rPr>
        <sz val="12"/>
        <rFont val="Times New Roman"/>
        <family val="1"/>
      </rPr>
      <t>7.3.1. Saules siltuma ieguvumi</t>
    </r>
  </si>
  <si>
    <r>
      <rPr>
        <sz val="12"/>
        <rFont val="Times New Roman"/>
        <family val="1"/>
      </rPr>
      <t>Nr.p.k.</t>
    </r>
  </si>
  <si>
    <r>
      <rPr>
        <sz val="10"/>
        <rFont val="Times New Roman"/>
        <family val="1"/>
      </rPr>
      <t>Debespuse</t>
    </r>
  </si>
  <si>
    <r>
      <rPr>
        <sz val="10"/>
        <rFont val="Times New Roman"/>
        <family val="1"/>
      </rPr>
      <t>Laukums</t>
    </r>
  </si>
  <si>
    <r>
      <rPr>
        <sz val="10"/>
        <rFont val="Times New Roman"/>
        <family val="1"/>
      </rPr>
      <t>Stiklojuma g-vērtība</t>
    </r>
  </si>
  <si>
    <r>
      <rPr>
        <sz val="10"/>
        <rFont val="Times New Roman"/>
        <family val="1"/>
      </rPr>
      <t>Kopējais samazinājuma faktors</t>
    </r>
  </si>
  <si>
    <r>
      <rPr>
        <sz val="10"/>
        <rFont val="Times New Roman"/>
        <family val="1"/>
      </rPr>
      <t>Starojuma intensitāte</t>
    </r>
  </si>
  <si>
    <r>
      <rPr>
        <sz val="10"/>
        <rFont val="Times New Roman"/>
        <family val="1"/>
      </rPr>
      <t>Ieguvumi</t>
    </r>
  </si>
  <si>
    <r>
      <rPr>
        <sz val="10"/>
        <rFont val="Times New Roman"/>
        <family val="1"/>
      </rPr>
      <t>Ziemeļi</t>
    </r>
  </si>
  <si>
    <r>
      <rPr>
        <sz val="10"/>
        <rFont val="Times New Roman"/>
        <family val="1"/>
      </rPr>
      <t>Austrumi</t>
    </r>
  </si>
  <si>
    <r>
      <rPr>
        <sz val="10"/>
        <rFont val="Times New Roman"/>
        <family val="1"/>
      </rPr>
      <t>Dienvidi</t>
    </r>
  </si>
  <si>
    <r>
      <rPr>
        <sz val="10"/>
        <rFont val="Times New Roman"/>
        <family val="1"/>
      </rPr>
      <t>Rietumi</t>
    </r>
  </si>
  <si>
    <r>
      <rPr>
        <sz val="10"/>
        <rFont val="Times New Roman"/>
        <family val="1"/>
      </rPr>
      <t>Horizontāli</t>
    </r>
  </si>
  <si>
    <r>
      <rPr>
        <sz val="10"/>
        <rFont val="Times New Roman"/>
        <family val="1"/>
      </rPr>
      <t>Necaurspīdīgās virsmas</t>
    </r>
  </si>
  <si>
    <r>
      <rPr>
        <sz val="12"/>
        <rFont val="Times New Roman"/>
        <family val="1"/>
      </rPr>
      <t>7.3.2. Iekšējie siltuma ieguvumi**</t>
    </r>
  </si>
  <si>
    <r>
      <rPr>
        <sz val="11"/>
        <rFont val="Times New Roman"/>
        <family val="1"/>
      </rPr>
      <t>Siltuma ieguvumu izmantošanas faktors</t>
    </r>
  </si>
  <si>
    <r>
      <rPr>
        <sz val="10"/>
        <rFont val="Times New Roman"/>
        <family val="1"/>
      </rPr>
      <t>Piezīmes:</t>
    </r>
  </si>
  <si>
    <r>
      <rPr>
        <sz val="9"/>
        <rFont val="Times New Roman"/>
        <family val="1"/>
      </rPr>
      <t>* Kopējie aprēķinātie siltuma ieguvumi attiecīgajā periodā.</t>
    </r>
  </si>
  <si>
    <r>
      <rPr>
        <sz val="9"/>
        <rFont val="Times New Roman"/>
        <family val="1"/>
      </rPr>
      <t>** Atbilstoši LVS ISO 16798-1, C. pielikums vai pievieno detalizētu atskaiti par iekārtu raksturlielumiem un darbības ilgumu, apgaismojuma jaudu un darbības ilgumu, cilvēku skaitu un uzturēšanās</t>
    </r>
  </si>
  <si>
    <r>
      <rPr>
        <sz val="9"/>
        <rFont val="Times New Roman"/>
        <family val="1"/>
      </rPr>
      <t>ilgumu aprēķina periodā pa stundām.</t>
    </r>
  </si>
  <si>
    <r>
      <rPr>
        <b/>
        <sz val="12"/>
        <rFont val="Times New Roman"/>
        <family val="1"/>
      </rPr>
      <t>8. Apgaismojuma tehniskā informācija un enerģijas patēriņš</t>
    </r>
  </si>
  <si>
    <r>
      <rPr>
        <sz val="10"/>
        <rFont val="Times New Roman"/>
        <family val="1"/>
      </rPr>
      <t>Telpa vai telpu grupa</t>
    </r>
  </si>
  <si>
    <r>
      <rPr>
        <sz val="10"/>
        <rFont val="Times New Roman"/>
        <family val="1"/>
      </rPr>
      <t>Esošā situācija</t>
    </r>
  </si>
  <si>
    <r>
      <rPr>
        <sz val="10"/>
        <rFont val="Times New Roman"/>
        <family val="1"/>
      </rPr>
      <t>Prognoze</t>
    </r>
  </si>
  <si>
    <r>
      <rPr>
        <sz val="10"/>
        <rFont val="Times New Roman"/>
        <family val="1"/>
      </rPr>
      <t>Starpība</t>
    </r>
  </si>
  <si>
    <r>
      <rPr>
        <sz val="10"/>
        <rFont val="Times New Roman"/>
        <family val="1"/>
      </rPr>
      <t>Gaismekļi</t>
    </r>
  </si>
  <si>
    <r>
      <rPr>
        <sz val="10"/>
        <rFont val="Times New Roman"/>
        <family val="1"/>
      </rPr>
      <t>Kopējā jauda</t>
    </r>
  </si>
  <si>
    <r>
      <rPr>
        <sz val="10"/>
        <rFont val="Times New Roman"/>
        <family val="1"/>
      </rPr>
      <t>Stundas</t>
    </r>
  </si>
  <si>
    <r>
      <rPr>
        <sz val="10"/>
        <rFont val="Times New Roman"/>
        <family val="1"/>
      </rPr>
      <t>Elektroenerģijas patēriņš</t>
    </r>
  </si>
  <si>
    <r>
      <rPr>
        <sz val="9"/>
        <rFont val="Times New Roman"/>
        <family val="1"/>
      </rPr>
      <t>W/m</t>
    </r>
    <r>
      <rPr>
        <sz val="6"/>
        <rFont val="Times New Roman"/>
        <family val="1"/>
      </rPr>
      <t>2</t>
    </r>
  </si>
  <si>
    <r>
      <rPr>
        <sz val="9"/>
        <rFont val="Times New Roman"/>
        <family val="1"/>
      </rPr>
      <t>kW</t>
    </r>
  </si>
  <si>
    <r>
      <rPr>
        <sz val="9"/>
        <rFont val="Times New Roman"/>
        <family val="1"/>
      </rPr>
      <t>h/gadā</t>
    </r>
  </si>
  <si>
    <r>
      <rPr>
        <sz val="9"/>
        <rFont val="Times New Roman"/>
        <family val="1"/>
      </rPr>
      <t>kWh/gadā</t>
    </r>
  </si>
  <si>
    <r>
      <rPr>
        <sz val="12"/>
        <rFont val="Times New Roman"/>
        <family val="1"/>
      </rPr>
      <t>Kopā</t>
    </r>
  </si>
  <si>
    <r>
      <rPr>
        <sz val="9"/>
        <rFont val="Times New Roman"/>
        <family val="1"/>
      </rPr>
      <t>Piezīme.* Norāda spuldžu tipu, kopējo spuldžu skaitu vai telpu platību. Identificē detalizēti, ja ēkai plānota apgaismojuma nomaiņa vai tiek sagatavota atskaite par iekšējiem siltuma ieguvumiem.</t>
    </r>
  </si>
  <si>
    <r>
      <rPr>
        <b/>
        <sz val="12"/>
        <rFont val="Times New Roman"/>
        <family val="1"/>
      </rPr>
      <t>9. Energoefektivitātes rādītāji un izmaiņu prognoze pēc energoefektivitātes paaugstināšanas priekšlikumu īstenošanas</t>
    </r>
  </si>
  <si>
    <r>
      <rPr>
        <sz val="10"/>
        <rFont val="Times New Roman"/>
        <family val="1"/>
      </rPr>
      <t>Nr. p.k.</t>
    </r>
  </si>
  <si>
    <r>
      <rPr>
        <sz val="10"/>
        <rFont val="Times New Roman"/>
        <family val="1"/>
      </rPr>
      <t xml:space="preserve">Enerģijas pakalpojumu
</t>
    </r>
    <r>
      <rPr>
        <sz val="10"/>
        <rFont val="Times New Roman"/>
        <family val="1"/>
      </rPr>
      <t>sadalījums*</t>
    </r>
  </si>
  <si>
    <r>
      <rPr>
        <sz val="10"/>
        <rFont val="Times New Roman"/>
        <family val="1"/>
      </rPr>
      <t>Prognoze pēc energoefektivitātes paaugstināšanas pasākumu īstenošanas</t>
    </r>
  </si>
  <si>
    <r>
      <rPr>
        <sz val="10"/>
        <rFont val="Times New Roman"/>
        <family val="1"/>
      </rPr>
      <t>Enerģijas samazinājums</t>
    </r>
  </si>
  <si>
    <r>
      <rPr>
        <sz val="10"/>
        <rFont val="Times New Roman"/>
        <family val="1"/>
      </rPr>
      <t>kopējais patēriņš</t>
    </r>
  </si>
  <si>
    <r>
      <rPr>
        <sz val="10"/>
        <rFont val="Times New Roman"/>
        <family val="1"/>
      </rPr>
      <t>īpatnējais patēriņš</t>
    </r>
  </si>
  <si>
    <r>
      <rPr>
        <sz val="8"/>
        <rFont val="Times New Roman"/>
        <family val="1"/>
      </rPr>
      <t>kWh gadā</t>
    </r>
  </si>
  <si>
    <r>
      <rPr>
        <sz val="8"/>
        <rFont val="Times New Roman"/>
        <family val="1"/>
      </rPr>
      <t>kWh/m</t>
    </r>
    <r>
      <rPr>
        <sz val="5"/>
        <rFont val="Times New Roman"/>
        <family val="1"/>
      </rPr>
      <t xml:space="preserve">2 </t>
    </r>
    <r>
      <rPr>
        <sz val="8"/>
        <rFont val="Times New Roman"/>
        <family val="1"/>
      </rPr>
      <t>gadā</t>
    </r>
  </si>
  <si>
    <r>
      <rPr>
        <sz val="10"/>
        <rFont val="Times New Roman"/>
        <family val="1"/>
      </rPr>
      <t>9.1.</t>
    </r>
  </si>
  <si>
    <r>
      <rPr>
        <sz val="10"/>
        <rFont val="Times New Roman"/>
        <family val="1"/>
      </rPr>
      <t>Apkure</t>
    </r>
  </si>
  <si>
    <r>
      <rPr>
        <sz val="8"/>
        <rFont val="Times New Roman"/>
        <family val="1"/>
      </rPr>
      <t>9.1.1.</t>
    </r>
  </si>
  <si>
    <r>
      <rPr>
        <sz val="10"/>
        <rFont val="Times New Roman"/>
        <family val="1"/>
      </rPr>
      <t>Apkure, papildus</t>
    </r>
  </si>
  <si>
    <r>
      <rPr>
        <sz val="10"/>
        <rFont val="Times New Roman"/>
        <family val="1"/>
      </rPr>
      <t>9.2.</t>
    </r>
  </si>
  <si>
    <r>
      <rPr>
        <sz val="10"/>
        <rFont val="Times New Roman"/>
        <family val="1"/>
      </rPr>
      <t>9.3.</t>
    </r>
  </si>
  <si>
    <r>
      <rPr>
        <sz val="10"/>
        <rFont val="Times New Roman"/>
        <family val="1"/>
      </rPr>
      <t>Dzesēšana (sausināšana)</t>
    </r>
  </si>
  <si>
    <r>
      <rPr>
        <sz val="10"/>
        <rFont val="Times New Roman"/>
        <family val="1"/>
      </rPr>
      <t>9.4.</t>
    </r>
  </si>
  <si>
    <r>
      <rPr>
        <sz val="10"/>
        <rFont val="Times New Roman"/>
        <family val="1"/>
      </rPr>
      <t>Ventilācija (mitrināšana)</t>
    </r>
  </si>
  <si>
    <r>
      <rPr>
        <sz val="10"/>
        <rFont val="Times New Roman"/>
        <family val="1"/>
      </rPr>
      <t>9.5.</t>
    </r>
  </si>
  <si>
    <r>
      <rPr>
        <sz val="10"/>
        <rFont val="Times New Roman"/>
        <family val="1"/>
      </rPr>
      <t>Apgaismojums</t>
    </r>
  </si>
  <si>
    <r>
      <rPr>
        <sz val="10"/>
        <rFont val="Times New Roman"/>
        <family val="1"/>
      </rPr>
      <t>9.6.</t>
    </r>
  </si>
  <si>
    <r>
      <rPr>
        <sz val="10"/>
        <rFont val="Times New Roman"/>
        <family val="1"/>
      </rPr>
      <t>Piegādātās elektroenerģijas un/vai siltumenerģijas aizstāšana pret enerģiju, kas saražota no atjaunīgajiem energoresursiem</t>
    </r>
  </si>
  <si>
    <r>
      <rPr>
        <sz val="11"/>
        <rFont val="Times New Roman"/>
        <family val="1"/>
      </rPr>
      <t>Aizvietotā elektroenerģija</t>
    </r>
  </si>
  <si>
    <r>
      <rPr>
        <sz val="11"/>
        <rFont val="Times New Roman"/>
        <family val="1"/>
      </rPr>
      <t>Aizvietotā siltumenerģija</t>
    </r>
  </si>
  <si>
    <r>
      <rPr>
        <sz val="8"/>
        <rFont val="Times New Roman"/>
        <family val="1"/>
      </rPr>
      <t>kW</t>
    </r>
  </si>
  <si>
    <r>
      <rPr>
        <sz val="8"/>
        <rFont val="Times New Roman"/>
        <family val="1"/>
      </rPr>
      <t>Piezīmes.</t>
    </r>
  </si>
  <si>
    <r>
      <rPr>
        <sz val="8"/>
        <rFont val="Times New Roman"/>
        <family val="1"/>
      </rPr>
      <t>1. * Datiem precīzi jāsakrīt ar aprēķinātajiem datiem šīm pozīcijām, kas norādīti citās energoaudita pārskata sadaļās.</t>
    </r>
  </si>
  <si>
    <r>
      <rPr>
        <sz val="8"/>
        <rFont val="Times New Roman"/>
        <family val="1"/>
      </rPr>
      <t>2. ** Kopsummā ietaupāmais enerģijas apjoms un samazinājums nevar pārsniegt sākotnēji aprēķinātos rādītājus pirms energoefektivitātes paaugstināšanas priekšlikumiem.</t>
    </r>
  </si>
  <si>
    <r>
      <rPr>
        <b/>
        <sz val="12"/>
        <rFont val="Times New Roman"/>
        <family val="1"/>
      </rPr>
      <t xml:space="preserve">Izdruka (ekrānšāviņš) no aprēķina programmas </t>
    </r>
    <r>
      <rPr>
        <sz val="11"/>
        <rFont val="Times New Roman"/>
        <family val="1"/>
      </rPr>
      <t>(Ziņojums par ēkas energoprasības novērtējumu apkurei pa mēnešiem aprēķina periodā atbilstoši LVS ISO 52000- 1 p.12.1. un ISO 52016 p.7.1.2.2.2.)</t>
    </r>
  </si>
  <si>
    <r>
      <rPr>
        <b/>
        <sz val="12"/>
        <rFont val="Times New Roman"/>
        <family val="1"/>
      </rPr>
      <t xml:space="preserve">10. Energoefektivitātes rādītāja korekcija apkurei </t>
    </r>
    <r>
      <rPr>
        <sz val="12"/>
        <rFont val="Times New Roman"/>
        <family val="1"/>
      </rPr>
      <t>(ja ēkas vidējais telpu augstums lielāks par 3,5 m)</t>
    </r>
  </si>
  <si>
    <r>
      <rPr>
        <sz val="12"/>
        <rFont val="Times New Roman"/>
        <family val="1"/>
      </rPr>
      <t xml:space="preserve">Ēkas vidējais apkurināmo telpu
</t>
    </r>
    <r>
      <rPr>
        <sz val="12"/>
        <rFont val="Times New Roman"/>
        <family val="1"/>
      </rPr>
      <t>augstums</t>
    </r>
  </si>
  <si>
    <r>
      <rPr>
        <sz val="12"/>
        <rFont val="Times New Roman"/>
        <family val="1"/>
      </rPr>
      <t>Novērtētais enerģijas patēriņš apkurei</t>
    </r>
  </si>
  <si>
    <r>
      <rPr>
        <sz val="12"/>
        <rFont val="Times New Roman"/>
        <family val="1"/>
      </rPr>
      <t xml:space="preserve">Pieļaujamais enerģijas patēriņa līmenis
</t>
    </r>
    <r>
      <rPr>
        <sz val="12"/>
        <rFont val="Times New Roman"/>
        <family val="1"/>
      </rPr>
      <t>apkurei</t>
    </r>
  </si>
  <si>
    <r>
      <rPr>
        <sz val="10"/>
        <rFont val="Times New Roman"/>
        <family val="1"/>
      </rPr>
      <t>kWh/m</t>
    </r>
    <r>
      <rPr>
        <sz val="7"/>
        <rFont val="Times New Roman"/>
        <family val="1"/>
      </rPr>
      <t xml:space="preserve">2 </t>
    </r>
    <r>
      <rPr>
        <sz val="10"/>
        <rFont val="Times New Roman"/>
        <family val="1"/>
      </rPr>
      <t>gadā</t>
    </r>
  </si>
  <si>
    <r>
      <rPr>
        <sz val="6"/>
        <rFont val="Times New Roman"/>
        <family val="1"/>
      </rPr>
      <t>3 = 1 x 2 / 3,5</t>
    </r>
  </si>
  <si>
    <r>
      <rPr>
        <b/>
        <sz val="12"/>
        <rFont val="Times New Roman"/>
        <family val="1"/>
      </rPr>
      <t>11. Papildus informācija</t>
    </r>
  </si>
  <si>
    <r>
      <rPr>
        <sz val="12"/>
        <rFont val="Times New Roman"/>
        <family val="1"/>
      </rPr>
      <t>1. Pielikums par primārās enerģijas un siltumnīcefekta (ogļskābo) gāzu emisiju novērtējumu pirms un pēc priekšlikumu īstenošanas.</t>
    </r>
  </si>
  <si>
    <r>
      <rPr>
        <sz val="12"/>
        <rFont val="Times New Roman"/>
        <family val="1"/>
      </rPr>
      <t>2. Ēkas skice/ novietne dabā.</t>
    </r>
  </si>
  <si>
    <r>
      <rPr>
        <sz val="12"/>
        <rFont val="Times New Roman"/>
        <family val="1"/>
      </rPr>
      <t>3. Ēkas apsekošanas fotofiksācija (visas ēkas fasādes, iekštelpas, jumts / bēniņi, pagrabs, dzesētāji, siltumavots, energonesēja skaitītājs u.c.).</t>
    </r>
  </si>
  <si>
    <r>
      <rPr>
        <sz val="12"/>
        <rFont val="Times New Roman"/>
        <family val="1"/>
      </rPr>
      <t>4. Ēkas norobežojošo konstrukciju siltumcaurlaidības U-vērtības aprēķins pirms un pēc priekšlikumu īstenošanas.</t>
    </r>
  </si>
  <si>
    <r>
      <rPr>
        <sz val="12"/>
        <rFont val="Times New Roman"/>
        <family val="1"/>
      </rPr>
      <t>5. Cita informācija</t>
    </r>
  </si>
  <si>
    <r>
      <rPr>
        <sz val="12"/>
        <rFont val="Times New Roman"/>
        <family val="1"/>
      </rPr>
      <t>Neatkarīgs eksperts ēku energoefektivitātes jomā</t>
    </r>
  </si>
  <si>
    <r>
      <rPr>
        <sz val="12"/>
        <rFont val="Times New Roman"/>
        <family val="1"/>
      </rPr>
      <t xml:space="preserve">Sertifikāts Nr.                                                                                            </t>
    </r>
    <r>
      <rPr>
        <sz val="6"/>
        <rFont val="Times New Roman"/>
        <family val="1"/>
      </rPr>
      <t>VĀRDS UZVĀRDS</t>
    </r>
  </si>
  <si>
    <t>EA2-0004</t>
  </si>
  <si>
    <r>
      <rPr>
        <sz val="6"/>
        <rFont val="Times New Roman"/>
        <family val="1"/>
      </rPr>
      <t>PARAKSTS                                                                                                              DATUMS</t>
    </r>
  </si>
  <si>
    <r>
      <rPr>
        <sz val="11"/>
        <rFont val="Calibri"/>
        <family val="2"/>
      </rPr>
      <t>Pārskata 1.pielikums</t>
    </r>
  </si>
  <si>
    <r>
      <rPr>
        <b/>
        <sz val="14"/>
        <rFont val="Times New Roman"/>
        <family val="1"/>
      </rPr>
      <t xml:space="preserve">Ziņojums par kopējo ēkas energoefektivitāti </t>
    </r>
    <r>
      <rPr>
        <b/>
        <sz val="10"/>
        <rFont val="Times New Roman"/>
        <family val="1"/>
      </rPr>
      <t>( LVS ISO 52000-1:2017)</t>
    </r>
  </si>
  <si>
    <r>
      <rPr>
        <b/>
        <sz val="10"/>
        <rFont val="Times New Roman"/>
        <family val="1"/>
      </rPr>
      <t>Primārās KOPĒJĀS enerģijas gada patēriņa samazinājums:</t>
    </r>
  </si>
  <si>
    <r>
      <rPr>
        <b/>
        <sz val="10"/>
        <rFont val="Times New Roman"/>
        <family val="1"/>
      </rPr>
      <t>Siltumnīcefekta (ogļskābo) gāzu samazinājums:</t>
    </r>
  </si>
  <si>
    <r>
      <rPr>
        <b/>
        <sz val="12"/>
        <rFont val="Times New Roman"/>
        <family val="1"/>
      </rPr>
      <t>kWh gadā</t>
    </r>
  </si>
  <si>
    <r>
      <rPr>
        <b/>
        <sz val="12"/>
        <rFont val="Times New Roman"/>
        <family val="1"/>
      </rPr>
      <t>t CO</t>
    </r>
    <r>
      <rPr>
        <b/>
        <sz val="8"/>
        <rFont val="Times New Roman"/>
        <family val="1"/>
      </rPr>
      <t xml:space="preserve">2 </t>
    </r>
    <r>
      <rPr>
        <b/>
        <sz val="12"/>
        <rFont val="Times New Roman"/>
        <family val="1"/>
      </rPr>
      <t>ekviv. gadā</t>
    </r>
  </si>
  <si>
    <r>
      <rPr>
        <b/>
        <sz val="14"/>
        <rFont val="Times New Roman"/>
        <family val="1"/>
      </rPr>
      <t>P.1. Esošā situācija</t>
    </r>
  </si>
  <si>
    <r>
      <rPr>
        <sz val="8"/>
        <rFont val="Times New Roman"/>
        <family val="1"/>
      </rPr>
      <t>Pakalpojums</t>
    </r>
  </si>
  <si>
    <r>
      <rPr>
        <sz val="8"/>
        <rFont val="Times New Roman"/>
        <family val="1"/>
      </rPr>
      <t>Energo-prasība</t>
    </r>
  </si>
  <si>
    <r>
      <rPr>
        <sz val="8"/>
        <rFont val="Times New Roman"/>
        <family val="1"/>
      </rPr>
      <t>Energoresurss</t>
    </r>
  </si>
  <si>
    <r>
      <rPr>
        <sz val="8"/>
        <rFont val="Times New Roman"/>
        <family val="1"/>
      </rPr>
      <t>Energoresurss pakalpojumam</t>
    </r>
  </si>
  <si>
    <r>
      <rPr>
        <sz val="8"/>
        <rFont val="Times New Roman"/>
        <family val="1"/>
      </rPr>
      <t>Sezonālais lietderības koeficients</t>
    </r>
  </si>
  <si>
    <r>
      <rPr>
        <sz val="8"/>
        <rFont val="Times New Roman"/>
        <family val="1"/>
      </rPr>
      <t>Primārās enerģijas koeficients neatjaunojamo energoresursu daļai, f</t>
    </r>
    <r>
      <rPr>
        <sz val="5"/>
        <rFont val="Times New Roman"/>
        <family val="1"/>
      </rPr>
      <t>Pnren</t>
    </r>
  </si>
  <si>
    <r>
      <rPr>
        <sz val="8"/>
        <rFont val="Times New Roman"/>
        <family val="1"/>
      </rPr>
      <t>Primārās enerģijas koeficients atjaunojamo energoresursu daļai, f</t>
    </r>
    <r>
      <rPr>
        <sz val="5"/>
        <rFont val="Times New Roman"/>
        <family val="1"/>
      </rPr>
      <t>Pren</t>
    </r>
  </si>
  <si>
    <r>
      <rPr>
        <sz val="8"/>
        <rFont val="Times New Roman"/>
        <family val="1"/>
      </rPr>
      <t>CO</t>
    </r>
    <r>
      <rPr>
        <sz val="5"/>
        <rFont val="Times New Roman"/>
        <family val="1"/>
      </rPr>
      <t xml:space="preserve">2 </t>
    </r>
    <r>
      <rPr>
        <sz val="8"/>
        <rFont val="Times New Roman"/>
        <family val="1"/>
      </rPr>
      <t>emisiju faktors</t>
    </r>
  </si>
  <si>
    <r>
      <rPr>
        <b/>
        <sz val="11"/>
        <rFont val="Times New Roman"/>
        <family val="1"/>
      </rPr>
      <t>Svērtā energoefektivitāte, E</t>
    </r>
    <r>
      <rPr>
        <b/>
        <sz val="7"/>
        <rFont val="Times New Roman"/>
        <family val="1"/>
      </rPr>
      <t>we</t>
    </r>
  </si>
  <si>
    <r>
      <rPr>
        <sz val="8"/>
        <rFont val="Times New Roman"/>
        <family val="1"/>
      </rPr>
      <t>pieprasītā enerģija</t>
    </r>
  </si>
  <si>
    <r>
      <rPr>
        <sz val="8"/>
        <rFont val="Times New Roman"/>
        <family val="1"/>
      </rPr>
      <t>zudumi vai papildus enerģija</t>
    </r>
  </si>
  <si>
    <r>
      <rPr>
        <sz val="8"/>
        <rFont val="Times New Roman"/>
        <family val="1"/>
      </rPr>
      <t>piegādātā enerģija</t>
    </r>
  </si>
  <si>
    <r>
      <rPr>
        <sz val="8"/>
        <rFont val="Times New Roman"/>
        <family val="1"/>
      </rPr>
      <t xml:space="preserve">Primārā neatjaunojamā enerģija
</t>
    </r>
    <r>
      <rPr>
        <sz val="8"/>
        <rFont val="Times New Roman"/>
        <family val="1"/>
      </rPr>
      <t>E</t>
    </r>
    <r>
      <rPr>
        <sz val="5"/>
        <rFont val="Times New Roman"/>
        <family val="1"/>
      </rPr>
      <t>Pnren</t>
    </r>
  </si>
  <si>
    <r>
      <rPr>
        <sz val="8"/>
        <rFont val="Times New Roman"/>
        <family val="1"/>
      </rPr>
      <t>Primārā atjaunojamā enerģija E</t>
    </r>
    <r>
      <rPr>
        <sz val="5"/>
        <rFont val="Times New Roman"/>
        <family val="1"/>
      </rPr>
      <t>pren</t>
    </r>
  </si>
  <si>
    <r>
      <rPr>
        <b/>
        <sz val="8"/>
        <rFont val="Times New Roman"/>
        <family val="1"/>
      </rPr>
      <t>Primārā kopējā enerģija E</t>
    </r>
    <r>
      <rPr>
        <b/>
        <sz val="5"/>
        <rFont val="Times New Roman"/>
        <family val="1"/>
      </rPr>
      <t>Ptot</t>
    </r>
  </si>
  <si>
    <r>
      <rPr>
        <b/>
        <sz val="8"/>
        <rFont val="Times New Roman"/>
        <family val="1"/>
      </rPr>
      <t>CO</t>
    </r>
    <r>
      <rPr>
        <b/>
        <sz val="5"/>
        <rFont val="Times New Roman"/>
        <family val="1"/>
      </rPr>
      <t xml:space="preserve">2 </t>
    </r>
    <r>
      <rPr>
        <b/>
        <sz val="8"/>
        <rFont val="Times New Roman"/>
        <family val="1"/>
      </rPr>
      <t xml:space="preserve">emisiju
</t>
    </r>
    <r>
      <rPr>
        <b/>
        <sz val="8"/>
        <rFont val="Times New Roman"/>
        <family val="1"/>
      </rPr>
      <t>novērtējums</t>
    </r>
  </si>
  <si>
    <r>
      <rPr>
        <sz val="6"/>
        <rFont val="Times New Roman"/>
        <family val="1"/>
      </rPr>
      <t>kWh</t>
    </r>
  </si>
  <si>
    <r>
      <rPr>
        <sz val="6"/>
        <rFont val="Times New Roman"/>
        <family val="1"/>
      </rPr>
      <t>kg CO2//kWh</t>
    </r>
  </si>
  <si>
    <r>
      <rPr>
        <sz val="8"/>
        <rFont val="Times New Roman"/>
        <family val="1"/>
      </rPr>
      <t>kWh</t>
    </r>
  </si>
  <si>
    <r>
      <rPr>
        <b/>
        <sz val="8"/>
        <rFont val="Times New Roman"/>
        <family val="1"/>
      </rPr>
      <t>kWh</t>
    </r>
  </si>
  <si>
    <r>
      <rPr>
        <b/>
        <sz val="8"/>
        <rFont val="Times New Roman"/>
        <family val="1"/>
      </rPr>
      <t>kg CO</t>
    </r>
    <r>
      <rPr>
        <b/>
        <sz val="5"/>
        <rFont val="Times New Roman"/>
        <family val="1"/>
      </rPr>
      <t>2</t>
    </r>
  </si>
  <si>
    <r>
      <rPr>
        <sz val="9"/>
        <rFont val="Times New Roman"/>
        <family val="1"/>
      </rPr>
      <t>Apkure</t>
    </r>
  </si>
  <si>
    <r>
      <rPr>
        <sz val="8"/>
        <rFont val="Times New Roman"/>
        <family val="1"/>
      </rPr>
      <t>Centralizētā siltumapgāde*</t>
    </r>
  </si>
  <si>
    <r>
      <rPr>
        <sz val="8"/>
        <rFont val="Times New Roman"/>
        <family val="1"/>
      </rPr>
      <t>Saules termālā</t>
    </r>
  </si>
  <si>
    <r>
      <rPr>
        <sz val="8"/>
        <rFont val="Times New Roman"/>
        <family val="1"/>
      </rPr>
      <t>Elektroenerģija no tīkla</t>
    </r>
  </si>
  <si>
    <r>
      <rPr>
        <sz val="8"/>
        <rFont val="Times New Roman"/>
        <family val="1"/>
      </rPr>
      <t>Vides enerģija</t>
    </r>
  </si>
  <si>
    <r>
      <rPr>
        <sz val="9"/>
        <rFont val="Times New Roman"/>
        <family val="1"/>
      </rPr>
      <t xml:space="preserve">Sadzīves
</t>
    </r>
    <r>
      <rPr>
        <sz val="9"/>
        <rFont val="Times New Roman"/>
        <family val="1"/>
      </rPr>
      <t>karstais ūdens</t>
    </r>
  </si>
  <si>
    <r>
      <rPr>
        <sz val="9"/>
        <rFont val="Times New Roman"/>
        <family val="1"/>
      </rPr>
      <t>Ventilācija</t>
    </r>
  </si>
  <si>
    <r>
      <rPr>
        <sz val="9"/>
        <rFont val="Times New Roman"/>
        <family val="1"/>
      </rPr>
      <t>Apgaismojums</t>
    </r>
  </si>
  <si>
    <r>
      <rPr>
        <sz val="9"/>
        <rFont val="Times New Roman"/>
        <family val="1"/>
      </rPr>
      <t>Dzesēšana</t>
    </r>
  </si>
  <si>
    <r>
      <rPr>
        <sz val="8"/>
        <rFont val="Times New Roman"/>
        <family val="1"/>
      </rPr>
      <t>ĒEE lietderīgi izmantotā PV elektroenerģija:</t>
    </r>
  </si>
  <si>
    <r>
      <rPr>
        <sz val="9"/>
        <rFont val="Times New Roman"/>
        <family val="1"/>
      </rPr>
      <t>siltumenerģija:</t>
    </r>
  </si>
  <si>
    <r>
      <rPr>
        <sz val="9"/>
        <rFont val="Times New Roman"/>
        <family val="1"/>
      </rPr>
      <t xml:space="preserve">kWh gadā                                                          </t>
    </r>
    <r>
      <rPr>
        <b/>
        <sz val="9"/>
        <rFont val="Times New Roman"/>
        <family val="1"/>
      </rPr>
      <t>Kopā:</t>
    </r>
  </si>
  <si>
    <r>
      <rPr>
        <sz val="9"/>
        <rFont val="Times New Roman"/>
        <family val="1"/>
      </rPr>
      <t>elektroenerģija:</t>
    </r>
  </si>
  <si>
    <r>
      <rPr>
        <sz val="9"/>
        <rFont val="Times New Roman"/>
        <family val="1"/>
      </rPr>
      <t>kopā aprēķinātā:</t>
    </r>
  </si>
  <si>
    <r>
      <rPr>
        <sz val="9"/>
        <rFont val="Times New Roman"/>
        <family val="1"/>
      </rPr>
      <t>kWh gadā</t>
    </r>
  </si>
  <si>
    <r>
      <rPr>
        <b/>
        <sz val="14"/>
        <rFont val="Times New Roman"/>
        <family val="1"/>
      </rPr>
      <t>P.2. Plānotā situācija</t>
    </r>
  </si>
  <si>
    <r>
      <rPr>
        <sz val="8"/>
        <rFont val="Times New Roman"/>
        <family val="1"/>
      </rPr>
      <t>Primārā atjaunojamā enerģija E</t>
    </r>
    <r>
      <rPr>
        <sz val="5"/>
        <rFont val="Times New Roman"/>
        <family val="1"/>
      </rPr>
      <t>Pren</t>
    </r>
  </si>
  <si>
    <r>
      <rPr>
        <sz val="9"/>
        <rFont val="Times New Roman"/>
        <family val="1"/>
      </rPr>
      <t>Sadzīves karstā ūdens sagatavošana</t>
    </r>
  </si>
  <si>
    <r>
      <rPr>
        <sz val="8"/>
        <rFont val="Times New Roman"/>
        <family val="1"/>
      </rPr>
      <t>Pēc projekta īstenošanas saražotā un energopakalpojumiem izmantotā PV elektroenerģija:</t>
    </r>
  </si>
  <si>
    <r>
      <rPr>
        <b/>
        <sz val="9"/>
        <rFont val="Times New Roman"/>
        <family val="1"/>
      </rPr>
      <t>KOPĀ:</t>
    </r>
  </si>
  <si>
    <r>
      <rPr>
        <sz val="9"/>
        <rFont val="Times New Roman"/>
        <family val="1"/>
      </rPr>
      <t>* Atbilstoši MK noteikumu Nr. 222, 6.pielikuma 15.punktam "Siltumenerģija no centralizētās siltumapgādes sistēmas, no konkrēta piegādātāja", kur primārās kopējās enerģijas novērtējumā izmanto konkrētā piegādātāja kurināmā patēriņa primārās enerģijas faktorus, CO2 emisiju novērtējumā izmanto konkrētā piegādātāja sniegto informāciju.</t>
    </r>
  </si>
  <si>
    <r>
      <rPr>
        <sz val="12"/>
        <rFont val="Times New Roman"/>
        <family val="1"/>
      </rPr>
      <t>m</t>
    </r>
    <r>
      <rPr>
        <sz val="8"/>
        <rFont val="Times New Roman"/>
        <family val="1"/>
      </rPr>
      <t>2</t>
    </r>
  </si>
  <si>
    <r>
      <rPr>
        <sz val="12"/>
        <rFont val="Times New Roman"/>
        <family val="1"/>
      </rPr>
      <t>kWh gadā</t>
    </r>
  </si>
  <si>
    <r>
      <rPr>
        <sz val="12"/>
        <rFont val="Times New Roman"/>
        <family val="1"/>
      </rPr>
      <t>kW</t>
    </r>
  </si>
  <si>
    <r>
      <rPr>
        <sz val="10"/>
        <rFont val="Times New Roman"/>
        <family val="1"/>
      </rPr>
      <t>Saules termālā</t>
    </r>
  </si>
  <si>
    <r>
      <rPr>
        <sz val="9"/>
        <rFont val="Times New Roman"/>
        <family val="1"/>
      </rPr>
      <t>AER izmantojošu enerģiju ražojošu iekārtu papildjauda :</t>
    </r>
  </si>
  <si>
    <r>
      <rPr>
        <sz val="9"/>
        <rFont val="Times New Roman"/>
        <family val="1"/>
      </rPr>
      <t>ar AER izmantojošu enerģiju ražojošu iekārtu papildjaudu saražotā enerģija :</t>
    </r>
  </si>
  <si>
    <r>
      <rPr>
        <sz val="10"/>
        <rFont val="Times New Roman"/>
        <family val="1"/>
      </rPr>
      <t>Elektroenerģija, PV</t>
    </r>
  </si>
  <si>
    <t>Daugavpils valstspilsētas pašvaldība</t>
  </si>
  <si>
    <t>Daugavpils jauniešu iniciatīvu centrs</t>
  </si>
  <si>
    <t>Dažu logu nomaiņa</t>
  </si>
  <si>
    <t>Logi, durvis</t>
  </si>
  <si>
    <t>Apgaismojums aprēķināts pēc esošās gaismekļu daudzuma un  pasūtītāja pārstāvja sniegtās intervijas.</t>
  </si>
  <si>
    <t>6.1.1.</t>
  </si>
  <si>
    <t>6.1.2.</t>
  </si>
  <si>
    <t>No sadales tīkla, apgaismojums, cirkulācijas sūkņi, biroja tehnika, utt</t>
  </si>
  <si>
    <t>Grīda G1;G2</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</si>
</sst>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
    <numFmt numFmtId="165" formatCode="###0.;###0."/>
    <numFmt numFmtId="166" formatCode="0.0"/>
    <numFmt numFmtId="167" formatCode="0.000"/>
    <numFmt numFmtId="168" formatCode="_(* #,##0.00_);_(* \(#,##0.00\);_(* &quot;-&quot;??_);_(@_)"/>
    <numFmt numFmtId="169" formatCode="#,##0,000;#,##0,000"/>
  </numFmts>
  <fonts count="41" x14ac:knownFonts="1">
    <font>
      <sz val="11"/>
      <color theme="1"/>
      <name val="Calibri"/>
      <family val="2"/>
      <scheme val="minor"/>
    </font>
    <font>
      <sz val="11"/>
      <color theme="1"/>
      <name val="Calibri"/>
      <family val="2"/>
      <charset val="186"/>
      <scheme val="minor"/>
    </font>
    <font>
      <sz val="10"/>
      <color rgb="FF000000"/>
      <name val="Times New Roman"/>
      <family val="1"/>
    </font>
    <font>
      <b/>
      <sz val="12"/>
      <name val="Times New Roman"/>
      <family val="1"/>
    </font>
    <font>
      <sz val="12"/>
      <name val="Times New Roman"/>
      <family val="1"/>
    </font>
    <font>
      <sz val="10"/>
      <name val="Times New Roman"/>
      <family val="1"/>
    </font>
    <font>
      <sz val="7"/>
      <name val="Times New Roman"/>
      <family val="1"/>
    </font>
    <font>
      <sz val="6"/>
      <color rgb="FF000000"/>
      <name val="Times New Roman"/>
      <family val="2"/>
    </font>
    <font>
      <b/>
      <sz val="11"/>
      <name val="Times New Roman"/>
      <family val="1"/>
    </font>
    <font>
      <sz val="11"/>
      <name val="Times New Roman"/>
      <family val="1"/>
    </font>
    <font>
      <sz val="9"/>
      <name val="Times New Roman"/>
      <family val="1"/>
    </font>
    <font>
      <sz val="6"/>
      <name val="Times New Roman"/>
      <family val="1"/>
    </font>
    <font>
      <b/>
      <sz val="12"/>
      <name val="Times New Roman"/>
      <family val="1"/>
      <charset val="186"/>
    </font>
    <font>
      <sz val="8"/>
      <name val="Times New Roman"/>
      <family val="1"/>
    </font>
    <font>
      <sz val="12"/>
      <color rgb="FF000000"/>
      <name val="Times New Roman"/>
      <family val="2"/>
    </font>
    <font>
      <b/>
      <sz val="10"/>
      <name val="Times New Roman"/>
      <family val="1"/>
    </font>
    <font>
      <b/>
      <sz val="6"/>
      <color rgb="FF000000"/>
      <name val="Times New Roman"/>
      <family val="2"/>
    </font>
    <font>
      <b/>
      <sz val="6"/>
      <name val="Times New Roman"/>
      <family val="1"/>
    </font>
    <font>
      <sz val="9"/>
      <name val="Arial"/>
      <family val="2"/>
    </font>
    <font>
      <b/>
      <sz val="9"/>
      <name val="Times New Roman"/>
      <family val="1"/>
    </font>
    <font>
      <sz val="11"/>
      <color rgb="FF000000"/>
      <name val="Times New Roman"/>
      <family val="2"/>
    </font>
    <font>
      <b/>
      <sz val="7"/>
      <name val="Times New Roman"/>
      <family val="1"/>
    </font>
    <font>
      <sz val="10"/>
      <name val="Calibri"/>
      <family val="2"/>
    </font>
    <font>
      <i/>
      <sz val="12"/>
      <name val="Times New Roman"/>
      <family val="1"/>
    </font>
    <font>
      <sz val="12"/>
      <color rgb="FF006FC0"/>
      <name val="Times New Roman"/>
      <family val="1"/>
    </font>
    <font>
      <sz val="8"/>
      <color rgb="FFFF0000"/>
      <name val="Times New Roman"/>
      <family val="1"/>
    </font>
    <font>
      <b/>
      <sz val="10"/>
      <color rgb="FF000000"/>
      <name val="Times New Roman"/>
      <family val="1"/>
    </font>
    <font>
      <u/>
      <sz val="11"/>
      <name val="Times New Roman"/>
      <family val="1"/>
    </font>
    <font>
      <sz val="11"/>
      <color rgb="FF000000"/>
      <name val="Calibri"/>
      <family val="2"/>
    </font>
    <font>
      <u/>
      <sz val="10"/>
      <name val="Times New Roman"/>
      <family val="1"/>
    </font>
    <font>
      <sz val="5"/>
      <name val="Times New Roman"/>
      <family val="1"/>
    </font>
    <font>
      <sz val="7"/>
      <color rgb="FFFF0000"/>
      <name val="Times New Roman"/>
      <family val="1"/>
    </font>
    <font>
      <sz val="10"/>
      <name val="Arial"/>
      <family val="2"/>
    </font>
    <font>
      <sz val="11"/>
      <color indexed="8"/>
      <name val="Calibri"/>
      <family val="2"/>
      <charset val="186"/>
    </font>
    <font>
      <sz val="10"/>
      <color indexed="8"/>
      <name val="Times New Roman"/>
      <family val="1"/>
      <charset val="186"/>
    </font>
    <font>
      <sz val="10"/>
      <color rgb="FF000000"/>
      <name val="Times New Roman"/>
      <family val="2"/>
    </font>
    <font>
      <sz val="11"/>
      <name val="Calibri"/>
      <family val="2"/>
    </font>
    <font>
      <b/>
      <sz val="14"/>
      <name val="Times New Roman"/>
      <family val="1"/>
    </font>
    <font>
      <b/>
      <sz val="12"/>
      <color rgb="FF000000"/>
      <name val="Times New Roman"/>
      <family val="2"/>
    </font>
    <font>
      <b/>
      <sz val="8"/>
      <name val="Times New Roman"/>
      <family val="1"/>
    </font>
    <font>
      <b/>
      <sz val="5"/>
      <name val="Times New Roman"/>
      <family val="1"/>
    </font>
  </fonts>
  <fills count="4">
    <fill>
      <patternFill patternType="none"/>
    </fill>
    <fill>
      <patternFill patternType="gray125"/>
    </fill>
    <fill>
      <patternFill patternType="solid">
        <fgColor rgb="FFD9D9D9"/>
      </patternFill>
    </fill>
    <fill>
      <patternFill patternType="solid">
        <fgColor theme="6" tint="0.39997558519241921"/>
        <bgColor indexed="64"/>
      </patternFill>
    </fill>
  </fills>
  <borders count="44">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D9D9D9"/>
      </bottom>
      <diagonal/>
    </border>
    <border>
      <left/>
      <right/>
      <top style="thin">
        <color rgb="FF000000"/>
      </top>
      <bottom style="thin">
        <color rgb="FFD9D9D9"/>
      </bottom>
      <diagonal/>
    </border>
    <border>
      <left/>
      <right style="thin">
        <color rgb="FF000000"/>
      </right>
      <top style="thin">
        <color rgb="FF000000"/>
      </top>
      <bottom style="thin">
        <color rgb="FFD9D9D9"/>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D9D9D9"/>
      </top>
      <bottom style="thin">
        <color rgb="FF000000"/>
      </bottom>
      <diagonal/>
    </border>
    <border>
      <left/>
      <right/>
      <top style="thin">
        <color rgb="FFD9D9D9"/>
      </top>
      <bottom style="thin">
        <color rgb="FF000000"/>
      </bottom>
      <diagonal/>
    </border>
    <border>
      <left/>
      <right style="thin">
        <color rgb="FF000000"/>
      </right>
      <top style="thin">
        <color rgb="FFD9D9D9"/>
      </top>
      <bottom style="thin">
        <color rgb="FF000000"/>
      </bottom>
      <diagonal/>
    </border>
    <border>
      <left style="thin">
        <color rgb="FF000000"/>
      </left>
      <right/>
      <top/>
      <bottom/>
      <diagonal/>
    </border>
    <border>
      <left/>
      <right style="thin">
        <color rgb="FF000000"/>
      </right>
      <top/>
      <bottom/>
      <diagonal/>
    </border>
    <border diagonalUp="1" diagonalDown="1">
      <left style="thin">
        <color rgb="FF000000"/>
      </left>
      <right/>
      <top style="thin">
        <color rgb="FF000000"/>
      </top>
      <bottom style="thin">
        <color rgb="FF000000"/>
      </bottom>
      <diagonal style="thin">
        <color rgb="FF000000"/>
      </diagonal>
    </border>
    <border diagonalUp="1" diagonalDown="1">
      <left/>
      <right/>
      <top style="thin">
        <color rgb="FF000000"/>
      </top>
      <bottom style="thin">
        <color rgb="FF000000"/>
      </bottom>
      <diagonal style="thin">
        <color rgb="FF000000"/>
      </diagonal>
    </border>
    <border diagonalUp="1" diagonalDown="1">
      <left/>
      <right style="thin">
        <color rgb="FF000000"/>
      </right>
      <top style="thin">
        <color rgb="FF000000"/>
      </top>
      <bottom style="thin">
        <color rgb="FF000000"/>
      </bottom>
      <diagonal style="thin">
        <color rgb="FF000000"/>
      </diagonal>
    </border>
    <border diagonalUp="1" diagonalDown="1">
      <left style="thin">
        <color rgb="FF000000"/>
      </left>
      <right/>
      <top style="thin">
        <color rgb="FF000000"/>
      </top>
      <bottom/>
      <diagonal style="thin">
        <color rgb="FF000000"/>
      </diagonal>
    </border>
    <border diagonalUp="1" diagonalDown="1">
      <left/>
      <right/>
      <top style="thin">
        <color rgb="FF000000"/>
      </top>
      <bottom/>
      <diagonal style="thin">
        <color rgb="FF000000"/>
      </diagonal>
    </border>
    <border diagonalUp="1" diagonalDown="1">
      <left/>
      <right style="thin">
        <color rgb="FF000000"/>
      </right>
      <top style="thin">
        <color rgb="FF000000"/>
      </top>
      <bottom/>
      <diagonal style="thin">
        <color rgb="FF000000"/>
      </diagonal>
    </border>
    <border diagonalUp="1" diagonalDown="1">
      <left style="thin">
        <color rgb="FF000000"/>
      </left>
      <right/>
      <top/>
      <bottom style="thin">
        <color rgb="FF000000"/>
      </bottom>
      <diagonal style="thin">
        <color rgb="FF000000"/>
      </diagonal>
    </border>
    <border diagonalUp="1" diagonalDown="1">
      <left/>
      <right/>
      <top/>
      <bottom style="thin">
        <color rgb="FF000000"/>
      </bottom>
      <diagonal style="thin">
        <color rgb="FF000000"/>
      </diagonal>
    </border>
    <border diagonalUp="1" diagonalDown="1">
      <left/>
      <right style="thin">
        <color rgb="FF000000"/>
      </right>
      <top/>
      <bottom style="thin">
        <color rgb="FF000000"/>
      </bottom>
      <diagonal style="thin">
        <color rgb="FF000000"/>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top/>
      <bottom style="thin">
        <color rgb="FFD9D9D9"/>
      </bottom>
      <diagonal/>
    </border>
    <border>
      <left/>
      <right/>
      <top/>
      <bottom style="thin">
        <color rgb="FFD9D9D9"/>
      </bottom>
      <diagonal/>
    </border>
    <border>
      <left/>
      <right style="thin">
        <color rgb="FF000000"/>
      </right>
      <top/>
      <bottom style="thin">
        <color rgb="FFD9D9D9"/>
      </bottom>
      <diagonal/>
    </border>
    <border>
      <left style="thin">
        <color auto="1"/>
      </left>
      <right/>
      <top style="thin">
        <color indexed="64"/>
      </top>
      <bottom/>
      <diagonal/>
    </border>
    <border>
      <left/>
      <right/>
      <top style="thin">
        <color auto="1"/>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D9D9D9"/>
      </top>
      <bottom style="thin">
        <color rgb="FFD9D9D9"/>
      </bottom>
      <diagonal/>
    </border>
    <border>
      <left/>
      <right/>
      <top style="thin">
        <color rgb="FFD9D9D9"/>
      </top>
      <bottom style="thin">
        <color rgb="FFD9D9D9"/>
      </bottom>
      <diagonal/>
    </border>
    <border>
      <left/>
      <right style="thin">
        <color rgb="FF000000"/>
      </right>
      <top style="thin">
        <color rgb="FFD9D9D9"/>
      </top>
      <bottom style="thin">
        <color rgb="FFD9D9D9"/>
      </bottom>
      <diagonal/>
    </border>
  </borders>
  <cellStyleXfs count="4">
    <xf numFmtId="0" fontId="0" fillId="0" borderId="0"/>
    <xf numFmtId="0" fontId="2" fillId="0" borderId="0"/>
    <xf numFmtId="168" fontId="32" fillId="0" borderId="0" applyFont="0" applyFill="0" applyBorder="0" applyAlignment="0" applyProtection="0"/>
    <xf numFmtId="0" fontId="33" fillId="0" borderId="0"/>
  </cellStyleXfs>
  <cellXfs count="527">
    <xf numFmtId="0" fontId="0" fillId="0" borderId="0" xfId="0"/>
    <xf numFmtId="0" fontId="2" fillId="0" borderId="0" xfId="1" applyAlignment="1">
      <alignment horizontal="left" vertical="top"/>
    </xf>
    <xf numFmtId="0" fontId="10" fillId="0" borderId="0" xfId="1" applyFont="1" applyAlignment="1">
      <alignment horizontal="left" vertical="top"/>
    </xf>
    <xf numFmtId="0" fontId="8" fillId="0" borderId="0" xfId="1" applyFont="1" applyAlignment="1">
      <alignment horizontal="left" vertical="top"/>
    </xf>
    <xf numFmtId="1" fontId="2" fillId="0" borderId="0" xfId="1" applyNumberFormat="1" applyAlignment="1">
      <alignment horizontal="left" vertical="top"/>
    </xf>
    <xf numFmtId="0" fontId="5" fillId="0" borderId="0" xfId="1" applyFont="1" applyAlignment="1">
      <alignment horizontal="left" vertical="top"/>
    </xf>
    <xf numFmtId="164" fontId="7" fillId="0" borderId="29" xfId="1" applyNumberFormat="1" applyFont="1" applyBorder="1" applyAlignment="1">
      <alignment horizontal="center" vertical="top" wrapText="1"/>
    </xf>
    <xf numFmtId="164" fontId="20" fillId="0" borderId="29" xfId="1" applyNumberFormat="1" applyFont="1" applyBorder="1" applyAlignment="1">
      <alignment horizontal="right" vertical="top" wrapText="1"/>
    </xf>
    <xf numFmtId="0" fontId="4" fillId="0" borderId="0" xfId="1" applyFont="1" applyAlignment="1">
      <alignment horizontal="left" vertical="top"/>
    </xf>
    <xf numFmtId="0" fontId="3" fillId="0" borderId="0" xfId="1" applyFont="1" applyAlignment="1">
      <alignment horizontal="left" vertical="top"/>
    </xf>
    <xf numFmtId="0" fontId="13" fillId="0" borderId="0" xfId="1" applyFont="1" applyAlignment="1">
      <alignment horizontal="left" vertical="top"/>
    </xf>
    <xf numFmtId="0" fontId="2" fillId="3" borderId="0" xfId="1" applyFill="1" applyAlignment="1">
      <alignment horizontal="left" vertical="top"/>
    </xf>
    <xf numFmtId="164" fontId="28" fillId="0" borderId="0" xfId="1" applyNumberFormat="1" applyFont="1" applyAlignment="1">
      <alignment horizontal="left" vertical="top"/>
    </xf>
    <xf numFmtId="0" fontId="6" fillId="0" borderId="0" xfId="1" applyFont="1" applyAlignment="1">
      <alignment horizontal="left" vertical="top"/>
    </xf>
    <xf numFmtId="0" fontId="5" fillId="0" borderId="29" xfId="1" applyFont="1" applyBorder="1" applyAlignment="1">
      <alignment horizontal="left" vertical="center" wrapText="1"/>
    </xf>
    <xf numFmtId="0" fontId="2" fillId="0" borderId="0" xfId="1" applyAlignment="1">
      <alignment horizontal="left" vertical="center"/>
    </xf>
    <xf numFmtId="0" fontId="34" fillId="0" borderId="31" xfId="3" applyFont="1" applyBorder="1" applyAlignment="1">
      <alignment vertical="center" wrapText="1"/>
    </xf>
    <xf numFmtId="0" fontId="5" fillId="0" borderId="29" xfId="1" applyFont="1" applyBorder="1" applyAlignment="1">
      <alignment horizontal="left" vertical="top" wrapText="1"/>
    </xf>
    <xf numFmtId="164" fontId="20" fillId="0" borderId="29" xfId="1" applyNumberFormat="1" applyFont="1" applyBorder="1" applyAlignment="1">
      <alignment horizontal="center" vertical="top" wrapText="1"/>
    </xf>
    <xf numFmtId="0" fontId="13" fillId="0" borderId="29" xfId="1" applyFont="1" applyBorder="1" applyAlignment="1">
      <alignment horizontal="left" vertical="top" wrapText="1"/>
    </xf>
    <xf numFmtId="0" fontId="11" fillId="0" borderId="0" xfId="1" applyFont="1" applyAlignment="1">
      <alignment horizontal="left" vertical="top"/>
    </xf>
    <xf numFmtId="0" fontId="15" fillId="0" borderId="0" xfId="1" applyFont="1" applyAlignment="1">
      <alignment horizontal="left" vertical="top"/>
    </xf>
    <xf numFmtId="164" fontId="38" fillId="0" borderId="0" xfId="1" applyNumberFormat="1" applyFont="1" applyAlignment="1">
      <alignment horizontal="center" vertical="top"/>
    </xf>
    <xf numFmtId="169" fontId="38" fillId="0" borderId="0" xfId="1" applyNumberFormat="1" applyFont="1" applyAlignment="1">
      <alignment horizontal="center" vertical="top"/>
    </xf>
    <xf numFmtId="0" fontId="19" fillId="0" borderId="0" xfId="1" applyFont="1" applyAlignment="1">
      <alignment horizontal="right" vertical="top"/>
    </xf>
    <xf numFmtId="0" fontId="10" fillId="0" borderId="29" xfId="1" applyFont="1" applyBorder="1" applyAlignment="1">
      <alignment horizontal="left" vertical="center" wrapText="1"/>
    </xf>
    <xf numFmtId="0" fontId="4" fillId="2" borderId="1" xfId="1" applyFont="1" applyFill="1" applyBorder="1" applyAlignment="1">
      <alignment horizontal="left" vertical="top" wrapText="1"/>
    </xf>
    <xf numFmtId="0" fontId="4" fillId="2" borderId="2" xfId="1" applyFont="1" applyFill="1" applyBorder="1" applyAlignment="1">
      <alignment horizontal="left" vertical="top" wrapText="1"/>
    </xf>
    <xf numFmtId="0" fontId="4" fillId="2" borderId="3" xfId="1" applyFont="1" applyFill="1" applyBorder="1" applyAlignment="1">
      <alignment horizontal="left" vertical="top" wrapText="1"/>
    </xf>
    <xf numFmtId="0" fontId="2" fillId="0" borderId="1" xfId="1" applyBorder="1" applyAlignment="1">
      <alignment horizontal="left" vertical="top" wrapText="1"/>
    </xf>
    <xf numFmtId="0" fontId="2" fillId="0" borderId="3" xfId="1" applyBorder="1" applyAlignment="1">
      <alignment horizontal="left" vertical="top" wrapText="1"/>
    </xf>
    <xf numFmtId="0" fontId="2" fillId="0" borderId="2" xfId="1" applyBorder="1" applyAlignment="1">
      <alignment horizontal="left" vertical="top" wrapText="1"/>
    </xf>
    <xf numFmtId="1" fontId="2" fillId="0" borderId="1" xfId="1" applyNumberFormat="1" applyBorder="1" applyAlignment="1">
      <alignment horizontal="left" vertical="top" wrapText="1"/>
    </xf>
    <xf numFmtId="0" fontId="2" fillId="2" borderId="1" xfId="1" applyFill="1" applyBorder="1" applyAlignment="1">
      <alignment horizontal="left" vertical="top" wrapText="1"/>
    </xf>
    <xf numFmtId="0" fontId="2" fillId="2" borderId="3" xfId="1" applyFill="1" applyBorder="1" applyAlignment="1">
      <alignment horizontal="left" vertical="top" wrapText="1"/>
    </xf>
    <xf numFmtId="0" fontId="2" fillId="2" borderId="2" xfId="1" applyFill="1" applyBorder="1" applyAlignment="1">
      <alignment horizontal="left" vertical="top" wrapText="1"/>
    </xf>
    <xf numFmtId="0" fontId="2" fillId="2" borderId="4" xfId="1" applyFill="1" applyBorder="1" applyAlignment="1">
      <alignment horizontal="left" vertical="top" wrapText="1"/>
    </xf>
    <xf numFmtId="0" fontId="2" fillId="2" borderId="5" xfId="1" applyFill="1" applyBorder="1" applyAlignment="1">
      <alignment horizontal="left" vertical="top" wrapText="1"/>
    </xf>
    <xf numFmtId="0" fontId="2" fillId="2" borderId="6" xfId="1" applyFill="1" applyBorder="1" applyAlignment="1">
      <alignment horizontal="left" vertical="top" wrapText="1"/>
    </xf>
    <xf numFmtId="0" fontId="2" fillId="2" borderId="10" xfId="1" applyFill="1" applyBorder="1" applyAlignment="1">
      <alignment horizontal="left" vertical="top" wrapText="1"/>
    </xf>
    <xf numFmtId="0" fontId="2" fillId="2" borderId="11" xfId="1" applyFill="1" applyBorder="1" applyAlignment="1">
      <alignment horizontal="left" vertical="top" wrapText="1"/>
    </xf>
    <xf numFmtId="0" fontId="2" fillId="2" borderId="12" xfId="1" applyFill="1" applyBorder="1" applyAlignment="1">
      <alignment horizontal="left" vertical="top" wrapText="1"/>
    </xf>
    <xf numFmtId="0" fontId="2" fillId="2" borderId="7" xfId="1" applyFill="1" applyBorder="1" applyAlignment="1">
      <alignment horizontal="left" vertical="top" wrapText="1"/>
    </xf>
    <xf numFmtId="0" fontId="2" fillId="2" borderId="8" xfId="1" applyFill="1" applyBorder="1" applyAlignment="1">
      <alignment horizontal="left" vertical="top" wrapText="1"/>
    </xf>
    <xf numFmtId="0" fontId="2" fillId="2" borderId="9" xfId="1" applyFill="1" applyBorder="1" applyAlignment="1">
      <alignment horizontal="left" vertical="top" wrapText="1"/>
    </xf>
    <xf numFmtId="0" fontId="2" fillId="2" borderId="4" xfId="1" applyFill="1" applyBorder="1" applyAlignment="1">
      <alignment horizontal="center" vertical="top" wrapText="1"/>
    </xf>
    <xf numFmtId="0" fontId="2" fillId="2" borderId="5" xfId="1" applyFill="1" applyBorder="1" applyAlignment="1">
      <alignment horizontal="center" vertical="top" wrapText="1"/>
    </xf>
    <xf numFmtId="0" fontId="2" fillId="2" borderId="6" xfId="1" applyFill="1" applyBorder="1" applyAlignment="1">
      <alignment horizontal="center" vertical="top" wrapText="1"/>
    </xf>
    <xf numFmtId="0" fontId="2" fillId="2" borderId="10" xfId="1" applyFill="1" applyBorder="1" applyAlignment="1">
      <alignment horizontal="center" vertical="top" wrapText="1"/>
    </xf>
    <xf numFmtId="0" fontId="2" fillId="2" borderId="11" xfId="1" applyFill="1" applyBorder="1" applyAlignment="1">
      <alignment horizontal="center" vertical="top" wrapText="1"/>
    </xf>
    <xf numFmtId="0" fontId="2" fillId="2" borderId="12" xfId="1" applyFill="1" applyBorder="1" applyAlignment="1">
      <alignment horizontal="center" vertical="top" wrapText="1"/>
    </xf>
    <xf numFmtId="0" fontId="2" fillId="2" borderId="13" xfId="1" applyFill="1" applyBorder="1" applyAlignment="1">
      <alignment horizontal="left" vertical="top" wrapText="1"/>
    </xf>
    <xf numFmtId="0" fontId="2" fillId="2" borderId="14" xfId="1" applyFill="1" applyBorder="1" applyAlignment="1">
      <alignment horizontal="left" vertical="top" wrapText="1"/>
    </xf>
    <xf numFmtId="0" fontId="2" fillId="2" borderId="15" xfId="1" applyFill="1" applyBorder="1" applyAlignment="1">
      <alignment horizontal="left" vertical="top" wrapText="1"/>
    </xf>
    <xf numFmtId="14" fontId="2" fillId="0" borderId="1" xfId="1" applyNumberFormat="1" applyBorder="1" applyAlignment="1">
      <alignment horizontal="left" vertical="top" wrapText="1"/>
    </xf>
    <xf numFmtId="0" fontId="8" fillId="0" borderId="1" xfId="1" applyFont="1" applyBorder="1" applyAlignment="1">
      <alignment horizontal="right" vertical="top" wrapText="1"/>
    </xf>
    <xf numFmtId="0" fontId="8" fillId="0" borderId="3" xfId="1" applyFont="1" applyBorder="1" applyAlignment="1">
      <alignment horizontal="right" vertical="top" wrapText="1"/>
    </xf>
    <xf numFmtId="0" fontId="8" fillId="0" borderId="2" xfId="1" applyFont="1" applyBorder="1" applyAlignment="1">
      <alignment horizontal="right" vertical="top" wrapText="1"/>
    </xf>
    <xf numFmtId="0" fontId="8" fillId="0" borderId="1" xfId="1" applyFont="1" applyBorder="1" applyAlignment="1">
      <alignment horizontal="left" vertical="top" wrapText="1"/>
    </xf>
    <xf numFmtId="0" fontId="8" fillId="0" borderId="3" xfId="1" applyFont="1" applyBorder="1" applyAlignment="1">
      <alignment horizontal="left" vertical="top" wrapText="1"/>
    </xf>
    <xf numFmtId="0" fontId="8" fillId="0" borderId="2" xfId="1" applyFont="1" applyBorder="1" applyAlignment="1">
      <alignment horizontal="left" vertical="top" wrapText="1"/>
    </xf>
    <xf numFmtId="164" fontId="7" fillId="0" borderId="1" xfId="1" applyNumberFormat="1" applyFont="1" applyBorder="1" applyAlignment="1">
      <alignment horizontal="center" vertical="top" wrapText="1"/>
    </xf>
    <xf numFmtId="164" fontId="7" fillId="0" borderId="3" xfId="1" applyNumberFormat="1" applyFont="1" applyBorder="1" applyAlignment="1">
      <alignment horizontal="center" vertical="top" wrapText="1"/>
    </xf>
    <xf numFmtId="164" fontId="7" fillId="0" borderId="2" xfId="1" applyNumberFormat="1" applyFont="1" applyBorder="1" applyAlignment="1">
      <alignment horizontal="center" vertical="top" wrapText="1"/>
    </xf>
    <xf numFmtId="164" fontId="7" fillId="0" borderId="13" xfId="1" applyNumberFormat="1" applyFont="1" applyBorder="1" applyAlignment="1">
      <alignment horizontal="center" vertical="top" wrapText="1"/>
    </xf>
    <xf numFmtId="164" fontId="7" fillId="0" borderId="14" xfId="1" applyNumberFormat="1" applyFont="1" applyBorder="1" applyAlignment="1">
      <alignment horizontal="center" vertical="top" wrapText="1"/>
    </xf>
    <xf numFmtId="164" fontId="7" fillId="0" borderId="15" xfId="1" applyNumberFormat="1" applyFont="1" applyBorder="1" applyAlignment="1">
      <alignment horizontal="center" vertical="top" wrapText="1"/>
    </xf>
    <xf numFmtId="0" fontId="9" fillId="0" borderId="1" xfId="1" applyFont="1" applyBorder="1" applyAlignment="1">
      <alignment horizontal="left" vertical="top" wrapText="1"/>
    </xf>
    <xf numFmtId="0" fontId="9" fillId="0" borderId="3" xfId="1" applyFont="1" applyBorder="1" applyAlignment="1">
      <alignment horizontal="left" vertical="top" wrapText="1"/>
    </xf>
    <xf numFmtId="0" fontId="9" fillId="0" borderId="2" xfId="1" applyFont="1" applyBorder="1" applyAlignment="1">
      <alignment horizontal="left" vertical="top" wrapText="1"/>
    </xf>
    <xf numFmtId="0" fontId="3" fillId="0" borderId="1" xfId="1" applyFont="1" applyBorder="1" applyAlignment="1">
      <alignment horizontal="right" vertical="top" wrapText="1"/>
    </xf>
    <xf numFmtId="0" fontId="3" fillId="0" borderId="3" xfId="1" applyFont="1" applyBorder="1" applyAlignment="1">
      <alignment horizontal="right" vertical="top" wrapText="1"/>
    </xf>
    <xf numFmtId="0" fontId="3" fillId="0" borderId="2" xfId="1" applyFont="1" applyBorder="1" applyAlignment="1">
      <alignment horizontal="right" vertical="top" wrapText="1"/>
    </xf>
    <xf numFmtId="0" fontId="4" fillId="0" borderId="4" xfId="1" applyFont="1" applyBorder="1" applyAlignment="1">
      <alignment horizontal="left" wrapText="1"/>
    </xf>
    <xf numFmtId="0" fontId="4" fillId="0" borderId="5" xfId="1" applyFont="1" applyBorder="1" applyAlignment="1">
      <alignment horizontal="left" wrapText="1"/>
    </xf>
    <xf numFmtId="0" fontId="4" fillId="0" borderId="6" xfId="1" applyFont="1" applyBorder="1" applyAlignment="1">
      <alignment horizontal="left" wrapText="1"/>
    </xf>
    <xf numFmtId="0" fontId="4" fillId="0" borderId="16" xfId="1" applyFont="1" applyBorder="1" applyAlignment="1">
      <alignment horizontal="left" wrapText="1"/>
    </xf>
    <xf numFmtId="0" fontId="4" fillId="0" borderId="0" xfId="1" applyFont="1" applyAlignment="1">
      <alignment horizontal="left" wrapText="1"/>
    </xf>
    <xf numFmtId="0" fontId="4" fillId="0" borderId="17" xfId="1" applyFont="1" applyBorder="1" applyAlignment="1">
      <alignment horizontal="left" wrapText="1"/>
    </xf>
    <xf numFmtId="0" fontId="4" fillId="0" borderId="10" xfId="1" applyFont="1" applyBorder="1" applyAlignment="1">
      <alignment horizontal="left" wrapText="1"/>
    </xf>
    <xf numFmtId="0" fontId="4" fillId="0" borderId="11" xfId="1" applyFont="1" applyBorder="1" applyAlignment="1">
      <alignment horizontal="left" wrapText="1"/>
    </xf>
    <xf numFmtId="0" fontId="4" fillId="0" borderId="12" xfId="1" applyFont="1" applyBorder="1" applyAlignment="1">
      <alignment horizontal="left" wrapText="1"/>
    </xf>
    <xf numFmtId="0" fontId="4" fillId="0" borderId="1" xfId="1" applyFont="1" applyBorder="1" applyAlignment="1">
      <alignment horizontal="left" vertical="top" wrapText="1"/>
    </xf>
    <xf numFmtId="0" fontId="4" fillId="0" borderId="3" xfId="1" applyFont="1" applyBorder="1" applyAlignment="1">
      <alignment horizontal="left" vertical="top" wrapText="1"/>
    </xf>
    <xf numFmtId="0" fontId="4" fillId="0" borderId="2" xfId="1" applyFont="1" applyBorder="1" applyAlignment="1">
      <alignment horizontal="left" vertical="top" wrapText="1"/>
    </xf>
    <xf numFmtId="0" fontId="2" fillId="0" borderId="4" xfId="1" applyBorder="1" applyAlignment="1">
      <alignment horizontal="center" vertical="top" wrapText="1"/>
    </xf>
    <xf numFmtId="0" fontId="2" fillId="0" borderId="5" xfId="1" applyBorder="1" applyAlignment="1">
      <alignment horizontal="center" vertical="top" wrapText="1"/>
    </xf>
    <xf numFmtId="0" fontId="2" fillId="0" borderId="6" xfId="1" applyBorder="1" applyAlignment="1">
      <alignment horizontal="center" vertical="top" wrapText="1"/>
    </xf>
    <xf numFmtId="0" fontId="2" fillId="0" borderId="16" xfId="1" applyBorder="1" applyAlignment="1">
      <alignment horizontal="center" vertical="top" wrapText="1"/>
    </xf>
    <xf numFmtId="0" fontId="2" fillId="0" borderId="0" xfId="1" applyAlignment="1">
      <alignment horizontal="center" vertical="top" wrapText="1"/>
    </xf>
    <xf numFmtId="0" fontId="2" fillId="0" borderId="17" xfId="1" applyBorder="1" applyAlignment="1">
      <alignment horizontal="center" vertical="top" wrapText="1"/>
    </xf>
    <xf numFmtId="0" fontId="2" fillId="0" borderId="10" xfId="1" applyBorder="1" applyAlignment="1">
      <alignment horizontal="center" vertical="top" wrapText="1"/>
    </xf>
    <xf numFmtId="0" fontId="2" fillId="0" borderId="11" xfId="1" applyBorder="1" applyAlignment="1">
      <alignment horizontal="center" vertical="top" wrapText="1"/>
    </xf>
    <xf numFmtId="0" fontId="2" fillId="0" borderId="12" xfId="1" applyBorder="1" applyAlignment="1">
      <alignment horizontal="center" vertical="top" wrapText="1"/>
    </xf>
    <xf numFmtId="0" fontId="2" fillId="0" borderId="0" xfId="1" applyAlignment="1">
      <alignment horizontal="left" vertical="top" wrapText="1"/>
    </xf>
    <xf numFmtId="0" fontId="4" fillId="2" borderId="4" xfId="1" applyFont="1" applyFill="1" applyBorder="1" applyAlignment="1">
      <alignment horizontal="left" vertical="center" wrapText="1"/>
    </xf>
    <xf numFmtId="0" fontId="4" fillId="2" borderId="5" xfId="1" applyFont="1" applyFill="1" applyBorder="1" applyAlignment="1">
      <alignment horizontal="left" vertical="center" wrapText="1"/>
    </xf>
    <xf numFmtId="0" fontId="4" fillId="2" borderId="6" xfId="1" applyFont="1" applyFill="1" applyBorder="1" applyAlignment="1">
      <alignment horizontal="left" vertical="center" wrapText="1"/>
    </xf>
    <xf numFmtId="0" fontId="4" fillId="2" borderId="16" xfId="1" applyFont="1" applyFill="1" applyBorder="1" applyAlignment="1">
      <alignment horizontal="left" vertical="center" wrapText="1"/>
    </xf>
    <xf numFmtId="0" fontId="4" fillId="2" borderId="0" xfId="1" applyFont="1" applyFill="1" applyAlignment="1">
      <alignment horizontal="left" vertical="center" wrapText="1"/>
    </xf>
    <xf numFmtId="0" fontId="4" fillId="2" borderId="17" xfId="1" applyFont="1" applyFill="1" applyBorder="1" applyAlignment="1">
      <alignment horizontal="left" vertical="center" wrapText="1"/>
    </xf>
    <xf numFmtId="0" fontId="4" fillId="2" borderId="10" xfId="1" applyFont="1" applyFill="1" applyBorder="1" applyAlignment="1">
      <alignment horizontal="left" vertical="center" wrapText="1"/>
    </xf>
    <xf numFmtId="0" fontId="4" fillId="2" borderId="11" xfId="1" applyFont="1" applyFill="1" applyBorder="1" applyAlignment="1">
      <alignment horizontal="left" vertical="center" wrapText="1"/>
    </xf>
    <xf numFmtId="0" fontId="4" fillId="2" borderId="12" xfId="1" applyFont="1" applyFill="1" applyBorder="1" applyAlignment="1">
      <alignment horizontal="left" vertical="center" wrapText="1"/>
    </xf>
    <xf numFmtId="0" fontId="9" fillId="0" borderId="1" xfId="1" applyFont="1" applyBorder="1" applyAlignment="1">
      <alignment horizontal="center" vertical="top" wrapText="1"/>
    </xf>
    <xf numFmtId="0" fontId="9" fillId="0" borderId="3" xfId="1" applyFont="1" applyBorder="1" applyAlignment="1">
      <alignment horizontal="center" vertical="top" wrapText="1"/>
    </xf>
    <xf numFmtId="0" fontId="9" fillId="0" borderId="2" xfId="1" applyFont="1" applyBorder="1" applyAlignment="1">
      <alignment horizontal="center" vertical="top" wrapText="1"/>
    </xf>
    <xf numFmtId="164" fontId="14" fillId="0" borderId="1" xfId="1" applyNumberFormat="1" applyFont="1" applyBorder="1" applyAlignment="1">
      <alignment horizontal="center" vertical="top" wrapText="1"/>
    </xf>
    <xf numFmtId="164" fontId="14" fillId="0" borderId="3" xfId="1" applyNumberFormat="1" applyFont="1" applyBorder="1" applyAlignment="1">
      <alignment horizontal="center" vertical="top" wrapText="1"/>
    </xf>
    <xf numFmtId="164" fontId="14" fillId="0" borderId="2" xfId="1" applyNumberFormat="1" applyFont="1" applyBorder="1" applyAlignment="1">
      <alignment horizontal="center" vertical="top" wrapText="1"/>
    </xf>
    <xf numFmtId="0" fontId="2" fillId="0" borderId="1" xfId="1" applyBorder="1" applyAlignment="1">
      <alignment horizontal="center" vertical="top" wrapText="1"/>
    </xf>
    <xf numFmtId="0" fontId="2" fillId="0" borderId="3" xfId="1" applyBorder="1" applyAlignment="1">
      <alignment horizontal="center" vertical="top" wrapText="1"/>
    </xf>
    <xf numFmtId="0" fontId="2" fillId="0" borderId="2" xfId="1" applyBorder="1" applyAlignment="1">
      <alignment horizontal="center" vertical="top" wrapText="1"/>
    </xf>
    <xf numFmtId="0" fontId="4" fillId="2" borderId="4" xfId="1" applyFont="1" applyFill="1" applyBorder="1" applyAlignment="1">
      <alignment horizontal="left" wrapText="1"/>
    </xf>
    <xf numFmtId="0" fontId="4" fillId="2" borderId="5" xfId="1" applyFont="1" applyFill="1" applyBorder="1" applyAlignment="1">
      <alignment horizontal="left" wrapText="1"/>
    </xf>
    <xf numFmtId="0" fontId="4" fillId="2" borderId="6" xfId="1" applyFont="1" applyFill="1" applyBorder="1" applyAlignment="1">
      <alignment horizontal="left" wrapText="1"/>
    </xf>
    <xf numFmtId="0" fontId="4" fillId="2" borderId="16" xfId="1" applyFont="1" applyFill="1" applyBorder="1" applyAlignment="1">
      <alignment horizontal="left" wrapText="1"/>
    </xf>
    <xf numFmtId="0" fontId="4" fillId="2" borderId="0" xfId="1" applyFont="1" applyFill="1" applyAlignment="1">
      <alignment horizontal="left" wrapText="1"/>
    </xf>
    <xf numFmtId="0" fontId="4" fillId="2" borderId="17" xfId="1" applyFont="1" applyFill="1" applyBorder="1" applyAlignment="1">
      <alignment horizontal="left" wrapText="1"/>
    </xf>
    <xf numFmtId="0" fontId="4" fillId="2" borderId="10" xfId="1" applyFont="1" applyFill="1" applyBorder="1" applyAlignment="1">
      <alignment horizontal="left" wrapText="1"/>
    </xf>
    <xf numFmtId="0" fontId="4" fillId="2" borderId="11" xfId="1" applyFont="1" applyFill="1" applyBorder="1" applyAlignment="1">
      <alignment horizontal="left" wrapText="1"/>
    </xf>
    <xf numFmtId="0" fontId="4" fillId="2" borderId="12" xfId="1" applyFont="1" applyFill="1" applyBorder="1" applyAlignment="1">
      <alignment horizontal="left" wrapText="1"/>
    </xf>
    <xf numFmtId="0" fontId="2" fillId="2" borderId="16" xfId="1" applyFill="1" applyBorder="1" applyAlignment="1">
      <alignment horizontal="left" vertical="top" wrapText="1"/>
    </xf>
    <xf numFmtId="0" fontId="2" fillId="2" borderId="0" xfId="1" applyFill="1" applyAlignment="1">
      <alignment horizontal="left" vertical="top" wrapText="1"/>
    </xf>
    <xf numFmtId="0" fontId="2" fillId="2" borderId="17" xfId="1" applyFill="1" applyBorder="1" applyAlignment="1">
      <alignment horizontal="left" vertical="top" wrapText="1"/>
    </xf>
    <xf numFmtId="165" fontId="16" fillId="0" borderId="1" xfId="1" applyNumberFormat="1" applyFont="1" applyBorder="1" applyAlignment="1">
      <alignment horizontal="center" vertical="top" wrapText="1"/>
    </xf>
    <xf numFmtId="165" fontId="16" fillId="0" borderId="3" xfId="1" applyNumberFormat="1" applyFont="1" applyBorder="1" applyAlignment="1">
      <alignment horizontal="center" vertical="top" wrapText="1"/>
    </xf>
    <xf numFmtId="165" fontId="16" fillId="0" borderId="2" xfId="1" applyNumberFormat="1" applyFont="1" applyBorder="1" applyAlignment="1">
      <alignment horizontal="center" vertical="top" wrapText="1"/>
    </xf>
    <xf numFmtId="0" fontId="17" fillId="0" borderId="1" xfId="1" applyFont="1" applyBorder="1" applyAlignment="1">
      <alignment horizontal="left" vertical="top" wrapText="1"/>
    </xf>
    <xf numFmtId="0" fontId="17" fillId="0" borderId="3" xfId="1" applyFont="1" applyBorder="1" applyAlignment="1">
      <alignment horizontal="left" vertical="top" wrapText="1"/>
    </xf>
    <xf numFmtId="0" fontId="17" fillId="0" borderId="2" xfId="1" applyFont="1" applyBorder="1" applyAlignment="1">
      <alignment horizontal="left" vertical="top" wrapText="1"/>
    </xf>
    <xf numFmtId="0" fontId="2" fillId="0" borderId="4" xfId="1" applyBorder="1" applyAlignment="1">
      <alignment horizontal="left" vertical="top" wrapText="1"/>
    </xf>
    <xf numFmtId="0" fontId="2" fillId="0" borderId="5" xfId="1" applyBorder="1" applyAlignment="1">
      <alignment horizontal="left" vertical="top" wrapText="1"/>
    </xf>
    <xf numFmtId="0" fontId="2" fillId="0" borderId="6" xfId="1" applyBorder="1" applyAlignment="1">
      <alignment horizontal="left" vertical="top" wrapText="1"/>
    </xf>
    <xf numFmtId="0" fontId="2" fillId="0" borderId="10" xfId="1" applyBorder="1" applyAlignment="1">
      <alignment horizontal="left" vertical="top" wrapText="1"/>
    </xf>
    <xf numFmtId="0" fontId="2" fillId="0" borderId="11" xfId="1" applyBorder="1" applyAlignment="1">
      <alignment horizontal="left" vertical="top" wrapText="1"/>
    </xf>
    <xf numFmtId="0" fontId="2" fillId="0" borderId="12" xfId="1" applyBorder="1" applyAlignment="1">
      <alignment horizontal="left" vertical="top" wrapText="1"/>
    </xf>
    <xf numFmtId="166" fontId="2" fillId="0" borderId="1" xfId="1" applyNumberFormat="1" applyBorder="1" applyAlignment="1">
      <alignment horizontal="left" vertical="top" wrapText="1"/>
    </xf>
    <xf numFmtId="166" fontId="2" fillId="0" borderId="3" xfId="1" applyNumberFormat="1" applyBorder="1" applyAlignment="1">
      <alignment horizontal="left" vertical="top" wrapText="1"/>
    </xf>
    <xf numFmtId="166" fontId="2" fillId="0" borderId="2" xfId="1" applyNumberFormat="1" applyBorder="1" applyAlignment="1">
      <alignment horizontal="left" vertical="top" wrapText="1"/>
    </xf>
    <xf numFmtId="2" fontId="2" fillId="0" borderId="1" xfId="1" applyNumberFormat="1" applyBorder="1" applyAlignment="1">
      <alignment horizontal="left" vertical="top" wrapText="1"/>
    </xf>
    <xf numFmtId="2" fontId="2" fillId="0" borderId="3" xfId="1" applyNumberFormat="1" applyBorder="1" applyAlignment="1">
      <alignment horizontal="left" vertical="top" wrapText="1"/>
    </xf>
    <xf numFmtId="2" fontId="2" fillId="0" borderId="2" xfId="1" applyNumberFormat="1" applyBorder="1" applyAlignment="1">
      <alignment horizontal="left" vertical="top" wrapText="1"/>
    </xf>
    <xf numFmtId="0" fontId="2" fillId="0" borderId="0" xfId="1" applyAlignment="1">
      <alignment horizontal="center" vertical="top"/>
    </xf>
    <xf numFmtId="0" fontId="2" fillId="0" borderId="17" xfId="1" applyBorder="1" applyAlignment="1">
      <alignment horizontal="left" vertical="top" wrapText="1"/>
    </xf>
    <xf numFmtId="0" fontId="9" fillId="2" borderId="1" xfId="1" applyFont="1" applyFill="1" applyBorder="1" applyAlignment="1">
      <alignment horizontal="left" vertical="top" wrapText="1"/>
    </xf>
    <xf numFmtId="0" fontId="9" fillId="2" borderId="3" xfId="1" applyFont="1" applyFill="1" applyBorder="1" applyAlignment="1">
      <alignment horizontal="left" vertical="top" wrapText="1"/>
    </xf>
    <xf numFmtId="0" fontId="9" fillId="2" borderId="2" xfId="1" applyFont="1" applyFill="1" applyBorder="1" applyAlignment="1">
      <alignment horizontal="left" vertical="top" wrapText="1"/>
    </xf>
    <xf numFmtId="0" fontId="2" fillId="2" borderId="4" xfId="1" applyFill="1" applyBorder="1" applyAlignment="1">
      <alignment horizontal="center" wrapText="1"/>
    </xf>
    <xf numFmtId="0" fontId="2" fillId="2" borderId="5" xfId="1" applyFill="1" applyBorder="1" applyAlignment="1">
      <alignment horizontal="center" wrapText="1"/>
    </xf>
    <xf numFmtId="0" fontId="2" fillId="2" borderId="6" xfId="1" applyFill="1" applyBorder="1" applyAlignment="1">
      <alignment horizontal="center" wrapText="1"/>
    </xf>
    <xf numFmtId="0" fontId="2" fillId="2" borderId="16" xfId="1" applyFill="1" applyBorder="1" applyAlignment="1">
      <alignment horizontal="center" wrapText="1"/>
    </xf>
    <xf numFmtId="0" fontId="2" fillId="2" borderId="0" xfId="1" applyFill="1" applyAlignment="1">
      <alignment horizontal="center" wrapText="1"/>
    </xf>
    <xf numFmtId="0" fontId="2" fillId="2" borderId="17" xfId="1" applyFill="1" applyBorder="1" applyAlignment="1">
      <alignment horizontal="center" wrapText="1"/>
    </xf>
    <xf numFmtId="0" fontId="2" fillId="2" borderId="10" xfId="1" applyFill="1" applyBorder="1" applyAlignment="1">
      <alignment horizontal="center" wrapText="1"/>
    </xf>
    <xf numFmtId="0" fontId="2" fillId="2" borderId="11" xfId="1" applyFill="1" applyBorder="1" applyAlignment="1">
      <alignment horizontal="center" wrapText="1"/>
    </xf>
    <xf numFmtId="0" fontId="2" fillId="2" borderId="12" xfId="1" applyFill="1" applyBorder="1" applyAlignment="1">
      <alignment horizontal="center" wrapText="1"/>
    </xf>
    <xf numFmtId="0" fontId="2" fillId="2" borderId="4" xfId="1" applyFill="1" applyBorder="1" applyAlignment="1">
      <alignment horizontal="left" wrapText="1"/>
    </xf>
    <xf numFmtId="0" fontId="2" fillId="2" borderId="5" xfId="1" applyFill="1" applyBorder="1" applyAlignment="1">
      <alignment horizontal="left" wrapText="1"/>
    </xf>
    <xf numFmtId="0" fontId="2" fillId="2" borderId="6" xfId="1" applyFill="1" applyBorder="1" applyAlignment="1">
      <alignment horizontal="left" wrapText="1"/>
    </xf>
    <xf numFmtId="0" fontId="2" fillId="2" borderId="16" xfId="1" applyFill="1" applyBorder="1" applyAlignment="1">
      <alignment horizontal="left" wrapText="1"/>
    </xf>
    <xf numFmtId="0" fontId="2" fillId="2" borderId="0" xfId="1" applyFill="1" applyAlignment="1">
      <alignment horizontal="left" wrapText="1"/>
    </xf>
    <xf numFmtId="0" fontId="2" fillId="2" borderId="17" xfId="1" applyFill="1" applyBorder="1" applyAlignment="1">
      <alignment horizontal="left" wrapText="1"/>
    </xf>
    <xf numFmtId="0" fontId="2" fillId="2" borderId="10" xfId="1" applyFill="1" applyBorder="1" applyAlignment="1">
      <alignment horizontal="left" wrapText="1"/>
    </xf>
    <xf numFmtId="0" fontId="2" fillId="2" borderId="11" xfId="1" applyFill="1" applyBorder="1" applyAlignment="1">
      <alignment horizontal="left" wrapText="1"/>
    </xf>
    <xf numFmtId="0" fontId="2" fillId="2" borderId="12" xfId="1" applyFill="1" applyBorder="1" applyAlignment="1">
      <alignment horizontal="left" wrapText="1"/>
    </xf>
    <xf numFmtId="0" fontId="5" fillId="2" borderId="1" xfId="1" applyFont="1" applyFill="1" applyBorder="1" applyAlignment="1">
      <alignment horizontal="left" vertical="top" wrapText="1"/>
    </xf>
    <xf numFmtId="0" fontId="5" fillId="2" borderId="3" xfId="1" applyFont="1" applyFill="1" applyBorder="1" applyAlignment="1">
      <alignment horizontal="left" vertical="top" wrapText="1"/>
    </xf>
    <xf numFmtId="0" fontId="5" fillId="2" borderId="2" xfId="1" applyFont="1" applyFill="1" applyBorder="1" applyAlignment="1">
      <alignment horizontal="left" vertical="top" wrapText="1"/>
    </xf>
    <xf numFmtId="0" fontId="5" fillId="2" borderId="4" xfId="1" applyFont="1" applyFill="1" applyBorder="1" applyAlignment="1">
      <alignment horizontal="left" wrapText="1"/>
    </xf>
    <xf numFmtId="0" fontId="5" fillId="2" borderId="5" xfId="1" applyFont="1" applyFill="1" applyBorder="1" applyAlignment="1">
      <alignment horizontal="left" wrapText="1"/>
    </xf>
    <xf numFmtId="0" fontId="5" fillId="2" borderId="6" xfId="1" applyFont="1" applyFill="1" applyBorder="1" applyAlignment="1">
      <alignment horizontal="left" wrapText="1"/>
    </xf>
    <xf numFmtId="0" fontId="5" fillId="2" borderId="10" xfId="1" applyFont="1" applyFill="1" applyBorder="1" applyAlignment="1">
      <alignment horizontal="left" wrapText="1"/>
    </xf>
    <xf numFmtId="0" fontId="5" fillId="2" borderId="11" xfId="1" applyFont="1" applyFill="1" applyBorder="1" applyAlignment="1">
      <alignment horizontal="left" wrapText="1"/>
    </xf>
    <xf numFmtId="0" fontId="5" fillId="2" borderId="12" xfId="1" applyFont="1" applyFill="1" applyBorder="1" applyAlignment="1">
      <alignment horizontal="left" wrapText="1"/>
    </xf>
    <xf numFmtId="0" fontId="5" fillId="2" borderId="16" xfId="1" applyFont="1" applyFill="1" applyBorder="1" applyAlignment="1">
      <alignment horizontal="left" wrapText="1"/>
    </xf>
    <xf numFmtId="0" fontId="5" fillId="2" borderId="17" xfId="1" applyFont="1" applyFill="1" applyBorder="1" applyAlignment="1">
      <alignment horizontal="left" wrapText="1"/>
    </xf>
    <xf numFmtId="0" fontId="2" fillId="2" borderId="4" xfId="1" applyFill="1" applyBorder="1" applyAlignment="1">
      <alignment horizontal="center" vertical="center" wrapText="1"/>
    </xf>
    <xf numFmtId="0" fontId="2" fillId="2" borderId="5" xfId="1" applyFill="1" applyBorder="1" applyAlignment="1">
      <alignment horizontal="center" vertical="center" wrapText="1"/>
    </xf>
    <xf numFmtId="0" fontId="2" fillId="2" borderId="6" xfId="1" applyFill="1" applyBorder="1" applyAlignment="1">
      <alignment horizontal="center" vertical="center" wrapText="1"/>
    </xf>
    <xf numFmtId="0" fontId="2" fillId="2" borderId="16" xfId="1" applyFill="1" applyBorder="1" applyAlignment="1">
      <alignment horizontal="center" vertical="center" wrapText="1"/>
    </xf>
    <xf numFmtId="0" fontId="2" fillId="2" borderId="0" xfId="1" applyFill="1" applyAlignment="1">
      <alignment horizontal="center" vertical="center" wrapText="1"/>
    </xf>
    <xf numFmtId="0" fontId="2" fillId="2" borderId="17" xfId="1" applyFill="1" applyBorder="1" applyAlignment="1">
      <alignment horizontal="center" vertical="center" wrapText="1"/>
    </xf>
    <xf numFmtId="0" fontId="2" fillId="2" borderId="10" xfId="1" applyFill="1" applyBorder="1" applyAlignment="1">
      <alignment horizontal="center" vertical="center" wrapText="1"/>
    </xf>
    <xf numFmtId="0" fontId="2" fillId="2" borderId="11" xfId="1" applyFill="1" applyBorder="1" applyAlignment="1">
      <alignment horizontal="center" vertical="center" wrapText="1"/>
    </xf>
    <xf numFmtId="0" fontId="2" fillId="2" borderId="12" xfId="1" applyFill="1" applyBorder="1" applyAlignment="1">
      <alignment horizontal="center" vertical="center" wrapText="1"/>
    </xf>
    <xf numFmtId="0" fontId="5" fillId="2" borderId="0" xfId="1" applyFont="1" applyFill="1" applyAlignment="1">
      <alignment horizontal="left" wrapText="1"/>
    </xf>
    <xf numFmtId="0" fontId="2" fillId="2" borderId="1" xfId="1" applyFill="1" applyBorder="1" applyAlignment="1">
      <alignment horizontal="center" vertical="top" wrapText="1"/>
    </xf>
    <xf numFmtId="0" fontId="2" fillId="2" borderId="3" xfId="1" applyFill="1" applyBorder="1" applyAlignment="1">
      <alignment horizontal="center" vertical="top" wrapText="1"/>
    </xf>
    <xf numFmtId="0" fontId="2" fillId="2" borderId="2" xfId="1" applyFill="1" applyBorder="1" applyAlignment="1">
      <alignment horizontal="center" vertical="top" wrapText="1"/>
    </xf>
    <xf numFmtId="0" fontId="5" fillId="2" borderId="7" xfId="1" applyFont="1" applyFill="1" applyBorder="1" applyAlignment="1">
      <alignment horizontal="center" vertical="top" wrapText="1"/>
    </xf>
    <xf numFmtId="0" fontId="5" fillId="2" borderId="8" xfId="1" applyFont="1" applyFill="1" applyBorder="1" applyAlignment="1">
      <alignment horizontal="center" vertical="top" wrapText="1"/>
    </xf>
    <xf numFmtId="0" fontId="5" fillId="2" borderId="9" xfId="1" applyFont="1" applyFill="1" applyBorder="1" applyAlignment="1">
      <alignment horizontal="center" vertical="top" wrapText="1"/>
    </xf>
    <xf numFmtId="0" fontId="5" fillId="2" borderId="7" xfId="1" applyFont="1" applyFill="1" applyBorder="1" applyAlignment="1">
      <alignment horizontal="left" vertical="top" wrapText="1"/>
    </xf>
    <xf numFmtId="0" fontId="5" fillId="2" borderId="8" xfId="1" applyFont="1" applyFill="1" applyBorder="1" applyAlignment="1">
      <alignment horizontal="left" vertical="top" wrapText="1"/>
    </xf>
    <xf numFmtId="0" fontId="5" fillId="2" borderId="9" xfId="1" applyFont="1" applyFill="1" applyBorder="1" applyAlignment="1">
      <alignment horizontal="left" vertical="top" wrapText="1"/>
    </xf>
    <xf numFmtId="164" fontId="14" fillId="0" borderId="4" xfId="1" applyNumberFormat="1" applyFont="1" applyBorder="1" applyAlignment="1">
      <alignment horizontal="center" wrapText="1"/>
    </xf>
    <xf numFmtId="164" fontId="14" fillId="0" borderId="6" xfId="1" applyNumberFormat="1" applyFont="1" applyBorder="1" applyAlignment="1">
      <alignment horizontal="center" wrapText="1"/>
    </xf>
    <xf numFmtId="164" fontId="14" fillId="0" borderId="16" xfId="1" applyNumberFormat="1" applyFont="1" applyBorder="1" applyAlignment="1">
      <alignment horizontal="center" wrapText="1"/>
    </xf>
    <xf numFmtId="164" fontId="14" fillId="0" borderId="17" xfId="1" applyNumberFormat="1" applyFont="1" applyBorder="1" applyAlignment="1">
      <alignment horizontal="center" wrapText="1"/>
    </xf>
    <xf numFmtId="164" fontId="14" fillId="0" borderId="10" xfId="1" applyNumberFormat="1" applyFont="1" applyBorder="1" applyAlignment="1">
      <alignment horizontal="center" wrapText="1"/>
    </xf>
    <xf numFmtId="164" fontId="14" fillId="0" borderId="12" xfId="1" applyNumberFormat="1" applyFont="1" applyBorder="1" applyAlignment="1">
      <alignment horizontal="center" wrapText="1"/>
    </xf>
    <xf numFmtId="0" fontId="2" fillId="0" borderId="16" xfId="1" applyBorder="1" applyAlignment="1">
      <alignment horizontal="left" vertical="top" wrapText="1"/>
    </xf>
    <xf numFmtId="2" fontId="2" fillId="0" borderId="4" xfId="1" applyNumberFormat="1" applyBorder="1" applyAlignment="1">
      <alignment horizontal="left" vertical="top" wrapText="1"/>
    </xf>
    <xf numFmtId="1" fontId="2" fillId="0" borderId="4" xfId="1" applyNumberFormat="1" applyBorder="1" applyAlignment="1">
      <alignment horizontal="left" vertical="top" wrapText="1"/>
    </xf>
    <xf numFmtId="0" fontId="2" fillId="0" borderId="18" xfId="1" applyBorder="1" applyAlignment="1">
      <alignment horizontal="left" vertical="top" wrapText="1"/>
    </xf>
    <xf numFmtId="0" fontId="2" fillId="0" borderId="19" xfId="1" applyBorder="1" applyAlignment="1">
      <alignment horizontal="left" vertical="top" wrapText="1"/>
    </xf>
    <xf numFmtId="0" fontId="2" fillId="0" borderId="20" xfId="1" applyBorder="1" applyAlignment="1">
      <alignment horizontal="left" vertical="top" wrapText="1"/>
    </xf>
    <xf numFmtId="2" fontId="2" fillId="0" borderId="18" xfId="1" applyNumberFormat="1" applyBorder="1" applyAlignment="1">
      <alignment horizontal="left" vertical="top" wrapText="1"/>
    </xf>
    <xf numFmtId="0" fontId="5" fillId="0" borderId="1" xfId="1" applyFont="1" applyBorder="1" applyAlignment="1">
      <alignment horizontal="left" vertical="top" wrapText="1"/>
    </xf>
    <xf numFmtId="0" fontId="5" fillId="0" borderId="3" xfId="1" applyFont="1" applyBorder="1" applyAlignment="1">
      <alignment horizontal="left" vertical="top" wrapText="1"/>
    </xf>
    <xf numFmtId="0" fontId="5" fillId="0" borderId="2" xfId="1" applyFont="1" applyBorder="1" applyAlignment="1">
      <alignment horizontal="left" vertical="top" wrapText="1"/>
    </xf>
    <xf numFmtId="0" fontId="10" fillId="2" borderId="27" xfId="1" applyFont="1" applyFill="1" applyBorder="1" applyAlignment="1">
      <alignment horizontal="left" vertical="center" wrapText="1"/>
    </xf>
    <xf numFmtId="0" fontId="10" fillId="2" borderId="28" xfId="1" applyFont="1" applyFill="1" applyBorder="1" applyAlignment="1">
      <alignment horizontal="left" vertical="center" wrapText="1"/>
    </xf>
    <xf numFmtId="0" fontId="2" fillId="2" borderId="4" xfId="1" applyFill="1" applyBorder="1" applyAlignment="1">
      <alignment horizontal="left" vertical="center" wrapText="1"/>
    </xf>
    <xf numFmtId="0" fontId="2" fillId="2" borderId="5" xfId="1" applyFill="1" applyBorder="1" applyAlignment="1">
      <alignment horizontal="left" vertical="center" wrapText="1"/>
    </xf>
    <xf numFmtId="0" fontId="2" fillId="2" borderId="6" xfId="1" applyFill="1" applyBorder="1" applyAlignment="1">
      <alignment horizontal="left" vertical="center" wrapText="1"/>
    </xf>
    <xf numFmtId="0" fontId="2" fillId="2" borderId="10" xfId="1" applyFill="1" applyBorder="1" applyAlignment="1">
      <alignment horizontal="left" vertical="center" wrapText="1"/>
    </xf>
    <xf numFmtId="0" fontId="2" fillId="2" borderId="11" xfId="1" applyFill="1" applyBorder="1" applyAlignment="1">
      <alignment horizontal="left" vertical="center" wrapText="1"/>
    </xf>
    <xf numFmtId="0" fontId="2" fillId="2" borderId="12" xfId="1" applyFill="1" applyBorder="1" applyAlignment="1">
      <alignment horizontal="left" vertical="center" wrapText="1"/>
    </xf>
    <xf numFmtId="0" fontId="10" fillId="2" borderId="1" xfId="1" applyFont="1" applyFill="1" applyBorder="1" applyAlignment="1">
      <alignment horizontal="left" vertical="center" wrapText="1"/>
    </xf>
    <xf numFmtId="0" fontId="10" fillId="2" borderId="3" xfId="1" applyFont="1" applyFill="1" applyBorder="1" applyAlignment="1">
      <alignment horizontal="left" vertical="center" wrapText="1"/>
    </xf>
    <xf numFmtId="0" fontId="10" fillId="2" borderId="2" xfId="1" applyFont="1" applyFill="1" applyBorder="1" applyAlignment="1">
      <alignment horizontal="left" vertical="center" wrapText="1"/>
    </xf>
    <xf numFmtId="0" fontId="10" fillId="2" borderId="1" xfId="1" applyFont="1" applyFill="1" applyBorder="1" applyAlignment="1">
      <alignment horizontal="center" vertical="top" wrapText="1"/>
    </xf>
    <xf numFmtId="0" fontId="10" fillId="2" borderId="3" xfId="1" applyFont="1" applyFill="1" applyBorder="1" applyAlignment="1">
      <alignment horizontal="center" vertical="top" wrapText="1"/>
    </xf>
    <xf numFmtId="0" fontId="10" fillId="2" borderId="2" xfId="1" applyFont="1" applyFill="1" applyBorder="1" applyAlignment="1">
      <alignment horizontal="center" vertical="top" wrapText="1"/>
    </xf>
    <xf numFmtId="0" fontId="2" fillId="0" borderId="21" xfId="1" applyBorder="1" applyAlignment="1">
      <alignment horizontal="left" vertical="top" wrapText="1"/>
    </xf>
    <xf numFmtId="0" fontId="2" fillId="0" borderId="22" xfId="1" applyBorder="1" applyAlignment="1">
      <alignment horizontal="left" vertical="top" wrapText="1"/>
    </xf>
    <xf numFmtId="0" fontId="2" fillId="0" borderId="23" xfId="1" applyBorder="1" applyAlignment="1">
      <alignment horizontal="left" vertical="top" wrapText="1"/>
    </xf>
    <xf numFmtId="0" fontId="2" fillId="0" borderId="24" xfId="1" applyBorder="1" applyAlignment="1">
      <alignment horizontal="left" vertical="top" wrapText="1"/>
    </xf>
    <xf numFmtId="0" fontId="2" fillId="0" borderId="25" xfId="1" applyBorder="1" applyAlignment="1">
      <alignment horizontal="left" vertical="top" wrapText="1"/>
    </xf>
    <xf numFmtId="0" fontId="2" fillId="0" borderId="26" xfId="1" applyBorder="1" applyAlignment="1">
      <alignment horizontal="left" vertical="top" wrapText="1"/>
    </xf>
    <xf numFmtId="164" fontId="20" fillId="0" borderId="27" xfId="1" applyNumberFormat="1" applyFont="1" applyBorder="1" applyAlignment="1">
      <alignment horizontal="center" vertical="center" wrapText="1"/>
    </xf>
    <xf numFmtId="164" fontId="20" fillId="0" borderId="30" xfId="1" applyNumberFormat="1" applyFont="1" applyBorder="1" applyAlignment="1">
      <alignment horizontal="center" vertical="center" wrapText="1"/>
    </xf>
    <xf numFmtId="164" fontId="20" fillId="0" borderId="28" xfId="1" applyNumberFormat="1" applyFont="1" applyBorder="1" applyAlignment="1">
      <alignment horizontal="center" vertical="center" wrapText="1"/>
    </xf>
    <xf numFmtId="0" fontId="9" fillId="0" borderId="4" xfId="1" applyFont="1" applyBorder="1" applyAlignment="1">
      <alignment horizontal="center" vertical="center" wrapText="1"/>
    </xf>
    <xf numFmtId="0" fontId="9" fillId="0" borderId="5" xfId="1" applyFont="1" applyBorder="1" applyAlignment="1">
      <alignment horizontal="center" vertical="center" wrapText="1"/>
    </xf>
    <xf numFmtId="0" fontId="9" fillId="0" borderId="6" xfId="1" applyFont="1" applyBorder="1" applyAlignment="1">
      <alignment horizontal="center" vertical="center" wrapText="1"/>
    </xf>
    <xf numFmtId="0" fontId="9" fillId="0" borderId="16" xfId="1" applyFont="1" applyBorder="1" applyAlignment="1">
      <alignment horizontal="center" vertical="center" wrapText="1"/>
    </xf>
    <xf numFmtId="0" fontId="9" fillId="0" borderId="0" xfId="1" applyFont="1" applyAlignment="1">
      <alignment horizontal="center" vertical="center" wrapText="1"/>
    </xf>
    <xf numFmtId="0" fontId="9" fillId="0" borderId="17" xfId="1" applyFont="1" applyBorder="1" applyAlignment="1">
      <alignment horizontal="center" vertical="center" wrapText="1"/>
    </xf>
    <xf numFmtId="0" fontId="9" fillId="0" borderId="10" xfId="1" applyFont="1" applyBorder="1" applyAlignment="1">
      <alignment horizontal="center" vertical="center" wrapText="1"/>
    </xf>
    <xf numFmtId="0" fontId="9" fillId="0" borderId="11" xfId="1" applyFont="1" applyBorder="1" applyAlignment="1">
      <alignment horizontal="center" vertical="center" wrapText="1"/>
    </xf>
    <xf numFmtId="0" fontId="9" fillId="0" borderId="12" xfId="1" applyFont="1" applyBorder="1" applyAlignment="1">
      <alignment horizontal="center" vertical="center" wrapText="1"/>
    </xf>
    <xf numFmtId="0" fontId="10" fillId="2" borderId="1" xfId="1" applyFont="1" applyFill="1" applyBorder="1" applyAlignment="1">
      <alignment horizontal="left" vertical="top" wrapText="1"/>
    </xf>
    <xf numFmtId="0" fontId="10" fillId="2" borderId="3" xfId="1" applyFont="1" applyFill="1" applyBorder="1" applyAlignment="1">
      <alignment horizontal="left" vertical="top" wrapText="1"/>
    </xf>
    <xf numFmtId="0" fontId="10" fillId="2" borderId="2" xfId="1" applyFont="1" applyFill="1" applyBorder="1" applyAlignment="1">
      <alignment horizontal="left" vertical="top" wrapText="1"/>
    </xf>
    <xf numFmtId="0" fontId="10" fillId="2" borderId="7" xfId="1" applyFont="1" applyFill="1" applyBorder="1" applyAlignment="1">
      <alignment horizontal="left" vertical="top" wrapText="1"/>
    </xf>
    <xf numFmtId="0" fontId="10" fillId="2" borderId="8" xfId="1" applyFont="1" applyFill="1" applyBorder="1" applyAlignment="1">
      <alignment horizontal="left" vertical="top" wrapText="1"/>
    </xf>
    <xf numFmtId="0" fontId="10" fillId="2" borderId="9" xfId="1" applyFont="1" applyFill="1" applyBorder="1" applyAlignment="1">
      <alignment horizontal="left" vertical="top" wrapText="1"/>
    </xf>
    <xf numFmtId="0" fontId="19" fillId="2" borderId="7" xfId="1" applyFont="1" applyFill="1" applyBorder="1" applyAlignment="1">
      <alignment horizontal="center" vertical="top" wrapText="1"/>
    </xf>
    <xf numFmtId="0" fontId="19" fillId="2" borderId="8" xfId="1" applyFont="1" applyFill="1" applyBorder="1" applyAlignment="1">
      <alignment horizontal="center" vertical="top" wrapText="1"/>
    </xf>
    <xf numFmtId="0" fontId="19" fillId="2" borderId="9" xfId="1" applyFont="1" applyFill="1" applyBorder="1" applyAlignment="1">
      <alignment horizontal="center" vertical="top" wrapText="1"/>
    </xf>
    <xf numFmtId="0" fontId="10" fillId="2" borderId="7" xfId="1" applyFont="1" applyFill="1" applyBorder="1" applyAlignment="1">
      <alignment horizontal="center" vertical="top" wrapText="1"/>
    </xf>
    <xf numFmtId="0" fontId="10" fillId="2" borderId="8" xfId="1" applyFont="1" applyFill="1" applyBorder="1" applyAlignment="1">
      <alignment horizontal="center" vertical="top" wrapText="1"/>
    </xf>
    <xf numFmtId="0" fontId="10" fillId="2" borderId="9" xfId="1" applyFont="1" applyFill="1" applyBorder="1" applyAlignment="1">
      <alignment horizontal="center" vertical="top" wrapText="1"/>
    </xf>
    <xf numFmtId="0" fontId="9" fillId="0" borderId="4" xfId="1" applyFont="1" applyBorder="1" applyAlignment="1">
      <alignment horizontal="left" vertical="top" wrapText="1"/>
    </xf>
    <xf numFmtId="0" fontId="9" fillId="0" borderId="5" xfId="1" applyFont="1" applyBorder="1" applyAlignment="1">
      <alignment horizontal="left" vertical="top" wrapText="1"/>
    </xf>
    <xf numFmtId="0" fontId="9" fillId="0" borderId="6" xfId="1" applyFont="1" applyBorder="1" applyAlignment="1">
      <alignment horizontal="left" vertical="top" wrapText="1"/>
    </xf>
    <xf numFmtId="0" fontId="9" fillId="0" borderId="10" xfId="1" applyFont="1" applyBorder="1" applyAlignment="1">
      <alignment horizontal="right" vertical="top" wrapText="1"/>
    </xf>
    <xf numFmtId="0" fontId="9" fillId="0" borderId="11" xfId="1" applyFont="1" applyBorder="1" applyAlignment="1">
      <alignment horizontal="right" vertical="top" wrapText="1"/>
    </xf>
    <xf numFmtId="0" fontId="9" fillId="0" borderId="3" xfId="1" applyFont="1" applyBorder="1" applyAlignment="1">
      <alignment horizontal="right" vertical="top" wrapText="1"/>
    </xf>
    <xf numFmtId="0" fontId="9" fillId="0" borderId="2" xfId="1" applyFont="1" applyBorder="1" applyAlignment="1">
      <alignment horizontal="right" vertical="top" wrapText="1"/>
    </xf>
    <xf numFmtId="0" fontId="9" fillId="0" borderId="31" xfId="1" applyFont="1" applyBorder="1" applyAlignment="1">
      <alignment horizontal="center" vertical="top" wrapText="1"/>
    </xf>
    <xf numFmtId="164" fontId="20" fillId="0" borderId="31" xfId="1" applyNumberFormat="1" applyFont="1" applyBorder="1" applyAlignment="1">
      <alignment horizontal="center" vertical="center"/>
    </xf>
    <xf numFmtId="0" fontId="9" fillId="0" borderId="31" xfId="1" applyFont="1" applyBorder="1" applyAlignment="1">
      <alignment horizontal="center" vertical="center" wrapText="1"/>
    </xf>
    <xf numFmtId="0" fontId="10" fillId="2" borderId="4" xfId="1" applyFont="1" applyFill="1" applyBorder="1" applyAlignment="1">
      <alignment horizontal="left" vertical="center" wrapText="1"/>
    </xf>
    <xf numFmtId="0" fontId="10" fillId="2" borderId="5" xfId="1" applyFont="1" applyFill="1" applyBorder="1" applyAlignment="1">
      <alignment horizontal="left" vertical="center" wrapText="1"/>
    </xf>
    <xf numFmtId="0" fontId="10" fillId="2" borderId="6" xfId="1" applyFont="1" applyFill="1" applyBorder="1" applyAlignment="1">
      <alignment horizontal="left" vertical="center" wrapText="1"/>
    </xf>
    <xf numFmtId="0" fontId="10" fillId="2" borderId="10" xfId="1" applyFont="1" applyFill="1" applyBorder="1" applyAlignment="1">
      <alignment horizontal="left" vertical="center" wrapText="1"/>
    </xf>
    <xf numFmtId="0" fontId="10" fillId="2" borderId="11" xfId="1" applyFont="1" applyFill="1" applyBorder="1" applyAlignment="1">
      <alignment horizontal="left" vertical="center" wrapText="1"/>
    </xf>
    <xf numFmtId="0" fontId="10" fillId="2" borderId="12" xfId="1" applyFont="1" applyFill="1" applyBorder="1" applyAlignment="1">
      <alignment horizontal="left" vertical="center" wrapText="1"/>
    </xf>
    <xf numFmtId="0" fontId="9" fillId="0" borderId="1" xfId="1" applyFont="1" applyBorder="1" applyAlignment="1">
      <alignment horizontal="right" vertical="top" wrapText="1"/>
    </xf>
    <xf numFmtId="0" fontId="2" fillId="0" borderId="1" xfId="1" applyBorder="1" applyAlignment="1">
      <alignment horizontal="right" vertical="top" wrapText="1"/>
    </xf>
    <xf numFmtId="0" fontId="2" fillId="0" borderId="3" xfId="1" applyBorder="1" applyAlignment="1">
      <alignment horizontal="right" vertical="top" wrapText="1"/>
    </xf>
    <xf numFmtId="0" fontId="2" fillId="0" borderId="2" xfId="1" applyBorder="1" applyAlignment="1">
      <alignment horizontal="right" vertical="top" wrapText="1"/>
    </xf>
    <xf numFmtId="0" fontId="9" fillId="2" borderId="1" xfId="1" applyFont="1" applyFill="1" applyBorder="1" applyAlignment="1">
      <alignment horizontal="center" vertical="top" wrapText="1"/>
    </xf>
    <xf numFmtId="0" fontId="9" fillId="2" borderId="3" xfId="1" applyFont="1" applyFill="1" applyBorder="1" applyAlignment="1">
      <alignment horizontal="center" vertical="top" wrapText="1"/>
    </xf>
    <xf numFmtId="0" fontId="9" fillId="2" borderId="2" xfId="1" applyFont="1" applyFill="1" applyBorder="1" applyAlignment="1">
      <alignment horizontal="center" vertical="top" wrapText="1"/>
    </xf>
    <xf numFmtId="0" fontId="2" fillId="2" borderId="27" xfId="1" applyFill="1" applyBorder="1" applyAlignment="1">
      <alignment horizontal="left" vertical="top" wrapText="1"/>
    </xf>
    <xf numFmtId="0" fontId="2" fillId="2" borderId="28" xfId="1" applyFill="1" applyBorder="1" applyAlignment="1">
      <alignment horizontal="left" vertical="top" wrapText="1"/>
    </xf>
    <xf numFmtId="164" fontId="20" fillId="0" borderId="27" xfId="1" applyNumberFormat="1" applyFont="1" applyBorder="1" applyAlignment="1">
      <alignment horizontal="center" wrapText="1"/>
    </xf>
    <xf numFmtId="164" fontId="20" fillId="0" borderId="30" xfId="1" applyNumberFormat="1" applyFont="1" applyBorder="1" applyAlignment="1">
      <alignment horizontal="center" wrapText="1"/>
    </xf>
    <xf numFmtId="164" fontId="20" fillId="0" borderId="28" xfId="1" applyNumberFormat="1" applyFont="1" applyBorder="1" applyAlignment="1">
      <alignment horizontal="center" wrapText="1"/>
    </xf>
    <xf numFmtId="0" fontId="9" fillId="0" borderId="4" xfId="1" applyFont="1" applyBorder="1" applyAlignment="1">
      <alignment horizontal="left" wrapText="1"/>
    </xf>
    <xf numFmtId="0" fontId="9" fillId="0" borderId="5" xfId="1" applyFont="1" applyBorder="1" applyAlignment="1">
      <alignment horizontal="left" wrapText="1"/>
    </xf>
    <xf numFmtId="0" fontId="9" fillId="0" borderId="6" xfId="1" applyFont="1" applyBorder="1" applyAlignment="1">
      <alignment horizontal="left" wrapText="1"/>
    </xf>
    <xf numFmtId="0" fontId="9" fillId="0" borderId="16" xfId="1" applyFont="1" applyBorder="1" applyAlignment="1">
      <alignment horizontal="left" wrapText="1"/>
    </xf>
    <xf numFmtId="0" fontId="9" fillId="0" borderId="0" xfId="1" applyFont="1" applyAlignment="1">
      <alignment horizontal="left" wrapText="1"/>
    </xf>
    <xf numFmtId="0" fontId="9" fillId="0" borderId="17" xfId="1" applyFont="1" applyBorder="1" applyAlignment="1">
      <alignment horizontal="left" wrapText="1"/>
    </xf>
    <xf numFmtId="0" fontId="9" fillId="0" borderId="10" xfId="1" applyFont="1" applyBorder="1" applyAlignment="1">
      <alignment horizontal="left" wrapText="1"/>
    </xf>
    <xf numFmtId="0" fontId="9" fillId="0" borderId="11" xfId="1" applyFont="1" applyBorder="1" applyAlignment="1">
      <alignment horizontal="left" wrapText="1"/>
    </xf>
    <xf numFmtId="0" fontId="9" fillId="0" borderId="12" xfId="1" applyFont="1" applyBorder="1" applyAlignment="1">
      <alignment horizontal="left" wrapText="1"/>
    </xf>
    <xf numFmtId="0" fontId="5" fillId="2" borderId="1" xfId="1" applyFont="1" applyFill="1" applyBorder="1" applyAlignment="1">
      <alignment horizontal="center" vertical="top" wrapText="1"/>
    </xf>
    <xf numFmtId="0" fontId="5" fillId="2" borderId="3" xfId="1" applyFont="1" applyFill="1" applyBorder="1" applyAlignment="1">
      <alignment horizontal="center" vertical="top" wrapText="1"/>
    </xf>
    <xf numFmtId="0" fontId="5" fillId="2" borderId="2" xfId="1" applyFont="1" applyFill="1" applyBorder="1" applyAlignment="1">
      <alignment horizontal="center" vertical="top" wrapText="1"/>
    </xf>
    <xf numFmtId="0" fontId="9" fillId="2" borderId="27" xfId="1" applyFont="1" applyFill="1" applyBorder="1" applyAlignment="1">
      <alignment horizontal="left" vertical="top" wrapText="1"/>
    </xf>
    <xf numFmtId="0" fontId="9" fillId="2" borderId="28" xfId="1" applyFont="1" applyFill="1" applyBorder="1" applyAlignment="1">
      <alignment horizontal="left" vertical="top" wrapText="1"/>
    </xf>
    <xf numFmtId="0" fontId="9" fillId="2" borderId="4" xfId="1" applyFont="1" applyFill="1" applyBorder="1" applyAlignment="1">
      <alignment horizontal="left" vertical="top" wrapText="1"/>
    </xf>
    <xf numFmtId="0" fontId="9" fillId="2" borderId="6" xfId="1" applyFont="1" applyFill="1" applyBorder="1" applyAlignment="1">
      <alignment horizontal="left" vertical="top" wrapText="1"/>
    </xf>
    <xf numFmtId="0" fontId="9" fillId="2" borderId="10" xfId="1" applyFont="1" applyFill="1" applyBorder="1" applyAlignment="1">
      <alignment horizontal="left" vertical="top" wrapText="1"/>
    </xf>
    <xf numFmtId="0" fontId="9" fillId="2" borderId="12" xfId="1" applyFont="1" applyFill="1" applyBorder="1" applyAlignment="1">
      <alignment horizontal="left" vertical="top" wrapText="1"/>
    </xf>
    <xf numFmtId="0" fontId="9" fillId="2" borderId="4" xfId="1" applyFont="1" applyFill="1" applyBorder="1" applyAlignment="1">
      <alignment horizontal="center" vertical="top" wrapText="1"/>
    </xf>
    <xf numFmtId="0" fontId="9" fillId="2" borderId="5" xfId="1" applyFont="1" applyFill="1" applyBorder="1" applyAlignment="1">
      <alignment horizontal="center" vertical="top" wrapText="1"/>
    </xf>
    <xf numFmtId="0" fontId="9" fillId="2" borderId="6" xfId="1" applyFont="1" applyFill="1" applyBorder="1" applyAlignment="1">
      <alignment horizontal="center" vertical="top" wrapText="1"/>
    </xf>
    <xf numFmtId="0" fontId="9" fillId="2" borderId="10" xfId="1" applyFont="1" applyFill="1" applyBorder="1" applyAlignment="1">
      <alignment horizontal="center" vertical="top" wrapText="1"/>
    </xf>
    <xf numFmtId="0" fontId="9" fillId="2" borderId="11" xfId="1" applyFont="1" applyFill="1" applyBorder="1" applyAlignment="1">
      <alignment horizontal="center" vertical="top" wrapText="1"/>
    </xf>
    <xf numFmtId="0" fontId="9" fillId="2" borderId="12" xfId="1" applyFont="1" applyFill="1" applyBorder="1" applyAlignment="1">
      <alignment horizontal="center" vertical="top" wrapText="1"/>
    </xf>
    <xf numFmtId="0" fontId="9" fillId="2" borderId="7" xfId="1" applyFont="1" applyFill="1" applyBorder="1" applyAlignment="1">
      <alignment horizontal="center" vertical="top" wrapText="1"/>
    </xf>
    <xf numFmtId="0" fontId="9" fillId="2" borderId="8" xfId="1" applyFont="1" applyFill="1" applyBorder="1" applyAlignment="1">
      <alignment horizontal="center" vertical="top" wrapText="1"/>
    </xf>
    <xf numFmtId="0" fontId="9" fillId="2" borderId="9" xfId="1" applyFont="1" applyFill="1" applyBorder="1" applyAlignment="1">
      <alignment horizontal="center" vertical="top" wrapText="1"/>
    </xf>
    <xf numFmtId="0" fontId="2" fillId="2" borderId="32" xfId="1" applyFill="1" applyBorder="1" applyAlignment="1">
      <alignment horizontal="left" vertical="top" wrapText="1"/>
    </xf>
    <xf numFmtId="0" fontId="2" fillId="2" borderId="33" xfId="1" applyFill="1" applyBorder="1" applyAlignment="1">
      <alignment horizontal="left" vertical="top" wrapText="1"/>
    </xf>
    <xf numFmtId="0" fontId="2" fillId="2" borderId="34" xfId="1" applyFill="1" applyBorder="1" applyAlignment="1">
      <alignment horizontal="left" vertical="top" wrapText="1"/>
    </xf>
    <xf numFmtId="0" fontId="2" fillId="2" borderId="32" xfId="1" applyFill="1" applyBorder="1" applyAlignment="1">
      <alignment horizontal="center" vertical="top" wrapText="1"/>
    </xf>
    <xf numFmtId="0" fontId="2" fillId="2" borderId="33" xfId="1" applyFill="1" applyBorder="1" applyAlignment="1">
      <alignment horizontal="center" vertical="top" wrapText="1"/>
    </xf>
    <xf numFmtId="0" fontId="2" fillId="2" borderId="34" xfId="1" applyFill="1" applyBorder="1" applyAlignment="1">
      <alignment horizontal="center" vertical="top" wrapText="1"/>
    </xf>
    <xf numFmtId="0" fontId="2" fillId="2" borderId="13" xfId="1" applyFill="1" applyBorder="1" applyAlignment="1">
      <alignment horizontal="center" vertical="top" wrapText="1"/>
    </xf>
    <xf numFmtId="0" fontId="2" fillId="2" borderId="14" xfId="1" applyFill="1" applyBorder="1" applyAlignment="1">
      <alignment horizontal="center" vertical="top" wrapText="1"/>
    </xf>
    <xf numFmtId="0" fontId="2" fillId="2" borderId="15" xfId="1" applyFill="1" applyBorder="1" applyAlignment="1">
      <alignment horizontal="center" vertical="top" wrapText="1"/>
    </xf>
    <xf numFmtId="164" fontId="20" fillId="0" borderId="1" xfId="1" applyNumberFormat="1" applyFont="1" applyBorder="1" applyAlignment="1">
      <alignment horizontal="right" vertical="top" wrapText="1"/>
    </xf>
    <xf numFmtId="164" fontId="20" fillId="0" borderId="2" xfId="1" applyNumberFormat="1" applyFont="1" applyBorder="1" applyAlignment="1">
      <alignment horizontal="right" vertical="top" wrapText="1"/>
    </xf>
    <xf numFmtId="0" fontId="9" fillId="2" borderId="13" xfId="1" applyFont="1" applyFill="1" applyBorder="1" applyAlignment="1">
      <alignment horizontal="center" vertical="top" wrapText="1"/>
    </xf>
    <xf numFmtId="0" fontId="9" fillId="2" borderId="14" xfId="1" applyFont="1" applyFill="1" applyBorder="1" applyAlignment="1">
      <alignment horizontal="center" vertical="top" wrapText="1"/>
    </xf>
    <xf numFmtId="0" fontId="9" fillId="2" borderId="15" xfId="1" applyFont="1" applyFill="1" applyBorder="1" applyAlignment="1">
      <alignment horizontal="center" vertical="top" wrapText="1"/>
    </xf>
    <xf numFmtId="0" fontId="4" fillId="0" borderId="13" xfId="1" applyFont="1" applyBorder="1" applyAlignment="1">
      <alignment horizontal="left" vertical="top" wrapText="1"/>
    </xf>
    <xf numFmtId="0" fontId="4" fillId="0" borderId="14" xfId="1" applyFont="1" applyBorder="1" applyAlignment="1">
      <alignment horizontal="left" vertical="top" wrapText="1"/>
    </xf>
    <xf numFmtId="0" fontId="4" fillId="0" borderId="15" xfId="1" applyFont="1" applyBorder="1" applyAlignment="1">
      <alignment horizontal="left" vertical="top" wrapText="1"/>
    </xf>
    <xf numFmtId="0" fontId="10" fillId="2" borderId="4" xfId="1" applyFont="1" applyFill="1" applyBorder="1" applyAlignment="1">
      <alignment horizontal="left" wrapText="1"/>
    </xf>
    <xf numFmtId="0" fontId="10" fillId="2" borderId="5" xfId="1" applyFont="1" applyFill="1" applyBorder="1" applyAlignment="1">
      <alignment horizontal="left" wrapText="1"/>
    </xf>
    <xf numFmtId="0" fontId="10" fillId="2" borderId="6" xfId="1" applyFont="1" applyFill="1" applyBorder="1" applyAlignment="1">
      <alignment horizontal="left" wrapText="1"/>
    </xf>
    <xf numFmtId="0" fontId="10" fillId="2" borderId="10" xfId="1" applyFont="1" applyFill="1" applyBorder="1" applyAlignment="1">
      <alignment horizontal="left" wrapText="1"/>
    </xf>
    <xf numFmtId="0" fontId="10" fillId="2" borderId="11" xfId="1" applyFont="1" applyFill="1" applyBorder="1" applyAlignment="1">
      <alignment horizontal="left" wrapText="1"/>
    </xf>
    <xf numFmtId="0" fontId="10" fillId="2" borderId="12" xfId="1" applyFont="1" applyFill="1" applyBorder="1" applyAlignment="1">
      <alignment horizontal="left" wrapText="1"/>
    </xf>
    <xf numFmtId="9" fontId="2" fillId="0" borderId="1" xfId="1" applyNumberFormat="1" applyBorder="1" applyAlignment="1">
      <alignment horizontal="left" vertical="top" wrapText="1"/>
    </xf>
    <xf numFmtId="0" fontId="4" fillId="2" borderId="1" xfId="1" applyFont="1" applyFill="1" applyBorder="1" applyAlignment="1">
      <alignment horizontal="left" vertical="center" wrapText="1"/>
    </xf>
    <xf numFmtId="0" fontId="4" fillId="2" borderId="3" xfId="1" applyFont="1" applyFill="1" applyBorder="1" applyAlignment="1">
      <alignment horizontal="left" vertical="center" wrapText="1"/>
    </xf>
    <xf numFmtId="0" fontId="2" fillId="2" borderId="31" xfId="1" applyFill="1" applyBorder="1" applyAlignment="1">
      <alignment horizontal="left" vertical="top" wrapText="1"/>
    </xf>
    <xf numFmtId="0" fontId="24" fillId="0" borderId="1" xfId="1" applyFont="1" applyBorder="1" applyAlignment="1">
      <alignment horizontal="center" vertical="top" wrapText="1"/>
    </xf>
    <xf numFmtId="0" fontId="4" fillId="0" borderId="3" xfId="1" applyFont="1" applyBorder="1" applyAlignment="1">
      <alignment horizontal="center" vertical="top" wrapText="1"/>
    </xf>
    <xf numFmtId="0" fontId="4" fillId="0" borderId="2" xfId="1" applyFont="1" applyBorder="1" applyAlignment="1">
      <alignment horizontal="center" vertical="top" wrapText="1"/>
    </xf>
    <xf numFmtId="0" fontId="4" fillId="0" borderId="1" xfId="1" applyFont="1" applyBorder="1" applyAlignment="1">
      <alignment horizontal="center" vertical="top" wrapText="1"/>
    </xf>
    <xf numFmtId="0" fontId="4" fillId="2" borderId="7" xfId="1" applyFont="1" applyFill="1" applyBorder="1" applyAlignment="1">
      <alignment horizontal="left" vertical="top" wrapText="1"/>
    </xf>
    <xf numFmtId="0" fontId="4" fillId="2" borderId="9" xfId="1" applyFont="1" applyFill="1" applyBorder="1" applyAlignment="1">
      <alignment horizontal="left" vertical="top" wrapText="1"/>
    </xf>
    <xf numFmtId="0" fontId="4" fillId="2" borderId="8" xfId="1" applyFont="1" applyFill="1" applyBorder="1" applyAlignment="1">
      <alignment horizontal="left" vertical="top" wrapText="1"/>
    </xf>
    <xf numFmtId="0" fontId="4" fillId="2" borderId="13" xfId="1" applyFont="1" applyFill="1" applyBorder="1" applyAlignment="1">
      <alignment horizontal="left" vertical="top" wrapText="1"/>
    </xf>
    <xf numFmtId="0" fontId="4" fillId="2" borderId="15" xfId="1" applyFont="1" applyFill="1" applyBorder="1" applyAlignment="1">
      <alignment horizontal="left" vertical="top" wrapText="1"/>
    </xf>
    <xf numFmtId="0" fontId="4" fillId="2" borderId="4" xfId="1" applyFont="1" applyFill="1" applyBorder="1" applyAlignment="1">
      <alignment horizontal="left" vertical="top" wrapText="1"/>
    </xf>
    <xf numFmtId="0" fontId="4" fillId="2" borderId="6" xfId="1" applyFont="1" applyFill="1" applyBorder="1" applyAlignment="1">
      <alignment horizontal="left" vertical="top" wrapText="1"/>
    </xf>
    <xf numFmtId="0" fontId="4" fillId="2" borderId="10" xfId="1" applyFont="1" applyFill="1" applyBorder="1" applyAlignment="1">
      <alignment horizontal="left" vertical="top" wrapText="1"/>
    </xf>
    <xf numFmtId="0" fontId="4" fillId="2" borderId="12" xfId="1" applyFont="1" applyFill="1" applyBorder="1" applyAlignment="1">
      <alignment horizontal="left" vertical="top" wrapText="1"/>
    </xf>
    <xf numFmtId="0" fontId="2" fillId="0" borderId="13" xfId="1" applyBorder="1" applyAlignment="1">
      <alignment horizontal="left" vertical="top" wrapText="1"/>
    </xf>
    <xf numFmtId="0" fontId="2" fillId="0" borderId="14" xfId="1" applyBorder="1" applyAlignment="1">
      <alignment horizontal="left" vertical="top" wrapText="1"/>
    </xf>
    <xf numFmtId="0" fontId="2" fillId="0" borderId="15" xfId="1" applyBorder="1" applyAlignment="1">
      <alignment horizontal="left" vertical="top" wrapText="1"/>
    </xf>
    <xf numFmtId="167" fontId="2" fillId="0" borderId="1" xfId="1" applyNumberFormat="1" applyBorder="1" applyAlignment="1">
      <alignment horizontal="left" vertical="top" wrapText="1"/>
    </xf>
    <xf numFmtId="167" fontId="2" fillId="0" borderId="3" xfId="1" applyNumberFormat="1" applyBorder="1" applyAlignment="1">
      <alignment horizontal="left" vertical="top" wrapText="1"/>
    </xf>
    <xf numFmtId="167" fontId="2" fillId="0" borderId="2" xfId="1" applyNumberFormat="1" applyBorder="1" applyAlignment="1">
      <alignment horizontal="left" vertical="top" wrapText="1"/>
    </xf>
    <xf numFmtId="0" fontId="5" fillId="0" borderId="11" xfId="1" applyFont="1" applyBorder="1" applyAlignment="1">
      <alignment horizontal="left" vertical="top" wrapText="1"/>
    </xf>
    <xf numFmtId="0" fontId="5" fillId="0" borderId="12" xfId="1" applyFont="1" applyBorder="1" applyAlignment="1">
      <alignment horizontal="left" vertical="top" wrapText="1"/>
    </xf>
    <xf numFmtId="0" fontId="26" fillId="0" borderId="5" xfId="1" applyFont="1" applyBorder="1" applyAlignment="1">
      <alignment horizontal="right" vertical="top" wrapText="1"/>
    </xf>
    <xf numFmtId="0" fontId="26" fillId="0" borderId="6" xfId="1" applyFont="1" applyBorder="1" applyAlignment="1">
      <alignment horizontal="right" vertical="top" wrapText="1"/>
    </xf>
    <xf numFmtId="0" fontId="2" fillId="3" borderId="0" xfId="1" applyFill="1" applyAlignment="1">
      <alignment horizontal="center" vertical="top"/>
    </xf>
    <xf numFmtId="0" fontId="10" fillId="2" borderId="31" xfId="1" applyFont="1" applyFill="1" applyBorder="1" applyAlignment="1">
      <alignment horizontal="left" vertical="top" wrapText="1"/>
    </xf>
    <xf numFmtId="164" fontId="20" fillId="0" borderId="13" xfId="1" applyNumberFormat="1" applyFont="1" applyBorder="1" applyAlignment="1">
      <alignment horizontal="center" vertical="top" wrapText="1"/>
    </xf>
    <xf numFmtId="164" fontId="20" fillId="0" borderId="14" xfId="1" applyNumberFormat="1" applyFont="1" applyBorder="1" applyAlignment="1">
      <alignment horizontal="center" vertical="top" wrapText="1"/>
    </xf>
    <xf numFmtId="164" fontId="20" fillId="0" borderId="15" xfId="1" applyNumberFormat="1" applyFont="1" applyBorder="1" applyAlignment="1">
      <alignment horizontal="center" vertical="top" wrapText="1"/>
    </xf>
    <xf numFmtId="0" fontId="6" fillId="2" borderId="7" xfId="1" applyFont="1" applyFill="1" applyBorder="1" applyAlignment="1">
      <alignment horizontal="left" vertical="top" wrapText="1"/>
    </xf>
    <xf numFmtId="0" fontId="6" fillId="2" borderId="8" xfId="1" applyFont="1" applyFill="1" applyBorder="1" applyAlignment="1">
      <alignment horizontal="left" vertical="top" wrapText="1"/>
    </xf>
    <xf numFmtId="0" fontId="6" fillId="2" borderId="9" xfId="1" applyFont="1" applyFill="1" applyBorder="1" applyAlignment="1">
      <alignment horizontal="left" vertical="top" wrapText="1"/>
    </xf>
    <xf numFmtId="0" fontId="6" fillId="2" borderId="10" xfId="1" applyFont="1" applyFill="1" applyBorder="1" applyAlignment="1">
      <alignment horizontal="left" vertical="top" wrapText="1"/>
    </xf>
    <xf numFmtId="0" fontId="6" fillId="2" borderId="11" xfId="1" applyFont="1" applyFill="1" applyBorder="1" applyAlignment="1">
      <alignment horizontal="left" vertical="top" wrapText="1"/>
    </xf>
    <xf numFmtId="0" fontId="6" fillId="2" borderId="12" xfId="1" applyFont="1" applyFill="1" applyBorder="1" applyAlignment="1">
      <alignment horizontal="left" vertical="top" wrapText="1"/>
    </xf>
    <xf numFmtId="0" fontId="13" fillId="2" borderId="13" xfId="1" applyFont="1" applyFill="1" applyBorder="1" applyAlignment="1">
      <alignment horizontal="left" vertical="top" wrapText="1"/>
    </xf>
    <xf numFmtId="0" fontId="13" fillId="2" borderId="14" xfId="1" applyFont="1" applyFill="1" applyBorder="1" applyAlignment="1">
      <alignment horizontal="left" vertical="top" wrapText="1"/>
    </xf>
    <xf numFmtId="0" fontId="13" fillId="2" borderId="15" xfId="1" applyFont="1" applyFill="1" applyBorder="1" applyAlignment="1">
      <alignment horizontal="left" vertical="top" wrapText="1"/>
    </xf>
    <xf numFmtId="0" fontId="6" fillId="2" borderId="1" xfId="1" applyFont="1" applyFill="1" applyBorder="1" applyAlignment="1">
      <alignment horizontal="left" vertical="top" wrapText="1"/>
    </xf>
    <xf numFmtId="0" fontId="6" fillId="2" borderId="3" xfId="1" applyFont="1" applyFill="1" applyBorder="1" applyAlignment="1">
      <alignment horizontal="left" vertical="top" wrapText="1"/>
    </xf>
    <xf numFmtId="0" fontId="6" fillId="2" borderId="2" xfId="1" applyFont="1" applyFill="1" applyBorder="1" applyAlignment="1">
      <alignment horizontal="left" vertical="top" wrapText="1"/>
    </xf>
    <xf numFmtId="0" fontId="13" fillId="2" borderId="16" xfId="1" applyFont="1" applyFill="1" applyBorder="1" applyAlignment="1">
      <alignment horizontal="left" vertical="top" wrapText="1"/>
    </xf>
    <xf numFmtId="0" fontId="13" fillId="2" borderId="17" xfId="1" applyFont="1" applyFill="1" applyBorder="1" applyAlignment="1">
      <alignment horizontal="left" vertical="top" wrapText="1"/>
    </xf>
    <xf numFmtId="0" fontId="13" fillId="2" borderId="10" xfId="1" applyFont="1" applyFill="1" applyBorder="1" applyAlignment="1">
      <alignment horizontal="left" vertical="top" wrapText="1"/>
    </xf>
    <xf numFmtId="0" fontId="13" fillId="2" borderId="12" xfId="1" applyFont="1" applyFill="1" applyBorder="1" applyAlignment="1">
      <alignment horizontal="left" vertical="top" wrapText="1"/>
    </xf>
    <xf numFmtId="0" fontId="10" fillId="0" borderId="1" xfId="1" applyFont="1" applyBorder="1" applyAlignment="1">
      <alignment horizontal="left" vertical="top" wrapText="1"/>
    </xf>
    <xf numFmtId="0" fontId="10" fillId="0" borderId="2" xfId="1" applyFont="1" applyBorder="1" applyAlignment="1">
      <alignment horizontal="left" vertical="top" wrapText="1"/>
    </xf>
    <xf numFmtId="1" fontId="2" fillId="0" borderId="3" xfId="1" applyNumberFormat="1" applyBorder="1" applyAlignment="1">
      <alignment horizontal="left" vertical="top" wrapText="1"/>
    </xf>
    <xf numFmtId="1" fontId="2" fillId="0" borderId="2" xfId="1" applyNumberFormat="1" applyBorder="1" applyAlignment="1">
      <alignment horizontal="left" vertical="top" wrapText="1"/>
    </xf>
    <xf numFmtId="0" fontId="9" fillId="2" borderId="5" xfId="1" applyFont="1" applyFill="1" applyBorder="1" applyAlignment="1">
      <alignment horizontal="left" vertical="top" wrapText="1"/>
    </xf>
    <xf numFmtId="0" fontId="9" fillId="2" borderId="11" xfId="1" applyFont="1" applyFill="1" applyBorder="1" applyAlignment="1">
      <alignment horizontal="left" vertical="top" wrapText="1"/>
    </xf>
    <xf numFmtId="0" fontId="5" fillId="2" borderId="4" xfId="1" applyFont="1" applyFill="1" applyBorder="1" applyAlignment="1">
      <alignment horizontal="center" vertical="top" wrapText="1"/>
    </xf>
    <xf numFmtId="0" fontId="5" fillId="2" borderId="5" xfId="1" applyFont="1" applyFill="1" applyBorder="1" applyAlignment="1">
      <alignment horizontal="center" vertical="top" wrapText="1"/>
    </xf>
    <xf numFmtId="0" fontId="5" fillId="2" borderId="6" xfId="1" applyFont="1" applyFill="1" applyBorder="1" applyAlignment="1">
      <alignment horizontal="center" vertical="top" wrapText="1"/>
    </xf>
    <xf numFmtId="0" fontId="15" fillId="0" borderId="1" xfId="1" applyFont="1" applyBorder="1" applyAlignment="1">
      <alignment horizontal="left" vertical="top" wrapText="1"/>
    </xf>
    <xf numFmtId="0" fontId="15" fillId="0" borderId="3" xfId="1" applyFont="1" applyBorder="1" applyAlignment="1">
      <alignment horizontal="left" vertical="top" wrapText="1"/>
    </xf>
    <xf numFmtId="0" fontId="15" fillId="0" borderId="2" xfId="1" applyFont="1" applyBorder="1" applyAlignment="1">
      <alignment horizontal="left" vertical="top" wrapText="1"/>
    </xf>
    <xf numFmtId="164" fontId="7" fillId="0" borderId="31" xfId="1" applyNumberFormat="1" applyFont="1" applyBorder="1" applyAlignment="1">
      <alignment horizontal="center" vertical="top" wrapText="1"/>
    </xf>
    <xf numFmtId="0" fontId="9" fillId="0" borderId="1" xfId="1" applyFont="1" applyBorder="1" applyAlignment="1">
      <alignment horizontal="left" vertical="center" wrapText="1"/>
    </xf>
    <xf numFmtId="0" fontId="9" fillId="0" borderId="3" xfId="1" applyFont="1" applyBorder="1" applyAlignment="1">
      <alignment horizontal="left" vertical="center" wrapText="1"/>
    </xf>
    <xf numFmtId="168" fontId="5" fillId="0" borderId="31" xfId="2" applyFont="1" applyBorder="1" applyAlignment="1">
      <alignment horizontal="center" vertical="center" wrapText="1"/>
    </xf>
    <xf numFmtId="168" fontId="13" fillId="0" borderId="31" xfId="2" applyFont="1" applyBorder="1" applyAlignment="1">
      <alignment horizontal="center" vertical="center" wrapText="1"/>
    </xf>
    <xf numFmtId="1" fontId="2" fillId="0" borderId="4" xfId="1" applyNumberFormat="1" applyBorder="1" applyAlignment="1">
      <alignment horizontal="center" vertical="center" wrapText="1"/>
    </xf>
    <xf numFmtId="0" fontId="2" fillId="0" borderId="5" xfId="1" applyBorder="1" applyAlignment="1">
      <alignment horizontal="center" vertical="center" wrapText="1"/>
    </xf>
    <xf numFmtId="0" fontId="2" fillId="0" borderId="6" xfId="1" applyBorder="1" applyAlignment="1">
      <alignment horizontal="center" vertical="center" wrapText="1"/>
    </xf>
    <xf numFmtId="0" fontId="2" fillId="0" borderId="10" xfId="1" applyBorder="1" applyAlignment="1">
      <alignment horizontal="center" vertical="center" wrapText="1"/>
    </xf>
    <xf numFmtId="0" fontId="2" fillId="0" borderId="11" xfId="1" applyBorder="1" applyAlignment="1">
      <alignment horizontal="center" vertical="center" wrapText="1"/>
    </xf>
    <xf numFmtId="0" fontId="2" fillId="0" borderId="12" xfId="1" applyBorder="1" applyAlignment="1">
      <alignment horizontal="center" vertical="center" wrapText="1"/>
    </xf>
    <xf numFmtId="0" fontId="5" fillId="0" borderId="27" xfId="1" applyFont="1" applyBorder="1" applyAlignment="1">
      <alignment horizontal="left" vertical="top" wrapText="1"/>
    </xf>
    <xf numFmtId="0" fontId="5" fillId="0" borderId="28" xfId="1" applyFont="1" applyBorder="1" applyAlignment="1">
      <alignment horizontal="left" vertical="top" wrapText="1"/>
    </xf>
    <xf numFmtId="0" fontId="9" fillId="0" borderId="0" xfId="1" applyFont="1" applyBorder="1" applyAlignment="1">
      <alignment horizontal="left" wrapText="1"/>
    </xf>
    <xf numFmtId="164" fontId="20" fillId="0" borderId="31" xfId="1" applyNumberFormat="1" applyFont="1" applyBorder="1" applyAlignment="1">
      <alignment horizontal="center" wrapText="1"/>
    </xf>
    <xf numFmtId="0" fontId="9" fillId="0" borderId="35" xfId="1" applyFont="1" applyBorder="1" applyAlignment="1">
      <alignment horizontal="center" wrapText="1"/>
    </xf>
    <xf numFmtId="0" fontId="9" fillId="0" borderId="36" xfId="1" applyFont="1" applyBorder="1" applyAlignment="1">
      <alignment horizontal="center" wrapText="1"/>
    </xf>
    <xf numFmtId="0" fontId="9" fillId="0" borderId="37" xfId="1" applyFont="1" applyBorder="1" applyAlignment="1">
      <alignment horizontal="center" wrapText="1"/>
    </xf>
    <xf numFmtId="0" fontId="9" fillId="0" borderId="38" xfId="1" applyFont="1" applyBorder="1" applyAlignment="1">
      <alignment horizontal="center" wrapText="1"/>
    </xf>
    <xf numFmtId="0" fontId="9" fillId="0" borderId="39" xfId="1" applyFont="1" applyBorder="1" applyAlignment="1">
      <alignment horizontal="center" wrapText="1"/>
    </xf>
    <xf numFmtId="0" fontId="9" fillId="0" borderId="40" xfId="1" applyFont="1" applyBorder="1" applyAlignment="1">
      <alignment horizontal="center" wrapText="1"/>
    </xf>
    <xf numFmtId="164" fontId="20" fillId="0" borderId="27" xfId="1" applyNumberFormat="1" applyFont="1" applyBorder="1" applyAlignment="1">
      <alignment horizontal="center" vertical="top" wrapText="1"/>
    </xf>
    <xf numFmtId="164" fontId="20" fillId="0" borderId="28" xfId="1" applyNumberFormat="1" applyFont="1" applyBorder="1" applyAlignment="1">
      <alignment horizontal="center" vertical="top" wrapText="1"/>
    </xf>
    <xf numFmtId="0" fontId="9" fillId="0" borderId="10" xfId="1" applyFont="1" applyBorder="1" applyAlignment="1">
      <alignment horizontal="left" vertical="top" wrapText="1"/>
    </xf>
    <xf numFmtId="0" fontId="9" fillId="0" borderId="11" xfId="1" applyFont="1" applyBorder="1" applyAlignment="1">
      <alignment horizontal="left" vertical="top" wrapText="1"/>
    </xf>
    <xf numFmtId="0" fontId="9" fillId="0" borderId="12" xfId="1" applyFont="1" applyBorder="1" applyAlignment="1">
      <alignment horizontal="left" vertical="top" wrapText="1"/>
    </xf>
    <xf numFmtId="0" fontId="2" fillId="0" borderId="1" xfId="1" applyFill="1" applyBorder="1" applyAlignment="1">
      <alignment horizontal="left" vertical="top" wrapText="1"/>
    </xf>
    <xf numFmtId="0" fontId="2" fillId="0" borderId="3" xfId="1" applyFill="1" applyBorder="1" applyAlignment="1">
      <alignment horizontal="left" vertical="top" wrapText="1"/>
    </xf>
    <xf numFmtId="0" fontId="2" fillId="0" borderId="2" xfId="1" applyFill="1" applyBorder="1" applyAlignment="1">
      <alignment horizontal="left" vertical="top" wrapText="1"/>
    </xf>
    <xf numFmtId="0" fontId="2" fillId="2" borderId="27" xfId="1" applyFill="1" applyBorder="1" applyAlignment="1">
      <alignment horizontal="left" vertical="center" wrapText="1"/>
    </xf>
    <xf numFmtId="0" fontId="2" fillId="2" borderId="28" xfId="1" applyFill="1" applyBorder="1" applyAlignment="1">
      <alignment horizontal="left" vertical="center" wrapText="1"/>
    </xf>
    <xf numFmtId="0" fontId="9" fillId="2" borderId="1" xfId="1" applyFont="1" applyFill="1" applyBorder="1" applyAlignment="1">
      <alignment horizontal="left" vertical="center" wrapText="1"/>
    </xf>
    <xf numFmtId="0" fontId="9" fillId="2" borderId="3" xfId="1" applyFont="1" applyFill="1" applyBorder="1" applyAlignment="1">
      <alignment horizontal="left" vertical="center" wrapText="1"/>
    </xf>
    <xf numFmtId="0" fontId="9" fillId="2" borderId="2" xfId="1" applyFont="1" applyFill="1" applyBorder="1" applyAlignment="1">
      <alignment horizontal="left" vertical="center" wrapText="1"/>
    </xf>
    <xf numFmtId="0" fontId="2" fillId="2" borderId="1" xfId="1" applyFill="1" applyBorder="1" applyAlignment="1">
      <alignment horizontal="left" vertical="center" wrapText="1"/>
    </xf>
    <xf numFmtId="0" fontId="2" fillId="2" borderId="3" xfId="1" applyFill="1" applyBorder="1" applyAlignment="1">
      <alignment horizontal="left" vertical="center" wrapText="1"/>
    </xf>
    <xf numFmtId="0" fontId="2" fillId="2" borderId="2" xfId="1" applyFill="1" applyBorder="1" applyAlignment="1">
      <alignment horizontal="left" vertical="center" wrapText="1"/>
    </xf>
    <xf numFmtId="0" fontId="5" fillId="2" borderId="10" xfId="1" applyFont="1" applyFill="1" applyBorder="1" applyAlignment="1">
      <alignment horizontal="center" vertical="top" wrapText="1"/>
    </xf>
    <xf numFmtId="0" fontId="5" fillId="2" borderId="11" xfId="1" applyFont="1" applyFill="1" applyBorder="1" applyAlignment="1">
      <alignment horizontal="center" vertical="top" wrapText="1"/>
    </xf>
    <xf numFmtId="0" fontId="5" fillId="2" borderId="12" xfId="1" applyFont="1" applyFill="1" applyBorder="1" applyAlignment="1">
      <alignment horizontal="center" vertical="top" wrapText="1"/>
    </xf>
    <xf numFmtId="164" fontId="35" fillId="0" borderId="1" xfId="1" applyNumberFormat="1" applyFont="1" applyBorder="1" applyAlignment="1">
      <alignment horizontal="right" vertical="top" wrapText="1"/>
    </xf>
    <xf numFmtId="164" fontId="35" fillId="0" borderId="2" xfId="1" applyNumberFormat="1" applyFont="1" applyBorder="1" applyAlignment="1">
      <alignment horizontal="right" vertical="top" wrapText="1"/>
    </xf>
    <xf numFmtId="0" fontId="5" fillId="2" borderId="4" xfId="1" applyFont="1" applyFill="1" applyBorder="1" applyAlignment="1">
      <alignment horizontal="left" vertical="center" wrapText="1"/>
    </xf>
    <xf numFmtId="0" fontId="5" fillId="2" borderId="5" xfId="1" applyFont="1" applyFill="1" applyBorder="1" applyAlignment="1">
      <alignment horizontal="left" vertical="center" wrapText="1"/>
    </xf>
    <xf numFmtId="0" fontId="5" fillId="2" borderId="6" xfId="1" applyFont="1" applyFill="1" applyBorder="1" applyAlignment="1">
      <alignment horizontal="left" vertical="center" wrapText="1"/>
    </xf>
    <xf numFmtId="0" fontId="5" fillId="2" borderId="16" xfId="1" applyFont="1" applyFill="1" applyBorder="1" applyAlignment="1">
      <alignment horizontal="left" vertical="center" wrapText="1"/>
    </xf>
    <xf numFmtId="0" fontId="5" fillId="2" borderId="0" xfId="1" applyFont="1" applyFill="1" applyAlignment="1">
      <alignment horizontal="left" vertical="center" wrapText="1"/>
    </xf>
    <xf numFmtId="0" fontId="5" fillId="2" borderId="17" xfId="1" applyFont="1" applyFill="1" applyBorder="1" applyAlignment="1">
      <alignment horizontal="left" vertical="center" wrapText="1"/>
    </xf>
    <xf numFmtId="0" fontId="5" fillId="2" borderId="10" xfId="1" applyFont="1" applyFill="1" applyBorder="1" applyAlignment="1">
      <alignment horizontal="left" vertical="center" wrapText="1"/>
    </xf>
    <xf numFmtId="0" fontId="5" fillId="2" borderId="11" xfId="1" applyFont="1" applyFill="1" applyBorder="1" applyAlignment="1">
      <alignment horizontal="left" vertical="center" wrapText="1"/>
    </xf>
    <xf numFmtId="0" fontId="5" fillId="2" borderId="12" xfId="1" applyFont="1" applyFill="1" applyBorder="1" applyAlignment="1">
      <alignment horizontal="left" vertical="center" wrapText="1"/>
    </xf>
    <xf numFmtId="0" fontId="5" fillId="2" borderId="27" xfId="1" applyFont="1" applyFill="1" applyBorder="1" applyAlignment="1">
      <alignment horizontal="left" vertical="center" wrapText="1"/>
    </xf>
    <xf numFmtId="0" fontId="5" fillId="2" borderId="30" xfId="1" applyFont="1" applyFill="1" applyBorder="1" applyAlignment="1">
      <alignment horizontal="left" vertical="center" wrapText="1"/>
    </xf>
    <xf numFmtId="0" fontId="5" fillId="2" borderId="28" xfId="1" applyFont="1" applyFill="1" applyBorder="1" applyAlignment="1">
      <alignment horizontal="left" vertical="center" wrapText="1"/>
    </xf>
    <xf numFmtId="164" fontId="2" fillId="0" borderId="1" xfId="1" applyNumberFormat="1" applyBorder="1" applyAlignment="1">
      <alignment horizontal="left" vertical="top" wrapText="1"/>
    </xf>
    <xf numFmtId="0" fontId="5" fillId="2" borderId="13" xfId="1" applyFont="1" applyFill="1" applyBorder="1" applyAlignment="1">
      <alignment horizontal="left" vertical="top" wrapText="1"/>
    </xf>
    <xf numFmtId="0" fontId="5" fillId="2" borderId="14" xfId="1" applyFont="1" applyFill="1" applyBorder="1" applyAlignment="1">
      <alignment horizontal="left" vertical="top" wrapText="1"/>
    </xf>
    <xf numFmtId="0" fontId="5" fillId="2" borderId="15" xfId="1" applyFont="1" applyFill="1" applyBorder="1" applyAlignment="1">
      <alignment horizontal="left" vertical="top" wrapText="1"/>
    </xf>
    <xf numFmtId="0" fontId="11" fillId="0" borderId="13" xfId="1" applyFont="1" applyBorder="1" applyAlignment="1">
      <alignment horizontal="center" vertical="top" wrapText="1"/>
    </xf>
    <xf numFmtId="0" fontId="11" fillId="0" borderId="14" xfId="1" applyFont="1" applyBorder="1" applyAlignment="1">
      <alignment horizontal="center" vertical="top" wrapText="1"/>
    </xf>
    <xf numFmtId="0" fontId="11" fillId="0" borderId="15" xfId="1" applyFont="1" applyBorder="1" applyAlignment="1">
      <alignment horizontal="center" vertical="top" wrapText="1"/>
    </xf>
    <xf numFmtId="0" fontId="2" fillId="2" borderId="7" xfId="1" applyFill="1" applyBorder="1" applyAlignment="1">
      <alignment horizontal="center" vertical="top" wrapText="1"/>
    </xf>
    <xf numFmtId="0" fontId="2" fillId="2" borderId="8" xfId="1" applyFill="1" applyBorder="1" applyAlignment="1">
      <alignment horizontal="center" vertical="top" wrapText="1"/>
    </xf>
    <xf numFmtId="0" fontId="2" fillId="2" borderId="9" xfId="1" applyFill="1" applyBorder="1" applyAlignment="1">
      <alignment horizontal="center" vertical="top" wrapText="1"/>
    </xf>
    <xf numFmtId="0" fontId="5" fillId="2" borderId="13" xfId="1" applyFont="1" applyFill="1" applyBorder="1" applyAlignment="1">
      <alignment horizontal="center" vertical="top" wrapText="1"/>
    </xf>
    <xf numFmtId="0" fontId="5" fillId="2" borderId="14" xfId="1" applyFont="1" applyFill="1" applyBorder="1" applyAlignment="1">
      <alignment horizontal="center" vertical="top" wrapText="1"/>
    </xf>
    <xf numFmtId="0" fontId="5" fillId="2" borderId="15" xfId="1" applyFont="1" applyFill="1" applyBorder="1" applyAlignment="1">
      <alignment horizontal="center" vertical="top" wrapText="1"/>
    </xf>
    <xf numFmtId="0" fontId="2" fillId="2" borderId="41" xfId="1" applyFill="1" applyBorder="1" applyAlignment="1">
      <alignment horizontal="center" vertical="top" wrapText="1"/>
    </xf>
    <xf numFmtId="0" fontId="2" fillId="2" borderId="42" xfId="1" applyFill="1" applyBorder="1" applyAlignment="1">
      <alignment horizontal="center" vertical="top" wrapText="1"/>
    </xf>
    <xf numFmtId="0" fontId="2" fillId="2" borderId="43" xfId="1" applyFill="1" applyBorder="1" applyAlignment="1">
      <alignment horizontal="center" vertical="top" wrapText="1"/>
    </xf>
    <xf numFmtId="0" fontId="5" fillId="0" borderId="27" xfId="1" applyFont="1" applyBorder="1" applyAlignment="1">
      <alignment horizontal="left" wrapText="1"/>
    </xf>
    <xf numFmtId="0" fontId="5" fillId="0" borderId="30" xfId="1" applyFont="1" applyBorder="1" applyAlignment="1">
      <alignment horizontal="left" wrapText="1"/>
    </xf>
    <xf numFmtId="0" fontId="5" fillId="0" borderId="28" xfId="1" applyFont="1" applyBorder="1" applyAlignment="1">
      <alignment horizontal="left" wrapText="1"/>
    </xf>
    <xf numFmtId="0" fontId="9" fillId="2" borderId="7" xfId="1" applyFont="1" applyFill="1" applyBorder="1" applyAlignment="1">
      <alignment horizontal="left" vertical="top" wrapText="1"/>
    </xf>
    <xf numFmtId="0" fontId="9" fillId="2" borderId="8" xfId="1" applyFont="1" applyFill="1" applyBorder="1" applyAlignment="1">
      <alignment horizontal="left" vertical="top" wrapText="1"/>
    </xf>
    <xf numFmtId="0" fontId="9" fillId="2" borderId="9" xfId="1" applyFont="1" applyFill="1" applyBorder="1" applyAlignment="1">
      <alignment horizontal="left" vertical="top" wrapText="1"/>
    </xf>
    <xf numFmtId="0" fontId="13" fillId="2" borderId="13" xfId="1" applyFont="1" applyFill="1" applyBorder="1" applyAlignment="1">
      <alignment horizontal="center" vertical="top" wrapText="1"/>
    </xf>
    <xf numFmtId="0" fontId="13" fillId="2" borderId="14" xfId="1" applyFont="1" applyFill="1" applyBorder="1" applyAlignment="1">
      <alignment horizontal="center" vertical="top" wrapText="1"/>
    </xf>
    <xf numFmtId="0" fontId="13" fillId="2" borderId="15" xfId="1" applyFont="1" applyFill="1" applyBorder="1" applyAlignment="1">
      <alignment horizontal="center" vertical="top" wrapText="1"/>
    </xf>
    <xf numFmtId="0" fontId="2" fillId="2" borderId="41" xfId="1" applyFill="1" applyBorder="1" applyAlignment="1">
      <alignment horizontal="left" vertical="top" wrapText="1"/>
    </xf>
    <xf numFmtId="0" fontId="2" fillId="2" borderId="42" xfId="1" applyFill="1" applyBorder="1" applyAlignment="1">
      <alignment horizontal="left" vertical="top" wrapText="1"/>
    </xf>
    <xf numFmtId="0" fontId="2" fillId="2" borderId="43" xfId="1" applyFill="1" applyBorder="1" applyAlignment="1">
      <alignment horizontal="left" vertical="top" wrapText="1"/>
    </xf>
    <xf numFmtId="0" fontId="13" fillId="2" borderId="1" xfId="1" applyFont="1" applyFill="1" applyBorder="1" applyAlignment="1">
      <alignment horizontal="left" vertical="top" wrapText="1"/>
    </xf>
    <xf numFmtId="0" fontId="13" fillId="2" borderId="3" xfId="1" applyFont="1" applyFill="1" applyBorder="1" applyAlignment="1">
      <alignment horizontal="left" vertical="top" wrapText="1"/>
    </xf>
    <xf numFmtId="0" fontId="13" fillId="2" borderId="2" xfId="1" applyFont="1" applyFill="1" applyBorder="1" applyAlignment="1">
      <alignment horizontal="left" vertical="top" wrapText="1"/>
    </xf>
    <xf numFmtId="14" fontId="2" fillId="0" borderId="0" xfId="1" applyNumberFormat="1" applyAlignment="1">
      <alignment horizontal="center" vertical="top"/>
    </xf>
    <xf numFmtId="0" fontId="13" fillId="2" borderId="4" xfId="1" applyFont="1" applyFill="1" applyBorder="1" applyAlignment="1">
      <alignment horizontal="left" wrapText="1"/>
    </xf>
    <xf numFmtId="0" fontId="13" fillId="2" borderId="5" xfId="1" applyFont="1" applyFill="1" applyBorder="1" applyAlignment="1">
      <alignment horizontal="left" wrapText="1"/>
    </xf>
    <xf numFmtId="0" fontId="13" fillId="2" borderId="6" xfId="1" applyFont="1" applyFill="1" applyBorder="1" applyAlignment="1">
      <alignment horizontal="left" wrapText="1"/>
    </xf>
    <xf numFmtId="0" fontId="13" fillId="2" borderId="16" xfId="1" applyFont="1" applyFill="1" applyBorder="1" applyAlignment="1">
      <alignment horizontal="left" wrapText="1"/>
    </xf>
    <xf numFmtId="0" fontId="13" fillId="2" borderId="0" xfId="1" applyFont="1" applyFill="1" applyAlignment="1">
      <alignment horizontal="left" wrapText="1"/>
    </xf>
    <xf numFmtId="0" fontId="13" fillId="2" borderId="17" xfId="1" applyFont="1" applyFill="1" applyBorder="1" applyAlignment="1">
      <alignment horizontal="left" wrapText="1"/>
    </xf>
    <xf numFmtId="0" fontId="13" fillId="2" borderId="10" xfId="1" applyFont="1" applyFill="1" applyBorder="1" applyAlignment="1">
      <alignment horizontal="left" wrapText="1"/>
    </xf>
    <xf numFmtId="0" fontId="13" fillId="2" borderId="11" xfId="1" applyFont="1" applyFill="1" applyBorder="1" applyAlignment="1">
      <alignment horizontal="left" wrapText="1"/>
    </xf>
    <xf numFmtId="0" fontId="13" fillId="2" borderId="12" xfId="1" applyFont="1" applyFill="1" applyBorder="1" applyAlignment="1">
      <alignment horizontal="left" wrapText="1"/>
    </xf>
    <xf numFmtId="0" fontId="2" fillId="2" borderId="16" xfId="1" applyFill="1" applyBorder="1" applyAlignment="1">
      <alignment horizontal="center" vertical="top" wrapText="1"/>
    </xf>
    <xf numFmtId="0" fontId="2" fillId="2" borderId="0" xfId="1" applyFill="1" applyAlignment="1">
      <alignment horizontal="center" vertical="top" wrapText="1"/>
    </xf>
    <xf numFmtId="0" fontId="2" fillId="2" borderId="17" xfId="1" applyFill="1" applyBorder="1" applyAlignment="1">
      <alignment horizontal="center" vertical="top" wrapText="1"/>
    </xf>
    <xf numFmtId="0" fontId="10" fillId="0" borderId="4" xfId="1" applyFont="1" applyBorder="1" applyAlignment="1">
      <alignment horizontal="left" vertical="top" wrapText="1"/>
    </xf>
    <xf numFmtId="0" fontId="10" fillId="0" borderId="5" xfId="1" applyFont="1" applyBorder="1" applyAlignment="1">
      <alignment horizontal="left" vertical="top" wrapText="1"/>
    </xf>
    <xf numFmtId="0" fontId="10" fillId="0" borderId="6" xfId="1" applyFont="1" applyBorder="1" applyAlignment="1">
      <alignment horizontal="left" vertical="top" wrapText="1"/>
    </xf>
    <xf numFmtId="0" fontId="10" fillId="0" borderId="16" xfId="1" applyFont="1" applyBorder="1" applyAlignment="1">
      <alignment horizontal="left" vertical="top" wrapText="1"/>
    </xf>
    <xf numFmtId="0" fontId="10" fillId="0" borderId="0" xfId="1" applyFont="1" applyAlignment="1">
      <alignment horizontal="left" vertical="top" wrapText="1"/>
    </xf>
    <xf numFmtId="0" fontId="10" fillId="0" borderId="17" xfId="1" applyFont="1" applyBorder="1" applyAlignment="1">
      <alignment horizontal="left" vertical="top" wrapText="1"/>
    </xf>
    <xf numFmtId="0" fontId="10" fillId="0" borderId="10" xfId="1" applyFont="1" applyBorder="1" applyAlignment="1">
      <alignment horizontal="left" vertical="top" wrapText="1"/>
    </xf>
    <xf numFmtId="0" fontId="10" fillId="0" borderId="11" xfId="1" applyFont="1" applyBorder="1" applyAlignment="1">
      <alignment horizontal="left" vertical="top" wrapText="1"/>
    </xf>
    <xf numFmtId="0" fontId="10" fillId="0" borderId="12" xfId="1" applyFont="1" applyBorder="1" applyAlignment="1">
      <alignment horizontal="left" vertical="top" wrapText="1"/>
    </xf>
    <xf numFmtId="0" fontId="13" fillId="2" borderId="7" xfId="1" applyFont="1" applyFill="1" applyBorder="1" applyAlignment="1">
      <alignment horizontal="center" vertical="top" wrapText="1"/>
    </xf>
    <xf numFmtId="0" fontId="13" fillId="2" borderId="8" xfId="1" applyFont="1" applyFill="1" applyBorder="1" applyAlignment="1">
      <alignment horizontal="center" vertical="top" wrapText="1"/>
    </xf>
    <xf numFmtId="0" fontId="13" fillId="2" borderId="9" xfId="1" applyFont="1" applyFill="1" applyBorder="1" applyAlignment="1">
      <alignment horizontal="center" vertical="top" wrapText="1"/>
    </xf>
    <xf numFmtId="0" fontId="39" fillId="2" borderId="7" xfId="1" applyFont="1" applyFill="1" applyBorder="1" applyAlignment="1">
      <alignment horizontal="center" vertical="top" wrapText="1"/>
    </xf>
    <xf numFmtId="0" fontId="39" fillId="2" borderId="8" xfId="1" applyFont="1" applyFill="1" applyBorder="1" applyAlignment="1">
      <alignment horizontal="center" vertical="top" wrapText="1"/>
    </xf>
    <xf numFmtId="0" fontId="39" fillId="2" borderId="9" xfId="1" applyFont="1" applyFill="1" applyBorder="1" applyAlignment="1">
      <alignment horizontal="center" vertical="top" wrapText="1"/>
    </xf>
    <xf numFmtId="0" fontId="11" fillId="2" borderId="1" xfId="1" applyFont="1" applyFill="1" applyBorder="1" applyAlignment="1">
      <alignment horizontal="center" vertical="top" wrapText="1"/>
    </xf>
    <xf numFmtId="0" fontId="11" fillId="2" borderId="3" xfId="1" applyFont="1" applyFill="1" applyBorder="1" applyAlignment="1">
      <alignment horizontal="center" vertical="top" wrapText="1"/>
    </xf>
    <xf numFmtId="0" fontId="11" fillId="2" borderId="2" xfId="1" applyFont="1" applyFill="1" applyBorder="1" applyAlignment="1">
      <alignment horizontal="center" vertical="top" wrapText="1"/>
    </xf>
    <xf numFmtId="0" fontId="11" fillId="2" borderId="1" xfId="1" applyFont="1" applyFill="1" applyBorder="1" applyAlignment="1">
      <alignment horizontal="left" vertical="top" wrapText="1"/>
    </xf>
    <xf numFmtId="0" fontId="11" fillId="2" borderId="3" xfId="1" applyFont="1" applyFill="1" applyBorder="1" applyAlignment="1">
      <alignment horizontal="left" vertical="top" wrapText="1"/>
    </xf>
    <xf numFmtId="0" fontId="11" fillId="2" borderId="2" xfId="1" applyFont="1" applyFill="1" applyBorder="1" applyAlignment="1">
      <alignment horizontal="left" vertical="top" wrapText="1"/>
    </xf>
    <xf numFmtId="0" fontId="13" fillId="0" borderId="1" xfId="1" applyFont="1" applyBorder="1" applyAlignment="1">
      <alignment horizontal="left" vertical="top" wrapText="1"/>
    </xf>
    <xf numFmtId="0" fontId="13" fillId="0" borderId="3" xfId="1" applyFont="1" applyBorder="1" applyAlignment="1">
      <alignment horizontal="left" vertical="top" wrapText="1"/>
    </xf>
    <xf numFmtId="0" fontId="13" fillId="0" borderId="2" xfId="1" applyFont="1" applyBorder="1" applyAlignment="1">
      <alignment horizontal="left" vertical="top" wrapText="1"/>
    </xf>
    <xf numFmtId="0" fontId="10" fillId="0" borderId="3" xfId="1" applyFont="1" applyBorder="1" applyAlignment="1">
      <alignment horizontal="left" vertical="top" wrapText="1"/>
    </xf>
    <xf numFmtId="0" fontId="2" fillId="0" borderId="4" xfId="1" applyBorder="1" applyAlignment="1">
      <alignment horizontal="left" vertical="center" wrapText="1"/>
    </xf>
    <xf numFmtId="0" fontId="2" fillId="0" borderId="5" xfId="1" applyBorder="1" applyAlignment="1">
      <alignment horizontal="left" vertical="center" wrapText="1"/>
    </xf>
    <xf numFmtId="0" fontId="2" fillId="0" borderId="6" xfId="1" applyBorder="1" applyAlignment="1">
      <alignment horizontal="left" vertical="center" wrapText="1"/>
    </xf>
    <xf numFmtId="0" fontId="2" fillId="0" borderId="10" xfId="1" applyBorder="1" applyAlignment="1">
      <alignment horizontal="left" vertical="center" wrapText="1"/>
    </xf>
    <xf numFmtId="0" fontId="2" fillId="0" borderId="11" xfId="1" applyBorder="1" applyAlignment="1">
      <alignment horizontal="left" vertical="center" wrapText="1"/>
    </xf>
    <xf numFmtId="0" fontId="2" fillId="0" borderId="12" xfId="1" applyBorder="1" applyAlignment="1">
      <alignment horizontal="left" vertical="center" wrapText="1"/>
    </xf>
    <xf numFmtId="0" fontId="5" fillId="0" borderId="4" xfId="1" applyFont="1" applyBorder="1" applyAlignment="1">
      <alignment horizontal="left" vertical="top" wrapText="1"/>
    </xf>
    <xf numFmtId="0" fontId="5" fillId="0" borderId="5" xfId="1" applyFont="1" applyBorder="1" applyAlignment="1">
      <alignment horizontal="left" vertical="top" wrapText="1"/>
    </xf>
    <xf numFmtId="0" fontId="5" fillId="0" borderId="6" xfId="1" applyFont="1" applyBorder="1" applyAlignment="1">
      <alignment horizontal="left" vertical="top" wrapText="1"/>
    </xf>
    <xf numFmtId="0" fontId="5" fillId="0" borderId="10" xfId="1" applyFont="1" applyBorder="1" applyAlignment="1">
      <alignment horizontal="left" vertical="top" wrapText="1"/>
    </xf>
  </cellXfs>
  <cellStyles count="4">
    <cellStyle name="Komats 2" xfId="2"/>
    <cellStyle name="Normal 4" xfId="1"/>
    <cellStyle name="Parasts" xfId="0" builtinId="0"/>
    <cellStyle name="Parasts 2"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calcChain" Target="calcChain.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CMB_STORAGE\cmb\DOCUME~1\iveta\LOCALS~1\Temp\7zO41C.tmp\TEK-6.2_DB-3.52-Analysetool.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server\cmb\Projekti\KPFI%202013\Rigas%20Dome\sertifikati\Pagaidu_sertifikats_Akas%20iel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192.168.2.2\cmb\Users\Karlis\Desktop\EA%20eksamenam\Energoauditi\EA4%20-%20R&#275;zeknes%20Citadele,%20pilnais\Rezeknes_citadeles%20banka_eksamenam.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Pagaidu-2\Pagaidu\Jelgava\Zemgales%20pr.3,%20Jelgava\Zemgales3\IDV_Zemgapes3-001%20-%20kopija.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IDV_Raina69-03.05.2024.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CMB_STORAGE\cmb\Users\Karlis\AppData\Local\Temp\Valmiera%20Andren%20audits-3.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CMB_STORAGE\cmb\Documents%20and%20Settings\iveta\Desktop\data%20viz_demo\PHPP_old_audumu%20cehs_09.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AinarsN\Desktop\Paraugi\Paraugs-6.01.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Phix\phi\daten\okah\00_Projekte_aktuell\PHPP\01_Master_CD_PHPP_V8.6_Deutsch_20140918\PHPP_Beispiel\PHPP_V8.6_Beispie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st"/>
      <sheetName val="23_DB-Anlagen"/>
      <sheetName val="24_DB-Konstanten"/>
      <sheetName val="CalC"/>
      <sheetName val="2.2_in_Hülle_Gebäude"/>
      <sheetName val="2.1_in_Gebäude"/>
      <sheetName val="0.2_in_Projekt"/>
      <sheetName val="2.5_in_Zone-Nutzungseinheit"/>
      <sheetName val="3.4_in_Kälteerzeugung"/>
      <sheetName val="3.1_in_Wärmeerzeugung"/>
      <sheetName val="3.2_in_Beleuchtung"/>
      <sheetName val="3.6_in_Maßnahmen"/>
      <sheetName val="3.5_in_Dampferzeugung"/>
      <sheetName val="TEK_Zeitaufwand"/>
      <sheetName val="3.3_in_RLT-Anlage"/>
      <sheetName val="2.3_in_Hüllflächenverteilung"/>
      <sheetName val="Schnittstelle EnerCalc-neu"/>
      <sheetName val="Nutzungen"/>
      <sheetName val="0.0_Start"/>
      <sheetName val="43_Nutzenergie-Luftaufbereitu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
      <sheetName val="CO2"/>
      <sheetName val="Pārv."/>
      <sheetName val="Vent."/>
      <sheetName val="Zonas"/>
      <sheetName val="Saule"/>
      <sheetName val="Aprēķins"/>
      <sheetName val="Izm."/>
      <sheetName val="Avot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dits"/>
      <sheetName val="Sertifikats"/>
      <sheetName val="P5"/>
    </sheetNames>
    <sheetDataSet>
      <sheetData sheetId="0" refreshError="1"/>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Verification"/>
      <sheetName val="Übersicht"/>
      <sheetName val="Check"/>
      <sheetName val="Variants"/>
      <sheetName val="PHeco"/>
      <sheetName val="Comparison"/>
      <sheetName val="Climate"/>
      <sheetName val="U-Values"/>
      <sheetName val="Areas"/>
      <sheetName val="Ground"/>
      <sheetName val="Components"/>
      <sheetName val="Windows"/>
      <sheetName val="Shading"/>
      <sheetName val="Ventilation"/>
      <sheetName val="Additional Vent"/>
      <sheetName val="Annual heating"/>
      <sheetName val="Heating Load"/>
      <sheetName val="SummVent"/>
      <sheetName val="Summer"/>
      <sheetName val="Cooling units"/>
      <sheetName val="Cooling load"/>
      <sheetName val="DHW+Distribution"/>
      <sheetName val="SolarDHW"/>
      <sheetName val="PV"/>
      <sheetName val="Electricity"/>
      <sheetName val="Use non-res"/>
      <sheetName val="Electricity non-res"/>
      <sheetName val="Aux Electricity"/>
      <sheetName val="IHG"/>
      <sheetName val="IHG non-res"/>
      <sheetName val="PER"/>
      <sheetName val="Compact"/>
      <sheetName val="HP"/>
      <sheetName val="HP Ground"/>
      <sheetName val="Boiler"/>
      <sheetName val="District heating"/>
      <sheetName val="Data"/>
      <sheetName val="INFO!"/>
      <sheetName val="Energosertifikāts-"/>
      <sheetName val="Pagaidu sertifikāts"/>
      <sheetName val="P0"/>
      <sheetName val="P1new"/>
      <sheetName val="P2new"/>
      <sheetName val="P3new"/>
      <sheetName val="P_4new"/>
      <sheetName val="P_5"/>
      <sheetName val="Cooling"/>
      <sheetName val="Heating"/>
      <sheetName val="P_8"/>
      <sheetName val="P_9"/>
      <sheetName val="P_10"/>
      <sheetName val="P_11"/>
      <sheetName val="aprēķins ēkas teh. rādītājiem"/>
      <sheetName val="MK160"/>
      <sheetName val="1.1"/>
      <sheetName val="1.5"/>
      <sheetName val="2.-2.10"/>
      <sheetName val="2.11-2.12"/>
      <sheetName val="2.13"/>
      <sheetName val="3.1."/>
      <sheetName val="3.1"/>
      <sheetName val="4.1"/>
      <sheetName val="4.2"/>
      <sheetName val="4.3"/>
      <sheetName val="5.1"/>
      <sheetName val="5.2"/>
      <sheetName val="6.1"/>
      <sheetName val="6.2"/>
      <sheetName val="VII"/>
      <sheetName val="Pielikums"/>
      <sheetName val="Laukumi"/>
    </sheetNames>
    <sheetDataSet>
      <sheetData sheetId="0" refreshError="1"/>
      <sheetData sheetId="1">
        <row r="35">
          <cell r="I35">
            <v>40.170998246915865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ow r="142">
          <cell r="B142" t="str">
            <v>20-Office / Admin. building</v>
          </cell>
        </row>
        <row r="143">
          <cell r="B143" t="str">
            <v>21-School</v>
          </cell>
        </row>
        <row r="144">
          <cell r="B144" t="str">
            <v>22-Other</v>
          </cell>
        </row>
      </sheetData>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ow r="44">
          <cell r="G44">
            <v>11778.397797484336</v>
          </cell>
        </row>
      </sheetData>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Verification"/>
      <sheetName val="Übersicht"/>
      <sheetName val="Check"/>
      <sheetName val="Variants"/>
      <sheetName val="PHeco"/>
      <sheetName val="Comparison"/>
      <sheetName val="Climate"/>
      <sheetName val="U-Values"/>
      <sheetName val="Areas"/>
      <sheetName val="Ground"/>
      <sheetName val="Components"/>
      <sheetName val="Windows"/>
      <sheetName val="Shading"/>
      <sheetName val="Ventilation"/>
      <sheetName val="Additional Vent"/>
      <sheetName val="Annual heating"/>
      <sheetName val="Heating Load"/>
      <sheetName val="SummVent"/>
      <sheetName val="Summer"/>
      <sheetName val="Cooling units"/>
      <sheetName val="Cooling load"/>
      <sheetName val="DHW+Distribution"/>
      <sheetName val="SolarDHW"/>
      <sheetName val="PV"/>
      <sheetName val="Electricity"/>
      <sheetName val="Use non-res"/>
      <sheetName val="Electricity non-res"/>
      <sheetName val="Aux Electricity"/>
      <sheetName val="IHG"/>
      <sheetName val="IHG non-res"/>
      <sheetName val="PER"/>
      <sheetName val="Compact"/>
      <sheetName val="HP"/>
      <sheetName val="HP Ground"/>
      <sheetName val="Boiler"/>
      <sheetName val="District heating"/>
      <sheetName val="Data"/>
      <sheetName val="INFO!"/>
      <sheetName val="Energosertifikāts-"/>
      <sheetName val="Pagaidu sertifikāts"/>
      <sheetName val="P0"/>
      <sheetName val="P1new"/>
      <sheetName val="P2new"/>
      <sheetName val="P3new"/>
      <sheetName val="P_4new"/>
      <sheetName val="P_5"/>
      <sheetName val="Cooling"/>
      <sheetName val="Heating"/>
      <sheetName val="P_8"/>
      <sheetName val="P_9"/>
      <sheetName val="P_10"/>
      <sheetName val="P_11"/>
      <sheetName val="aprēķins ēkas teh. rādītājiem"/>
      <sheetName val="Špikeris"/>
      <sheetName val="Starprēķins"/>
      <sheetName val="1.lapa_Patēriņš"/>
      <sheetName val="2.lapa_Esošā situācija"/>
      <sheetName val="3.lapa_Situācija pēc"/>
      <sheetName val="4.lapa_Energoprasiba_apkurei"/>
      <sheetName val="5.lapa_Energoefektivitate"/>
      <sheetName val="6.lapa_Centralizētā"/>
      <sheetName val="CFLA 7.pielikums"/>
      <sheetName val="7.Pielikums"/>
      <sheetName val="1.1-1.4."/>
      <sheetName val="1.4.-1.5."/>
      <sheetName val="2.1."/>
      <sheetName val="2.2."/>
      <sheetName val="3.1"/>
      <sheetName val="4.1"/>
      <sheetName val="4.1.2."/>
      <sheetName val="1.5"/>
      <sheetName val="2.-2.10"/>
      <sheetName val="2.13"/>
      <sheetName val="3.1."/>
      <sheetName val="4.2"/>
    </sheetNames>
    <sheetDataSet>
      <sheetData sheetId="0"/>
      <sheetData sheetId="1">
        <row r="27">
          <cell r="K27">
            <v>11</v>
          </cell>
          <cell r="N27">
            <v>25</v>
          </cell>
        </row>
        <row r="29">
          <cell r="F29">
            <v>10</v>
          </cell>
        </row>
      </sheetData>
      <sheetData sheetId="2"/>
      <sheetData sheetId="3"/>
      <sheetData sheetId="4">
        <row r="2">
          <cell r="F2" t="str">
            <v>1-</v>
          </cell>
          <cell r="G2" t="str">
            <v>2-</v>
          </cell>
          <cell r="H2" t="str">
            <v>3-</v>
          </cell>
          <cell r="I2" t="str">
            <v>4-</v>
          </cell>
          <cell r="J2" t="str">
            <v>5-</v>
          </cell>
          <cell r="K2" t="str">
            <v>6-</v>
          </cell>
          <cell r="L2" t="str">
            <v>7-</v>
          </cell>
          <cell r="M2" t="str">
            <v>8-</v>
          </cell>
          <cell r="N2" t="str">
            <v>9-</v>
          </cell>
          <cell r="O2" t="str">
            <v>10-</v>
          </cell>
          <cell r="P2" t="str">
            <v>11-</v>
          </cell>
          <cell r="Q2" t="str">
            <v>12-</v>
          </cell>
          <cell r="R2" t="str">
            <v>13-</v>
          </cell>
          <cell r="S2" t="str">
            <v>14-</v>
          </cell>
          <cell r="T2" t="str">
            <v>15-</v>
          </cell>
          <cell r="U2" t="str">
            <v>16-</v>
          </cell>
          <cell r="V2" t="str">
            <v>17-</v>
          </cell>
          <cell r="W2" t="str">
            <v>18-</v>
          </cell>
          <cell r="X2" t="str">
            <v>19-</v>
          </cell>
          <cell r="Y2" t="str">
            <v>20-</v>
          </cell>
          <cell r="Z2" t="str">
            <v>21-</v>
          </cell>
          <cell r="AA2" t="str">
            <v>22-</v>
          </cell>
          <cell r="AB2" t="str">
            <v>23-</v>
          </cell>
          <cell r="AC2" t="str">
            <v>24-</v>
          </cell>
          <cell r="AD2" t="str">
            <v>25-</v>
          </cell>
          <cell r="AE2" t="str">
            <v>26-</v>
          </cell>
          <cell r="AF2" t="str">
            <v>27-</v>
          </cell>
          <cell r="AG2" t="str">
            <v>28-</v>
          </cell>
          <cell r="AH2" t="str">
            <v>29-</v>
          </cell>
          <cell r="AI2" t="str">
            <v>30-</v>
          </cell>
          <cell r="AJ2" t="str">
            <v>31-</v>
          </cell>
          <cell r="AK2" t="str">
            <v>32-</v>
          </cell>
          <cell r="AL2" t="str">
            <v>33-</v>
          </cell>
          <cell r="AM2" t="str">
            <v>34-</v>
          </cell>
          <cell r="AN2" t="str">
            <v>35-</v>
          </cell>
          <cell r="AO2" t="str">
            <v>36-</v>
          </cell>
          <cell r="AP2" t="str">
            <v>37-</v>
          </cell>
          <cell r="AQ2" t="str">
            <v>38-</v>
          </cell>
          <cell r="AR2" t="str">
            <v>39-</v>
          </cell>
          <cell r="AS2" t="str">
            <v>40-</v>
          </cell>
          <cell r="AT2" t="str">
            <v>41-</v>
          </cell>
          <cell r="AU2" t="str">
            <v>42-</v>
          </cell>
          <cell r="AV2" t="str">
            <v>43-</v>
          </cell>
          <cell r="AW2" t="str">
            <v>44-</v>
          </cell>
          <cell r="AX2" t="str">
            <v>45-</v>
          </cell>
          <cell r="AY2" t="str">
            <v>46-</v>
          </cell>
          <cell r="AZ2" t="str">
            <v>47-</v>
          </cell>
          <cell r="BA2" t="str">
            <v>48-</v>
          </cell>
          <cell r="BB2" t="str">
            <v>49-</v>
          </cell>
          <cell r="BC2" t="str">
            <v>50-</v>
          </cell>
          <cell r="BD2" t="str">
            <v>51-</v>
          </cell>
          <cell r="BE2" t="str">
            <v>52-</v>
          </cell>
          <cell r="BF2" t="str">
            <v>53-</v>
          </cell>
          <cell r="BG2" t="str">
            <v>54-</v>
          </cell>
          <cell r="BH2" t="str">
            <v>55-</v>
          </cell>
          <cell r="BI2" t="str">
            <v>56-</v>
          </cell>
          <cell r="BJ2" t="str">
            <v>57-</v>
          </cell>
          <cell r="BK2" t="str">
            <v>58-</v>
          </cell>
          <cell r="BL2" t="str">
            <v>59-</v>
          </cell>
          <cell r="BM2" t="str">
            <v>60-</v>
          </cell>
          <cell r="BN2" t="str">
            <v>61-</v>
          </cell>
          <cell r="BO2" t="str">
            <v>62-</v>
          </cell>
          <cell r="BP2" t="str">
            <v>63-</v>
          </cell>
          <cell r="BQ2" t="str">
            <v>64-</v>
          </cell>
          <cell r="BR2" t="str">
            <v>65-</v>
          </cell>
          <cell r="BS2" t="str">
            <v>66-</v>
          </cell>
          <cell r="BT2" t="str">
            <v>67-</v>
          </cell>
          <cell r="BU2" t="str">
            <v>68-</v>
          </cell>
          <cell r="BV2" t="str">
            <v>69-</v>
          </cell>
          <cell r="BW2" t="str">
            <v>70-</v>
          </cell>
          <cell r="BX2" t="str">
            <v>71-</v>
          </cell>
          <cell r="BY2" t="str">
            <v>72-</v>
          </cell>
          <cell r="BZ2" t="str">
            <v>73-</v>
          </cell>
          <cell r="CA2" t="str">
            <v>74-</v>
          </cell>
          <cell r="CB2" t="str">
            <v>75-</v>
          </cell>
          <cell r="CC2" t="str">
            <v>76-</v>
          </cell>
          <cell r="CD2" t="str">
            <v>77-</v>
          </cell>
          <cell r="CE2" t="str">
            <v>78-</v>
          </cell>
          <cell r="CF2" t="str">
            <v>79-</v>
          </cell>
          <cell r="CG2" t="str">
            <v>80-</v>
          </cell>
          <cell r="CH2" t="str">
            <v>81-</v>
          </cell>
          <cell r="CI2" t="str">
            <v>82-</v>
          </cell>
          <cell r="CJ2" t="str">
            <v>83-</v>
          </cell>
          <cell r="CK2" t="str">
            <v>84-</v>
          </cell>
          <cell r="CL2" t="str">
            <v>85-</v>
          </cell>
          <cell r="CM2" t="str">
            <v>86-</v>
          </cell>
          <cell r="CN2" t="str">
            <v>87-</v>
          </cell>
          <cell r="CO2" t="str">
            <v>88-</v>
          </cell>
          <cell r="CP2" t="str">
            <v>89-</v>
          </cell>
          <cell r="CQ2" t="str">
            <v>90-</v>
          </cell>
          <cell r="CR2" t="str">
            <v>91-</v>
          </cell>
          <cell r="CS2" t="str">
            <v>92-</v>
          </cell>
          <cell r="CT2" t="str">
            <v>93-</v>
          </cell>
          <cell r="CU2" t="str">
            <v>94-</v>
          </cell>
          <cell r="CV2" t="str">
            <v>95-</v>
          </cell>
          <cell r="CW2" t="str">
            <v>96-</v>
          </cell>
          <cell r="CX2" t="str">
            <v>97-</v>
          </cell>
          <cell r="CY2" t="str">
            <v>98-</v>
          </cell>
          <cell r="CZ2" t="str">
            <v>99-</v>
          </cell>
        </row>
        <row r="7">
          <cell r="DC7" t="b">
            <v>1</v>
          </cell>
          <cell r="DD7" t="str">
            <v>Please select data</v>
          </cell>
        </row>
        <row r="10">
          <cell r="DC10" t="str">
            <v>Heating demand [kWh/(m²a)]</v>
          </cell>
          <cell r="DG10" t="str">
            <v>"1-"</v>
          </cell>
        </row>
        <row r="11">
          <cell r="DC11" t="str">
            <v>Heating load [W/m²]</v>
          </cell>
          <cell r="DG11" t="str">
            <v>"2-"</v>
          </cell>
        </row>
        <row r="12">
          <cell r="DC12" t="str">
            <v>Cooling &amp; dehum. demand [kWh/(m²a)]</v>
          </cell>
        </row>
        <row r="13">
          <cell r="DC13" t="str">
            <v>Cooling load [W/m²]</v>
          </cell>
        </row>
        <row r="14">
          <cell r="DC14" t="str">
            <v>Frequency of overheating (&gt; 25 °C) [%]</v>
          </cell>
        </row>
        <row r="15">
          <cell r="DC15" t="str">
            <v>PER demand [kWh/(m²a)]</v>
          </cell>
        </row>
        <row r="16">
          <cell r="DC16" t="str">
            <v>Passive House Classic?   [yes / no]</v>
          </cell>
        </row>
        <row r="17">
          <cell r="DC17" t="str">
            <v>Blatt Vergleich, Qualität gewähltes Bauteil [unterschiedlich]</v>
          </cell>
        </row>
        <row r="18">
          <cell r="DC18" t="str">
            <v>Auslegungstemperatur außen [°C]</v>
          </cell>
        </row>
        <row r="19">
          <cell r="DC19" t="str">
            <v>Fläche Bauteilaufbauten ('U-Werte') [m²]</v>
          </cell>
        </row>
        <row r="20">
          <cell r="DC20" t="str">
            <v>Länge/Anzahl Wärmebrücken [m / Stück]</v>
          </cell>
        </row>
        <row r="21">
          <cell r="DC21" t="str">
            <v>Fläche Fenster [m²]</v>
          </cell>
        </row>
        <row r="22">
          <cell r="DC22" t="str">
            <v>TFA [m²]</v>
          </cell>
        </row>
        <row r="23">
          <cell r="DC23" t="str">
            <v>Reduktionsfaktor Erdreich [-]</v>
          </cell>
        </row>
        <row r="24">
          <cell r="DC24" t="str">
            <v>Prüfen ob Variantenberechnung aktiviert [Einheit]</v>
          </cell>
        </row>
        <row r="25">
          <cell r="DC25" t="str">
            <v>Final energy []</v>
          </cell>
        </row>
        <row r="26">
          <cell r="DC26" t="str">
            <v>Electricity (HP compact unit) [kWh/(m²a)]</v>
          </cell>
        </row>
        <row r="27">
          <cell r="DC27" t="str">
            <v>Electricity (heat pump) [kWh/(m²a)]</v>
          </cell>
        </row>
        <row r="28">
          <cell r="DC28" t="str">
            <v>District heating: 1-None [kWh/(m²a)]</v>
          </cell>
        </row>
        <row r="29">
          <cell r="DC29" t="str">
            <v>Wood and other biomass [kWh/(m²a)]</v>
          </cell>
        </row>
        <row r="30">
          <cell r="DC30" t="str">
            <v>Natural gas / RE gas [kWh/(m²a)]</v>
          </cell>
        </row>
        <row r="31">
          <cell r="DC31" t="str">
            <v>Heating oil / RE methanol [kWh/(m²a)]</v>
          </cell>
        </row>
        <row r="32">
          <cell r="DC32" t="str">
            <v>Solar thermal system [kWh/(m²a)]</v>
          </cell>
        </row>
        <row r="33">
          <cell r="DC33" t="str">
            <v>Electricity (direct) [kWh/(m²a)]</v>
          </cell>
        </row>
        <row r="34">
          <cell r="DC34" t="str">
            <v/>
          </cell>
        </row>
        <row r="35">
          <cell r="DC35" t="str">
            <v>Aux. electricity (heating, wintertime ventilation) [kWh/(m²a)]</v>
          </cell>
        </row>
        <row r="36">
          <cell r="DC36" t="str">
            <v>Electricity cooling (heat pump) [kWh/(m²a)]</v>
          </cell>
        </row>
        <row r="37">
          <cell r="DC37" t="str">
            <v>Auxiliary electricity cooling, ventilation summer [kWh/(m²a)]</v>
          </cell>
        </row>
        <row r="38">
          <cell r="DC38" t="str">
            <v>Electricity dehumidification (heat pump) [kWh/(m²a)]</v>
          </cell>
        </row>
        <row r="39">
          <cell r="DC39" t="str">
            <v>Auxiliary electricity (dehumidification) [kWh/(m²a)]</v>
          </cell>
        </row>
        <row r="40">
          <cell r="DC40" t="str">
            <v>Electricity (HP compact unit) [kWh/(m²a)]</v>
          </cell>
        </row>
        <row r="41">
          <cell r="DC41" t="str">
            <v>Electricity (heat pump) [kWh/(m²a)]</v>
          </cell>
        </row>
        <row r="42">
          <cell r="DC42" t="str">
            <v>District heating: 1-None [kWh/(m²a)]</v>
          </cell>
        </row>
        <row r="43">
          <cell r="DC43" t="str">
            <v>Wood and other biomass [kWh/(m²a)]</v>
          </cell>
        </row>
        <row r="44">
          <cell r="DC44" t="str">
            <v>Natural gas / RE gas [kWh/(m²a)]</v>
          </cell>
        </row>
        <row r="45">
          <cell r="DC45" t="str">
            <v>Heating oil / Methanol [kWh/(m²a)]</v>
          </cell>
        </row>
        <row r="46">
          <cell r="DC46" t="str">
            <v>Solar thermal system [kWh/(m²a)]</v>
          </cell>
        </row>
        <row r="47">
          <cell r="DC47" t="str">
            <v>Electricity (direct) [kWh/(m²a)]</v>
          </cell>
        </row>
        <row r="48">
          <cell r="DC48" t="str">
            <v/>
          </cell>
        </row>
        <row r="49">
          <cell r="DC49" t="str">
            <v>Aux. electricity (DHW + solar DHW) [kWh/(m²a)]</v>
          </cell>
        </row>
        <row r="50">
          <cell r="DC50" t="str">
            <v>Electricity (household or non-residential lighting, etc.) [kWh/(m²a)]</v>
          </cell>
        </row>
        <row r="51">
          <cell r="DC51" t="str">
            <v>Auxiliary electricity (other) [kWh/(m²a)]</v>
          </cell>
        </row>
        <row r="52">
          <cell r="DC52" t="str">
            <v>Gas / RE gas dry/cook [kWh/(m²a)]</v>
          </cell>
        </row>
        <row r="53">
          <cell r="DC53" t="str">
            <v>CO2: []</v>
          </cell>
        </row>
        <row r="54">
          <cell r="DC54" t="str">
            <v>Electricity (HP compact unit) [kWh/(m²a)]</v>
          </cell>
        </row>
        <row r="55">
          <cell r="DC55" t="str">
            <v>Electricity (heat pump) [kWh/(m²a)]</v>
          </cell>
        </row>
        <row r="56">
          <cell r="DC56" t="str">
            <v>District heating: 1-None [kWh/(m²a)]</v>
          </cell>
        </row>
        <row r="57">
          <cell r="DC57" t="str">
            <v>Wood and other biomass [kWh/(m²a)]</v>
          </cell>
        </row>
        <row r="58">
          <cell r="DC58" t="str">
            <v>Natural gas / RE gas [kWh/(m²a)]</v>
          </cell>
        </row>
        <row r="59">
          <cell r="DC59" t="str">
            <v>Heating oil / RE methanol [kWh/(m²a)]</v>
          </cell>
        </row>
        <row r="60">
          <cell r="DC60" t="str">
            <v>Solar thermal system [kWh/(m²a)]</v>
          </cell>
        </row>
        <row r="61">
          <cell r="DC61" t="str">
            <v>Electricity (direct) [kWh/(m²a)]</v>
          </cell>
        </row>
        <row r="62">
          <cell r="DC62" t="str">
            <v>0 [kWh/(m²a)]</v>
          </cell>
        </row>
        <row r="63">
          <cell r="DC63" t="str">
            <v>Aux. electricity (heating, wintertime ventilation) [kWh/(m²a)]</v>
          </cell>
        </row>
        <row r="64">
          <cell r="DC64" t="str">
            <v>Electricity cooling (heat pump) [kWh/(m²a)]</v>
          </cell>
        </row>
        <row r="65">
          <cell r="DC65" t="str">
            <v>Auxiliary electricity cooling, ventilation summer [kWh/(m²a)]</v>
          </cell>
        </row>
        <row r="66">
          <cell r="DC66" t="str">
            <v>Electricity dehumidification (heat pump) [kWh/(m²a)]</v>
          </cell>
        </row>
        <row r="67">
          <cell r="DC67" t="str">
            <v>Auxiliary electricity (dehumidification) [kWh/(m²a)]</v>
          </cell>
        </row>
        <row r="68">
          <cell r="DC68" t="str">
            <v>Electricity (HP compact unit) [kWh/(m²a)]</v>
          </cell>
        </row>
        <row r="69">
          <cell r="DC69" t="str">
            <v>Electricity (heat pump) [kWh/(m²a)]</v>
          </cell>
        </row>
        <row r="70">
          <cell r="DC70" t="str">
            <v>District heating: 1-None [kWh/(m²a)]</v>
          </cell>
        </row>
        <row r="71">
          <cell r="DC71" t="str">
            <v>Wood and other biomass [kWh/(m²a)]</v>
          </cell>
        </row>
        <row r="72">
          <cell r="DC72" t="str">
            <v>Natural gas / RE gas [kWh/(m²a)]</v>
          </cell>
        </row>
        <row r="73">
          <cell r="DC73" t="str">
            <v>Heating oil / Methanol [kWh/(m²a)]</v>
          </cell>
        </row>
        <row r="74">
          <cell r="DC74" t="str">
            <v>Solar thermal system [kWh/(m²a)]</v>
          </cell>
        </row>
        <row r="75">
          <cell r="DC75" t="str">
            <v>Electricity (direct) [kWh/(m²a)]</v>
          </cell>
        </row>
        <row r="76">
          <cell r="DC76" t="str">
            <v>0 [kWh/(m²a)]</v>
          </cell>
        </row>
        <row r="77">
          <cell r="DC77" t="str">
            <v>Aux. electricity (DHW + solar DHW) [kWh/(m²a)]</v>
          </cell>
        </row>
        <row r="78">
          <cell r="DC78" t="str">
            <v>Electricity (household or non-residential lighting, etc.) [kWh/(m²a)]</v>
          </cell>
        </row>
        <row r="79">
          <cell r="DC79" t="str">
            <v>Auxiliary electricity (other) [kWh/(m²a)]</v>
          </cell>
        </row>
        <row r="80">
          <cell r="DC80" t="str">
            <v>Gas / RE gas dry/cook [kWh/(m²a)]</v>
          </cell>
        </row>
        <row r="81">
          <cell r="DC81" t="str">
            <v>PER-BEDARF: []</v>
          </cell>
        </row>
        <row r="82">
          <cell r="DC82" t="str">
            <v>Electricity (HP compact unit) [kWh/(m²a)]</v>
          </cell>
        </row>
        <row r="83">
          <cell r="DC83" t="str">
            <v>Electricity (heat pump) [kWh/(m²a)]</v>
          </cell>
        </row>
        <row r="84">
          <cell r="DC84" t="str">
            <v>District heating: 1-None [kWh/(m²a)]</v>
          </cell>
        </row>
        <row r="85">
          <cell r="DC85" t="str">
            <v>Wood and other biomass [kWh/(m²a)]</v>
          </cell>
        </row>
        <row r="86">
          <cell r="DC86" t="str">
            <v>Natural gas / RE gas [kWh/(m²a)]</v>
          </cell>
        </row>
        <row r="87">
          <cell r="DC87" t="str">
            <v>Heating oil / RE methanol [kWh/(m²a)]</v>
          </cell>
        </row>
        <row r="88">
          <cell r="DC88" t="str">
            <v>Solar thermal system [kWh/(m²a)]</v>
          </cell>
        </row>
        <row r="89">
          <cell r="DC89" t="str">
            <v>Electricity (direct) [kWh/(m²a)]</v>
          </cell>
        </row>
        <row r="90">
          <cell r="DC90" t="str">
            <v>0 [kWh/(m²a)]</v>
          </cell>
        </row>
        <row r="91">
          <cell r="DC91" t="str">
            <v>Aux. electricity (heating, wintertime ventilation) [kWh/(m²a)]</v>
          </cell>
        </row>
        <row r="92">
          <cell r="DC92" t="str">
            <v>Electricity cooling (heat pump) [kWh/(m²a)]</v>
          </cell>
        </row>
        <row r="93">
          <cell r="DC93" t="str">
            <v>Auxiliary electricity cooling, ventilation summer [kWh/(m²a)]</v>
          </cell>
        </row>
        <row r="94">
          <cell r="DC94" t="str">
            <v>Electricity dehumidification (heat pump) [kWh/(m²a)]</v>
          </cell>
        </row>
        <row r="95">
          <cell r="DC95" t="str">
            <v>Auxiliary electricity (dehumidification) [kWh/(m²a)]</v>
          </cell>
        </row>
        <row r="96">
          <cell r="DC96" t="str">
            <v>Electricity (HP compact unit) [kWh/(m²a)]</v>
          </cell>
        </row>
        <row r="97">
          <cell r="DC97" t="str">
            <v>Electricity (heat pump) [kWh/(m²a)]</v>
          </cell>
        </row>
        <row r="98">
          <cell r="DC98" t="str">
            <v>District heating: 1-None [kWh/(m²a)]</v>
          </cell>
        </row>
        <row r="99">
          <cell r="DC99" t="str">
            <v>Wood and other biomass [kWh/(m²a)]</v>
          </cell>
        </row>
        <row r="100">
          <cell r="DC100" t="str">
            <v>Natural gas / RE gas [kWh/(m²a)]</v>
          </cell>
        </row>
        <row r="101">
          <cell r="DC101" t="str">
            <v>Heating oil / Methanol [kWh/(m²a)]</v>
          </cell>
        </row>
        <row r="102">
          <cell r="DC102" t="str">
            <v>Solar thermal system [kWh/(m²a)]</v>
          </cell>
        </row>
        <row r="103">
          <cell r="DC103" t="str">
            <v>Electricity (direct) [kWh/(m²a)]</v>
          </cell>
        </row>
        <row r="104">
          <cell r="DC104" t="str">
            <v>0 [kWh/(m²a)]</v>
          </cell>
        </row>
        <row r="105">
          <cell r="DC105" t="str">
            <v>Aux. electricity (DHW + solar DHW) [kWh/(m²a)]</v>
          </cell>
        </row>
        <row r="106">
          <cell r="DC106" t="str">
            <v>Electricity (household or non-residential lighting, etc.) [kWh/(m²a)]</v>
          </cell>
        </row>
        <row r="107">
          <cell r="DC107" t="str">
            <v>Auxiliary electricity (other) [kWh/(m²a)]</v>
          </cell>
        </row>
        <row r="108">
          <cell r="DC108" t="str">
            <v>Gas / RE gas dry/cook [kWh/(m²a)]</v>
          </cell>
        </row>
        <row r="209">
          <cell r="DC209" t="str">
            <v>User determined results []</v>
          </cell>
        </row>
        <row r="210">
          <cell r="DC210" t="str">
            <v/>
          </cell>
        </row>
        <row r="211">
          <cell r="DC211" t="str">
            <v/>
          </cell>
        </row>
        <row r="212">
          <cell r="DC212" t="str">
            <v/>
          </cell>
        </row>
        <row r="213">
          <cell r="DC213" t="str">
            <v/>
          </cell>
        </row>
        <row r="214">
          <cell r="DC214" t="str">
            <v/>
          </cell>
        </row>
        <row r="215">
          <cell r="DC215" t="str">
            <v/>
          </cell>
        </row>
        <row r="216">
          <cell r="DC216" t="str">
            <v/>
          </cell>
        </row>
        <row r="217">
          <cell r="DC217" t="str">
            <v/>
          </cell>
        </row>
        <row r="218">
          <cell r="DC218" t="str">
            <v/>
          </cell>
        </row>
        <row r="219">
          <cell r="DC219" t="str">
            <v/>
          </cell>
        </row>
        <row r="220">
          <cell r="DC220" t="str">
            <v/>
          </cell>
        </row>
        <row r="221">
          <cell r="DC221" t="str">
            <v/>
          </cell>
        </row>
        <row r="222">
          <cell r="DC222" t="str">
            <v/>
          </cell>
        </row>
        <row r="223">
          <cell r="DC223" t="str">
            <v/>
          </cell>
        </row>
        <row r="224">
          <cell r="DC224" t="str">
            <v/>
          </cell>
        </row>
        <row r="225">
          <cell r="DC225" t="str">
            <v/>
          </cell>
        </row>
        <row r="226">
          <cell r="DC226" t="str">
            <v/>
          </cell>
        </row>
        <row r="227">
          <cell r="DC227" t="str">
            <v/>
          </cell>
        </row>
        <row r="228">
          <cell r="DC228" t="str">
            <v/>
          </cell>
        </row>
        <row r="229">
          <cell r="DC229" t="str">
            <v/>
          </cell>
        </row>
        <row r="230">
          <cell r="DC230" t="str">
            <v/>
          </cell>
        </row>
        <row r="231">
          <cell r="DC231" t="str">
            <v/>
          </cell>
        </row>
        <row r="232">
          <cell r="DC232" t="str">
            <v/>
          </cell>
        </row>
        <row r="233">
          <cell r="DC233" t="str">
            <v/>
          </cell>
        </row>
        <row r="291">
          <cell r="DC291" t="str">
            <v>a-</v>
          </cell>
        </row>
        <row r="292">
          <cell r="DC292" t="str">
            <v>b-</v>
          </cell>
        </row>
        <row r="293">
          <cell r="DC293" t="str">
            <v>c-</v>
          </cell>
        </row>
        <row r="294">
          <cell r="DC294" t="str">
            <v>d-</v>
          </cell>
        </row>
        <row r="295">
          <cell r="DC295" t="str">
            <v>e-</v>
          </cell>
        </row>
        <row r="296">
          <cell r="DC296" t="str">
            <v>f-</v>
          </cell>
        </row>
        <row r="297">
          <cell r="DC297" t="str">
            <v>g-</v>
          </cell>
        </row>
        <row r="298">
          <cell r="DC298" t="str">
            <v>h-</v>
          </cell>
        </row>
        <row r="299">
          <cell r="DC299" t="str">
            <v>i-</v>
          </cell>
        </row>
        <row r="300">
          <cell r="DC300" t="str">
            <v>j-</v>
          </cell>
        </row>
        <row r="301">
          <cell r="DC301" t="str">
            <v>k-</v>
          </cell>
        </row>
        <row r="302">
          <cell r="DC302" t="str">
            <v>l-</v>
          </cell>
        </row>
        <row r="303">
          <cell r="DC303" t="str">
            <v>m-</v>
          </cell>
        </row>
        <row r="304">
          <cell r="DC304" t="str">
            <v>n-</v>
          </cell>
        </row>
        <row r="305">
          <cell r="DC305" t="str">
            <v>o-</v>
          </cell>
        </row>
        <row r="306">
          <cell r="DC306" t="str">
            <v>p-</v>
          </cell>
        </row>
        <row r="307">
          <cell r="DC307" t="str">
            <v>q-</v>
          </cell>
        </row>
        <row r="308">
          <cell r="DC308" t="str">
            <v>r-</v>
          </cell>
        </row>
        <row r="309">
          <cell r="DC309" t="str">
            <v>s-</v>
          </cell>
        </row>
        <row r="310">
          <cell r="DC310" t="str">
            <v>t-</v>
          </cell>
        </row>
        <row r="311">
          <cell r="DC311" t="str">
            <v>u-</v>
          </cell>
        </row>
        <row r="312">
          <cell r="DC312" t="str">
            <v>v-</v>
          </cell>
        </row>
        <row r="313">
          <cell r="DC313" t="str">
            <v>w-</v>
          </cell>
        </row>
        <row r="314">
          <cell r="DC314" t="str">
            <v>x-</v>
          </cell>
        </row>
        <row r="315">
          <cell r="DC315" t="str">
            <v>y-</v>
          </cell>
        </row>
        <row r="316">
          <cell r="DC316" t="str">
            <v>z-</v>
          </cell>
        </row>
      </sheetData>
      <sheetData sheetId="5"/>
      <sheetData sheetId="6"/>
      <sheetData sheetId="7">
        <row r="23">
          <cell r="D23" t="str">
            <v>ud---02-Daugavpils</v>
          </cell>
        </row>
        <row r="61">
          <cell r="F61">
            <v>50.2</v>
          </cell>
          <cell r="H61">
            <v>8.3000000000000007</v>
          </cell>
          <cell r="J61">
            <v>112</v>
          </cell>
          <cell r="N61">
            <v>11.7</v>
          </cell>
          <cell r="P61" t="str">
            <v>Beispieldatensatz PHI</v>
          </cell>
        </row>
        <row r="70">
          <cell r="F70">
            <v>50.2</v>
          </cell>
          <cell r="H70">
            <v>8.3000000000000007</v>
          </cell>
          <cell r="J70">
            <v>112</v>
          </cell>
          <cell r="N70">
            <v>11.7</v>
          </cell>
          <cell r="P70" t="str">
            <v>Beispieldatensatz PHI</v>
          </cell>
        </row>
        <row r="79">
          <cell r="F79">
            <v>50.2</v>
          </cell>
          <cell r="H79">
            <v>8.3000000000000007</v>
          </cell>
          <cell r="J79">
            <v>112</v>
          </cell>
          <cell r="N79">
            <v>11.7</v>
          </cell>
          <cell r="P79" t="str">
            <v>Beispieldatensatz PHI</v>
          </cell>
        </row>
        <row r="88">
          <cell r="F88">
            <v>50.2</v>
          </cell>
          <cell r="H88">
            <v>8.3000000000000007</v>
          </cell>
          <cell r="J88">
            <v>112</v>
          </cell>
          <cell r="N88">
            <v>11.7</v>
          </cell>
          <cell r="P88" t="str">
            <v>Beispieldatensatz PHI</v>
          </cell>
        </row>
        <row r="97">
          <cell r="F97">
            <v>50.2</v>
          </cell>
          <cell r="H97">
            <v>8.3000000000000007</v>
          </cell>
          <cell r="J97">
            <v>112</v>
          </cell>
          <cell r="N97">
            <v>11.7</v>
          </cell>
          <cell r="P97" t="str">
            <v>Beispieldatensatz PHI</v>
          </cell>
        </row>
        <row r="106">
          <cell r="F106">
            <v>50.2</v>
          </cell>
          <cell r="H106">
            <v>8.3000000000000007</v>
          </cell>
          <cell r="J106">
            <v>112</v>
          </cell>
          <cell r="N106">
            <v>11.7</v>
          </cell>
          <cell r="P106" t="str">
            <v>Beispieldatensatz PHI</v>
          </cell>
        </row>
        <row r="115">
          <cell r="F115">
            <v>50.2</v>
          </cell>
          <cell r="H115">
            <v>8.3000000000000007</v>
          </cell>
          <cell r="J115">
            <v>112</v>
          </cell>
          <cell r="N115">
            <v>11.7</v>
          </cell>
          <cell r="P115" t="str">
            <v>Beispieldatensatz PHI</v>
          </cell>
        </row>
        <row r="124">
          <cell r="F124">
            <v>50.2</v>
          </cell>
          <cell r="H124">
            <v>8.3000000000000007</v>
          </cell>
          <cell r="J124">
            <v>112</v>
          </cell>
          <cell r="N124">
            <v>11.7</v>
          </cell>
          <cell r="P124" t="str">
            <v>Beispieldatensatz PHI</v>
          </cell>
        </row>
        <row r="133">
          <cell r="F133">
            <v>50.2</v>
          </cell>
          <cell r="H133">
            <v>8.3000000000000007</v>
          </cell>
          <cell r="J133">
            <v>112</v>
          </cell>
          <cell r="N133">
            <v>11.7</v>
          </cell>
          <cell r="P133" t="str">
            <v>Beispieldatensatz PHI</v>
          </cell>
        </row>
        <row r="142">
          <cell r="F142">
            <v>50.2</v>
          </cell>
          <cell r="H142">
            <v>8.3000000000000007</v>
          </cell>
          <cell r="J142">
            <v>112</v>
          </cell>
          <cell r="N142">
            <v>11.7</v>
          </cell>
          <cell r="P142" t="str">
            <v>Beispieldatensatz PHI</v>
          </cell>
        </row>
        <row r="151">
          <cell r="F151">
            <v>50.2</v>
          </cell>
          <cell r="H151">
            <v>8.3000000000000007</v>
          </cell>
          <cell r="J151">
            <v>112</v>
          </cell>
          <cell r="N151">
            <v>11.7</v>
          </cell>
          <cell r="P151" t="str">
            <v>Beispieldatensatz PHI</v>
          </cell>
        </row>
        <row r="160">
          <cell r="F160">
            <v>50.2</v>
          </cell>
          <cell r="H160">
            <v>8.3000000000000007</v>
          </cell>
          <cell r="J160">
            <v>112</v>
          </cell>
          <cell r="N160">
            <v>11.7</v>
          </cell>
          <cell r="P160" t="str">
            <v>Beispieldatensatz PHI</v>
          </cell>
        </row>
        <row r="169">
          <cell r="F169">
            <v>50.2</v>
          </cell>
          <cell r="H169">
            <v>8.3000000000000007</v>
          </cell>
          <cell r="J169">
            <v>112</v>
          </cell>
          <cell r="N169">
            <v>11.7</v>
          </cell>
          <cell r="P169" t="str">
            <v>Beispieldatensatz PHI</v>
          </cell>
        </row>
        <row r="178">
          <cell r="F178">
            <v>50.2</v>
          </cell>
          <cell r="H178">
            <v>8.3000000000000007</v>
          </cell>
          <cell r="J178">
            <v>112</v>
          </cell>
          <cell r="N178">
            <v>11.7</v>
          </cell>
          <cell r="P178" t="str">
            <v>Beispieldatensatz PHI</v>
          </cell>
        </row>
        <row r="187">
          <cell r="F187">
            <v>50.2</v>
          </cell>
          <cell r="H187">
            <v>8.3000000000000007</v>
          </cell>
          <cell r="J187">
            <v>112</v>
          </cell>
          <cell r="N187">
            <v>11.7</v>
          </cell>
          <cell r="P187" t="str">
            <v>Beispieldatensatz PHI</v>
          </cell>
        </row>
        <row r="196">
          <cell r="F196">
            <v>50.2</v>
          </cell>
          <cell r="H196">
            <v>8.3000000000000007</v>
          </cell>
          <cell r="J196">
            <v>112</v>
          </cell>
          <cell r="N196">
            <v>11.7</v>
          </cell>
          <cell r="P196" t="str">
            <v>Beispieldatensatz PHI</v>
          </cell>
        </row>
      </sheetData>
      <sheetData sheetId="8">
        <row r="11">
          <cell r="M11" t="str">
            <v xml:space="preserve">Grīda uz grunts G1 </v>
          </cell>
        </row>
        <row r="32">
          <cell r="M32" t="str">
            <v>Grīda uz grunts G2</v>
          </cell>
        </row>
        <row r="53">
          <cell r="M53" t="str">
            <v>Bēniņi</v>
          </cell>
        </row>
        <row r="74">
          <cell r="M74" t="str">
            <v>AS1</v>
          </cell>
        </row>
        <row r="95">
          <cell r="M95" t="str">
            <v>AS2</v>
          </cell>
        </row>
      </sheetData>
      <sheetData sheetId="9">
        <row r="41">
          <cell r="BK41" t="str">
            <v>1-AS1 Z</v>
          </cell>
        </row>
        <row r="42">
          <cell r="BK42" t="str">
            <v>2-AS1 D</v>
          </cell>
        </row>
        <row r="43">
          <cell r="BK43" t="str">
            <v>3-AS1 R</v>
          </cell>
        </row>
        <row r="44">
          <cell r="BK44" t="str">
            <v>4-AS1 A</v>
          </cell>
        </row>
        <row r="45">
          <cell r="BK45" t="str">
            <v>5-AS2 Z</v>
          </cell>
        </row>
        <row r="46">
          <cell r="BK46" t="str">
            <v>6-AS2 D</v>
          </cell>
        </row>
        <row r="47">
          <cell r="BK47" t="str">
            <v>7-AS2 R</v>
          </cell>
        </row>
        <row r="48">
          <cell r="BK48" t="str">
            <v>8-AS2 A</v>
          </cell>
        </row>
        <row r="49">
          <cell r="BK49" t="str">
            <v>9-</v>
          </cell>
        </row>
        <row r="50">
          <cell r="BK50" t="str">
            <v>10-</v>
          </cell>
        </row>
        <row r="51">
          <cell r="BK51" t="str">
            <v>11-</v>
          </cell>
        </row>
        <row r="52">
          <cell r="BK52" t="str">
            <v>12-</v>
          </cell>
        </row>
        <row r="53">
          <cell r="BK53" t="str">
            <v>13-</v>
          </cell>
        </row>
        <row r="54">
          <cell r="BK54" t="str">
            <v>14-</v>
          </cell>
        </row>
        <row r="55">
          <cell r="BK55" t="str">
            <v>15-</v>
          </cell>
        </row>
        <row r="56">
          <cell r="BK56" t="str">
            <v>16-</v>
          </cell>
        </row>
        <row r="57">
          <cell r="BK57" t="str">
            <v>17-</v>
          </cell>
        </row>
        <row r="58">
          <cell r="BK58" t="str">
            <v>18-</v>
          </cell>
        </row>
        <row r="59">
          <cell r="BK59" t="str">
            <v>19-</v>
          </cell>
        </row>
        <row r="60">
          <cell r="BK60" t="str">
            <v>20-</v>
          </cell>
        </row>
        <row r="61">
          <cell r="BK61" t="str">
            <v>21-</v>
          </cell>
        </row>
        <row r="62">
          <cell r="BK62" t="str">
            <v>22-Grīda uz grunts 1</v>
          </cell>
        </row>
        <row r="63">
          <cell r="BK63" t="str">
            <v>23-Grīda uz grunts 2</v>
          </cell>
        </row>
        <row r="64">
          <cell r="BK64" t="str">
            <v>24-</v>
          </cell>
        </row>
        <row r="65">
          <cell r="BK65" t="str">
            <v>25-Bēniņi</v>
          </cell>
        </row>
        <row r="66">
          <cell r="BK66" t="str">
            <v>26-Lūka</v>
          </cell>
        </row>
        <row r="67">
          <cell r="BK67" t="str">
            <v>27-</v>
          </cell>
        </row>
        <row r="68">
          <cell r="BK68" t="str">
            <v>28-</v>
          </cell>
        </row>
        <row r="69">
          <cell r="BK69" t="str">
            <v>29-</v>
          </cell>
        </row>
        <row r="70">
          <cell r="BK70" t="str">
            <v>30-</v>
          </cell>
        </row>
        <row r="71">
          <cell r="BK71" t="str">
            <v>31-</v>
          </cell>
        </row>
        <row r="72">
          <cell r="BK72" t="str">
            <v>32-</v>
          </cell>
        </row>
        <row r="73">
          <cell r="BK73" t="str">
            <v>33-</v>
          </cell>
        </row>
        <row r="74">
          <cell r="BK74" t="str">
            <v>34-</v>
          </cell>
        </row>
        <row r="75">
          <cell r="BK75" t="str">
            <v>35-</v>
          </cell>
        </row>
        <row r="76">
          <cell r="BK76" t="str">
            <v>36-</v>
          </cell>
        </row>
        <row r="77">
          <cell r="BK77" t="str">
            <v>37-</v>
          </cell>
        </row>
        <row r="78">
          <cell r="BK78" t="str">
            <v>38-</v>
          </cell>
        </row>
        <row r="79">
          <cell r="BK79" t="str">
            <v>39-</v>
          </cell>
        </row>
        <row r="80">
          <cell r="BK80" t="str">
            <v>40-</v>
          </cell>
        </row>
        <row r="81">
          <cell r="BK81" t="str">
            <v>41-</v>
          </cell>
        </row>
        <row r="82">
          <cell r="BK82" t="str">
            <v>42-</v>
          </cell>
        </row>
        <row r="83">
          <cell r="BK83" t="str">
            <v>43-</v>
          </cell>
        </row>
        <row r="84">
          <cell r="BK84" t="str">
            <v>44-</v>
          </cell>
        </row>
        <row r="85">
          <cell r="BK85" t="str">
            <v>45-</v>
          </cell>
        </row>
        <row r="86">
          <cell r="BK86" t="str">
            <v>46-</v>
          </cell>
        </row>
        <row r="87">
          <cell r="BK87" t="str">
            <v>47-</v>
          </cell>
        </row>
        <row r="88">
          <cell r="BK88" t="str">
            <v>48-</v>
          </cell>
        </row>
        <row r="89">
          <cell r="BK89" t="str">
            <v>49-</v>
          </cell>
        </row>
        <row r="90">
          <cell r="BK90" t="str">
            <v>50-</v>
          </cell>
        </row>
        <row r="91">
          <cell r="BK91" t="str">
            <v>51-</v>
          </cell>
        </row>
        <row r="92">
          <cell r="BK92" t="str">
            <v>52-</v>
          </cell>
        </row>
        <row r="93">
          <cell r="BK93" t="str">
            <v>53-</v>
          </cell>
        </row>
        <row r="94">
          <cell r="BK94" t="str">
            <v>54-</v>
          </cell>
        </row>
        <row r="95">
          <cell r="BK95" t="str">
            <v>55-</v>
          </cell>
        </row>
        <row r="96">
          <cell r="BK96" t="str">
            <v>56-</v>
          </cell>
        </row>
        <row r="97">
          <cell r="BK97" t="str">
            <v>57-</v>
          </cell>
        </row>
        <row r="98">
          <cell r="BK98" t="str">
            <v>58-</v>
          </cell>
        </row>
        <row r="99">
          <cell r="BK99" t="str">
            <v>59-</v>
          </cell>
        </row>
        <row r="100">
          <cell r="BK100" t="str">
            <v>60-</v>
          </cell>
        </row>
        <row r="101">
          <cell r="BK101" t="str">
            <v>61-</v>
          </cell>
        </row>
        <row r="102">
          <cell r="BK102" t="str">
            <v>62-</v>
          </cell>
        </row>
        <row r="103">
          <cell r="BK103" t="str">
            <v>63-</v>
          </cell>
        </row>
        <row r="104">
          <cell r="BK104" t="str">
            <v>64-</v>
          </cell>
        </row>
        <row r="105">
          <cell r="BK105" t="str">
            <v>65-</v>
          </cell>
        </row>
        <row r="106">
          <cell r="BK106" t="str">
            <v>66-</v>
          </cell>
        </row>
        <row r="107">
          <cell r="BK107" t="str">
            <v>67-</v>
          </cell>
        </row>
        <row r="108">
          <cell r="BK108" t="str">
            <v>68-</v>
          </cell>
        </row>
        <row r="109">
          <cell r="BK109" t="str">
            <v>69-</v>
          </cell>
        </row>
        <row r="110">
          <cell r="BK110" t="str">
            <v>70-</v>
          </cell>
        </row>
        <row r="111">
          <cell r="BK111" t="str">
            <v>71-</v>
          </cell>
        </row>
        <row r="112">
          <cell r="BK112" t="str">
            <v>72-</v>
          </cell>
        </row>
        <row r="113">
          <cell r="BK113" t="str">
            <v>73-</v>
          </cell>
        </row>
        <row r="114">
          <cell r="BK114" t="str">
            <v>74-</v>
          </cell>
        </row>
        <row r="115">
          <cell r="BK115" t="str">
            <v>75-</v>
          </cell>
        </row>
        <row r="116">
          <cell r="BK116" t="str">
            <v>76-</v>
          </cell>
        </row>
        <row r="117">
          <cell r="BK117" t="str">
            <v>77-</v>
          </cell>
        </row>
        <row r="118">
          <cell r="BK118" t="str">
            <v>78-</v>
          </cell>
        </row>
        <row r="119">
          <cell r="BK119" t="str">
            <v>79-</v>
          </cell>
        </row>
        <row r="120">
          <cell r="BK120" t="str">
            <v>80-</v>
          </cell>
        </row>
        <row r="121">
          <cell r="BK121" t="str">
            <v>81-</v>
          </cell>
        </row>
        <row r="122">
          <cell r="BK122" t="str">
            <v>82-</v>
          </cell>
        </row>
        <row r="123">
          <cell r="BK123" t="str">
            <v>83-</v>
          </cell>
        </row>
        <row r="124">
          <cell r="BK124" t="str">
            <v>84-</v>
          </cell>
        </row>
        <row r="125">
          <cell r="BK125" t="str">
            <v>85-</v>
          </cell>
        </row>
        <row r="126">
          <cell r="BK126" t="str">
            <v>86-</v>
          </cell>
        </row>
        <row r="127">
          <cell r="BK127" t="str">
            <v>87-</v>
          </cell>
        </row>
        <row r="128">
          <cell r="BK128" t="str">
            <v>88-</v>
          </cell>
        </row>
        <row r="129">
          <cell r="BK129" t="str">
            <v>89-</v>
          </cell>
        </row>
        <row r="130">
          <cell r="BK130" t="str">
            <v>90-</v>
          </cell>
        </row>
        <row r="131">
          <cell r="BK131" t="str">
            <v>91-</v>
          </cell>
        </row>
        <row r="132">
          <cell r="BK132" t="str">
            <v>92-</v>
          </cell>
        </row>
        <row r="133">
          <cell r="BK133" t="str">
            <v>93-</v>
          </cell>
        </row>
        <row r="134">
          <cell r="BK134" t="str">
            <v>94-</v>
          </cell>
        </row>
        <row r="135">
          <cell r="BK135" t="str">
            <v>95-</v>
          </cell>
        </row>
        <row r="136">
          <cell r="BK136" t="str">
            <v>96-</v>
          </cell>
        </row>
        <row r="137">
          <cell r="BK137" t="str">
            <v>97-</v>
          </cell>
        </row>
        <row r="138">
          <cell r="BK138" t="str">
            <v>98-</v>
          </cell>
        </row>
        <row r="139">
          <cell r="BK139" t="str">
            <v>99-</v>
          </cell>
        </row>
        <row r="140">
          <cell r="BK140" t="str">
            <v>100-</v>
          </cell>
        </row>
        <row r="145">
          <cell r="BK145" t="str">
            <v>1-Grīda uz grunts 1</v>
          </cell>
        </row>
        <row r="146">
          <cell r="BK146" t="str">
            <v>2-Grīda uz grunts 2</v>
          </cell>
        </row>
        <row r="147">
          <cell r="BK147" t="str">
            <v>3-</v>
          </cell>
        </row>
        <row r="148">
          <cell r="BK148" t="str">
            <v>4-Bēniņi</v>
          </cell>
        </row>
        <row r="149">
          <cell r="BK149" t="str">
            <v>5-Lūka</v>
          </cell>
        </row>
        <row r="150">
          <cell r="BK150" t="str">
            <v>6-</v>
          </cell>
        </row>
        <row r="151">
          <cell r="BK151" t="str">
            <v xml:space="preserve">7-Logi </v>
          </cell>
        </row>
        <row r="152">
          <cell r="BK152" t="str">
            <v>8-Durvis</v>
          </cell>
        </row>
        <row r="153">
          <cell r="BK153" t="str">
            <v>9-AS</v>
          </cell>
        </row>
        <row r="154">
          <cell r="BK154" t="str">
            <v>10-AS</v>
          </cell>
        </row>
        <row r="155">
          <cell r="BK155" t="str">
            <v>11-</v>
          </cell>
        </row>
        <row r="156">
          <cell r="BK156" t="str">
            <v>12-</v>
          </cell>
        </row>
        <row r="157">
          <cell r="BK157" t="str">
            <v>13-0,0267442023931892</v>
          </cell>
        </row>
        <row r="158">
          <cell r="BK158" t="str">
            <v>14-</v>
          </cell>
        </row>
        <row r="159">
          <cell r="BK159" t="str">
            <v>15-</v>
          </cell>
        </row>
        <row r="160">
          <cell r="BK160" t="str">
            <v>16-</v>
          </cell>
        </row>
        <row r="161">
          <cell r="BK161" t="str">
            <v>17-</v>
          </cell>
        </row>
        <row r="162">
          <cell r="BK162" t="str">
            <v>18-</v>
          </cell>
        </row>
        <row r="163">
          <cell r="BK163" t="str">
            <v>19-</v>
          </cell>
        </row>
        <row r="164">
          <cell r="BK164" t="str">
            <v>20-</v>
          </cell>
        </row>
        <row r="165">
          <cell r="BK165" t="str">
            <v>21-</v>
          </cell>
        </row>
        <row r="166">
          <cell r="BK166" t="str">
            <v>22-</v>
          </cell>
        </row>
        <row r="167">
          <cell r="BK167" t="str">
            <v>23-</v>
          </cell>
        </row>
        <row r="168">
          <cell r="BK168" t="str">
            <v>24-</v>
          </cell>
        </row>
        <row r="169">
          <cell r="BK169" t="str">
            <v>25-</v>
          </cell>
        </row>
        <row r="170">
          <cell r="BK170" t="str">
            <v>26-</v>
          </cell>
        </row>
        <row r="171">
          <cell r="BK171" t="str">
            <v>27-</v>
          </cell>
        </row>
        <row r="172">
          <cell r="BK172" t="str">
            <v>28-</v>
          </cell>
        </row>
        <row r="173">
          <cell r="BK173" t="str">
            <v>29-</v>
          </cell>
        </row>
        <row r="174">
          <cell r="BK174" t="str">
            <v>30-</v>
          </cell>
        </row>
        <row r="175">
          <cell r="BK175" t="str">
            <v>31-</v>
          </cell>
        </row>
        <row r="176">
          <cell r="BK176" t="str">
            <v>32-</v>
          </cell>
        </row>
        <row r="177">
          <cell r="BK177" t="str">
            <v>33-</v>
          </cell>
        </row>
        <row r="178">
          <cell r="BK178" t="str">
            <v>34-</v>
          </cell>
        </row>
        <row r="179">
          <cell r="BK179" t="str">
            <v>35-</v>
          </cell>
        </row>
        <row r="180">
          <cell r="BK180" t="str">
            <v>36-</v>
          </cell>
        </row>
        <row r="181">
          <cell r="BK181" t="str">
            <v>37-</v>
          </cell>
        </row>
        <row r="182">
          <cell r="BK182" t="str">
            <v>38-</v>
          </cell>
        </row>
        <row r="183">
          <cell r="BK183" t="str">
            <v>39-</v>
          </cell>
        </row>
        <row r="184">
          <cell r="BK184" t="str">
            <v>40-</v>
          </cell>
        </row>
        <row r="185">
          <cell r="BK185" t="str">
            <v>41-</v>
          </cell>
        </row>
        <row r="186">
          <cell r="BK186" t="str">
            <v>42-</v>
          </cell>
        </row>
        <row r="187">
          <cell r="BK187" t="str">
            <v>43-</v>
          </cell>
        </row>
        <row r="188">
          <cell r="BK188" t="str">
            <v>44-</v>
          </cell>
        </row>
        <row r="189">
          <cell r="BK189" t="str">
            <v>45-</v>
          </cell>
        </row>
        <row r="190">
          <cell r="BK190" t="str">
            <v>46-</v>
          </cell>
        </row>
        <row r="191">
          <cell r="BK191" t="str">
            <v>47-</v>
          </cell>
        </row>
        <row r="192">
          <cell r="BK192" t="str">
            <v>48-</v>
          </cell>
        </row>
        <row r="193">
          <cell r="BK193" t="str">
            <v>49-</v>
          </cell>
        </row>
        <row r="194">
          <cell r="BK194" t="str">
            <v>50-</v>
          </cell>
        </row>
        <row r="195">
          <cell r="BK195" t="str">
            <v>51-</v>
          </cell>
        </row>
        <row r="196">
          <cell r="BK196" t="str">
            <v>52-</v>
          </cell>
        </row>
        <row r="197">
          <cell r="BK197" t="str">
            <v>53-</v>
          </cell>
        </row>
        <row r="198">
          <cell r="BK198" t="str">
            <v>54-</v>
          </cell>
        </row>
        <row r="199">
          <cell r="BK199" t="str">
            <v>55-</v>
          </cell>
        </row>
        <row r="200">
          <cell r="BK200" t="str">
            <v>56-</v>
          </cell>
        </row>
        <row r="201">
          <cell r="BK201" t="str">
            <v>57-</v>
          </cell>
        </row>
        <row r="202">
          <cell r="BK202" t="str">
            <v>58-</v>
          </cell>
        </row>
        <row r="203">
          <cell r="BK203" t="str">
            <v>59-</v>
          </cell>
        </row>
        <row r="204">
          <cell r="BK204" t="str">
            <v>60-</v>
          </cell>
        </row>
        <row r="205">
          <cell r="BK205" t="str">
            <v>61-</v>
          </cell>
        </row>
        <row r="206">
          <cell r="BK206" t="str">
            <v>62-</v>
          </cell>
        </row>
        <row r="207">
          <cell r="BK207" t="str">
            <v>63-</v>
          </cell>
        </row>
        <row r="208">
          <cell r="BK208" t="str">
            <v>64-</v>
          </cell>
        </row>
        <row r="209">
          <cell r="BK209" t="str">
            <v>65-</v>
          </cell>
        </row>
        <row r="210">
          <cell r="BK210" t="str">
            <v>66-</v>
          </cell>
        </row>
        <row r="211">
          <cell r="BK211" t="str">
            <v>67-</v>
          </cell>
        </row>
        <row r="212">
          <cell r="BK212" t="str">
            <v>68-</v>
          </cell>
        </row>
        <row r="213">
          <cell r="BK213" t="str">
            <v>69-</v>
          </cell>
        </row>
        <row r="214">
          <cell r="BK214" t="str">
            <v>70-</v>
          </cell>
        </row>
        <row r="215">
          <cell r="BK215" t="str">
            <v>71-</v>
          </cell>
        </row>
        <row r="216">
          <cell r="BK216" t="str">
            <v>72-</v>
          </cell>
        </row>
        <row r="217">
          <cell r="BK217" t="str">
            <v>73-</v>
          </cell>
        </row>
        <row r="218">
          <cell r="BK218" t="str">
            <v>74-</v>
          </cell>
        </row>
        <row r="219">
          <cell r="BK219" t="str">
            <v>75-</v>
          </cell>
        </row>
        <row r="220">
          <cell r="BK220" t="str">
            <v>76-</v>
          </cell>
        </row>
        <row r="221">
          <cell r="BK221" t="str">
            <v>77-</v>
          </cell>
        </row>
        <row r="222">
          <cell r="BK222" t="str">
            <v>78-</v>
          </cell>
        </row>
        <row r="223">
          <cell r="BK223" t="str">
            <v>79-</v>
          </cell>
        </row>
        <row r="224">
          <cell r="BK224" t="str">
            <v>80-</v>
          </cell>
        </row>
        <row r="225">
          <cell r="BK225" t="str">
            <v>81-</v>
          </cell>
        </row>
        <row r="226">
          <cell r="BK226" t="str">
            <v>82-</v>
          </cell>
        </row>
        <row r="227">
          <cell r="BK227" t="str">
            <v>83-</v>
          </cell>
        </row>
        <row r="228">
          <cell r="BK228" t="str">
            <v>84-</v>
          </cell>
        </row>
        <row r="229">
          <cell r="BK229" t="str">
            <v>85-</v>
          </cell>
        </row>
        <row r="230">
          <cell r="BK230" t="str">
            <v>86-</v>
          </cell>
        </row>
        <row r="231">
          <cell r="BK231" t="str">
            <v>87-</v>
          </cell>
        </row>
        <row r="232">
          <cell r="BK232" t="str">
            <v>88-</v>
          </cell>
        </row>
        <row r="233">
          <cell r="BK233" t="str">
            <v>89-</v>
          </cell>
        </row>
        <row r="234">
          <cell r="BK234" t="str">
            <v>90-</v>
          </cell>
        </row>
        <row r="235">
          <cell r="BK235" t="str">
            <v>91-</v>
          </cell>
        </row>
        <row r="236">
          <cell r="BK236" t="str">
            <v>92-</v>
          </cell>
        </row>
        <row r="237">
          <cell r="BK237" t="str">
            <v>93-</v>
          </cell>
        </row>
        <row r="238">
          <cell r="BK238" t="str">
            <v>94-</v>
          </cell>
        </row>
        <row r="239">
          <cell r="BK239" t="str">
            <v>95-</v>
          </cell>
        </row>
        <row r="240">
          <cell r="BK240" t="str">
            <v>96-</v>
          </cell>
        </row>
        <row r="241">
          <cell r="BK241" t="str">
            <v>97-</v>
          </cell>
        </row>
        <row r="242">
          <cell r="BK242" t="str">
            <v>98-</v>
          </cell>
        </row>
        <row r="243">
          <cell r="BK243" t="str">
            <v>99-</v>
          </cell>
        </row>
        <row r="244">
          <cell r="BK244" t="str">
            <v>100-</v>
          </cell>
        </row>
      </sheetData>
      <sheetData sheetId="10">
        <row r="19">
          <cell r="H19">
            <v>35</v>
          </cell>
          <cell r="AB19">
            <v>37</v>
          </cell>
          <cell r="AV19">
            <v>0</v>
          </cell>
        </row>
      </sheetData>
      <sheetData sheetId="11">
        <row r="15">
          <cell r="MM15" t="str">
            <v xml:space="preserve">01ud-Grīda uz grunts G1 </v>
          </cell>
          <cell r="MV15" t="str">
            <v>01ud-Divkāršs stiklojums</v>
          </cell>
          <cell r="NE15" t="str">
            <v>01ud-PVC</v>
          </cell>
          <cell r="NN15" t="str">
            <v>01ud-PN1;PN2</v>
          </cell>
          <cell r="NW15" t="str">
            <v>0509ch03-Aerex PHK 180</v>
          </cell>
          <cell r="OF15" t="str">
            <v xml:space="preserve">0793sr03-Dutch Solar Systems b.v. - DSS showerdrain channel WWHR model 800/3 </v>
          </cell>
          <cell r="RL15" t="str">
            <v>0336ws03-rihter - Rihter Pasiv</v>
          </cell>
        </row>
        <row r="16">
          <cell r="MM16" t="str">
            <v>02ud-Grīda uz grunts G2</v>
          </cell>
          <cell r="MV16" t="str">
            <v>02ud-Durvis</v>
          </cell>
          <cell r="NE16" t="str">
            <v>02ud-PVC</v>
          </cell>
          <cell r="NN16" t="str">
            <v>97ud-Default HRV unit</v>
          </cell>
          <cell r="NW16" t="str">
            <v>0386ch03-Drexel und Weiss - aerosmart m</v>
          </cell>
          <cell r="OF16" t="str">
            <v>0792sr03-Dutch Solar Systems b.v. - DSS showerdrain channel WWHR model 900/4</v>
          </cell>
          <cell r="RL16" t="str">
            <v>0338ws03-alligator - ALLIGATOR Passivhaus WDVS</v>
          </cell>
        </row>
        <row r="17">
          <cell r="MM17" t="str">
            <v>03ud-Bēniņi</v>
          </cell>
          <cell r="MV17" t="str">
            <v>03ud-Dubūlts logs</v>
          </cell>
          <cell r="NE17" t="str">
            <v>03ud-Koka</v>
          </cell>
          <cell r="NN17" t="str">
            <v>98ud-Extract air unit</v>
          </cell>
          <cell r="NW17" t="str">
            <v>0388ch03-Genvex A/S - Combi 185L (operation point 150 m³/h)</v>
          </cell>
          <cell r="OF17" t="str">
            <v>0791sr03-Dutch Solar Systems b.v. - DSS shower-pipe(vertical) WWHR, model T-DW3, STANDARD</v>
          </cell>
          <cell r="RL17" t="str">
            <v>0339ws03-alsecco - alsecco Passivhaussystem</v>
          </cell>
        </row>
        <row r="18">
          <cell r="MM18" t="str">
            <v>04ud-AS1</v>
          </cell>
          <cell r="MV18" t="str">
            <v>92ud-Single glazing</v>
          </cell>
          <cell r="NE18" t="str">
            <v>09ud-1,26797655417407</v>
          </cell>
          <cell r="NN18" t="str">
            <v>0660vs03-AERA Flex - Schiedel</v>
          </cell>
          <cell r="NW18" t="str">
            <v>0389ch03-Genvex A/S - Combi 185L (operation point 200 m³/h)</v>
          </cell>
          <cell r="OF18" t="str">
            <v>0767sr03-Wagner Solar GmbH - Duschrinne ECOshower 800</v>
          </cell>
          <cell r="RL18" t="str">
            <v>0341ws03-Brillux - PassivHaus WDV-System</v>
          </cell>
        </row>
        <row r="19">
          <cell r="MM19" t="str">
            <v>05ud-AS2</v>
          </cell>
          <cell r="MV19" t="str">
            <v>93ud-Double  glazing 4/12mm air /4</v>
          </cell>
          <cell r="NE19" t="str">
            <v>10ud-1,44286449864499</v>
          </cell>
          <cell r="NN19" t="str">
            <v>0483vs03-Aerex  - Reco-Boxx 170 C, Reco-Boxx 170 CB</v>
          </cell>
          <cell r="NW19" t="str">
            <v>0391ch03-NILAN A/S - Compact P (operation point 172 m³/h)</v>
          </cell>
          <cell r="OF19" t="str">
            <v>0766sr03-Wagner Solar GmbH - Duschrinne ECOshower 900</v>
          </cell>
          <cell r="RL19" t="str">
            <v>0342ws03-Caparol - Capatect-WDVS für Passivhaus-Bauweise</v>
          </cell>
        </row>
        <row r="20">
          <cell r="MM20" t="str">
            <v>06ud-Lūka</v>
          </cell>
          <cell r="MV20" t="str">
            <v>94ud-Double  glazing 4/16mm air /4</v>
          </cell>
          <cell r="NE20" t="str">
            <v>11ud-2,30587480662394</v>
          </cell>
          <cell r="NN20" t="str">
            <v>0257vs03-Aerex  - Reco-Boxx 300</v>
          </cell>
          <cell r="NW20" t="str">
            <v>0390ch03-NILAN A/S - Compact P (operation point 92 m³/h)</v>
          </cell>
          <cell r="OF20" t="str">
            <v>0765sr03-Wagner Solar GmbH - Duschrohr ECOshower 15</v>
          </cell>
          <cell r="RL20" t="str">
            <v>0343ws03-danwood - DANWOOD PASSIVHAUS-BAUSYSTEM</v>
          </cell>
        </row>
        <row r="21">
          <cell r="MM21" t="str">
            <v>09ud-</v>
          </cell>
          <cell r="MV21" t="str">
            <v>95ud-Double  glazing 4/20mm air /4</v>
          </cell>
          <cell r="NE21" t="str">
            <v>51ud-PH frame: average thermal quality</v>
          </cell>
          <cell r="NN21" t="str">
            <v>0258vs03-Aerex  - Reco-Boxx 400</v>
          </cell>
          <cell r="NW21" t="str">
            <v>0875ch03-Pichler - PKOM4</v>
          </cell>
          <cell r="OF21" t="str">
            <v>0790sr03-Wagner Solar GmbH - Duschwanne ECOshower 900x900, 1200x900</v>
          </cell>
          <cell r="RL21" t="str">
            <v>0344ws03-eder - EDERPLAN XP 50 TRIONIC</v>
          </cell>
        </row>
        <row r="22">
          <cell r="MM22" t="str">
            <v>93ud-Perforated bricks 24 - existing building</v>
          </cell>
          <cell r="MV22" t="str">
            <v>96ud-Double  glazing 4/25mm air /4</v>
          </cell>
          <cell r="NE22" t="str">
            <v>52ud-PH frame: good thermal quality</v>
          </cell>
          <cell r="NN22" t="str">
            <v>0259vs03-Aerex  - Reco-Boxx 600</v>
          </cell>
          <cell r="NW22" t="str">
            <v>0899ch03-Proxon - P1/FWT1 (Heiz)  and T300 (TWW)</v>
          </cell>
          <cell r="OF22" t="str">
            <v/>
          </cell>
          <cell r="RL22" t="str">
            <v>0345ws03-fingerhaus - FINGERHAUS PASSIVHAUS-BAUSYSTEM</v>
          </cell>
        </row>
        <row r="23">
          <cell r="MM23" t="str">
            <v>94ud-Solid brick 38 - existing building</v>
          </cell>
          <cell r="MV23" t="str">
            <v>97ud-Double  glazing 4/30mm air /4</v>
          </cell>
          <cell r="NE23" t="str">
            <v>53ud-EXISTING: timber 45 mm</v>
          </cell>
          <cell r="NN23" t="str">
            <v>0485vs03-Aerex  - Reco-Boxx 600 Flat / EV</v>
          </cell>
          <cell r="NW23" t="str">
            <v>0244ch03-Stiebel Eltron - LWZ 304</v>
          </cell>
          <cell r="OF23" t="str">
            <v/>
          </cell>
          <cell r="RL23" t="str">
            <v>0346ws03-Metsä-Wood-Finnframe - FinnFrame-Bausystem</v>
          </cell>
        </row>
        <row r="24">
          <cell r="MM24" t="str">
            <v>95ud-Half timbered 18 - existing building</v>
          </cell>
          <cell r="MV24" t="str">
            <v>98ud-Triple  glazing 4/10air/4/10air/4</v>
          </cell>
          <cell r="NE24" t="str">
            <v>54ud-EXISTING: timber 68 mm</v>
          </cell>
          <cell r="NN24" t="str">
            <v>0260vs03-Aerex  - Reco-Boxx COMFORT</v>
          </cell>
          <cell r="NW24" t="str">
            <v>0873ch03-Stiebel Eltron - LWZ 504</v>
          </cell>
          <cell r="OF24" t="str">
            <v/>
          </cell>
          <cell r="RL24" t="str">
            <v>0347ws03-Metsä-Wood-Kerto - Kerto-Bausystem</v>
          </cell>
        </row>
        <row r="25">
          <cell r="MM25" t="str">
            <v>96ud-Perforated bricks 30 - existing building</v>
          </cell>
          <cell r="MV25" t="str">
            <v>99ud-Double low-E glazing  4/16Argon90%/4 Epsilon=0.1</v>
          </cell>
          <cell r="NE25" t="str">
            <v>55ud-EXISTING: PVC good</v>
          </cell>
          <cell r="NN25" t="str">
            <v xml:space="preserve">0704vs03-aerosilent stratos - Drexel und Weiss </v>
          </cell>
          <cell r="NW25" t="str">
            <v>0383ch03-Tecalor - THZ 304</v>
          </cell>
          <cell r="OF25" t="str">
            <v/>
          </cell>
          <cell r="RL25" t="str">
            <v>0348ws03-MERK Timber GmbH - Leno Brettsperrholz</v>
          </cell>
        </row>
        <row r="26">
          <cell r="MM26" t="str">
            <v>97ud-Existing building-precast reinforced concrete building element</v>
          </cell>
          <cell r="MV26" t="str">
            <v xml:space="preserve">0665gl03-AGC - iplus Advanced 1.0 (4:/10/4/10/:4 Kr 90%) </v>
          </cell>
          <cell r="NE26" t="str">
            <v>56ud-EXISTING: PVC until 1998</v>
          </cell>
          <cell r="NN26" t="str">
            <v>0916vs03-Airflow UK - DV110 Adroit</v>
          </cell>
          <cell r="NW26" t="str">
            <v>0874ch03-Tecalor - THZ 504</v>
          </cell>
          <cell r="OF26" t="str">
            <v/>
          </cell>
          <cell r="RL26" t="str">
            <v>0349ws03-gisoton - GISOPLAN-THERM 375/225</v>
          </cell>
        </row>
        <row r="27">
          <cell r="MM27" t="str">
            <v>98ud-Existing building-wooden beam ceiling</v>
          </cell>
          <cell r="MV27" t="str">
            <v xml:space="preserve">0666gl03-AGC - iplus Advanced 1.0 (4:/12/4/12/:4 Kr 90%) </v>
          </cell>
          <cell r="NE27" t="str">
            <v>57ud-EXISTING: PVC before 1972</v>
          </cell>
          <cell r="NN27" t="str">
            <v>0917vs03-Airflow UK - DV145 Adroit</v>
          </cell>
          <cell r="NW27" t="str">
            <v/>
          </cell>
          <cell r="OF27" t="str">
            <v/>
          </cell>
          <cell r="RL27" t="str">
            <v>0352ws03-hotblok - HOTBLOK Bausystem für Passivhäuser</v>
          </cell>
        </row>
        <row r="28">
          <cell r="MM28" t="str">
            <v>99ud-Existing building-basement ceiling</v>
          </cell>
          <cell r="MV28" t="str">
            <v xml:space="preserve">0667gl03-AGC - iplus Advanced 1.0 (4:/14/4/14/:4 Ar 90%) </v>
          </cell>
          <cell r="NE28" t="str">
            <v>58ud-EXISTING: metallic, with thermal break</v>
          </cell>
          <cell r="NN28" t="str">
            <v>0918vs03-Airflow UK - DV245 Adroit</v>
          </cell>
          <cell r="NW28" t="str">
            <v/>
          </cell>
          <cell r="OF28" t="str">
            <v/>
          </cell>
          <cell r="RL28" t="str">
            <v>0353ws03-isorast - Isorast-Schalungssystem</v>
          </cell>
        </row>
        <row r="29">
          <cell r="MM29" t="str">
            <v>0336ws03-rihter - Rihter Pasiv</v>
          </cell>
          <cell r="MV29" t="str">
            <v xml:space="preserve">0668gl03-AGC - iplus Advanced 1.0 (4:/15/4/15/:4 Ar 90%) </v>
          </cell>
          <cell r="NE29" t="str">
            <v xml:space="preserve">59ud-EXISTING: metallic, without thermal break </v>
          </cell>
          <cell r="NN29" t="str">
            <v>0553vs03-Airflow UK - DV50 Adroit</v>
          </cell>
          <cell r="NW29" t="str">
            <v/>
          </cell>
          <cell r="OF29" t="str">
            <v/>
          </cell>
          <cell r="RL29" t="str">
            <v>0355ws03-isover-hb-hlf - ISOVER Holzbausystem für Passivhäuser (mit hinterlüfteter Fassade)</v>
          </cell>
        </row>
        <row r="30">
          <cell r="MM30" t="str">
            <v>0338ws03-alligator - ALLIGATOR Passivhaus WDVS</v>
          </cell>
          <cell r="MV30" t="str">
            <v xml:space="preserve">0669gl03-AGC - iplus Advanced 1.0 (4:/16/4/16/:4 Ar 90%) </v>
          </cell>
          <cell r="NE30" t="str">
            <v>60ud-EXISTING: metallic, without thermal break, paint</v>
          </cell>
          <cell r="NN30" t="str">
            <v>0553vs03-Airflow UK - DV80 Adroit</v>
          </cell>
          <cell r="NW30" t="str">
            <v/>
          </cell>
          <cell r="OF30" t="str">
            <v/>
          </cell>
          <cell r="RL30" t="str">
            <v>0356ws03-isover-hb-wdvs - ISOVER Holzbausystem für Passivhäuser (mit Wärmedämmverbundsystem)</v>
          </cell>
        </row>
        <row r="31">
          <cell r="MM31" t="str">
            <v>0339ws03-alsecco - alsecco Passivhaussystem</v>
          </cell>
          <cell r="MV31" t="str">
            <v xml:space="preserve">0670gl03-AGC - iplus Top 1.1 (4:/10/4/10/:4 Kr 90%) </v>
          </cell>
          <cell r="NE31" t="str">
            <v>61ud-INSTALLATION SITUATION: timber, not insulated, masonry, not insulated</v>
          </cell>
          <cell r="NN31" t="str">
            <v>0552vs03-Airflow UK - DV96 Adroit</v>
          </cell>
          <cell r="NW31" t="str">
            <v/>
          </cell>
          <cell r="OF31" t="str">
            <v/>
          </cell>
          <cell r="RL31" t="str">
            <v>0357ws03-isover-mb-hlf - ISOVER Massivbausystem für Passivhäuser (mit hinterlüfteter Fassade)</v>
          </cell>
        </row>
        <row r="32">
          <cell r="MM32" t="str">
            <v>0341ws03-Brillux - PassivHaus WDV-System</v>
          </cell>
          <cell r="MV32" t="str">
            <v xml:space="preserve">0671gl03-AGC - iplus Top 1.1 (4:/12/4/12/:4 Kr 90%) </v>
          </cell>
          <cell r="NE32" t="str">
            <v>62ud-INSTALLATION SITUATION: timber, not insulated, covered with 60 mm EIFS</v>
          </cell>
          <cell r="NN32" t="str">
            <v>0780vs03-ALDES Aéraulique - Dee Fly Cube 300</v>
          </cell>
          <cell r="NW32" t="str">
            <v/>
          </cell>
          <cell r="OF32" t="str">
            <v/>
          </cell>
          <cell r="RL32" t="str">
            <v>0358ws03-isover-mb-wdvs - ISOVER Massivbausystem für Passivhäuser (mit Wärmedämmverbundsystem)</v>
          </cell>
        </row>
        <row r="33">
          <cell r="MM33" t="str">
            <v>0342ws03-Caparol - Capatect-WDVS für Passivhaus-Bauweise</v>
          </cell>
          <cell r="MV33" t="str">
            <v xml:space="preserve">0672gl03-AGC - iplus Top 1.1 (4:/14/4/14/:4 Ar 90%) </v>
          </cell>
          <cell r="NE33" t="str">
            <v>63ud-INSTALLATION SITUATION: PVC, not insulated, masonry, not insulated</v>
          </cell>
          <cell r="NN33" t="str">
            <v>0911vs03-ALDES Aéraulique - InspirAIR Home SC240</v>
          </cell>
          <cell r="NW33" t="str">
            <v/>
          </cell>
          <cell r="OF33" t="str">
            <v/>
          </cell>
          <cell r="RL33" t="str">
            <v>0359ws03-kingspan - WDV-System mit Kooltherm K5 022</v>
          </cell>
        </row>
        <row r="34">
          <cell r="MM34" t="str">
            <v>0343ws03-danwood - DANWOOD PASSIVHAUS-BAUSYSTEM</v>
          </cell>
          <cell r="MV34" t="str">
            <v xml:space="preserve">0673gl03-AGC - iplus Top 1.1 (4:/15/4/15/:4 Ar 90%) </v>
          </cell>
          <cell r="NE34" t="str">
            <v>64ud-INSTALLATION SITUATION: PVC, not insulated, insulated with EIFS 6cm</v>
          </cell>
          <cell r="NN34" t="str">
            <v>0912vs03-ALDES Aéraulique - InspirAIR Home SC370</v>
          </cell>
          <cell r="NW34" t="str">
            <v/>
          </cell>
          <cell r="OF34" t="str">
            <v/>
          </cell>
          <cell r="RL34" t="str">
            <v>0360ws03-kingspan-tek - Kingspan TEK Bausystem</v>
          </cell>
        </row>
        <row r="35">
          <cell r="MM35" t="str">
            <v>0344ws03-eder - EDERPLAN XP 50 TRIONIC</v>
          </cell>
          <cell r="MV35" t="str">
            <v xml:space="preserve">0674gl03-AGC - iplus Top 1.1 (4:/16/4/16/:4 Ar 90%) </v>
          </cell>
          <cell r="NE35" t="str">
            <v>65ud-INSTALLATION SITUATION: Metal, no thermal break, masonry wall, not insulated</v>
          </cell>
          <cell r="NN35" t="str">
            <v>0506vs03-Amalva UAB - Komfovent - Domekt RECU-400</v>
          </cell>
          <cell r="NW35" t="str">
            <v/>
          </cell>
          <cell r="OF35" t="str">
            <v/>
          </cell>
          <cell r="RL35" t="str">
            <v>0361ws03-knauf - Knauf WARM-WAND Systeme</v>
          </cell>
        </row>
        <row r="36">
          <cell r="MM36" t="str">
            <v>0345ws03-fingerhaus - FINGERHAUS PASSIVHAUS-BAUSYSTEM</v>
          </cell>
          <cell r="MV36" t="str">
            <v xml:space="preserve">0675gl03-AGC - iplus Top 1.1T (4:/10/4/10/:4 Kr 90%) </v>
          </cell>
          <cell r="NE36" t="str">
            <v>66ud-INSTALLATION SITUATION: insulated timber, EIFS, in insulation layer</v>
          </cell>
          <cell r="NN36" t="str">
            <v>0505vs03-Amalva UAB - Komfovent - Domekt REGO-450</v>
          </cell>
          <cell r="NW36" t="str">
            <v/>
          </cell>
          <cell r="OF36" t="str">
            <v/>
          </cell>
          <cell r="RL36" t="str">
            <v>0363ws03-Lebensraum Holz - FREE-Bausystem</v>
          </cell>
        </row>
        <row r="37">
          <cell r="MM37" t="str">
            <v>0346ws03-Metsä-Wood-Finnframe - FinnFrame-Bausystem</v>
          </cell>
          <cell r="MV37" t="str">
            <v xml:space="preserve">0676gl03-AGC - iplus Top 1.1T (4:/12/4/12/:4 Kr 90%) </v>
          </cell>
          <cell r="NE37" t="str">
            <v>67ud-INSTALLATION SITUATION: insulated timber, EIFS, partially on masonry wall</v>
          </cell>
          <cell r="NN37" t="str">
            <v>0662vs03-ATREA - DUPLEX Easy 250</v>
          </cell>
          <cell r="NW37" t="str">
            <v/>
          </cell>
          <cell r="OF37" t="str">
            <v/>
          </cell>
          <cell r="RL37" t="str">
            <v>0364ws03-leipfinger - Unipor W07 CORISO</v>
          </cell>
        </row>
        <row r="38">
          <cell r="MM38" t="str">
            <v>0347ws03-Metsä-Wood-Kerto - Kerto-Bausystem</v>
          </cell>
          <cell r="MV38" t="str">
            <v xml:space="preserve">0677gl03-AGC - iplus Top 1.1T (4:/14/4/14/:4 Ar 90%) </v>
          </cell>
          <cell r="NE38" t="str">
            <v>68ud-INSTALLATION SITUATION: insulated timber, EIFS, flush with the masonry wall on the outside</v>
          </cell>
          <cell r="NN38" t="str">
            <v>0661vs03-ATREA - DUPLEX Easy 300</v>
          </cell>
          <cell r="NW38" t="str">
            <v/>
          </cell>
          <cell r="OF38" t="str">
            <v/>
          </cell>
          <cell r="RL38" t="str">
            <v>0365ws03-lumar-eko - LUMAR PASIV EKO</v>
          </cell>
        </row>
        <row r="39">
          <cell r="MM39" t="str">
            <v>0348ws03-MERK Timber GmbH - Leno Brettsperrholz</v>
          </cell>
          <cell r="MV39" t="str">
            <v xml:space="preserve">0678gl03-AGC - iplus Top 1.1T (4:/15/4/15/:4 Ar 90%) </v>
          </cell>
          <cell r="NE39" t="str">
            <v>69ud-INSTALLATION SITUATION: insulated timber, lightweight wall (optimal)</v>
          </cell>
          <cell r="NN39" t="str">
            <v>0650vs03-ATREA - DUPLEX Easy 400</v>
          </cell>
          <cell r="NW39" t="str">
            <v/>
          </cell>
          <cell r="OF39" t="str">
            <v/>
          </cell>
          <cell r="RL39" t="str">
            <v>0367ws03-rockwool - Rockshell</v>
          </cell>
        </row>
        <row r="40">
          <cell r="MM40" t="str">
            <v>0349ws03-gisoton - GISOPLAN-THERM 375/225</v>
          </cell>
          <cell r="MV40" t="str">
            <v xml:space="preserve">0679gl03-AGC - iplus Top 1.1T (4:/16/4/16/:4 Ar 90%) </v>
          </cell>
          <cell r="NE40" t="str">
            <v>70ud-INSTALLATION SITUATION: insulated timber, insulated concrete formwork (optimal)</v>
          </cell>
          <cell r="NN40" t="str">
            <v>0516vs03-ATREA - DUPLEX370EC4</v>
          </cell>
          <cell r="NW40" t="str">
            <v/>
          </cell>
          <cell r="OF40" t="str">
            <v/>
          </cell>
          <cell r="RL40" t="str">
            <v>0369ws03-stotherm-classic - StoTherm Classic für Passivhäuser</v>
          </cell>
        </row>
        <row r="41">
          <cell r="MM41" t="str">
            <v>0352ws03-hotblok - HOTBLOK Bausystem für Passivhäuser</v>
          </cell>
          <cell r="MV41" t="str">
            <v xml:space="preserve">0412gl03-Guardian - ClimaGuard nrG (4:/12/4/12/:4 Kr 90%) </v>
          </cell>
          <cell r="NE41" t="str">
            <v>71ud-INSTALLATION SITUATION: insulated PVC, EIFS, insulation layer</v>
          </cell>
          <cell r="NN41" t="str">
            <v>0109vs03-Bauinfocenter - WRG 400</v>
          </cell>
          <cell r="NW41" t="str">
            <v/>
          </cell>
          <cell r="OF41" t="str">
            <v/>
          </cell>
          <cell r="RL41" t="str">
            <v>0371ws03-vpg - VST Passivhaus-Verbundschalungssystem</v>
          </cell>
        </row>
        <row r="42">
          <cell r="MM42" t="str">
            <v>0353ws03-isorast - Isorast-Schalungssystem</v>
          </cell>
          <cell r="MV42" t="str">
            <v xml:space="preserve">0411gl03-Guardian - ClimaGuard nrG (4:/14/4/14/:4 Ar 90%) </v>
          </cell>
          <cell r="NE42" t="str">
            <v>72ud-INSTALLATION SITUATION: insulated PVC, EIFS, partially on masonry wall</v>
          </cell>
          <cell r="NN42" t="str">
            <v>0261vs03-Benzing  - WRGZ 300</v>
          </cell>
          <cell r="NW42" t="str">
            <v/>
          </cell>
          <cell r="OF42" t="str">
            <v/>
          </cell>
          <cell r="RL42" t="str">
            <v>0372ws03-wolf - Wolf-Thermo-Module</v>
          </cell>
        </row>
        <row r="43">
          <cell r="MM43" t="str">
            <v>0355ws03-isover-hb-hlf - ISOVER Holzbausystem für Passivhäuser (mit hinterlüfteter Fassade)</v>
          </cell>
          <cell r="MV43" t="str">
            <v xml:space="preserve">0410gl03-Guardian - ClimaGuard nrG (4:/16/4/16/:4 Ar 90%) </v>
          </cell>
          <cell r="NE43" t="str">
            <v>73ud-INSTALLATION SITUATION: insulated PVC, EIFS, flush with the masonry wall on the outside</v>
          </cell>
          <cell r="NN43" t="str">
            <v>0262vs03-Benzing  - WRGZ 400</v>
          </cell>
          <cell r="NW43" t="str">
            <v/>
          </cell>
          <cell r="OF43" t="str">
            <v/>
          </cell>
          <cell r="RL43" t="str">
            <v>0373ws03-a-hus - A-Hus PASSIVE HOUSE SYSTEM</v>
          </cell>
        </row>
        <row r="44">
          <cell r="MM44" t="str">
            <v>0356ws03-isover-hb-wdvs - ISOVER Holzbausystem für Passivhäuser (mit Wärmedämmverbundsystem)</v>
          </cell>
          <cell r="MV44" t="str">
            <v xml:space="preserve">0409gl03-Guardian - ClimaGuard nrG (4:/18/4/18/:4 Ar 90%) </v>
          </cell>
          <cell r="NE44" t="str">
            <v>74ud-INSTALLATION SITUATION: insulated PVC, lightweight wall (optimal)</v>
          </cell>
          <cell r="NN44" t="str">
            <v>0812vs03-Blauberg - Komfort EC SB350 S11</v>
          </cell>
          <cell r="NW44" t="str">
            <v/>
          </cell>
          <cell r="OF44" t="str">
            <v/>
          </cell>
          <cell r="RL44" t="str">
            <v>0374fs03-DOW - DOW Passivhaus Fundamentplattendämmsystem</v>
          </cell>
        </row>
        <row r="45">
          <cell r="MM45" t="str">
            <v>0357ws03-isover-mb-hlf - ISOVER Massivbausystem für Passivhäuser (mit hinterlüfteter Fassade)</v>
          </cell>
          <cell r="MV45" t="str">
            <v xml:space="preserve">0628gl03-Guardian - ClimaGuard Premium2 (4:/12/4/12/:4 Kr 90%) </v>
          </cell>
          <cell r="NE45" t="str">
            <v>75ud-INSTALLATION SITUATION: insulated PVC, insulated concrete formwork (optimal)</v>
          </cell>
          <cell r="NN45" t="str">
            <v>0641vs03-bluMartin - freeAir100</v>
          </cell>
          <cell r="NW45" t="str">
            <v/>
          </cell>
          <cell r="OF45" t="str">
            <v/>
          </cell>
          <cell r="RL45" t="str">
            <v>0375fs03-foamglas - PC® PERISAVE SYSTEM - Foamglaspassivhausdämmung</v>
          </cell>
        </row>
        <row r="46">
          <cell r="MM46" t="str">
            <v>0358ws03-isover-mb-wdvs - ISOVER Massivbausystem für Passivhäuser (mit Wärmedämmverbundsystem)</v>
          </cell>
          <cell r="MV46" t="str">
            <v xml:space="preserve">0627gl03-Guardian - ClimaGuard Premium2 (4:/14/4/14/:4 Ar 90%) </v>
          </cell>
          <cell r="NE46" t="str">
            <v>76ud-INSTALLATION SITUATION: insulated timber-aluminium, EIFS, insulation layer</v>
          </cell>
          <cell r="NN46" t="str">
            <v>0532vs03-Brink - Renovent Excellent 300 (Plus)</v>
          </cell>
          <cell r="NW46" t="str">
            <v/>
          </cell>
          <cell r="OF46" t="str">
            <v/>
          </cell>
          <cell r="RL46" t="str">
            <v>0376fs03-isolohr - ISOLOHR Passivhaus Floor slab</v>
          </cell>
        </row>
        <row r="47">
          <cell r="MM47" t="str">
            <v>0359ws03-kingspan - WDV-System mit Kooltherm K5 022</v>
          </cell>
          <cell r="MV47" t="str">
            <v xml:space="preserve">0625gl03-Guardian - ClimaGuard Premium2 (4:/16/4/16/:4 Ar 90%) </v>
          </cell>
          <cell r="NE47" t="str">
            <v>77ud-INSTALLATION SITUATION: insulated timber-aluminium, EIFS, partially on masonry wall</v>
          </cell>
          <cell r="NN47" t="str">
            <v>0503vs03-Brink - Renovent Excellent 400 (Plus)</v>
          </cell>
          <cell r="NW47" t="str">
            <v/>
          </cell>
          <cell r="OF47" t="str">
            <v/>
          </cell>
          <cell r="RL47" t="str">
            <v>0377fs03-jackon - JACKODUR Atlas Floor slab</v>
          </cell>
        </row>
        <row r="48">
          <cell r="MM48" t="str">
            <v>0360ws03-kingspan-tek - Kingspan TEK Bausystem</v>
          </cell>
          <cell r="MV48" t="str">
            <v xml:space="preserve">0626gl03-Guardian - ClimaGuard Premium2 (4:/16/4/16/:4 Ar 90%) </v>
          </cell>
          <cell r="NE48" t="str">
            <v>78ud-INSTALLATION SITUATION: insulated timber-aluminium, lightweight wall (centre)</v>
          </cell>
          <cell r="NN48" t="str">
            <v xml:space="preserve">0264vs03-Brink - Renovent HR Large </v>
          </cell>
          <cell r="NW48" t="str">
            <v/>
          </cell>
          <cell r="OF48" t="str">
            <v/>
          </cell>
          <cell r="RL48" t="str">
            <v>0379fs03-isoquick - Isoquick Wärmegedämmte Wanne</v>
          </cell>
        </row>
        <row r="49">
          <cell r="MM49" t="str">
            <v>0361ws03-knauf - Knauf WARM-WAND Systeme</v>
          </cell>
          <cell r="MV49" t="str">
            <v xml:space="preserve">0418gl03-Interpane - iplus 3 CLS  und CLST (4/10/:4/10/:4 Kr 90%) </v>
          </cell>
          <cell r="NE49" t="str">
            <v>79ud-INSTALLATION SITUATION: insulated timber-aluminium, concrete formwork (optimal)</v>
          </cell>
          <cell r="NN49" t="str">
            <v>0581vs03-Brink - renovent-sky150</v>
          </cell>
          <cell r="NW49" t="str">
            <v/>
          </cell>
          <cell r="OF49" t="str">
            <v/>
          </cell>
          <cell r="RL49" t="str">
            <v>0384ws03-Beattie - Beattie Passiv Holzbausystem</v>
          </cell>
        </row>
        <row r="50">
          <cell r="MM50" t="str">
            <v>0363ws03-Lebensraum Holz - FREE-Bausystem</v>
          </cell>
          <cell r="MV50" t="str">
            <v xml:space="preserve">0417gl03-Interpane - iplus 3 CLS  und CLST (4/12/:4/12/:4 Kr 90%) </v>
          </cell>
          <cell r="NE50" t="str">
            <v>80ud-INSTALLATION SITUATION: insulated timber-aluminium, concrete formwork (inside installation)</v>
          </cell>
          <cell r="NN50" t="str">
            <v>0265vs03-Brink - renovent-sky300</v>
          </cell>
          <cell r="NW50" t="str">
            <v/>
          </cell>
          <cell r="OF50" t="str">
            <v/>
          </cell>
          <cell r="RL50" t="str">
            <v>0472ws03-steico - STEICO-Bausystem</v>
          </cell>
        </row>
        <row r="51">
          <cell r="MM51" t="str">
            <v>0364ws03-leipfinger - Unipor W07 CORISO</v>
          </cell>
          <cell r="MV51" t="str">
            <v xml:space="preserve">0423gl03-Interpane - iplus 3 LS und LST (4/14/:4/14/:4 Ar 90%) </v>
          </cell>
          <cell r="NE51" t="str">
            <v>81ud-INSTALLATION SITUATION: insulated timber-aluminium, short alum casing, EIFS, insulation layer</v>
          </cell>
          <cell r="NN51" t="str">
            <v>0801vs03-Brötje - LivingAir BLAK 300</v>
          </cell>
          <cell r="NW51" t="str">
            <v/>
          </cell>
          <cell r="OF51" t="str">
            <v/>
          </cell>
          <cell r="RL51" t="str">
            <v>0511es03-isover-enerphit-mb-wdvs - Modernisierung bestehender Massivbauweise mit WDVS</v>
          </cell>
        </row>
        <row r="52">
          <cell r="MM52" t="str">
            <v>0365ws03-lumar-eko - LUMAR PASIV EKO</v>
          </cell>
          <cell r="MV52" t="str">
            <v xml:space="preserve">0422gl03-Interpane - iplus 3 LS und LST (4/16/:4/16/:4 Ar 90%) </v>
          </cell>
          <cell r="NE52" t="str">
            <v>82ud-INSTALLATION SITUATION: insulated timber-aluminium, short alum casing, lightweight wall (centre)</v>
          </cell>
          <cell r="NN52" t="str">
            <v>0663vs03-Brötje - LivingAir BLAK 450</v>
          </cell>
          <cell r="NW52" t="str">
            <v/>
          </cell>
          <cell r="OF52" t="str">
            <v/>
          </cell>
          <cell r="RL52" t="str">
            <v>0523ws03-tegl - Egernsund Tegl - Passivhus System +C</v>
          </cell>
        </row>
        <row r="53">
          <cell r="MM53" t="str">
            <v>0367ws03-rockwool - Rockshell</v>
          </cell>
          <cell r="MV53" t="str">
            <v xml:space="preserve">0425gl03-Interpane - iplus 3 LS und LST helles float (4/14/:4/14/:4 Ar 90%) </v>
          </cell>
          <cell r="NE53" t="str">
            <v>83ud-INSTALLATION SITUATION: insulated timber-aluminium, short alum casing, concrete formwork wall (optimal)</v>
          </cell>
          <cell r="NN53" t="str">
            <v>0714vs03-Buderus - Buderus Logavent HRV2-140</v>
          </cell>
          <cell r="NW53" t="str">
            <v/>
          </cell>
          <cell r="OF53" t="str">
            <v/>
          </cell>
          <cell r="RL53" t="str">
            <v>0543ws03-hoerl-hartmann - Unipor W07 CORISO</v>
          </cell>
        </row>
        <row r="54">
          <cell r="MM54" t="str">
            <v>0369ws03-stotherm-classic - StoTherm Classic für Passivhäuser</v>
          </cell>
          <cell r="MV54" t="str">
            <v xml:space="preserve">0424gl03-Interpane - iplus 3 LS und LST helles float (4/16/:4/16/:4 Ar 90%) </v>
          </cell>
          <cell r="NE54" t="str">
            <v>84ud-INSTALLATION SITUATION: insulated timber-aluminium, concrete formwork wall (centre)</v>
          </cell>
          <cell r="NN54" t="str">
            <v>0713vs03-Buderus - Buderus Logavent HRV2-230</v>
          </cell>
          <cell r="NW54" t="str">
            <v/>
          </cell>
          <cell r="OF54" t="str">
            <v/>
          </cell>
          <cell r="RL54" t="str">
            <v>0588ws03-lumar-energy - LUMAR PASIV Energy</v>
          </cell>
        </row>
        <row r="55">
          <cell r="MM55" t="str">
            <v>0371ws03-vpg - VST Passivhaus-Verbundschalungssystem</v>
          </cell>
          <cell r="MV55" t="str">
            <v xml:space="preserve">0438gl03-Saint-Gobain Glass Deutschland - SGG CLIMATOP LUX (4:/14/4/14/:4  Ar 90%) </v>
          </cell>
          <cell r="NE55" t="str">
            <v>85ud-INSTALLATION SITUATION MULLION-TRANSOM: timber, outside, in front of the facade</v>
          </cell>
          <cell r="NN55" t="str">
            <v>0712vs03-Buderus - Buderus Logavent HRV2-350</v>
          </cell>
          <cell r="NW55" t="str">
            <v/>
          </cell>
          <cell r="OF55" t="str">
            <v/>
          </cell>
          <cell r="RL55" t="str">
            <v>0594ws03-Cygnum - Cygnum Passive 350</v>
          </cell>
        </row>
        <row r="56">
          <cell r="MM56" t="str">
            <v>0372ws03-wolf - Wolf-Thermo-Module</v>
          </cell>
          <cell r="MV56" t="str">
            <v xml:space="preserve">0439gl03-Saint-Gobain Glass Deutschland - SGG CLIMATOP LUX (4:/16/4/16/:4  Ar 90%) </v>
          </cell>
          <cell r="NE56" t="str">
            <v>86ud-INSTALLATION SITUATION MULLION-TRANSOM: timber, flush with the facade on the outside</v>
          </cell>
          <cell r="NN56" t="str">
            <v xml:space="preserve">0266vs03-Buderus - Logavent HRV 21 V2 </v>
          </cell>
          <cell r="NW56" t="str">
            <v/>
          </cell>
          <cell r="OF56" t="str">
            <v/>
          </cell>
          <cell r="RL56" t="str">
            <v>0597es03-isover-enerphit-mb-hlf-holz - Modernisierung bestehender Massivbauweise with hinterlüfteter Fassade, Holzunterkonstruktion</v>
          </cell>
        </row>
        <row r="57">
          <cell r="MM57" t="str">
            <v>0373ws03-a-hus - A-Hus PASSIVE HOUSE SYSTEM</v>
          </cell>
          <cell r="MV57" t="str">
            <v xml:space="preserve">0440gl03-Saint-Gobain Glass Deutschland - SGG CLIMATOP LUX (4:/18/4/18/:4  Ar 90%) </v>
          </cell>
          <cell r="NE57" t="str">
            <v>87ud-INSTALLATION SITUATION MULLION-TRANSOM: timber, in the insulation layer</v>
          </cell>
          <cell r="NN57" t="str">
            <v xml:space="preserve">0267vs03-Buderus - Logavent HRV 31 </v>
          </cell>
          <cell r="NW57" t="str">
            <v/>
          </cell>
          <cell r="OF57" t="str">
            <v/>
          </cell>
          <cell r="RL57" t="str">
            <v>0703ws03-Alpha-Beton - PAMAflex Passivhaus-Detailset</v>
          </cell>
        </row>
        <row r="58">
          <cell r="MM58" t="str">
            <v>0374fs03-DOW - DOW Passivhaus Fundamentplattendämmsystem</v>
          </cell>
          <cell r="MV58" t="str">
            <v xml:space="preserve">0441gl03-Saint-Gobain Glass Deutschland - SGG CLIMATOP LUX II (4:/14/4/14/:4  Ar 90%) </v>
          </cell>
          <cell r="NE58" t="str">
            <v>88ud-INSTALLATION SITUATION MULLION-TRANSOM: timber, between insulation layer and wall</v>
          </cell>
          <cell r="NN58" t="str">
            <v>0783vs03-Dantherm  - Dantherm HCC 2</v>
          </cell>
          <cell r="NW58" t="str">
            <v/>
          </cell>
          <cell r="OF58" t="str">
            <v/>
          </cell>
          <cell r="RL58" t="str">
            <v>0746ws03-ModCell - ModCell Core Passiv</v>
          </cell>
        </row>
        <row r="59">
          <cell r="MM59" t="str">
            <v>0375fs03-foamglas - PC® PERISAVE SYSTEM - Foamglaspassivhausdämmung</v>
          </cell>
          <cell r="MV59" t="str">
            <v xml:space="preserve">0442gl03-Saint-Gobain Glass Deutschland - SGG CLIMATOP LUX II (4:/16/4/16/:4  Ar 90%) </v>
          </cell>
          <cell r="NE59" t="str">
            <v>89ud-INSTALLATION SITUATION MULLION-TRANSOM: timber, flush with the insulation layer on the inside</v>
          </cell>
          <cell r="NN59" t="str">
            <v>0272vs03-Dantherm  - Dantherm HCH 5</v>
          </cell>
          <cell r="NW59" t="str">
            <v/>
          </cell>
          <cell r="OF59" t="str">
            <v/>
          </cell>
          <cell r="RL59" t="str">
            <v>0770ws03-MARLES HISE MARIBOR d.o.o - MEGA PLUS PASIV</v>
          </cell>
        </row>
        <row r="60">
          <cell r="MM60" t="str">
            <v>0376fs03-isolohr - ISOLOHR Passivhaus Floor slab</v>
          </cell>
          <cell r="MV60" t="str">
            <v xml:space="preserve">0443gl03-Saint-Gobain Glass Deutschland - SGG CLIMATOP LUX II (4:/18/4/18/:4  Ar 90%) </v>
          </cell>
          <cell r="NE60" t="str">
            <v>90ud-INSTALLATION SITUATION MULLION-TRANSOM: steel, outside, in front of the facade</v>
          </cell>
          <cell r="NN60" t="str">
            <v>0273vs03-Dantherm  - Dantherm HCH 8</v>
          </cell>
          <cell r="NW60" t="str">
            <v/>
          </cell>
          <cell r="OF60" t="str">
            <v/>
          </cell>
          <cell r="RL60" t="str">
            <v>0782ws03-ABC - ABC-TM-pGBS-1</v>
          </cell>
        </row>
        <row r="61">
          <cell r="MM61" t="str">
            <v>0377fs03-jackon - JACKODUR Atlas Floor slab</v>
          </cell>
          <cell r="MV61" t="str">
            <v xml:space="preserve">0474gl03-Saint-Gobain Glass Deutschland - SGG PLANITHERM ULTRA N (4:/12/4/12/:4  Ar 90%) </v>
          </cell>
          <cell r="NE61" t="str">
            <v>91ud-INSTALLATION SITUATION MULLION-TRANSOM: steel, flush with the insulation layer on the outside</v>
          </cell>
          <cell r="NN61" t="str">
            <v>0274vs03-Dantherm  - Dantherm HCV 3</v>
          </cell>
          <cell r="NW61" t="str">
            <v/>
          </cell>
          <cell r="OF61" t="str">
            <v/>
          </cell>
          <cell r="RL61" t="str">
            <v>0788ws03-ECOCOR - ECOCOR Passiv</v>
          </cell>
        </row>
        <row r="62">
          <cell r="MM62" t="str">
            <v>0379fs03-isoquick - Isoquick Wärmegedämmte Wanne</v>
          </cell>
          <cell r="MV62" t="str">
            <v xml:space="preserve">0475gl03-Saint-Gobain Glass Deutschland - SGG PLANITHERM ULTRA N (4:/14/4/14/:4  Ar 90%) </v>
          </cell>
          <cell r="NE62" t="str">
            <v>92ud-INSTALLATION SITUATION MULLION-TRANSOM: steel, in the insulation layer</v>
          </cell>
          <cell r="NN62" t="str">
            <v>0275vs03-Dantherm  - Dantherm HCV 5</v>
          </cell>
          <cell r="NW62" t="str">
            <v/>
          </cell>
          <cell r="OF62" t="str">
            <v/>
          </cell>
          <cell r="RL62" t="str">
            <v>0795ws03-JUB - JUBIZOL PASSIVE</v>
          </cell>
        </row>
        <row r="63">
          <cell r="MM63" t="str">
            <v>0384ws03-Beattie - Beattie Passiv Holzbausystem</v>
          </cell>
          <cell r="MV63" t="str">
            <v xml:space="preserve">0476gl03-Saint-Gobain Glass Deutschland - SGG PLANITHERM ULTRA N (4:/16/4/16/:4  Ar 90%) </v>
          </cell>
          <cell r="NE63" t="str">
            <v>93ud-INSTALLATION SITUATION MULLION-TRANSOM: steel, between insulation layer and wall</v>
          </cell>
          <cell r="NN63" t="str">
            <v>0231vl03-DencoHappel - Com4mini 750</v>
          </cell>
          <cell r="NW63" t="str">
            <v/>
          </cell>
          <cell r="OF63" t="str">
            <v/>
          </cell>
          <cell r="RL63" t="str">
            <v>0807ws03-RockCell - RockCell Passive-Detail-Set</v>
          </cell>
        </row>
        <row r="64">
          <cell r="MM64" t="str">
            <v>0472ws03-steico - STEICO-Bausystem</v>
          </cell>
          <cell r="MV64" t="str">
            <v xml:space="preserve">0477gl03-Saint-Gobain Glass Deutschland - SGG PLANITHERM ULTRA N (4:/18/4/18/:4  Ar 90%) </v>
          </cell>
          <cell r="NE64" t="str">
            <v>94ud-INSTALLATION SITUATION MULLION-TRANSOM: steel, flush with the insulation layer on the inside</v>
          </cell>
          <cell r="NN64" t="str">
            <v>0482vs03-Drexel und Weiss  - aerosilent bianco</v>
          </cell>
          <cell r="NW64" t="str">
            <v/>
          </cell>
          <cell r="OF64" t="str">
            <v/>
          </cell>
          <cell r="RL64" t="str">
            <v>0830ws03-ECO HOMES - ECO PASSIVE HOUSE</v>
          </cell>
        </row>
        <row r="65">
          <cell r="MM65" t="str">
            <v>0511es03-isover-enerphit-mb-wdvs - Modernisierung bestehender Massivbauweise mit WDVS</v>
          </cell>
          <cell r="MV65" t="str">
            <v xml:space="preserve">0478gl03-Saint-Gobain Glass Deutschland - SGG PLANITHERM ULTRA N II (4:/12/4/12/:4  Ar 90%) </v>
          </cell>
          <cell r="NE65" t="str">
            <v>95ud-INSTALLATION SITUATION MULLION-TRANSOM: Alum, outside, in front of the facade</v>
          </cell>
          <cell r="NN65" t="str">
            <v>0276vs03-Drexel und Weiss  - aerosilent-topo</v>
          </cell>
          <cell r="NW65" t="str">
            <v/>
          </cell>
          <cell r="OF65" t="str">
            <v/>
          </cell>
          <cell r="RL65" t="str">
            <v>0831ws03-pro Passivhausfenster GmbH - smartshell timberframe E</v>
          </cell>
        </row>
        <row r="66">
          <cell r="MM66" t="str">
            <v>0523ws03-tegl - Egernsund Tegl - Passivhus System +C</v>
          </cell>
          <cell r="MV66" t="str">
            <v xml:space="preserve">0479gl03-Saint-Gobain Glass Deutschland - SGG PLANITHERM ULTRA N II (4:/14/4/14/:4  Ar 90%) </v>
          </cell>
          <cell r="NE66" t="str">
            <v>96ud-INSTALLATION SITUATION MULLION-TRANSOM: Alum, flush with the insulation layer on the outside</v>
          </cell>
          <cell r="NN66" t="str">
            <v>0695vs03-Enervent - LTR-2 series</v>
          </cell>
          <cell r="NW66" t="str">
            <v/>
          </cell>
          <cell r="OF66" t="str">
            <v/>
          </cell>
          <cell r="RL66" t="str">
            <v>0837ws03-pro Passivhausfenster GmbH - smartshell timberframe G</v>
          </cell>
        </row>
        <row r="67">
          <cell r="MM67" t="str">
            <v>0543ws03-hoerl-hartmann - Unipor W07 CORISO</v>
          </cell>
          <cell r="MV67" t="str">
            <v xml:space="preserve">0480gl03-Saint-Gobain Glass Deutschland - SGG PLANITHERM ULTRA N II (4:/16/4/16/:4  Ar 90%) </v>
          </cell>
          <cell r="NE67" t="str">
            <v>97ud-INSTALLATION SITUATION MULLION-TRANSOM: Alum, in the insulation layer</v>
          </cell>
          <cell r="NN67" t="str">
            <v>0252vs03-Enervent - Pelican series</v>
          </cell>
          <cell r="NW67" t="str">
            <v/>
          </cell>
          <cell r="OF67" t="str">
            <v/>
          </cell>
          <cell r="RL67" t="str">
            <v>0839ws03-pro Passivhausfenster GmbH - smartshell solid S</v>
          </cell>
        </row>
        <row r="68">
          <cell r="MM68" t="str">
            <v>0588ws03-lumar-energy - LUMAR PASIV Energy</v>
          </cell>
          <cell r="MV68" t="str">
            <v xml:space="preserve">0481gl03-Saint-Gobain Glass Deutschland - SGG PLANITHERM ULTRA N II (4:/18/4/18/:4  Ar 90%) </v>
          </cell>
          <cell r="NE68" t="str">
            <v>98ud-INSTALLATION SITUATION MULLION-TRANSOM: Alum, between insulation layer and wall</v>
          </cell>
          <cell r="NN68" t="str">
            <v xml:space="preserve">0277vs03-Genvex A/S - GE Energy 1 </v>
          </cell>
          <cell r="NW68" t="str">
            <v/>
          </cell>
          <cell r="OF68" t="str">
            <v/>
          </cell>
          <cell r="RL68" t="str">
            <v>0840ws03-Schreinerei B. Peters S.àr.l. - smartwood</v>
          </cell>
        </row>
        <row r="69">
          <cell r="MM69" t="str">
            <v>0594ws03-Cygnum - Cygnum Passive 350</v>
          </cell>
          <cell r="MV69" t="str">
            <v xml:space="preserve">0448gl03-UNIGLAS - TOP Premium 0.6 (4:/16/4/16/:4 Ar 90%) </v>
          </cell>
          <cell r="NE69" t="str">
            <v>99ud-INSTALLATION SITUATION MULLION-TRANSOM: Alum, flush with the insulation layer on the inside</v>
          </cell>
          <cell r="NN69" t="str">
            <v>0278vs03-Genvex A/S - GES Energy Opt100</v>
          </cell>
          <cell r="NW69" t="str">
            <v/>
          </cell>
          <cell r="OF69" t="str">
            <v/>
          </cell>
          <cell r="RL69" t="str">
            <v>0842ws03-pro Passivhausfenster GmbH - smartshell reno</v>
          </cell>
        </row>
        <row r="70">
          <cell r="MM70" t="str">
            <v>0597es03-isover-enerphit-mb-hlf-holz - Modernisierung bestehender Massivbauweise with hinterlüfteter Fassade, Holzunterkonstruktion</v>
          </cell>
          <cell r="MV70" t="str">
            <v xml:space="preserve">0449gl03-UNIGLAS - TOP Premium E 0.6 (4:/16/4/16/:4 Ar 90%) </v>
          </cell>
          <cell r="NE70" t="str">
            <v>0719wi03-ACO Severin Ahlmann GmbH &amp; Co. KG - ACO Therm® 3.0 PHT - SWISSPACER Ultimate</v>
          </cell>
          <cell r="NN70" t="str">
            <v>0691vs03-Glen Dimplex  - ZL 155 HF (C)</v>
          </cell>
          <cell r="NW70" t="str">
            <v/>
          </cell>
          <cell r="OF70" t="str">
            <v/>
          </cell>
          <cell r="RL70" t="str">
            <v>0867ws03-ECOCOCON Ltd. - ECOCOCON Straw Panels</v>
          </cell>
        </row>
        <row r="71">
          <cell r="MM71" t="str">
            <v>0703ws03-Alpha-Beton - PAMAflex Passivhaus-Detailset</v>
          </cell>
          <cell r="MV71" t="str">
            <v xml:space="preserve">0450gl03-UNIGLAS - TOP Solar 0.7 (4:/16/4/16/:4 Ar 90%) </v>
          </cell>
          <cell r="NE71" t="str">
            <v>0784wi03-Alcoa Architectuursystemen - Alcoa RT 82 HI+ - SWISSPACER Ultimate</v>
          </cell>
          <cell r="NN71" t="str">
            <v>0692vs03-Glen Dimplex  - ZL 275 HF (C)</v>
          </cell>
          <cell r="NW71" t="str">
            <v/>
          </cell>
          <cell r="OF71" t="str">
            <v/>
          </cell>
          <cell r="RL71" t="str">
            <v>0886ws03-Montanari Luigi srl - Sistema Passivo</v>
          </cell>
        </row>
        <row r="72">
          <cell r="MM72" t="str">
            <v>0746ws03-ModCell - ModCell Core Passiv</v>
          </cell>
          <cell r="MV72" t="str">
            <v>0622ed03-Brunkhorst - Brunkhorst Passiv 98</v>
          </cell>
          <cell r="NE72" t="str">
            <v>0777wi03-Alumil S.A. - S91 - SWISSPACER Ultimate</v>
          </cell>
          <cell r="NN72" t="str">
            <v>0603vs03-Glen Dimplex  - ZL 300 VF</v>
          </cell>
          <cell r="NW72" t="str">
            <v/>
          </cell>
          <cell r="OF72" t="str">
            <v/>
          </cell>
          <cell r="RL72" t="str">
            <v>0904ws03-Euromac2 - Euromac 2 Passiv-Detailset</v>
          </cell>
        </row>
        <row r="73">
          <cell r="MM73" t="str">
            <v>0770ws03-MARLES HISE MARIBOR d.o.o - MEGA PLUS PASIV</v>
          </cell>
          <cell r="MV73" t="str">
            <v>0620ed03-Brunkhorst - Brunkhorst Passiv 98 Portal</v>
          </cell>
          <cell r="NE73" t="str">
            <v>0638wi03-aluplast GmbH - energeto 8000 I passiv - SWISSPACER Ultimate</v>
          </cell>
          <cell r="NN73" t="str">
            <v>0604vs03-Glen Dimplex  - ZL 400 VF</v>
          </cell>
          <cell r="NW73" t="str">
            <v/>
          </cell>
          <cell r="OF73" t="str">
            <v/>
          </cell>
          <cell r="RL73" t="str">
            <v/>
          </cell>
        </row>
        <row r="74">
          <cell r="MM74" t="str">
            <v>0782ws03-ABC - ABC-TM-pGBS-1</v>
          </cell>
          <cell r="MV74" t="str">
            <v>0621ed03-Brunkhorst - Brunkhorst Passiv 98 Portal mit Verglasung</v>
          </cell>
          <cell r="NE74" t="str">
            <v>0773wi03-aluplast GmbH - energeto 8000 view - SWISSPACER Ultimate</v>
          </cell>
          <cell r="NN74" t="str">
            <v>0630vs03-Glen Dimplex - ZL 150</v>
          </cell>
          <cell r="NW74" t="str">
            <v/>
          </cell>
          <cell r="OF74" t="str">
            <v/>
          </cell>
          <cell r="RL74" t="str">
            <v/>
          </cell>
        </row>
        <row r="75">
          <cell r="MM75" t="str">
            <v>0788ws03-ECOCOR - ECOCOR Passiv</v>
          </cell>
          <cell r="MV75" t="str">
            <v>0525ed03-Haustüren-Ring - Öko-Passiv Haustürenrohling 98 mm</v>
          </cell>
          <cell r="NE75" t="str">
            <v>0655wi03-Aluprof S.A. - MB-104 Passive Aero - SWISSPACER Ultimate</v>
          </cell>
          <cell r="NN75" t="str">
            <v>0553vs03-Heinemann  - ValloMulti 200 MV</v>
          </cell>
          <cell r="NW75" t="str">
            <v/>
          </cell>
          <cell r="OF75" t="str">
            <v/>
          </cell>
          <cell r="RL75" t="str">
            <v/>
          </cell>
        </row>
        <row r="76">
          <cell r="MM76" t="str">
            <v>0795ws03-JUB - JUBIZOL PASSIVE</v>
          </cell>
          <cell r="MV76" t="str">
            <v>0927ed03-Hebei Orient Sundar Window Co.,Ltd. - Passive 78 super dpIII</v>
          </cell>
          <cell r="NE76" t="str">
            <v>0605wi03-Aluprof S.A. - MB-104 Passive SI - SWISSPACER Ultimate</v>
          </cell>
          <cell r="NN76" t="str">
            <v>0553vs03-Heinemann  - ValloMulti 300 MV</v>
          </cell>
          <cell r="NW76" t="str">
            <v/>
          </cell>
          <cell r="OF76" t="str">
            <v/>
          </cell>
          <cell r="RL76" t="str">
            <v/>
          </cell>
        </row>
        <row r="77">
          <cell r="MM77" t="str">
            <v>0807ws03-RockCell - RockCell Passive-Detail-Set</v>
          </cell>
          <cell r="MV77" t="str">
            <v>0129ed03-Holitsch - TARREDO PASSIVA-F</v>
          </cell>
          <cell r="NE77" t="str">
            <v>0607wi03-Aluron Sp. z o.o. - Gemini Passiv - SWISSPACER Ultimate</v>
          </cell>
          <cell r="NN77" t="str">
            <v>0552vs03-Heinemann  - ValloPlus 270 MV</v>
          </cell>
          <cell r="NW77" t="str">
            <v/>
          </cell>
          <cell r="OF77" t="str">
            <v/>
          </cell>
          <cell r="RL77" t="str">
            <v/>
          </cell>
        </row>
        <row r="78">
          <cell r="MM78" t="str">
            <v>0830ws03-ECO HOMES - ECO PASSIVE HOUSE</v>
          </cell>
          <cell r="MV78" t="str">
            <v>0178ed03-Holitsch - TARREDO PASSIVA-F mit Verglasung</v>
          </cell>
          <cell r="NE78" t="str">
            <v>0821wi03-Askonsult Adverso LTD - PH-1 - SWISSPACER Ultimate</v>
          </cell>
          <cell r="NN78" t="str">
            <v>0529vs03-Heinemann  - ValloPlus 350 MV</v>
          </cell>
          <cell r="NW78" t="str">
            <v/>
          </cell>
          <cell r="OF78" t="str">
            <v/>
          </cell>
          <cell r="RL78" t="str">
            <v/>
          </cell>
        </row>
        <row r="79">
          <cell r="MM79" t="str">
            <v>0831ws03-pro Passivhausfenster GmbH - smartshell timberframe E</v>
          </cell>
          <cell r="MV79" t="str">
            <v>0199ed03-IG-Sicherheit - IGS-Calor P</v>
          </cell>
          <cell r="NE79" t="str">
            <v>0642wi03-batimet GmbH - TA35 SE - Super Spacer TriSeal / T-Spacer Premium</v>
          </cell>
          <cell r="NN79" t="str">
            <v>0753vs03-Heinemann  - ValloPlus 510 MV</v>
          </cell>
          <cell r="NW79" t="str">
            <v/>
          </cell>
          <cell r="OF79" t="str">
            <v/>
          </cell>
          <cell r="RL79" t="str">
            <v/>
          </cell>
        </row>
        <row r="80">
          <cell r="MM80" t="str">
            <v>0837ws03-pro Passivhausfenster GmbH - smartshell timberframe G</v>
          </cell>
          <cell r="MV80" t="str">
            <v>0201ed03-IG-Sicherheit - IGS-Calor P – mit Verglasung</v>
          </cell>
          <cell r="NE80" t="str">
            <v>0026wi03-batimet GmbH - TA35 SE VB - TGI Wave</v>
          </cell>
          <cell r="NN80" t="str">
            <v>0883vs03-Heinemann  - ValloPlus 850 MV</v>
          </cell>
          <cell r="NW80" t="str">
            <v/>
          </cell>
          <cell r="OF80" t="str">
            <v/>
          </cell>
          <cell r="RL80" t="str">
            <v/>
          </cell>
        </row>
        <row r="81">
          <cell r="MM81" t="str">
            <v>0839ws03-pro Passivhausfenster GmbH - smartshell solid S</v>
          </cell>
          <cell r="MV81" t="str">
            <v>0507ed03-Jeld-Wen - Type 12 Extern PHI und
Type 12 Extern FLB PHI</v>
          </cell>
          <cell r="NE81" t="str">
            <v>0828wi03-Beijing Milan Window Energy Saving Building Materials Co.,Ltd - Passiv 115 - SWISSPACER Ultimate</v>
          </cell>
          <cell r="NN81" t="str">
            <v>0282vs03-Heinemann  - Vallox KWL 80_SE</v>
          </cell>
          <cell r="NW81" t="str">
            <v/>
          </cell>
          <cell r="OF81" t="str">
            <v/>
          </cell>
          <cell r="RL81" t="str">
            <v/>
          </cell>
        </row>
        <row r="82">
          <cell r="MM82" t="str">
            <v>0840ws03-Schreinerei B. Peters S.àr.l. - smartwood</v>
          </cell>
          <cell r="MV82" t="str">
            <v>0829ed03-Josko - NEVOS SET C8</v>
          </cell>
          <cell r="NE82" t="str">
            <v>0901wi03-Beijing Mylch Building Products Co., Ltd. &amp; Shanghai Mylch Windows and Doors Manufacturing Co., Ltd. - M130 - Super Spacer Premium</v>
          </cell>
          <cell r="NN82" t="str">
            <v>0283vs03-Heinemann  - Vallox KWL 90_SE</v>
          </cell>
          <cell r="NW82" t="str">
            <v/>
          </cell>
          <cell r="OF82" t="str">
            <v/>
          </cell>
          <cell r="RL82" t="str">
            <v/>
          </cell>
        </row>
        <row r="83">
          <cell r="MM83" t="str">
            <v>0842ws03-pro Passivhausfenster GmbH - smartshell reno</v>
          </cell>
          <cell r="MV83" t="str">
            <v>0140ed03-Kegro - KegaPro+</v>
          </cell>
          <cell r="NE83" t="str">
            <v>0894wi03-BEWISO GmbH - Victoria - SWISSPACER Ultimate</v>
          </cell>
          <cell r="NN83" t="str">
            <v>0288vs03-Helios  - KWL EC 220 D</v>
          </cell>
          <cell r="NW83" t="str">
            <v/>
          </cell>
          <cell r="OF83" t="str">
            <v/>
          </cell>
          <cell r="RL83" t="str">
            <v/>
          </cell>
        </row>
        <row r="84">
          <cell r="MM84" t="str">
            <v>0867ws03-ECOCOCON Ltd. - ECOCOCON Straw Panels</v>
          </cell>
          <cell r="MV84" t="str">
            <v>0455ed03-KOWA - Edition Thermo 100</v>
          </cell>
          <cell r="NE84" t="str">
            <v>0032wi03-BUG - Alutechnik - ALUVOGT Design Uw-08 - SWISSPACER V</v>
          </cell>
          <cell r="NN84" t="str">
            <v>0285vs03-Helios  - KWL EC 270</v>
          </cell>
          <cell r="NW84" t="str">
            <v/>
          </cell>
          <cell r="OF84" t="str">
            <v/>
          </cell>
          <cell r="RL84" t="str">
            <v/>
          </cell>
        </row>
        <row r="85">
          <cell r="MM85" t="str">
            <v>0886ws03-Montanari Luigi srl - Sistema Passivo</v>
          </cell>
          <cell r="MV85" t="str">
            <v>0613ed03-Moralt - Moralt OutDoor FERRO Passiv (inkl. -Passiv Klima / -Passiv KlimaSoft / -FireSafe Passiv / -Akustik Passiv)</v>
          </cell>
          <cell r="NE85" t="str">
            <v>0872wi04-Carpinteria Llodiana S.A. - VENTACLIM SUPER-CONFORT - CHROMATECH ultra F</v>
          </cell>
          <cell r="NN85" t="str">
            <v>0286vs03-Helios  - KWL EC 370</v>
          </cell>
          <cell r="NW85" t="str">
            <v/>
          </cell>
          <cell r="OF85" t="str">
            <v/>
          </cell>
          <cell r="RL85" t="str">
            <v/>
          </cell>
        </row>
        <row r="86">
          <cell r="MM86" t="str">
            <v>0904ws03-Euromac2 - Euromac 2 Passiv-Detailset</v>
          </cell>
          <cell r="MV86" t="str">
            <v>0233ed03-Moralt - Moralt OutDoor FERRO Passiv Klima mit Verglasung</v>
          </cell>
          <cell r="NE86" t="str">
            <v>0539wi03-Casagrande Woodworks, Inc. - Synergist - SWISSPACER Ultimate</v>
          </cell>
          <cell r="NN86" t="str">
            <v>0287vs03-Helios  - KWL EC 700 D</v>
          </cell>
          <cell r="NW86" t="str">
            <v/>
          </cell>
          <cell r="OF86" t="str">
            <v/>
          </cell>
          <cell r="RL86" t="str">
            <v/>
          </cell>
        </row>
        <row r="87">
          <cell r="MM87" t="str">
            <v/>
          </cell>
          <cell r="MV87" t="str">
            <v>0615ed03-Moralt - Moralt OutDoor FERRO Passiv KlimaSoft mit Verglasung</v>
          </cell>
          <cell r="NE87" t="str">
            <v>0922wi03-Comar Architectural Aluminium Systems, The Parkside Group Limited - Comar 10 - SWISSPACER Ultimate</v>
          </cell>
          <cell r="NN87" t="str">
            <v>0687vs03-Hoval - HomeVent classic (150)</v>
          </cell>
          <cell r="NW87" t="str">
            <v/>
          </cell>
          <cell r="OF87" t="str">
            <v/>
          </cell>
          <cell r="RL87" t="str">
            <v/>
          </cell>
        </row>
        <row r="88">
          <cell r="MM88" t="str">
            <v/>
          </cell>
          <cell r="MV88" t="str">
            <v>0614ed03-Moralt - Moralt OutDoor FERRO Passiv mit Verglasung</v>
          </cell>
          <cell r="NE88" t="str">
            <v>0531wi03-Cruz &amp; Oliveira - Carpintaria e Mobiliário, Lda - EPW CN92 - SWISSPACER Ultimate</v>
          </cell>
          <cell r="NN88" t="str">
            <v>0291vs03-Junkers, Bosch - AERASTAR compact LP150-1</v>
          </cell>
          <cell r="NW88" t="str">
            <v/>
          </cell>
          <cell r="OF88" t="str">
            <v/>
          </cell>
          <cell r="RL88" t="str">
            <v/>
          </cell>
        </row>
        <row r="89">
          <cell r="MM89" t="str">
            <v/>
          </cell>
          <cell r="MV89" t="str">
            <v>0798ed03-New Rock, s.r.o. - Varmaj</v>
          </cell>
          <cell r="NE89" t="str">
            <v>0640wi02-dPHt, deutsche PASSIVHAUS transfer - Delta plus cold climate - SWISSPACER Ultimate</v>
          </cell>
          <cell r="NN89" t="str">
            <v>0290vs03-Junkers, Bosch - AerastarComfort LP 250</v>
          </cell>
          <cell r="NW89" t="str">
            <v/>
          </cell>
          <cell r="OF89" t="str">
            <v/>
          </cell>
          <cell r="RL89" t="str">
            <v/>
          </cell>
        </row>
        <row r="90">
          <cell r="MM90" t="str">
            <v/>
          </cell>
          <cell r="MV90" t="str">
            <v>0799ed03-New Rock, s.r.o. - Varmaj mit Verglasung</v>
          </cell>
          <cell r="NE90" t="str">
            <v>0510wi03-ELWIZ S.A.  - ENERGIO PASSIV - SWISSPACER V</v>
          </cell>
          <cell r="NN90" t="str">
            <v>0717vs03-Junkers, Bosch - Junkers AerastarComfort LP 140-2, Bosch Vent 5000C HR 140 W</v>
          </cell>
          <cell r="NW90" t="str">
            <v/>
          </cell>
          <cell r="OF90" t="str">
            <v/>
          </cell>
          <cell r="RL90" t="str">
            <v/>
          </cell>
        </row>
        <row r="91">
          <cell r="MM91" t="str">
            <v/>
          </cell>
          <cell r="MV91" t="str">
            <v>0778ed03-Optiwin - ENTRADA</v>
          </cell>
          <cell r="NE91" t="str">
            <v>0466wi03-ENERGATE® / Ludwig Häußler GmbH - EN1042+ - HKKF</v>
          </cell>
          <cell r="NN91" t="str">
            <v>0716vs03-Junkers, Bosch - Junkers AerastarComfort LP 230-2, Bosch Vent 5000C HR 230 W</v>
          </cell>
          <cell r="NW91" t="str">
            <v/>
          </cell>
          <cell r="OF91" t="str">
            <v/>
          </cell>
          <cell r="RL91" t="str">
            <v/>
          </cell>
        </row>
        <row r="92">
          <cell r="MM92" t="str">
            <v/>
          </cell>
          <cell r="MV92" t="str">
            <v>0634ed03-pro Passivhausfenster  - smartwin entrance</v>
          </cell>
          <cell r="NE92" t="str">
            <v>0463wi03-ENERGATE® / Ludwig Häußler GmbH - EN1202+ - HKKF</v>
          </cell>
          <cell r="NN92" t="str">
            <v>0715vs03-Junkers, Bosch - Junkers AerastarComfort LP 350-2, Bosch Vent 5000C HR 350 W</v>
          </cell>
          <cell r="NW92" t="str">
            <v/>
          </cell>
          <cell r="OF92" t="str">
            <v/>
          </cell>
          <cell r="RL92" t="str">
            <v/>
          </cell>
        </row>
        <row r="93">
          <cell r="MM93" t="str">
            <v/>
          </cell>
          <cell r="MV93" t="str">
            <v>0690ed03-pro Passivhausfenster  - smartwin entrance mit Verglasung</v>
          </cell>
          <cell r="NE93" t="str">
            <v>0870wi03-EuroFinestra s.a.s. - CLIMA ENERGY 94 - Super Spacer Premium</v>
          </cell>
          <cell r="NN93" t="str">
            <v>0292vs03-Kampmann - Indoor 400 WRG</v>
          </cell>
          <cell r="NW93" t="str">
            <v/>
          </cell>
          <cell r="OF93" t="str">
            <v/>
          </cell>
          <cell r="RL93" t="str">
            <v/>
          </cell>
        </row>
        <row r="94">
          <cell r="MM94" t="str">
            <v/>
          </cell>
          <cell r="MV94" t="str">
            <v>0204ed03-profine - Kömmerling 88plus®  Passivhaustür</v>
          </cell>
          <cell r="NE94" t="str">
            <v>0885wi03-Fanzola Marco e Giancarlo - EVO NULL 68 - SWISSPACER Ultimate</v>
          </cell>
          <cell r="NN94" t="str">
            <v>0742vs03-Kermi - x-well N170</v>
          </cell>
          <cell r="NW94" t="str">
            <v/>
          </cell>
          <cell r="OF94" t="str">
            <v/>
          </cell>
          <cell r="RL94" t="str">
            <v/>
          </cell>
        </row>
        <row r="95">
          <cell r="MM95" t="str">
            <v/>
          </cell>
          <cell r="MV95" t="str">
            <v>0132ed03-profine - TROCAL® 88+ Passivhaustür mit 70mm Haustürflügel</v>
          </cell>
          <cell r="NE95" t="str">
            <v>0731wi02-FANZOLA SNC - NULL FENSTER - SWISSPACER Ultimate</v>
          </cell>
          <cell r="NN95" t="str">
            <v>0743vs03-Kermi - x-well N400</v>
          </cell>
          <cell r="NW95" t="str">
            <v/>
          </cell>
          <cell r="OF95" t="str">
            <v/>
          </cell>
          <cell r="RL95" t="str">
            <v/>
          </cell>
        </row>
        <row r="96">
          <cell r="MM96" t="str">
            <v/>
          </cell>
          <cell r="MV96" t="str">
            <v>0179ed03-profine - TROCAL® 88+ Passivhaustür mit 88mm Haustürflügel</v>
          </cell>
          <cell r="NE96" t="str">
            <v>0590wi03-FENETRES-FRANC-COMTOISES MENUISERIE THIEBAUD - Caméléwood - SWISSPACER V</v>
          </cell>
          <cell r="NN96" t="str">
            <v>0484vs03-Lemmens - HRflat 600 / KWin</v>
          </cell>
          <cell r="NW96" t="str">
            <v/>
          </cell>
          <cell r="OF96" t="str">
            <v/>
          </cell>
          <cell r="RL96" t="str">
            <v/>
          </cell>
        </row>
        <row r="97">
          <cell r="MM97" t="str">
            <v/>
          </cell>
          <cell r="MV97" t="str">
            <v>0180ed03-Rehau - Haustür GENEO PHZ, mit Füllung Güwa einseitig flügelüberdeckend</v>
          </cell>
          <cell r="NE97" t="str">
            <v>0038wi03-Fenster-Striegel GmbH - Ultrapur S Holz/Holz-Alu - Thermix TX.N plus</v>
          </cell>
          <cell r="NN97" t="str">
            <v>0296vs03-MAICO  - aeronorm WR 600</v>
          </cell>
          <cell r="NW97" t="str">
            <v/>
          </cell>
          <cell r="OF97" t="str">
            <v/>
          </cell>
          <cell r="RL97" t="str">
            <v/>
          </cell>
        </row>
        <row r="98">
          <cell r="MM98" t="str">
            <v/>
          </cell>
          <cell r="MV98" t="str">
            <v>0182ed03-Rehau - Haustür GENEO PHZ, mit Füllung Güwa einseitig flügelüberdeckend - Variante ohne Stahlprofile in Türblatt und Zarge</v>
          </cell>
          <cell r="NE98" t="str">
            <v>0741wi03-geka exklusiv GmbH - geka Therm Klassik - SWISSPACER Ultimate</v>
          </cell>
          <cell r="NN98" t="str">
            <v>0756vs03-MAICO  - WR 310, WS 320 B, WS 320 K, WS 320 KB</v>
          </cell>
          <cell r="NW98" t="str">
            <v/>
          </cell>
          <cell r="OF98" t="str">
            <v/>
          </cell>
          <cell r="RL98" t="str">
            <v/>
          </cell>
        </row>
        <row r="99">
          <cell r="MM99" t="str">
            <v/>
          </cell>
          <cell r="MV99" t="str">
            <v>0181ed03-Rehau - Haustür GENEO PHZ, mit Füllung Güwa einseitig flügelüberdeckend mit Verglasung</v>
          </cell>
          <cell r="NE99" t="str">
            <v>0897wi03-geka exklusiv GmbH - geka Therm Modern - SWISSPACER Ultimate</v>
          </cell>
          <cell r="NN99" t="str">
            <v>0757vs03-MAICO  - WR 410, WS 470 B, WS 470 K, WS 470 KB</v>
          </cell>
          <cell r="NW99" t="str">
            <v/>
          </cell>
          <cell r="OF99" t="str">
            <v/>
          </cell>
          <cell r="RL99" t="str">
            <v/>
          </cell>
        </row>
        <row r="100">
          <cell r="MM100" t="str">
            <v/>
          </cell>
          <cell r="MV100" t="str">
            <v>0183ed03-Rehau - Haustür GENEO PHZ, mit Füllung Güwa einseitig flügelüberdeckend mit Verglasung - Variante ohne Stahlprofile in Türblatt und Zarge</v>
          </cell>
          <cell r="NE100" t="str">
            <v>0579wi03-Green Building Store - Ecocontract ULTRA - SWISSPACER Ultimate</v>
          </cell>
          <cell r="NN100" t="str">
            <v xml:space="preserve">0896vs03-MAICO  - WS 160 Flat ET, BET, KET, KBET, ZET, BZET, KZET, KBZET
 </v>
          </cell>
          <cell r="NW100" t="str">
            <v/>
          </cell>
          <cell r="OF100" t="str">
            <v/>
          </cell>
          <cell r="RL100" t="str">
            <v/>
          </cell>
        </row>
        <row r="101">
          <cell r="MM101" t="str">
            <v/>
          </cell>
          <cell r="MV101" t="str">
            <v>0184ed03-Rehau - Haustür GENEO PHZ, mit Füllung Güwa zweiseitig flügelüberdeckend</v>
          </cell>
          <cell r="NE101" t="str">
            <v>0042wi03-GUTMANN AG - MIRA therm 08 - PH 78 - Thermix TX.N plus</v>
          </cell>
          <cell r="NN101" t="str">
            <v>0465vs03-MAICO  - WS 170 K, WS 170 KB</v>
          </cell>
          <cell r="NW101" t="str">
            <v/>
          </cell>
          <cell r="OF101" t="str">
            <v/>
          </cell>
          <cell r="RL101" t="str">
            <v/>
          </cell>
        </row>
        <row r="102">
          <cell r="MM102" t="str">
            <v/>
          </cell>
          <cell r="MV102" t="str">
            <v>0186ed03-Rehau - Haustür GENEO PHZ, mit Füllung Güwa zweiseitig flügelüberdeckend  - Variante ohne Stahlprofile in Türblatt und Zarge</v>
          </cell>
          <cell r="NE102" t="str">
            <v>0044wi03-Harbin Sayyas Windows Stock Co. Ltd. - PASSIVE 120 - Thermix TX.N plus</v>
          </cell>
          <cell r="NN102" t="str">
            <v>0758vs03-MAICO  - WS 320 ET, WS 320 BET, WS 320 KET, WS 320 KBET</v>
          </cell>
          <cell r="NW102" t="str">
            <v/>
          </cell>
          <cell r="OF102" t="str">
            <v/>
          </cell>
          <cell r="RL102" t="str">
            <v/>
          </cell>
        </row>
        <row r="103">
          <cell r="MM103" t="str">
            <v/>
          </cell>
          <cell r="MV103" t="str">
            <v>0185ed03-Rehau - Haustür GENEO PHZ, mit Füllung Güwa zweiseitig flügelüberdeckend mit Verglasung</v>
          </cell>
          <cell r="NE103" t="str">
            <v>0631wi02-Harbin Sayyas Windows Stock Co. Ltd. - Sayyas PASSIVAPLUS - SWISSPACER Ultimate</v>
          </cell>
          <cell r="NN103" t="str">
            <v>0759vs03-MAICO  - WS 470 ET, WS 470 BET, WS 470 KET, WS 470 KBET</v>
          </cell>
          <cell r="NW103" t="str">
            <v/>
          </cell>
          <cell r="OF103" t="str">
            <v/>
          </cell>
          <cell r="RL103" t="str">
            <v/>
          </cell>
        </row>
        <row r="104">
          <cell r="MM104" t="str">
            <v/>
          </cell>
          <cell r="MV104" t="str">
            <v>0187ed03-Rehau - Haustür GENEO PHZ, mit Füllung Güwa zweiseitig flügelüberdeckend mit Verglasung  - Variante ohne Stahlprofile in Türblatt und Zarge</v>
          </cell>
          <cell r="NE104" t="str">
            <v>0635wi03-H. Buck GmbH - VÖRDE-Passivhausfenster - TGI</v>
          </cell>
          <cell r="NN104" t="str">
            <v>0658vs03-Nilan  - Comfort CT 150</v>
          </cell>
          <cell r="NW104" t="str">
            <v/>
          </cell>
          <cell r="OF104" t="str">
            <v/>
          </cell>
          <cell r="RL104" t="str">
            <v/>
          </cell>
        </row>
        <row r="105">
          <cell r="MM105" t="str">
            <v/>
          </cell>
          <cell r="MV105" t="str">
            <v>0189ed03-Rehau - Haustür GENEO PHZ, mit Füllung Rodenberg einseitig flügelüberdeckend</v>
          </cell>
          <cell r="NE105" t="str">
            <v>0600wi03-Hebei Orient Sundar Window Co., Ltd. - Passive 130 - Thermix TX.N plus</v>
          </cell>
          <cell r="NN105" t="str">
            <v>0461vs03-Nilan - Comfort CT 300</v>
          </cell>
          <cell r="NW105" t="str">
            <v/>
          </cell>
          <cell r="OF105" t="str">
            <v/>
          </cell>
          <cell r="RL105" t="str">
            <v/>
          </cell>
        </row>
        <row r="106">
          <cell r="MM106" t="str">
            <v/>
          </cell>
          <cell r="MV106" t="str">
            <v>0191ed03-Rehau - Haustür GENEO PHZ, mit Füllung Rodenberg einseitig flügelüberdeckend  - Variante ohne Stahlprofile in Türblatt und Zarge</v>
          </cell>
          <cell r="NE106" t="str">
            <v>0693wi03-Hebei Orient Sundar Window Co., Ltd. - Passive D125 - SWISSPACER Ultimate</v>
          </cell>
          <cell r="NN106" t="str">
            <v>0684vs03-P.H. Solutions Ltd - Orbit 200</v>
          </cell>
          <cell r="NW106" t="str">
            <v/>
          </cell>
          <cell r="OF106" t="str">
            <v/>
          </cell>
          <cell r="RL106" t="str">
            <v/>
          </cell>
        </row>
        <row r="107">
          <cell r="MM107" t="str">
            <v/>
          </cell>
          <cell r="MV107" t="str">
            <v>0190ed03-Rehau - Haustür GENEO PHZ, mit Füllung Rodenberg einseitig flügelüberdeckend mit Verglasung</v>
          </cell>
          <cell r="NE107" t="str">
            <v>0879wi03-heroal - Johann Henkenjohann GmbH &amp; Co.KG - heroal W 77 PH - SWISSPACER Ultimate</v>
          </cell>
          <cell r="NN107" t="str">
            <v>0680vs03-PAUL  - CLIMOS F 200 (Comfort)</v>
          </cell>
          <cell r="NW107" t="str">
            <v/>
          </cell>
          <cell r="OF107" t="str">
            <v/>
          </cell>
          <cell r="RL107" t="str">
            <v/>
          </cell>
        </row>
        <row r="108">
          <cell r="MM108" t="str">
            <v/>
          </cell>
          <cell r="MV108" t="str">
            <v>0192ed03-Rehau - Haustür GENEO PHZ, mit Füllung Rodenberg einseitig flügelüberdeckend mit Verglasung  - Variante ohne Stahlprofile in Türblatt und Zarge</v>
          </cell>
          <cell r="NE108" t="str">
            <v>0629wi03-HER-WIN - Hermine 66 - SWISSPACER Ultimate</v>
          </cell>
          <cell r="NN108" t="str">
            <v>0300vs03-PAUL  - focus 200</v>
          </cell>
          <cell r="NW108" t="str">
            <v/>
          </cell>
          <cell r="OF108" t="str">
            <v/>
          </cell>
          <cell r="RL108" t="str">
            <v/>
          </cell>
        </row>
        <row r="109">
          <cell r="MM109" t="str">
            <v/>
          </cell>
          <cell r="MV109" t="str">
            <v>0193ed03-Rehau - Haustür GENEO PHZ, mit Füllung Rodenberg zweiseitig flügelüberdeckend</v>
          </cell>
          <cell r="NE109" t="str">
            <v>0037wi03-Hilzinger FBS GmbH - VADB-Plus 550 - TPS</v>
          </cell>
          <cell r="NN109" t="str">
            <v>0500vs03-PAUL  - maxiflat 600</v>
          </cell>
          <cell r="NW109" t="str">
            <v/>
          </cell>
          <cell r="OF109" t="str">
            <v/>
          </cell>
          <cell r="RL109" t="str">
            <v/>
          </cell>
        </row>
        <row r="110">
          <cell r="MM110" t="str">
            <v/>
          </cell>
          <cell r="MV110" t="str">
            <v>0195ed03-Rehau - Haustür GENEO PHZ, mit Füllung Rodenberg zweiseitig flügelüberdeckend  - Variante ohne Stahlprofile in Türblatt und Zarge</v>
          </cell>
          <cell r="NE110" t="str">
            <v>0036wi03-Hilzinger FBS GmbH - VADB-Plus 550+ - TPS</v>
          </cell>
          <cell r="NN110" t="str">
            <v>0302vs03-PAUL  - novus 300</v>
          </cell>
          <cell r="NW110" t="str">
            <v/>
          </cell>
          <cell r="OF110" t="str">
            <v/>
          </cell>
          <cell r="RL110" t="str">
            <v/>
          </cell>
        </row>
        <row r="111">
          <cell r="MM111" t="str">
            <v/>
          </cell>
          <cell r="MV111" t="str">
            <v>0194ed03-Rehau - Haustür GENEO PHZ, mit Füllung Rodenberg zweiseitig flügelüberdeckend mit Verglasung</v>
          </cell>
          <cell r="NE111" t="str">
            <v>0884wi03-Holz Schiller GmbH - HS Passiv Ökonomie - SWISSPACER Ultimate</v>
          </cell>
          <cell r="NN111" t="str">
            <v>0303vs03-PAUL  - novus 450</v>
          </cell>
          <cell r="NW111" t="str">
            <v/>
          </cell>
          <cell r="OF111" t="str">
            <v/>
          </cell>
          <cell r="RL111" t="str">
            <v/>
          </cell>
        </row>
        <row r="112">
          <cell r="MM112" t="str">
            <v/>
          </cell>
          <cell r="MV112" t="str">
            <v>0196ed03-Rehau - Haustür GENEO PHZ, mit Füllung Rodenberg zweiseitig flügelüberdeckend mit Verglasung  - Variante ohne Stahlprofile in Türblatt und Zarge</v>
          </cell>
          <cell r="NE112" t="str">
            <v>0521wi03-Hubert Fosodeder e.U. - Alto Nova 0.74 System 10+12 - Thermix TX.N plus</v>
          </cell>
          <cell r="NN112" t="str">
            <v>0304vs03-PAUL  - novus F 300</v>
          </cell>
          <cell r="NW112" t="str">
            <v/>
          </cell>
          <cell r="OF112" t="str">
            <v/>
          </cell>
          <cell r="RL112" t="str">
            <v/>
          </cell>
        </row>
        <row r="113">
          <cell r="MM113" t="str">
            <v/>
          </cell>
          <cell r="MV113" t="str">
            <v>0207ed03-Reynaers - CS104 door with insulating panel</v>
          </cell>
          <cell r="NE113" t="str">
            <v>0520wi03-Hubert Fosodeder e.U. - Alto Nova 0.78 System 10+12 - SWISSPACER V</v>
          </cell>
          <cell r="NN113" t="str">
            <v>0745vs03-PICHLER  - LG 150 A</v>
          </cell>
          <cell r="NW113" t="str">
            <v/>
          </cell>
          <cell r="OF113" t="str">
            <v/>
          </cell>
          <cell r="RL113" t="str">
            <v/>
          </cell>
        </row>
        <row r="114">
          <cell r="MM114" t="str">
            <v/>
          </cell>
          <cell r="MV114" t="str">
            <v>0139ed03-Rubner - Rubner Passivhaustür</v>
          </cell>
          <cell r="NE114" t="str">
            <v>0522wi03-Hubert Fosodeder e.U. - Alto Nova / System 25 PASSIV - Fase, Soft oder Plano - SWISSPACER V</v>
          </cell>
          <cell r="NN114" t="str">
            <v>0800vs03-PICHLER  - LG 150 AF</v>
          </cell>
          <cell r="NW114" t="str">
            <v/>
          </cell>
          <cell r="OF114" t="str">
            <v/>
          </cell>
          <cell r="RL114" t="str">
            <v/>
          </cell>
        </row>
        <row r="115">
          <cell r="MM115" t="str">
            <v/>
          </cell>
          <cell r="MV115" t="str">
            <v>0197ed03-Sturm - Clima Top Plus</v>
          </cell>
          <cell r="NE115" t="str">
            <v>0045wi03-Hubert Fosodeder e.U. - Alto Nova / Variotherm - Thermix TX.N plus</v>
          </cell>
          <cell r="NN115" t="str">
            <v>0307vs03-PICHLER  - LG 180 System VENTECH</v>
          </cell>
          <cell r="NW115" t="str">
            <v/>
          </cell>
          <cell r="OF115" t="str">
            <v/>
          </cell>
          <cell r="RL115" t="str">
            <v/>
          </cell>
        </row>
        <row r="116">
          <cell r="MM116" t="str">
            <v/>
          </cell>
          <cell r="MV116" t="str">
            <v>0200ed03-Sturm - Clima Top Plus mit Verglasung</v>
          </cell>
          <cell r="NE116" t="str">
            <v>0048wi03-Iida Woodwork Systems Ltd. - Opus - SWISSPACER V</v>
          </cell>
          <cell r="NN116" t="str">
            <v>0308vs03-PICHLER  - LG 250 System VENTECH</v>
          </cell>
          <cell r="NW116" t="str">
            <v/>
          </cell>
          <cell r="OF116" t="str">
            <v/>
          </cell>
          <cell r="OQ116" t="str">
            <v/>
          </cell>
          <cell r="OR116" t="str">
            <v/>
          </cell>
          <cell r="OS116" t="str">
            <v/>
          </cell>
          <cell r="OT116" t="str">
            <v/>
          </cell>
          <cell r="OU116" t="str">
            <v/>
          </cell>
          <cell r="OV116" t="str">
            <v/>
          </cell>
          <cell r="OW116" t="str">
            <v/>
          </cell>
          <cell r="OX116" t="str">
            <v/>
          </cell>
          <cell r="OY116" t="str">
            <v/>
          </cell>
          <cell r="OZ116" t="str">
            <v/>
          </cell>
          <cell r="PA116" t="str">
            <v/>
          </cell>
          <cell r="PB116" t="str">
            <v/>
          </cell>
          <cell r="PC116" t="str">
            <v/>
          </cell>
          <cell r="PD116" t="str">
            <v/>
          </cell>
          <cell r="PE116" t="str">
            <v/>
          </cell>
          <cell r="PF116" t="str">
            <v/>
          </cell>
          <cell r="PG116" t="str">
            <v/>
          </cell>
          <cell r="PH116" t="str">
            <v/>
          </cell>
          <cell r="PI116" t="str">
            <v/>
          </cell>
          <cell r="PJ116" t="str">
            <v/>
          </cell>
          <cell r="PL116" t="str">
            <v>(ws: wall system) Wall system, certified:</v>
          </cell>
          <cell r="PM116" t="str">
            <v/>
          </cell>
          <cell r="PN116" t="str">
            <v/>
          </cell>
          <cell r="PO116" t="str">
            <v/>
          </cell>
          <cell r="PP116" t="str">
            <v/>
          </cell>
          <cell r="PQ116" t="str">
            <v/>
          </cell>
          <cell r="PR116" t="str">
            <v/>
          </cell>
          <cell r="PS116" t="str">
            <v/>
          </cell>
          <cell r="PT116" t="str">
            <v/>
          </cell>
          <cell r="PU116" t="str">
            <v/>
          </cell>
          <cell r="PV116" t="str">
            <v/>
          </cell>
          <cell r="PW116" t="str">
            <v/>
          </cell>
          <cell r="PX116" t="str">
            <v/>
          </cell>
          <cell r="PY116" t="str">
            <v/>
          </cell>
          <cell r="PZ116" t="str">
            <v/>
          </cell>
          <cell r="QA116" t="str">
            <v/>
          </cell>
          <cell r="QB116" t="str">
            <v/>
          </cell>
          <cell r="QC116" t="str">
            <v/>
          </cell>
          <cell r="QD116" t="str">
            <v/>
          </cell>
          <cell r="QE116" t="str">
            <v/>
          </cell>
          <cell r="QF116" t="str">
            <v/>
          </cell>
          <cell r="QG116" t="str">
            <v/>
          </cell>
          <cell r="QH116" t="str">
            <v/>
          </cell>
          <cell r="QI116" t="str">
            <v/>
          </cell>
          <cell r="QJ116" t="str">
            <v/>
          </cell>
          <cell r="QK116" t="str">
            <v/>
          </cell>
          <cell r="QL116" t="str">
            <v/>
          </cell>
          <cell r="QM116" t="str">
            <v/>
          </cell>
          <cell r="QN116" t="str">
            <v/>
          </cell>
          <cell r="QO116" t="str">
            <v/>
          </cell>
          <cell r="QP116" t="str">
            <v/>
          </cell>
          <cell r="QQ116" t="str">
            <v/>
          </cell>
          <cell r="QR116" t="str">
            <v/>
          </cell>
          <cell r="QS116" t="str">
            <v/>
          </cell>
          <cell r="QT116" t="str">
            <v/>
          </cell>
          <cell r="QU116" t="str">
            <v/>
          </cell>
          <cell r="QV116" t="str">
            <v/>
          </cell>
          <cell r="QW116" t="str">
            <v/>
          </cell>
          <cell r="QX116" t="str">
            <v/>
          </cell>
          <cell r="QY116" t="str">
            <v/>
          </cell>
          <cell r="QZ116" t="str">
            <v/>
          </cell>
          <cell r="RA116" t="str">
            <v/>
          </cell>
          <cell r="RB116" t="str">
            <v/>
          </cell>
          <cell r="RC116" t="str">
            <v/>
          </cell>
          <cell r="RD116" t="str">
            <v/>
          </cell>
          <cell r="RE116" t="str">
            <v/>
          </cell>
          <cell r="RF116" t="str">
            <v/>
          </cell>
          <cell r="RG116" t="str">
            <v/>
          </cell>
          <cell r="RH116" t="str">
            <v/>
          </cell>
          <cell r="RI116" t="str">
            <v/>
          </cell>
          <cell r="RL116" t="str">
            <v/>
          </cell>
        </row>
        <row r="117">
          <cell r="C117" t="str">
            <v>0782ws03</v>
          </cell>
          <cell r="MM117" t="str">
            <v/>
          </cell>
          <cell r="MV117" t="str">
            <v>0601ed03-TOPIC - Topic Passivhaustür</v>
          </cell>
          <cell r="NE117" t="str">
            <v>0841wi04-INRIALSA PVC S.A. - Window Ecoven Plus + by INRIALSA - SWISSPACER Ultimate</v>
          </cell>
          <cell r="NN117" t="str">
            <v>0306vs03-PICHLER  - LG 500 System VENTECH</v>
          </cell>
          <cell r="NW117" t="str">
            <v/>
          </cell>
          <cell r="OF117" t="str">
            <v/>
          </cell>
          <cell r="OQ117" t="str">
            <v>EW01 - External wall</v>
          </cell>
          <cell r="OR117" t="str">
            <v>RO01 - Double pitched roof / Pitched roof</v>
          </cell>
          <cell r="OS117" t="str">
            <v>FS01 - Floor slab</v>
          </cell>
          <cell r="OT117" t="str">
            <v>BW01 - Basement wall - heated basement (KWb)</v>
          </cell>
          <cell r="OU117" t="str">
            <v>BC01 - Basement ceiling (unheated)</v>
          </cell>
          <cell r="OV117" t="str">
            <v/>
          </cell>
          <cell r="OW117" t="str">
            <v/>
          </cell>
          <cell r="OX117" t="str">
            <v/>
          </cell>
          <cell r="OY117" t="str">
            <v/>
          </cell>
          <cell r="OZ117" t="str">
            <v/>
          </cell>
          <cell r="PA117" t="str">
            <v/>
          </cell>
          <cell r="PB117" t="str">
            <v/>
          </cell>
          <cell r="PC117" t="str">
            <v/>
          </cell>
          <cell r="PD117" t="str">
            <v/>
          </cell>
          <cell r="PE117" t="str">
            <v/>
          </cell>
          <cell r="PF117" t="str">
            <v/>
          </cell>
          <cell r="PG117" t="str">
            <v/>
          </cell>
          <cell r="PH117" t="str">
            <v/>
          </cell>
          <cell r="PI117" t="str">
            <v/>
          </cell>
          <cell r="PJ117" t="str">
            <v/>
          </cell>
          <cell r="PL117" t="str">
            <v>RORI01 - ABC-01 - Roof ridge</v>
          </cell>
          <cell r="PM117" t="str">
            <v>MRRI01 - ABC-02 Pitched roof-Highest point</v>
          </cell>
          <cell r="PN117" t="str">
            <v>FSPA01 - K11_PW-FS - Floor slab-Partition wall</v>
          </cell>
          <cell r="PO117" t="str">
            <v>FSIW01 - K14_IW-FS - Interior wall - Floor slab</v>
          </cell>
          <cell r="PP117" t="str">
            <v>EWEC01 - K2_EC-EW - Exterior corner external wall</v>
          </cell>
          <cell r="PQ117" t="str">
            <v>EWIC01 - K3_IC-EW - Interior corner external wall</v>
          </cell>
          <cell r="PR117" t="str">
            <v xml:space="preserve">EWCE01 - K5_IF-EW - Intermediate floor </v>
          </cell>
          <cell r="PS117" t="str">
            <v>EWPA01 - K13_PW-EW - External wall -Partition wall</v>
          </cell>
          <cell r="PT117" t="str">
            <v xml:space="preserve">EWIW01 - K15_IW-EX - Interior wall - External wall </v>
          </cell>
          <cell r="PU117" t="str">
            <v>TCEA01 - K6_RF-CD - Eaves (insulated top floor ceiling)</v>
          </cell>
          <cell r="PV117" t="str">
            <v>TCVE01 - K7_RF - Verge (insulated top floor ceiling)</v>
          </cell>
          <cell r="PW117" t="str">
            <v>ROEA01 - K8_RF-CD - Eaves</v>
          </cell>
          <cell r="PX117" t="str">
            <v>RORI01 - K9_RF - Roof ridge</v>
          </cell>
          <cell r="PY117" t="str">
            <v>ROVE01 - K10_RF - Verge</v>
          </cell>
          <cell r="PZ117" t="str">
            <v>ROPA01 - K12_PW-RF - Roof-Partition wall</v>
          </cell>
          <cell r="QA117" t="str">
            <v/>
          </cell>
          <cell r="QB117" t="str">
            <v/>
          </cell>
          <cell r="QC117" t="str">
            <v/>
          </cell>
          <cell r="QD117" t="str">
            <v/>
          </cell>
          <cell r="QE117" t="str">
            <v/>
          </cell>
          <cell r="QF117" t="str">
            <v/>
          </cell>
          <cell r="QG117" t="str">
            <v/>
          </cell>
          <cell r="QH117" t="str">
            <v/>
          </cell>
          <cell r="QI117" t="str">
            <v/>
          </cell>
          <cell r="QJ117" t="str">
            <v/>
          </cell>
          <cell r="QK117" t="str">
            <v/>
          </cell>
          <cell r="QL117" t="str">
            <v/>
          </cell>
          <cell r="QM117" t="str">
            <v/>
          </cell>
          <cell r="QN117" t="str">
            <v/>
          </cell>
          <cell r="QO117" t="str">
            <v/>
          </cell>
          <cell r="QP117" t="str">
            <v/>
          </cell>
          <cell r="QQ117" t="str">
            <v/>
          </cell>
          <cell r="QR117" t="str">
            <v/>
          </cell>
          <cell r="QS117" t="str">
            <v/>
          </cell>
          <cell r="QT117" t="str">
            <v/>
          </cell>
          <cell r="QU117" t="str">
            <v/>
          </cell>
          <cell r="QV117" t="str">
            <v/>
          </cell>
          <cell r="QW117" t="str">
            <v/>
          </cell>
          <cell r="QX117" t="str">
            <v/>
          </cell>
          <cell r="QY117" t="str">
            <v/>
          </cell>
          <cell r="QZ117" t="str">
            <v/>
          </cell>
          <cell r="RA117" t="str">
            <v/>
          </cell>
          <cell r="RB117" t="str">
            <v/>
          </cell>
          <cell r="RC117" t="str">
            <v/>
          </cell>
          <cell r="RD117" t="str">
            <v/>
          </cell>
          <cell r="RE117" t="str">
            <v/>
          </cell>
          <cell r="RF117" t="str">
            <v/>
          </cell>
          <cell r="RG117" t="str">
            <v/>
          </cell>
          <cell r="RH117" t="str">
            <v/>
          </cell>
          <cell r="RI117" t="str">
            <v/>
          </cell>
          <cell r="RL117" t="str">
            <v/>
          </cell>
        </row>
        <row r="118">
          <cell r="C118" t="str">
            <v>0373ws03</v>
          </cell>
          <cell r="MM118" t="str">
            <v/>
          </cell>
          <cell r="MV118" t="str">
            <v>0610ed03-TOPIC - Topic Passivhaustür mit Verglasung</v>
          </cell>
          <cell r="NE118" t="str">
            <v>0775wi03-Jiangsu Top Composite Technology Co.,Ltd   - GRPU100 - SWISSPACER Ultimate</v>
          </cell>
          <cell r="NN118" t="str">
            <v>0823vs03-Pluggit - Pluggit Avent C 200</v>
          </cell>
          <cell r="NW118" t="str">
            <v/>
          </cell>
          <cell r="OF118" t="str">
            <v/>
          </cell>
          <cell r="OQ118" t="str">
            <v>EW01 - External wall ventilated</v>
          </cell>
          <cell r="OR118" t="str">
            <v>TC01 - Insulated top floor ceiling</v>
          </cell>
          <cell r="OS118" t="str">
            <v>RO01 - Roof with inclined roof insulation</v>
          </cell>
          <cell r="OT118" t="str">
            <v>FS01 - Floor slab</v>
          </cell>
          <cell r="OU118" t="str">
            <v>BW01 - Basement wall</v>
          </cell>
          <cell r="OV118" t="str">
            <v/>
          </cell>
          <cell r="OW118" t="str">
            <v/>
          </cell>
          <cell r="OX118" t="str">
            <v/>
          </cell>
          <cell r="OY118" t="str">
            <v/>
          </cell>
          <cell r="OZ118" t="str">
            <v/>
          </cell>
          <cell r="PA118" t="str">
            <v/>
          </cell>
          <cell r="PB118" t="str">
            <v/>
          </cell>
          <cell r="PC118" t="str">
            <v/>
          </cell>
          <cell r="PD118" t="str">
            <v/>
          </cell>
          <cell r="PE118" t="str">
            <v/>
          </cell>
          <cell r="PF118" t="str">
            <v/>
          </cell>
          <cell r="PG118" t="str">
            <v/>
          </cell>
          <cell r="PH118" t="str">
            <v/>
          </cell>
          <cell r="PI118" t="str">
            <v/>
          </cell>
          <cell r="PJ118" t="str">
            <v/>
          </cell>
          <cell r="PL118" t="str">
            <v>FSFE01 - K1_EW-FS - External wall - Floor slab (foundation)</v>
          </cell>
          <cell r="PM118" t="str">
            <v>BCEW01 - K18_EW-HB - External wall - Basement ceiling (unheated basement)</v>
          </cell>
          <cell r="PN118" t="str">
            <v>EWHB01 - alg-p-20-02 - External wall - Basement ceiling (heated basement)</v>
          </cell>
          <cell r="PO118" t="str">
            <v>EWHB02 - alg-p-20-02 - External wall - Basement ceiling (heated basement)</v>
          </cell>
          <cell r="PP118" t="str">
            <v>BCEW01 - alg-p-20-03 - External wall - Basement ceiling (unheated basement)</v>
          </cell>
          <cell r="PQ118" t="str">
            <v>BCEW02 - alg-p-20-03 - External wall - Basement ceiling (unheated basement)</v>
          </cell>
          <cell r="PR118" t="str">
            <v>EWCE01 - alg-p-20-04 - Intermediate floor connexion</v>
          </cell>
          <cell r="PS118" t="str">
            <v>EWCE02 - alg-p-20-04 - Intermediate floor connexion</v>
          </cell>
          <cell r="PT118" t="str">
            <v>EWEC01 - alg-p-30-01 - Exterior corner - External wall</v>
          </cell>
          <cell r="PU118" t="str">
            <v>EWEC02 - alg-p-30-01 - Exterior corner - External wall</v>
          </cell>
          <cell r="PV118" t="str">
            <v>EWIC01 - alg-p-30-02 - Interior corner - External wall</v>
          </cell>
          <cell r="PW118" t="str">
            <v>EWIC02 - alg-p-30-02 - Interior corner - External wall</v>
          </cell>
          <cell r="PX118" t="str">
            <v>EWIW01 - alg-p-30-03 - Interior wall - External wall</v>
          </cell>
          <cell r="PY118" t="str">
            <v>EWIW02 - alg-p-30-03 - Interior wall - External wall</v>
          </cell>
          <cell r="PZ118" t="str">
            <v>FRRP01 - alg-p-50-01 - Flat roof</v>
          </cell>
          <cell r="QA118" t="str">
            <v>FRRP02 - alg-p-50-01 - Flat roof</v>
          </cell>
          <cell r="QB118" t="str">
            <v>ROVE01 - alg-p-60-01 - Verge</v>
          </cell>
          <cell r="QC118" t="str">
            <v>ROVE02 - alg-p-60-01 - Verge</v>
          </cell>
          <cell r="QD118" t="str">
            <v>ROEA01 - alg-p-60-02 - Eaves</v>
          </cell>
          <cell r="QE118" t="str">
            <v>ROEA02 - alg-p-60-02 - Eaves</v>
          </cell>
          <cell r="QF118" t="str">
            <v/>
          </cell>
          <cell r="QG118" t="str">
            <v/>
          </cell>
          <cell r="QH118" t="str">
            <v/>
          </cell>
          <cell r="QI118" t="str">
            <v/>
          </cell>
          <cell r="QJ118" t="str">
            <v/>
          </cell>
          <cell r="QK118" t="str">
            <v/>
          </cell>
          <cell r="QL118" t="str">
            <v/>
          </cell>
          <cell r="QM118" t="str">
            <v/>
          </cell>
          <cell r="QN118" t="str">
            <v/>
          </cell>
          <cell r="QO118" t="str">
            <v/>
          </cell>
          <cell r="QP118" t="str">
            <v/>
          </cell>
          <cell r="QQ118" t="str">
            <v/>
          </cell>
          <cell r="QR118" t="str">
            <v/>
          </cell>
          <cell r="QS118" t="str">
            <v/>
          </cell>
          <cell r="QT118" t="str">
            <v/>
          </cell>
          <cell r="QU118" t="str">
            <v/>
          </cell>
          <cell r="QV118" t="str">
            <v/>
          </cell>
          <cell r="QW118" t="str">
            <v/>
          </cell>
          <cell r="QX118" t="str">
            <v/>
          </cell>
          <cell r="QY118" t="str">
            <v/>
          </cell>
          <cell r="QZ118" t="str">
            <v/>
          </cell>
          <cell r="RA118" t="str">
            <v/>
          </cell>
          <cell r="RB118" t="str">
            <v/>
          </cell>
          <cell r="RC118" t="str">
            <v/>
          </cell>
          <cell r="RD118" t="str">
            <v/>
          </cell>
          <cell r="RE118" t="str">
            <v/>
          </cell>
          <cell r="RF118" t="str">
            <v/>
          </cell>
          <cell r="RG118" t="str">
            <v/>
          </cell>
          <cell r="RH118" t="str">
            <v/>
          </cell>
          <cell r="RI118" t="str">
            <v/>
          </cell>
          <cell r="RL118" t="str">
            <v/>
          </cell>
        </row>
        <row r="119">
          <cell r="C119" t="str">
            <v>0338ws03</v>
          </cell>
          <cell r="MM119" t="str">
            <v/>
          </cell>
          <cell r="MV119" t="str">
            <v>0835ed03-TSH System GmbH - TSH Passivhaus-Außentür</v>
          </cell>
          <cell r="NE119" t="str">
            <v>0880wi03-Joint Dual - Fenêtre DUAL Passive - SWISSPACER Ultimate</v>
          </cell>
          <cell r="NN119" t="str">
            <v>0760vs03-Pluggit - Pluggit Avent D 160</v>
          </cell>
          <cell r="NW119" t="str">
            <v/>
          </cell>
          <cell r="OF119" t="str">
            <v/>
          </cell>
          <cell r="OQ119" t="str">
            <v>EW01 - External wall 032</v>
          </cell>
          <cell r="OR119" t="str">
            <v>EW02 - External wall 034</v>
          </cell>
          <cell r="OS119" t="str">
            <v>EW03 - External wall 035</v>
          </cell>
          <cell r="OT119" t="str">
            <v>EW04 - External wall 040</v>
          </cell>
          <cell r="OU119" t="str">
            <v>EW05 - External wall 041</v>
          </cell>
          <cell r="OV119" t="str">
            <v>FR01 - Flat roof</v>
          </cell>
          <cell r="OW119" t="str">
            <v>RO01 - Lightweight roof</v>
          </cell>
          <cell r="OX119" t="str">
            <v>BC01 - Basement ceiling unheated</v>
          </cell>
          <cell r="OY119" t="str">
            <v>FS01 - Floor slab</v>
          </cell>
          <cell r="OZ119" t="str">
            <v/>
          </cell>
          <cell r="PA119" t="str">
            <v/>
          </cell>
          <cell r="PB119" t="str">
            <v/>
          </cell>
          <cell r="PC119" t="str">
            <v/>
          </cell>
          <cell r="PD119" t="str">
            <v/>
          </cell>
          <cell r="PE119" t="str">
            <v/>
          </cell>
          <cell r="PF119" t="str">
            <v/>
          </cell>
          <cell r="PG119" t="str">
            <v/>
          </cell>
          <cell r="PH119" t="str">
            <v/>
          </cell>
          <cell r="PI119" t="str">
            <v/>
          </cell>
          <cell r="PJ119" t="str">
            <v/>
          </cell>
          <cell r="PL119" t="str">
            <v>FSFE01 - alg-p-20-01 - External wall - Floor slab (foundation)</v>
          </cell>
          <cell r="PM119" t="str">
            <v>FSFE02 - alg-p-20-01 - External wall - Floor slab (foundation)</v>
          </cell>
          <cell r="PN119" t="str">
            <v>EWHB01 - a-p-20-02 - External wall - Basement ceiling (heated basement)</v>
          </cell>
          <cell r="PO119" t="str">
            <v>EWHB02 - a-p-20-02 - External wall - Basement ceiling (heated basement)</v>
          </cell>
          <cell r="PP119" t="str">
            <v>BCEW01 - a-p-20-03 - External wall - Basement ceiling (unheated basement)</v>
          </cell>
          <cell r="PQ119" t="str">
            <v>BCEW02 - a-p-20-03 - External wall - Basement ceiling (unheated basement)</v>
          </cell>
          <cell r="PR119" t="str">
            <v>EWCE01 - a-p-20-04 - Intermediate floor connexion</v>
          </cell>
          <cell r="PS119" t="str">
            <v>EWCE02 - a-p-20-04 - Intermediate floor connexion</v>
          </cell>
          <cell r="PT119" t="str">
            <v>EWEC01 - a-p-30-01 - Exterior corner - External wall</v>
          </cell>
          <cell r="PU119" t="str">
            <v>EWEC02 - a-p-30-01 - Exterior corner - External wall</v>
          </cell>
          <cell r="PV119" t="str">
            <v>EWIC01 - a-p-30-02 - Interior corner - External wall</v>
          </cell>
          <cell r="PW119" t="str">
            <v>EWIC02 - a-p-30-02 - Interior corner - External wall</v>
          </cell>
          <cell r="PX119" t="str">
            <v>EWIW01 - a-p-30-03 - Interior wall - External wall</v>
          </cell>
          <cell r="PY119" t="str">
            <v>EWIW02 - a-p-30-03 - Interior wall - External wall</v>
          </cell>
          <cell r="PZ119" t="str">
            <v>FRRP01 - a-p-50-01 - Flat roof</v>
          </cell>
          <cell r="QA119" t="str">
            <v>FRRP02 - a-p-50-01 - Flat roof</v>
          </cell>
          <cell r="QB119" t="str">
            <v>ROVE01 - a-p-60-01 - Verge</v>
          </cell>
          <cell r="QC119" t="str">
            <v>ROVE02 - a-p-60-01 - Verge</v>
          </cell>
          <cell r="QD119" t="str">
            <v>ROEA01 - a-p-60-02 - Eaves</v>
          </cell>
          <cell r="QE119" t="str">
            <v>ROEA02 - a-p-60-02 - Eaves</v>
          </cell>
          <cell r="QF119" t="str">
            <v/>
          </cell>
          <cell r="QG119" t="str">
            <v/>
          </cell>
          <cell r="QH119" t="str">
            <v/>
          </cell>
          <cell r="QI119" t="str">
            <v/>
          </cell>
          <cell r="QJ119" t="str">
            <v/>
          </cell>
          <cell r="QK119" t="str">
            <v/>
          </cell>
          <cell r="QL119" t="str">
            <v/>
          </cell>
          <cell r="QM119" t="str">
            <v/>
          </cell>
          <cell r="QN119" t="str">
            <v/>
          </cell>
          <cell r="QO119" t="str">
            <v/>
          </cell>
          <cell r="QP119" t="str">
            <v/>
          </cell>
          <cell r="QQ119" t="str">
            <v/>
          </cell>
          <cell r="QR119" t="str">
            <v/>
          </cell>
          <cell r="QS119" t="str">
            <v/>
          </cell>
          <cell r="QT119" t="str">
            <v/>
          </cell>
          <cell r="QU119" t="str">
            <v/>
          </cell>
          <cell r="QV119" t="str">
            <v/>
          </cell>
          <cell r="QW119" t="str">
            <v/>
          </cell>
          <cell r="QX119" t="str">
            <v/>
          </cell>
          <cell r="QY119" t="str">
            <v/>
          </cell>
          <cell r="QZ119" t="str">
            <v/>
          </cell>
          <cell r="RA119" t="str">
            <v/>
          </cell>
          <cell r="RB119" t="str">
            <v/>
          </cell>
          <cell r="RC119" t="str">
            <v/>
          </cell>
          <cell r="RD119" t="str">
            <v/>
          </cell>
          <cell r="RE119" t="str">
            <v/>
          </cell>
          <cell r="RF119" t="str">
            <v/>
          </cell>
          <cell r="RG119" t="str">
            <v/>
          </cell>
          <cell r="RH119" t="str">
            <v/>
          </cell>
          <cell r="RI119" t="str">
            <v/>
          </cell>
          <cell r="RL119" t="str">
            <v/>
          </cell>
        </row>
        <row r="120">
          <cell r="C120" t="str">
            <v>0703ws03</v>
          </cell>
          <cell r="MM120" t="str">
            <v/>
          </cell>
          <cell r="MV120" t="str">
            <v>0838ed03-TSH System GmbH - TSH Passivhaus-Außentür mit Verglasung</v>
          </cell>
          <cell r="NE120" t="str">
            <v>0535wi03-Josko Fenster und Türen GmbH - Platin Passiv - Super Spacer TriSeal / T-Spacer Premium</v>
          </cell>
          <cell r="NN120" t="str">
            <v>0582vs03-Pluggit - Pluggit Avent P 190</v>
          </cell>
          <cell r="NW120" t="str">
            <v/>
          </cell>
          <cell r="OF120" t="str">
            <v/>
          </cell>
          <cell r="OQ120" t="str">
            <v>EW01 - External wall</v>
          </cell>
          <cell r="OR120" t="str">
            <v>RO01 - Roof</v>
          </cell>
          <cell r="OS120" t="str">
            <v>BC01 - Basement ceiling over unheated basement ((KD)</v>
          </cell>
          <cell r="OT120" t="str">
            <v>FS01 - Floor slab (BP)</v>
          </cell>
          <cell r="OU120" t="str">
            <v>BW01 - Basement wall - heated basement (KWb)</v>
          </cell>
          <cell r="OV120" t="str">
            <v/>
          </cell>
          <cell r="OW120" t="str">
            <v/>
          </cell>
          <cell r="OX120" t="str">
            <v/>
          </cell>
          <cell r="OY120" t="str">
            <v/>
          </cell>
          <cell r="OZ120" t="str">
            <v/>
          </cell>
          <cell r="PA120" t="str">
            <v/>
          </cell>
          <cell r="PB120" t="str">
            <v/>
          </cell>
          <cell r="PC120" t="str">
            <v/>
          </cell>
          <cell r="PD120" t="str">
            <v/>
          </cell>
          <cell r="PE120" t="str">
            <v/>
          </cell>
          <cell r="PF120" t="str">
            <v/>
          </cell>
          <cell r="PG120" t="str">
            <v/>
          </cell>
          <cell r="PH120" t="str">
            <v/>
          </cell>
          <cell r="PI120" t="str">
            <v/>
          </cell>
          <cell r="PJ120" t="str">
            <v/>
          </cell>
          <cell r="PL120" t="str">
            <v>RORI01 - DA_059 115 - Ridge</v>
          </cell>
          <cell r="PM120" t="str">
            <v>MRRI01 - DA_059 501 - Pitched roof</v>
          </cell>
          <cell r="PN120" t="str">
            <v>EWHB01 - RS03_AW_bK - External wall - Basement ceiling (heated basement)</v>
          </cell>
          <cell r="PO120" t="str">
            <v>EWEC01 - RS04_AW_AK - Exterior corner - External wall</v>
          </cell>
          <cell r="PP120" t="str">
            <v>EWIC01 - RS05_AW_IK - Interior corner - External wall</v>
          </cell>
          <cell r="PQ120" t="str">
            <v>EWIW01 - RS06_AW_IW - Interior wall - External wall</v>
          </cell>
          <cell r="PR120" t="str">
            <v>EWCE01 - RS07_AW_GD - Intermediate floor connexion</v>
          </cell>
          <cell r="PS120" t="str">
            <v>MREA01 - RS08_DA_Pult - Pitched roof</v>
          </cell>
          <cell r="PT120" t="str">
            <v>ROEA01 - RS09_DA_ungTr - Eaves</v>
          </cell>
          <cell r="PU120" t="str">
            <v>ROEA02 - RS10_DA_bTr - Eaves</v>
          </cell>
          <cell r="PV120" t="str">
            <v>ROVE01 - RS11_DA_Ort - Verge</v>
          </cell>
          <cell r="PW120" t="str">
            <v/>
          </cell>
          <cell r="PX120" t="str">
            <v/>
          </cell>
          <cell r="PY120" t="str">
            <v/>
          </cell>
          <cell r="PZ120" t="str">
            <v/>
          </cell>
          <cell r="QA120" t="str">
            <v/>
          </cell>
          <cell r="QB120" t="str">
            <v/>
          </cell>
          <cell r="QC120" t="str">
            <v/>
          </cell>
          <cell r="QD120" t="str">
            <v/>
          </cell>
          <cell r="QE120" t="str">
            <v/>
          </cell>
          <cell r="QF120" t="str">
            <v/>
          </cell>
          <cell r="QG120" t="str">
            <v/>
          </cell>
          <cell r="QH120" t="str">
            <v/>
          </cell>
          <cell r="QI120" t="str">
            <v/>
          </cell>
          <cell r="QJ120" t="str">
            <v/>
          </cell>
          <cell r="QK120" t="str">
            <v/>
          </cell>
          <cell r="QL120" t="str">
            <v/>
          </cell>
          <cell r="QM120" t="str">
            <v/>
          </cell>
          <cell r="QN120" t="str">
            <v/>
          </cell>
          <cell r="QO120" t="str">
            <v/>
          </cell>
          <cell r="QP120" t="str">
            <v/>
          </cell>
          <cell r="QQ120" t="str">
            <v/>
          </cell>
          <cell r="QR120" t="str">
            <v/>
          </cell>
          <cell r="QS120" t="str">
            <v/>
          </cell>
          <cell r="QT120" t="str">
            <v/>
          </cell>
          <cell r="QU120" t="str">
            <v/>
          </cell>
          <cell r="QV120" t="str">
            <v/>
          </cell>
          <cell r="QW120" t="str">
            <v/>
          </cell>
          <cell r="QX120" t="str">
            <v/>
          </cell>
          <cell r="QY120" t="str">
            <v/>
          </cell>
          <cell r="QZ120" t="str">
            <v/>
          </cell>
          <cell r="RA120" t="str">
            <v/>
          </cell>
          <cell r="RB120" t="str">
            <v/>
          </cell>
          <cell r="RC120" t="str">
            <v/>
          </cell>
          <cell r="RD120" t="str">
            <v/>
          </cell>
          <cell r="RE120" t="str">
            <v/>
          </cell>
          <cell r="RF120" t="str">
            <v/>
          </cell>
          <cell r="RG120" t="str">
            <v/>
          </cell>
          <cell r="RH120" t="str">
            <v/>
          </cell>
          <cell r="RI120" t="str">
            <v/>
          </cell>
          <cell r="RL120" t="str">
            <v/>
          </cell>
        </row>
        <row r="121">
          <cell r="C121" t="str">
            <v>0339ws03</v>
          </cell>
          <cell r="MM121" t="str">
            <v/>
          </cell>
          <cell r="MV121" t="str">
            <v>0542ed03-Urban Front - E98Passiv</v>
          </cell>
          <cell r="NE121" t="str">
            <v>0721wi03-Karl Moll GmbH, Schreinerei Fensterbau - thermoll-Passivhausfenster - SWISSPACER V</v>
          </cell>
          <cell r="NN121" t="str">
            <v>0576vs03-Pluggit - Pluggit Avent P 310</v>
          </cell>
          <cell r="NW121" t="str">
            <v/>
          </cell>
          <cell r="OF121" t="str">
            <v/>
          </cell>
          <cell r="OQ121" t="str">
            <v>EW01 - External wall 032</v>
          </cell>
          <cell r="OR121" t="str">
            <v>EW02 - External wall 034</v>
          </cell>
          <cell r="OS121" t="str">
            <v>EW03 - External wall 035</v>
          </cell>
          <cell r="OT121" t="str">
            <v>EW04 - External wall 040</v>
          </cell>
          <cell r="OU121" t="str">
            <v>EW05 - External wall 041</v>
          </cell>
          <cell r="OV121" t="str">
            <v>FR01 - Flat roof</v>
          </cell>
          <cell r="OW121" t="str">
            <v>RO01 - Lightweight roof</v>
          </cell>
          <cell r="OX121" t="str">
            <v>BC01 - Basement ceiling unheated</v>
          </cell>
          <cell r="OY121" t="str">
            <v>FS01 - Floor slab</v>
          </cell>
          <cell r="OZ121" t="str">
            <v/>
          </cell>
          <cell r="PA121" t="str">
            <v/>
          </cell>
          <cell r="PB121" t="str">
            <v/>
          </cell>
          <cell r="PC121" t="str">
            <v/>
          </cell>
          <cell r="PD121" t="str">
            <v/>
          </cell>
          <cell r="PE121" t="str">
            <v/>
          </cell>
          <cell r="PF121" t="str">
            <v/>
          </cell>
          <cell r="PG121" t="str">
            <v/>
          </cell>
          <cell r="PH121" t="str">
            <v/>
          </cell>
          <cell r="PI121" t="str">
            <v/>
          </cell>
          <cell r="PJ121" t="str">
            <v/>
          </cell>
          <cell r="PL121" t="str">
            <v>FSFE01 - a-p-20-01 - External wall - Floor slab (foundation)</v>
          </cell>
          <cell r="PM121" t="str">
            <v>FSFE02 - a-p-20-01 - External wall - Floor slab (foundation)</v>
          </cell>
          <cell r="PN121" t="str">
            <v>FSPA01 - BP_18.1 - Interior wall - Floor slab</v>
          </cell>
          <cell r="PO121" t="str">
            <v>EWCE01 - BP_9.1 - Intermediate ceiling - External wall</v>
          </cell>
          <cell r="PP121" t="str">
            <v>EWEC01 - BP_16.1 - Exterior corner - External wall</v>
          </cell>
          <cell r="PQ121" t="str">
            <v>EWIC01 - BP_16.2 - Interior corner - External wall</v>
          </cell>
          <cell r="PR121" t="str">
            <v>EWIW01 - BP_20.1 - Interior wall - External wall</v>
          </cell>
          <cell r="PS121" t="str">
            <v>ROEA01 - BP_12.1. - Roof - Eaves</v>
          </cell>
          <cell r="PT121" t="str">
            <v>TCEA01 - BP_13.1 - top floor ceiling -Eaves</v>
          </cell>
          <cell r="PU121" t="str">
            <v>ROVE01 - BP_15.1 - External wall - Roof</v>
          </cell>
          <cell r="PV121" t="str">
            <v>RORI01 - BP_26.1 - Ridge</v>
          </cell>
          <cell r="PW121" t="str">
            <v>ROPA01 - BP_19.1 - Interior wall - Roof</v>
          </cell>
          <cell r="PX121" t="str">
            <v>TCTD01 - BP_23.1 - Attic entrance</v>
          </cell>
          <cell r="PY121" t="str">
            <v/>
          </cell>
          <cell r="PZ121" t="str">
            <v/>
          </cell>
          <cell r="QA121" t="str">
            <v/>
          </cell>
          <cell r="QB121" t="str">
            <v/>
          </cell>
          <cell r="QC121" t="str">
            <v/>
          </cell>
          <cell r="QD121" t="str">
            <v/>
          </cell>
          <cell r="QE121" t="str">
            <v/>
          </cell>
          <cell r="QF121" t="str">
            <v/>
          </cell>
          <cell r="QG121" t="str">
            <v/>
          </cell>
          <cell r="QH121" t="str">
            <v/>
          </cell>
          <cell r="QI121" t="str">
            <v/>
          </cell>
          <cell r="QJ121" t="str">
            <v/>
          </cell>
          <cell r="QK121" t="str">
            <v/>
          </cell>
          <cell r="QL121" t="str">
            <v/>
          </cell>
          <cell r="QM121" t="str">
            <v/>
          </cell>
          <cell r="QN121" t="str">
            <v/>
          </cell>
          <cell r="QO121" t="str">
            <v/>
          </cell>
          <cell r="QP121" t="str">
            <v/>
          </cell>
          <cell r="QQ121" t="str">
            <v/>
          </cell>
          <cell r="QR121" t="str">
            <v/>
          </cell>
          <cell r="QS121" t="str">
            <v/>
          </cell>
          <cell r="QT121" t="str">
            <v/>
          </cell>
          <cell r="QU121" t="str">
            <v/>
          </cell>
          <cell r="QV121" t="str">
            <v/>
          </cell>
          <cell r="QW121" t="str">
            <v/>
          </cell>
          <cell r="QX121" t="str">
            <v/>
          </cell>
          <cell r="QY121" t="str">
            <v/>
          </cell>
          <cell r="QZ121" t="str">
            <v/>
          </cell>
          <cell r="RA121" t="str">
            <v/>
          </cell>
          <cell r="RB121" t="str">
            <v/>
          </cell>
          <cell r="RC121" t="str">
            <v/>
          </cell>
          <cell r="RD121" t="str">
            <v/>
          </cell>
          <cell r="RE121" t="str">
            <v/>
          </cell>
          <cell r="RF121" t="str">
            <v/>
          </cell>
          <cell r="RG121" t="str">
            <v/>
          </cell>
          <cell r="RH121" t="str">
            <v/>
          </cell>
          <cell r="RI121" t="str">
            <v/>
          </cell>
          <cell r="RL121" t="str">
            <v/>
          </cell>
        </row>
        <row r="122">
          <cell r="C122" t="str">
            <v>0384ws03</v>
          </cell>
          <cell r="MM122" t="str">
            <v/>
          </cell>
          <cell r="MV122" t="str">
            <v>0138ed03-VARIOTEC - Thermosafe 100</v>
          </cell>
          <cell r="NE122" t="str">
            <v>0057wi03-Koch GmbH &amp; Co.KG - Koch 104’er passiv - TGI</v>
          </cell>
          <cell r="NN122" t="str">
            <v>0577vs03-Pluggit - Pluggit Avent P 460</v>
          </cell>
          <cell r="NW122" t="str">
            <v/>
          </cell>
          <cell r="OF122" t="str">
            <v/>
          </cell>
          <cell r="OQ122" t="str">
            <v>EW01 - External wall</v>
          </cell>
          <cell r="OR122" t="str">
            <v>FS01 - Floor slab</v>
          </cell>
          <cell r="OS122" t="str">
            <v>RO01 - Roof warm wooden sub-structure</v>
          </cell>
          <cell r="OT122" t="str">
            <v>RO02 - Roof steel sub-structure</v>
          </cell>
          <cell r="OU122" t="str">
            <v/>
          </cell>
          <cell r="OV122" t="str">
            <v/>
          </cell>
          <cell r="OW122" t="str">
            <v/>
          </cell>
          <cell r="OX122" t="str">
            <v/>
          </cell>
          <cell r="OY122" t="str">
            <v/>
          </cell>
          <cell r="OZ122" t="str">
            <v/>
          </cell>
          <cell r="PA122" t="str">
            <v/>
          </cell>
          <cell r="PB122" t="str">
            <v/>
          </cell>
          <cell r="PC122" t="str">
            <v/>
          </cell>
          <cell r="PD122" t="str">
            <v/>
          </cell>
          <cell r="PE122" t="str">
            <v/>
          </cell>
          <cell r="PF122" t="str">
            <v/>
          </cell>
          <cell r="PG122" t="str">
            <v/>
          </cell>
          <cell r="PH122" t="str">
            <v/>
          </cell>
          <cell r="PI122" t="str">
            <v/>
          </cell>
          <cell r="PJ122" t="str">
            <v/>
          </cell>
          <cell r="PL122" t="str">
            <v>FSEW01 - BP_08.1_Q - External wall - Floor slab</v>
          </cell>
          <cell r="PM122" t="str">
            <v>FSEW02 - BP_08.1_L - External wall - Floor slab</v>
          </cell>
          <cell r="PN122" t="str">
            <v>EWHB01 - ct-p-20-02 - External wall - Basement ceiling (heated basement)</v>
          </cell>
          <cell r="PO122" t="str">
            <v>EWHB02 - ct-p-20-02 - External wall - Basement ceiling (heated basement)</v>
          </cell>
          <cell r="PP122" t="str">
            <v>BCEW01 - ct-p-20-03 - External wall - Basement ceiling (unheated basement)</v>
          </cell>
          <cell r="PQ122" t="str">
            <v>BCEW02 - ct-p-20-03 - External wall - Basement ceiling (unheated basement)</v>
          </cell>
          <cell r="PR122" t="str">
            <v>EWCE01 - ct-p-20-04 - Intermediate floor connexion</v>
          </cell>
          <cell r="PS122" t="str">
            <v>EWCE02 - ct-p-20-04 - Intermediate floor connexion</v>
          </cell>
          <cell r="PT122" t="str">
            <v>EWEC01 - ct-p-30-01 - Exterior corner - External wall</v>
          </cell>
          <cell r="PU122" t="str">
            <v>EWEC02 - ct-p-30-01 - Exterior corner - External wall</v>
          </cell>
          <cell r="PV122" t="str">
            <v>EWIC01 - ct-p-30-02 - Interior corner - External wall</v>
          </cell>
          <cell r="PW122" t="str">
            <v>EWIC02 - ct-p-30-02 - Interior corner - External wall</v>
          </cell>
          <cell r="PX122" t="str">
            <v>EWIW01 - ct-p-30-03 - Interior wall - External wall</v>
          </cell>
          <cell r="PY122" t="str">
            <v>EWIW02 - ct-p-30-03 - Interior wall - External wall</v>
          </cell>
          <cell r="PZ122" t="str">
            <v>FRRP01 - ct-p-50-01 - Flat roof</v>
          </cell>
          <cell r="QA122" t="str">
            <v>FRRP02 - ct-p-50-01 - Flat roof</v>
          </cell>
          <cell r="QB122" t="str">
            <v>ROVE01 - ct-p-60-01 - Verge</v>
          </cell>
          <cell r="QC122" t="str">
            <v>ROVE02 - ct-p-60-01 - Verge</v>
          </cell>
          <cell r="QD122" t="str">
            <v>ROEA01 - ct-p-60-02 - Eaves</v>
          </cell>
          <cell r="QE122" t="str">
            <v>ROEA02 - ct-p-60-02 - Eaves</v>
          </cell>
          <cell r="QF122" t="str">
            <v/>
          </cell>
          <cell r="QG122" t="str">
            <v/>
          </cell>
          <cell r="QH122" t="str">
            <v/>
          </cell>
          <cell r="QI122" t="str">
            <v/>
          </cell>
          <cell r="QJ122" t="str">
            <v/>
          </cell>
          <cell r="QK122" t="str">
            <v/>
          </cell>
          <cell r="QL122" t="str">
            <v/>
          </cell>
          <cell r="QM122" t="str">
            <v/>
          </cell>
          <cell r="QN122" t="str">
            <v/>
          </cell>
          <cell r="QO122" t="str">
            <v/>
          </cell>
          <cell r="QP122" t="str">
            <v/>
          </cell>
          <cell r="QQ122" t="str">
            <v/>
          </cell>
          <cell r="QR122" t="str">
            <v/>
          </cell>
          <cell r="QS122" t="str">
            <v/>
          </cell>
          <cell r="QT122" t="str">
            <v/>
          </cell>
          <cell r="QU122" t="str">
            <v/>
          </cell>
          <cell r="QV122" t="str">
            <v/>
          </cell>
          <cell r="QW122" t="str">
            <v/>
          </cell>
          <cell r="QX122" t="str">
            <v/>
          </cell>
          <cell r="QY122" t="str">
            <v/>
          </cell>
          <cell r="QZ122" t="str">
            <v/>
          </cell>
          <cell r="RA122" t="str">
            <v/>
          </cell>
          <cell r="RB122" t="str">
            <v/>
          </cell>
          <cell r="RC122" t="str">
            <v/>
          </cell>
          <cell r="RD122" t="str">
            <v/>
          </cell>
          <cell r="RE122" t="str">
            <v/>
          </cell>
          <cell r="RF122" t="str">
            <v/>
          </cell>
          <cell r="RG122" t="str">
            <v/>
          </cell>
          <cell r="RH122" t="str">
            <v/>
          </cell>
          <cell r="RI122" t="str">
            <v/>
          </cell>
          <cell r="RL122" t="str">
            <v/>
          </cell>
        </row>
        <row r="123">
          <cell r="C123" t="str">
            <v>0341ws03</v>
          </cell>
          <cell r="MM123" t="str">
            <v/>
          </cell>
          <cell r="MV123" t="str">
            <v>0526ed03-WindowStar s.r.o. - Passion</v>
          </cell>
          <cell r="NE123" t="str">
            <v>0774wi03-Kochs GmbH - eCO2 - Thermix TX.N plus</v>
          </cell>
          <cell r="NN123" t="str">
            <v>0312vs03-Pluggit - Pluggit Avent R 150</v>
          </cell>
          <cell r="NW123" t="str">
            <v/>
          </cell>
          <cell r="OF123" t="str">
            <v/>
          </cell>
          <cell r="OQ123" t="str">
            <v>EW01 - External wall</v>
          </cell>
          <cell r="OR123" t="str">
            <v>RO01 - Roof</v>
          </cell>
          <cell r="OS123" t="str">
            <v>BC01 - Basement ceiling</v>
          </cell>
          <cell r="OT123" t="str">
            <v/>
          </cell>
          <cell r="OU123" t="str">
            <v/>
          </cell>
          <cell r="OV123" t="str">
            <v/>
          </cell>
          <cell r="OW123" t="str">
            <v/>
          </cell>
          <cell r="OX123" t="str">
            <v/>
          </cell>
          <cell r="OY123" t="str">
            <v/>
          </cell>
          <cell r="OZ123" t="str">
            <v/>
          </cell>
          <cell r="PA123" t="str">
            <v/>
          </cell>
          <cell r="PB123" t="str">
            <v/>
          </cell>
          <cell r="PC123" t="str">
            <v/>
          </cell>
          <cell r="PD123" t="str">
            <v/>
          </cell>
          <cell r="PE123" t="str">
            <v/>
          </cell>
          <cell r="PF123" t="str">
            <v/>
          </cell>
          <cell r="PG123" t="str">
            <v/>
          </cell>
          <cell r="PH123" t="str">
            <v/>
          </cell>
          <cell r="PI123" t="str">
            <v/>
          </cell>
          <cell r="PJ123" t="str">
            <v/>
          </cell>
          <cell r="PL123" t="str">
            <v>EWOI01 - Brillux Passivhausdetail 0.1.1 - Base area with  perimeter insulation</v>
          </cell>
          <cell r="PM123" t="str">
            <v>BCEW01 - Brillux Passivhausdetail 0.1.2 - External wall - Basement ceiling (basement unheated)</v>
          </cell>
          <cell r="PN123" t="str">
            <v>FSEW01 - PH110 - External wall - Floor slab</v>
          </cell>
          <cell r="PO123" t="str">
            <v>FSEW02 - PH110 - External wall - Floor slab</v>
          </cell>
          <cell r="PP123" t="str">
            <v>BCEW01 - PH120 - External wall - Basement ceiling (unheated basement)</v>
          </cell>
          <cell r="PQ123" t="str">
            <v>BCEW02 - PH120 - External wall - Basement ceiling (unheated basement)</v>
          </cell>
          <cell r="PR123" t="str">
            <v>EWIC01 - PH200 - Interior corner - External wall</v>
          </cell>
          <cell r="PS123" t="str">
            <v>EWIC02 - PH200 - Interior corner - External wall</v>
          </cell>
          <cell r="PT123" t="str">
            <v>EWEC01 - PH220 - Exterior corner - External wall</v>
          </cell>
          <cell r="PU123" t="str">
            <v>EWEC02 - PH220 - Exterior corner - External wall</v>
          </cell>
          <cell r="PV123" t="str">
            <v>EWIW01 - PH285 - Interior wall - External wall</v>
          </cell>
          <cell r="PW123" t="str">
            <v>EWIW02 - PH285 - Interior wall - External wall</v>
          </cell>
          <cell r="PX123" t="str">
            <v>EWCE01 - PH290 - Intermediate floor connexion</v>
          </cell>
          <cell r="PY123" t="str">
            <v>EWCE02 - PH290 - Intermediate floor connexion</v>
          </cell>
          <cell r="PZ123" t="str">
            <v>ROEA01 - PH305 - Eaves</v>
          </cell>
          <cell r="QA123" t="str">
            <v>ROEA02 - PH305 - Eaves</v>
          </cell>
          <cell r="QB123" t="str">
            <v>ROVE01 - PH315 - Verge</v>
          </cell>
          <cell r="QC123" t="str">
            <v>ROVE02 - PH315 - Verge</v>
          </cell>
          <cell r="QD123" t="str">
            <v>FRRP01 - PH330 - Parapet</v>
          </cell>
          <cell r="QE123" t="str">
            <v>FRRP02 - PH330 - Parapet</v>
          </cell>
          <cell r="QF123" t="str">
            <v>ROEA03 - PH335 - Roof overhang</v>
          </cell>
          <cell r="QG123" t="str">
            <v>ROEA04 - PH335 - Roof overhang</v>
          </cell>
          <cell r="QH123" t="str">
            <v/>
          </cell>
          <cell r="QI123" t="str">
            <v/>
          </cell>
          <cell r="QJ123" t="str">
            <v/>
          </cell>
          <cell r="QK123" t="str">
            <v/>
          </cell>
          <cell r="QL123" t="str">
            <v/>
          </cell>
          <cell r="QM123" t="str">
            <v/>
          </cell>
          <cell r="QN123" t="str">
            <v/>
          </cell>
          <cell r="QO123" t="str">
            <v/>
          </cell>
          <cell r="QP123" t="str">
            <v/>
          </cell>
          <cell r="QQ123" t="str">
            <v/>
          </cell>
          <cell r="QR123" t="str">
            <v/>
          </cell>
          <cell r="QS123" t="str">
            <v/>
          </cell>
          <cell r="QT123" t="str">
            <v/>
          </cell>
          <cell r="QU123" t="str">
            <v/>
          </cell>
          <cell r="QV123" t="str">
            <v/>
          </cell>
          <cell r="QW123" t="str">
            <v/>
          </cell>
          <cell r="QX123" t="str">
            <v/>
          </cell>
          <cell r="QY123" t="str">
            <v/>
          </cell>
          <cell r="QZ123" t="str">
            <v/>
          </cell>
          <cell r="RA123" t="str">
            <v/>
          </cell>
          <cell r="RB123" t="str">
            <v/>
          </cell>
          <cell r="RC123" t="str">
            <v/>
          </cell>
          <cell r="RD123" t="str">
            <v/>
          </cell>
          <cell r="RE123" t="str">
            <v/>
          </cell>
          <cell r="RF123" t="str">
            <v/>
          </cell>
          <cell r="RG123" t="str">
            <v/>
          </cell>
          <cell r="RH123" t="str">
            <v/>
          </cell>
          <cell r="RI123" t="str">
            <v/>
          </cell>
          <cell r="RL123" t="str">
            <v/>
          </cell>
        </row>
        <row r="124">
          <cell r="C124" t="str">
            <v>0342ws03</v>
          </cell>
          <cell r="MM124" t="str">
            <v/>
          </cell>
          <cell r="MV124" t="str">
            <v>0832as03-FAKRO - LWT</v>
          </cell>
          <cell r="NE124" t="str">
            <v>0059wi03-KOWA Holzbearbeitung GmbH - KOWA Therm - Thermix TX.N plus</v>
          </cell>
          <cell r="NN124" t="str">
            <v>0599vs03-Poloplast GmbH &amp; Co KG - POLO-AIR 400</v>
          </cell>
          <cell r="NW124" t="str">
            <v/>
          </cell>
          <cell r="OF124" t="str">
            <v/>
          </cell>
          <cell r="OQ124" t="str">
            <v>EW01 - External wall 032</v>
          </cell>
          <cell r="OR124" t="str">
            <v>EW02 - Exterior wall, insulation with conductivity of 0.034 W/mK</v>
          </cell>
          <cell r="OS124" t="str">
            <v>EW03 - Exterior wall, insulation with conductivity of 0.035 W/mK</v>
          </cell>
          <cell r="OT124" t="str">
            <v>EW04 - exterior wall, insulation with conductivity of 0.040 W/mK</v>
          </cell>
          <cell r="OU124" t="str">
            <v>EW05 - exterior wall, insulation with conductivity of 0.041 W/mK</v>
          </cell>
          <cell r="OV124" t="str">
            <v>FR01 - Flat roof</v>
          </cell>
          <cell r="OW124" t="str">
            <v>RO01 - Lightweight roof</v>
          </cell>
          <cell r="OX124" t="str">
            <v>BC01 - Basement ceiling</v>
          </cell>
          <cell r="OY124" t="str">
            <v>FS01 - Floor slab</v>
          </cell>
          <cell r="OZ124" t="str">
            <v/>
          </cell>
          <cell r="PA124" t="str">
            <v/>
          </cell>
          <cell r="PB124" t="str">
            <v/>
          </cell>
          <cell r="PC124" t="str">
            <v/>
          </cell>
          <cell r="PD124" t="str">
            <v/>
          </cell>
          <cell r="PE124" t="str">
            <v/>
          </cell>
          <cell r="PF124" t="str">
            <v/>
          </cell>
          <cell r="PG124" t="str">
            <v/>
          </cell>
          <cell r="PH124" t="str">
            <v/>
          </cell>
          <cell r="PI124" t="str">
            <v/>
          </cell>
          <cell r="PJ124" t="str">
            <v/>
          </cell>
          <cell r="PL124" t="str">
            <v>FSFE01 - ct-p-20-01 - External wall - Floor slab (foundation)</v>
          </cell>
          <cell r="PM124" t="str">
            <v>FSFE02 - ct-p-20-01 - External wall - Floor slab (foundation)</v>
          </cell>
          <cell r="PN124" t="str">
            <v>BCEW01 - DWPH_03_AW-KD-ubK - External wall - Basement ceiling (unheated basement)</v>
          </cell>
          <cell r="PO124" t="str">
            <v>BCIW01 - DWPH_04_IW-KD_ubK - Interior wall - Basement ceiling (unheated basement)</v>
          </cell>
          <cell r="PP124" t="str">
            <v>EWHB01 - DWPH_05_AW-KD_bK - External wall - Basement ceiling (heated basement)</v>
          </cell>
          <cell r="PQ124" t="str">
            <v>BFIW01 - DWPH_06_IW-KS - Interior wall basement - Basement slab</v>
          </cell>
          <cell r="PR124" t="str">
            <v>BFIW02 - DWPH_07_KGW-KS - Basement wall - Basement slab</v>
          </cell>
          <cell r="PS124" t="str">
            <v>BWEC01 - DWPH_08_KGW-KGW-90 - Basement wall, corner 90°</v>
          </cell>
          <cell r="PT124" t="str">
            <v>BWIC01 - DWPH_09_KGW-KGW-270 - Basement wall, corner 270°</v>
          </cell>
          <cell r="PU124" t="str">
            <v>BWIW01 - DWPH_10_KGW-KGIW - Interior wall basement - Basement wall</v>
          </cell>
          <cell r="PV124" t="str">
            <v>BWSC01 - DWPH_11_AW-KWG-TH - External wall - Basement wall (staircase)</v>
          </cell>
          <cell r="PW124" t="str">
            <v>EWEC01 - DWPH_12_AW-AW-90 - Exterior corner - External wall</v>
          </cell>
          <cell r="PX124" t="str">
            <v>EWIC01 - DWPH_13_AW-AW-270 - External wall Interior corner</v>
          </cell>
          <cell r="PY124" t="str">
            <v>EWCE01 - DWPH_14_AW-DE - Intermediate floor connexion</v>
          </cell>
          <cell r="PZ124" t="str">
            <v>EWIW01 - DWPH_15_IW-AW - Interior wall - External wall</v>
          </cell>
          <cell r="QA124" t="str">
            <v>ROEA01 - DWPH_16_KN-DA - Eaves</v>
          </cell>
          <cell r="QB124" t="str">
            <v>CCEA01 - DWPH_17_KB-DA - Rafter roof</v>
          </cell>
          <cell r="QC124" t="str">
            <v>ROVE01 - DWPH_18_ORTG - Verge</v>
          </cell>
          <cell r="QD124" t="str">
            <v>CCVE01 - DWPH_19_KB-AW - Rafter roof - gable wall</v>
          </cell>
          <cell r="QE124" t="str">
            <v>ROIW01 - DWPH_20_IW-DA - Interior wall - inclined roof</v>
          </cell>
          <cell r="QF124" t="str">
            <v>CCIW01 - DWPH_21_IW-KB - Interior wall - Rafter roof</v>
          </cell>
          <cell r="QG124" t="str">
            <v>RORI01 - DWPH_22_Ridge - Ridge</v>
          </cell>
          <cell r="QH124" t="str">
            <v>MREA01 - DWPH_23_PD_TR - Eaves - Pitched roof</v>
          </cell>
          <cell r="QI124" t="str">
            <v>MRRI01 - DWPH_24_PD_FR - Ridge - Pitched roof</v>
          </cell>
          <cell r="QJ124" t="str">
            <v/>
          </cell>
          <cell r="QK124" t="str">
            <v/>
          </cell>
          <cell r="QL124" t="str">
            <v/>
          </cell>
          <cell r="QM124" t="str">
            <v/>
          </cell>
          <cell r="QN124" t="str">
            <v/>
          </cell>
          <cell r="QO124" t="str">
            <v/>
          </cell>
          <cell r="QP124" t="str">
            <v/>
          </cell>
          <cell r="QQ124" t="str">
            <v/>
          </cell>
          <cell r="QR124" t="str">
            <v/>
          </cell>
          <cell r="QS124" t="str">
            <v/>
          </cell>
          <cell r="QT124" t="str">
            <v/>
          </cell>
          <cell r="QU124" t="str">
            <v/>
          </cell>
          <cell r="QV124" t="str">
            <v/>
          </cell>
          <cell r="QW124" t="str">
            <v/>
          </cell>
          <cell r="QX124" t="str">
            <v/>
          </cell>
          <cell r="QY124" t="str">
            <v/>
          </cell>
          <cell r="QZ124" t="str">
            <v/>
          </cell>
          <cell r="RA124" t="str">
            <v/>
          </cell>
          <cell r="RB124" t="str">
            <v/>
          </cell>
          <cell r="RC124" t="str">
            <v/>
          </cell>
          <cell r="RD124" t="str">
            <v/>
          </cell>
          <cell r="RE124" t="str">
            <v/>
          </cell>
          <cell r="RF124" t="str">
            <v/>
          </cell>
          <cell r="RG124" t="str">
            <v/>
          </cell>
          <cell r="RH124" t="str">
            <v/>
          </cell>
          <cell r="RI124" t="str">
            <v/>
          </cell>
          <cell r="RL124" t="str">
            <v/>
          </cell>
        </row>
        <row r="125">
          <cell r="C125" t="str">
            <v>0594ws03</v>
          </cell>
          <cell r="MM125" t="str">
            <v/>
          </cell>
          <cell r="MV125" t="str">
            <v>0817as03-WELLHOEFER - Passivhaus-Bodentreppen mit PH-Anschluss-System</v>
          </cell>
          <cell r="NE125" t="str">
            <v>0688wi03-Krone Vinduer A/S - HeaCO Wood O - SWISSPACER Ultimate</v>
          </cell>
          <cell r="NN125" t="str">
            <v>0732vs03-Poloplast GmbH &amp; Co KG - POLO-AIR 450</v>
          </cell>
          <cell r="NW125" t="str">
            <v/>
          </cell>
          <cell r="OF125" t="str">
            <v/>
          </cell>
          <cell r="OQ125" t="str">
            <v>EW01 - External wall</v>
          </cell>
          <cell r="OR125" t="str">
            <v>FR01 - Flat roof</v>
          </cell>
          <cell r="OS125" t="str">
            <v>MR01 - Pitched roof</v>
          </cell>
          <cell r="OT125" t="str">
            <v>FS01 - Floor slab</v>
          </cell>
          <cell r="OU125" t="str">
            <v>BC01 - Unheated basement ceiling</v>
          </cell>
          <cell r="OV125" t="str">
            <v/>
          </cell>
          <cell r="OW125" t="str">
            <v/>
          </cell>
          <cell r="OX125" t="str">
            <v/>
          </cell>
          <cell r="OY125" t="str">
            <v/>
          </cell>
          <cell r="OZ125" t="str">
            <v/>
          </cell>
          <cell r="PA125" t="str">
            <v/>
          </cell>
          <cell r="PB125" t="str">
            <v/>
          </cell>
          <cell r="PC125" t="str">
            <v/>
          </cell>
          <cell r="PD125" t="str">
            <v/>
          </cell>
          <cell r="PE125" t="str">
            <v/>
          </cell>
          <cell r="PF125" t="str">
            <v/>
          </cell>
          <cell r="PG125" t="str">
            <v/>
          </cell>
          <cell r="PH125" t="str">
            <v/>
          </cell>
          <cell r="PI125" t="str">
            <v/>
          </cell>
          <cell r="PJ125" t="str">
            <v/>
          </cell>
          <cell r="PL125" t="str">
            <v>RORI01 - CYGNUM_01_FI - Roof ridge</v>
          </cell>
          <cell r="PM125" t="str">
            <v>ROEA01 - CYGNUM_02_DA_AW_TR - Roof External wall - Eaves</v>
          </cell>
          <cell r="PN125" t="str">
            <v>EWIW01 - ED_03_AW-IW - Interior wall - External wall</v>
          </cell>
          <cell r="PO125" t="str">
            <v>FSFE01 - ED_11_AW-BP - External wall - Floor slab (foundation)</v>
          </cell>
          <cell r="PP125" t="str">
            <v>FSIW01 - ED_12_IW-BP - Interior wall - Floor slab</v>
          </cell>
          <cell r="PQ125" t="str">
            <v>EWHB01 - ED_13_AW-KD_b - External wall - Basement ceiling (heated basement)</v>
          </cell>
          <cell r="PR125" t="str">
            <v>BCEW01 - ED_14_AW-KD_u - External wall - Basement ceiling (unheated basement)</v>
          </cell>
          <cell r="PS125" t="str">
            <v>BCIW03 - ED_15_IW-KD_1 - Interior wall - Basement ceiling (heated basement)</v>
          </cell>
          <cell r="PT125" t="str">
            <v>BCIW01 - ED_16_IW-KD_2_V01 - Interior wall - Basement ceiling</v>
          </cell>
          <cell r="PU125" t="str">
            <v>BCIW02 - ED_16_IW-KD_2_V02 - Interior wall - Basement ceiling</v>
          </cell>
          <cell r="PV125" t="str">
            <v>EWCE01 - ED_21_AW-GD_Zi - Intermediate floor connexion</v>
          </cell>
          <cell r="PW125" t="str">
            <v>EWCE02 - ED_22_AW-GD_Be - Intermediate floor connexion</v>
          </cell>
          <cell r="PX125" t="str">
            <v>TCEA01 - ED_31_AW-GD-Tr_V01 - Eaves</v>
          </cell>
          <cell r="PY125" t="str">
            <v>TCEA02 - ED_31_AW-GD-Tr_V02 - Eaves</v>
          </cell>
          <cell r="PZ125" t="str">
            <v>ROEA01 - ED_32_AW-DA-Tr - Eaves</v>
          </cell>
          <cell r="QA125" t="str">
            <v>ROVE01 - ED_33_AW-DA-Or - Verge</v>
          </cell>
          <cell r="QB125" t="str">
            <v>FRRP01 - ED_34_AW-FD-At - Flat roof</v>
          </cell>
          <cell r="QC125" t="str">
            <v/>
          </cell>
          <cell r="QD125" t="str">
            <v/>
          </cell>
          <cell r="QE125" t="str">
            <v/>
          </cell>
          <cell r="QF125" t="str">
            <v/>
          </cell>
          <cell r="QG125" t="str">
            <v/>
          </cell>
          <cell r="QH125" t="str">
            <v/>
          </cell>
          <cell r="QI125" t="str">
            <v/>
          </cell>
          <cell r="QJ125" t="str">
            <v/>
          </cell>
          <cell r="QK125" t="str">
            <v/>
          </cell>
          <cell r="QL125" t="str">
            <v/>
          </cell>
          <cell r="QM125" t="str">
            <v/>
          </cell>
          <cell r="QN125" t="str">
            <v/>
          </cell>
          <cell r="QO125" t="str">
            <v/>
          </cell>
          <cell r="QP125" t="str">
            <v/>
          </cell>
          <cell r="QQ125" t="str">
            <v/>
          </cell>
          <cell r="QR125" t="str">
            <v/>
          </cell>
          <cell r="QS125" t="str">
            <v/>
          </cell>
          <cell r="QT125" t="str">
            <v/>
          </cell>
          <cell r="QU125" t="str">
            <v/>
          </cell>
          <cell r="QV125" t="str">
            <v/>
          </cell>
          <cell r="QW125" t="str">
            <v/>
          </cell>
          <cell r="QX125" t="str">
            <v/>
          </cell>
          <cell r="QY125" t="str">
            <v/>
          </cell>
          <cell r="QZ125" t="str">
            <v/>
          </cell>
          <cell r="RA125" t="str">
            <v/>
          </cell>
          <cell r="RB125" t="str">
            <v/>
          </cell>
          <cell r="RC125" t="str">
            <v/>
          </cell>
          <cell r="RD125" t="str">
            <v/>
          </cell>
          <cell r="RE125" t="str">
            <v/>
          </cell>
          <cell r="RF125" t="str">
            <v/>
          </cell>
          <cell r="RG125" t="str">
            <v/>
          </cell>
          <cell r="RH125" t="str">
            <v/>
          </cell>
          <cell r="RI125" t="str">
            <v/>
          </cell>
          <cell r="RL125" t="str">
            <v/>
          </cell>
        </row>
        <row r="126">
          <cell r="C126" t="str">
            <v>0343ws03</v>
          </cell>
          <cell r="MM126" t="str">
            <v/>
          </cell>
          <cell r="MV126" t="str">
            <v>0836as01-WIPPRO - KLIMATEC 160</v>
          </cell>
          <cell r="NE126" t="str">
            <v>0728wi03-LG Hausys, Ltd. Co  - A100P TT - SWISSPACER Ultimate</v>
          </cell>
          <cell r="NN126" t="str">
            <v>0920vs03-REC Temovex - Blue 4</v>
          </cell>
          <cell r="NW126" t="str">
            <v/>
          </cell>
          <cell r="OF126" t="str">
            <v/>
          </cell>
          <cell r="OQ126" t="str">
            <v>EW01 - External wall (lightweight construction)</v>
          </cell>
          <cell r="OR126" t="str">
            <v>BW01 - Basement wall - heated basement</v>
          </cell>
          <cell r="OS126" t="str">
            <v>RO01 - Roof</v>
          </cell>
          <cell r="OT126" t="str">
            <v>CC01 - Rafter roof</v>
          </cell>
          <cell r="OU126" t="str">
            <v>FS01 - Floor slab PS</v>
          </cell>
          <cell r="OV126" t="str">
            <v>BC01 - Basement ceiling</v>
          </cell>
          <cell r="OW126" t="str">
            <v>BF01 - Basement slab</v>
          </cell>
          <cell r="OX126" t="str">
            <v>FR01 - Roof flat inclined</v>
          </cell>
          <cell r="OY126" t="str">
            <v/>
          </cell>
          <cell r="OZ126" t="str">
            <v/>
          </cell>
          <cell r="PA126" t="str">
            <v/>
          </cell>
          <cell r="PB126" t="str">
            <v/>
          </cell>
          <cell r="PC126" t="str">
            <v/>
          </cell>
          <cell r="PD126" t="str">
            <v/>
          </cell>
          <cell r="PE126" t="str">
            <v/>
          </cell>
          <cell r="PF126" t="str">
            <v/>
          </cell>
          <cell r="PG126" t="str">
            <v/>
          </cell>
          <cell r="PH126" t="str">
            <v/>
          </cell>
          <cell r="PI126" t="str">
            <v/>
          </cell>
          <cell r="PJ126" t="str">
            <v/>
          </cell>
          <cell r="PL126" t="str">
            <v>FSFE01 - DWPH_01_AW-BP - External wall - Floor slab (foundation)</v>
          </cell>
          <cell r="PM126" t="str">
            <v>FSIW01 - DWPH_02_IW-BP - Interior wall - Floor slab</v>
          </cell>
          <cell r="PN126" t="str">
            <v>BCEW01 - FH_03_AW-KD_unb - External wall - Basement ceiling (unheated basement)</v>
          </cell>
          <cell r="PO126" t="str">
            <v>FSIW01 - FH_04_IW-BP_SG - Interior wall - Floor slab</v>
          </cell>
          <cell r="PP126" t="str">
            <v>FSIW02 - FH_05_IW-BP_PS - Interior wall - Floor slab</v>
          </cell>
          <cell r="PQ126" t="str">
            <v>BCIW01 - FH_06_IW-KD_unb - Interior wall - Basement ceiling (unheated basement)</v>
          </cell>
          <cell r="PR126" t="str">
            <v>EWEC01 - FH_10_AW-AW-90 - Exterior corner - External wall</v>
          </cell>
          <cell r="PS126" t="str">
            <v>EWIC01 - FH_10_AW-AW-270 - Interior corner - External wall</v>
          </cell>
          <cell r="PT126" t="str">
            <v>EWIW01 - FH_12_IW-AW - Interior wall - External wall</v>
          </cell>
          <cell r="PU126" t="str">
            <v>EWCE01 - FH_13_DE-AW - Intermediate floor connexion</v>
          </cell>
          <cell r="PV126" t="str">
            <v>ROEA01 - FH_21_KN-DA - Eaves</v>
          </cell>
          <cell r="PW126" t="str">
            <v>CCEA01 - FH_22_KB-DA - Rafter roof</v>
          </cell>
          <cell r="PX126" t="str">
            <v>ROVE01 - FH_23_ORTG - Verge</v>
          </cell>
          <cell r="PY126" t="str">
            <v>CCIW01 - FH_24_IW-KB - Interior wall - Rafter roof</v>
          </cell>
          <cell r="PZ126" t="str">
            <v>ROIW01 - FH_25_IW-DA - Interior wall - inclined roof</v>
          </cell>
          <cell r="QA126" t="str">
            <v>MRVE01 - FH_26_PD-TR - Verge - Pitched roof</v>
          </cell>
          <cell r="QB126" t="str">
            <v>MRRI01 - FH_27_PD-FR - Ridge - Pitched roof</v>
          </cell>
          <cell r="QC126" t="str">
            <v>MRCB01 - FH_28_PD-KB - Pitched roof - Rafter roof</v>
          </cell>
          <cell r="QD126" t="str">
            <v>MRIW01 - FH_29_PD-IW - Pitched roof - Interior wall</v>
          </cell>
          <cell r="QE126" t="str">
            <v/>
          </cell>
          <cell r="QF126" t="str">
            <v/>
          </cell>
          <cell r="QG126" t="str">
            <v/>
          </cell>
          <cell r="QH126" t="str">
            <v/>
          </cell>
          <cell r="QI126" t="str">
            <v/>
          </cell>
          <cell r="QJ126" t="str">
            <v/>
          </cell>
          <cell r="QK126" t="str">
            <v/>
          </cell>
          <cell r="QL126" t="str">
            <v/>
          </cell>
          <cell r="QM126" t="str">
            <v/>
          </cell>
          <cell r="QN126" t="str">
            <v/>
          </cell>
          <cell r="QO126" t="str">
            <v/>
          </cell>
          <cell r="QP126" t="str">
            <v/>
          </cell>
          <cell r="QQ126" t="str">
            <v/>
          </cell>
          <cell r="QR126" t="str">
            <v/>
          </cell>
          <cell r="QS126" t="str">
            <v/>
          </cell>
          <cell r="QT126" t="str">
            <v/>
          </cell>
          <cell r="QU126" t="str">
            <v/>
          </cell>
          <cell r="QV126" t="str">
            <v/>
          </cell>
          <cell r="QW126" t="str">
            <v/>
          </cell>
          <cell r="QX126" t="str">
            <v/>
          </cell>
          <cell r="QY126" t="str">
            <v/>
          </cell>
          <cell r="QZ126" t="str">
            <v/>
          </cell>
          <cell r="RA126" t="str">
            <v/>
          </cell>
          <cell r="RB126" t="str">
            <v/>
          </cell>
          <cell r="RC126" t="str">
            <v/>
          </cell>
          <cell r="RD126" t="str">
            <v/>
          </cell>
          <cell r="RE126" t="str">
            <v/>
          </cell>
          <cell r="RF126" t="str">
            <v/>
          </cell>
          <cell r="RG126" t="str">
            <v/>
          </cell>
          <cell r="RH126" t="str">
            <v/>
          </cell>
          <cell r="RI126" t="str">
            <v/>
          </cell>
          <cell r="RL126" t="str">
            <v/>
          </cell>
        </row>
        <row r="127">
          <cell r="C127" t="str">
            <v>0830ws03</v>
          </cell>
          <cell r="MM127" t="str">
            <v/>
          </cell>
          <cell r="MV127" t="str">
            <v/>
          </cell>
          <cell r="NE127" t="str">
            <v>0781wi03-Marles PSP, d.o.o. - LF Supreme Solution + Vivaprofil - SWISSPACER Ultimate</v>
          </cell>
          <cell r="NN127" t="str">
            <v>0710vs03-recoVAIR 360/4 - Vaillant</v>
          </cell>
          <cell r="NW127" t="str">
            <v/>
          </cell>
          <cell r="OF127" t="str">
            <v/>
          </cell>
          <cell r="OQ127" t="str">
            <v>TC01 - Cold roof</v>
          </cell>
          <cell r="OR127" t="str">
            <v>EW01 - External wall</v>
          </cell>
          <cell r="OS127" t="str">
            <v>FS01 - Floor slab</v>
          </cell>
          <cell r="OT127" t="str">
            <v/>
          </cell>
          <cell r="OU127" t="str">
            <v/>
          </cell>
          <cell r="OV127" t="str">
            <v/>
          </cell>
          <cell r="OW127" t="str">
            <v/>
          </cell>
          <cell r="OX127" t="str">
            <v/>
          </cell>
          <cell r="OY127" t="str">
            <v/>
          </cell>
          <cell r="OZ127" t="str">
            <v/>
          </cell>
          <cell r="PA127" t="str">
            <v/>
          </cell>
          <cell r="PB127" t="str">
            <v/>
          </cell>
          <cell r="PC127" t="str">
            <v/>
          </cell>
          <cell r="PD127" t="str">
            <v/>
          </cell>
          <cell r="PE127" t="str">
            <v/>
          </cell>
          <cell r="PF127" t="str">
            <v/>
          </cell>
          <cell r="PG127" t="str">
            <v/>
          </cell>
          <cell r="PH127" t="str">
            <v/>
          </cell>
          <cell r="PI127" t="str">
            <v/>
          </cell>
          <cell r="PJ127" t="str">
            <v/>
          </cell>
          <cell r="PL127" t="str">
            <v>ROVE01 - Verge</v>
          </cell>
          <cell r="PM127" t="str">
            <v>TCEA01 - Cold roof - eaves</v>
          </cell>
          <cell r="PN127" t="str">
            <v>EWEC01 - External wall - exterior corner</v>
          </cell>
          <cell r="PO127" t="str">
            <v>EWIC01 - External wall - interior corner</v>
          </cell>
          <cell r="PP127" t="str">
            <v>EWIW01 - Partition wall to external wall</v>
          </cell>
          <cell r="PQ127" t="str">
            <v>EWCE01 - Intermediate floor to external wall</v>
          </cell>
          <cell r="PR127" t="str">
            <v>FSEW01 - Floor slab to external wall</v>
          </cell>
          <cell r="PS127" t="str">
            <v>FSIW01 - Floor slab to internal wall</v>
          </cell>
          <cell r="PT127" t="str">
            <v/>
          </cell>
          <cell r="PU127" t="str">
            <v/>
          </cell>
          <cell r="PV127" t="str">
            <v/>
          </cell>
          <cell r="PW127" t="str">
            <v/>
          </cell>
          <cell r="PX127" t="str">
            <v/>
          </cell>
          <cell r="PY127" t="str">
            <v/>
          </cell>
          <cell r="PZ127" t="str">
            <v/>
          </cell>
          <cell r="QA127" t="str">
            <v/>
          </cell>
          <cell r="QB127" t="str">
            <v/>
          </cell>
          <cell r="QC127" t="str">
            <v/>
          </cell>
          <cell r="QD127" t="str">
            <v/>
          </cell>
          <cell r="QE127" t="str">
            <v/>
          </cell>
          <cell r="QF127" t="str">
            <v/>
          </cell>
          <cell r="QG127" t="str">
            <v/>
          </cell>
          <cell r="QH127" t="str">
            <v/>
          </cell>
          <cell r="QI127" t="str">
            <v/>
          </cell>
          <cell r="QJ127" t="str">
            <v/>
          </cell>
          <cell r="QK127" t="str">
            <v/>
          </cell>
          <cell r="QL127" t="str">
            <v/>
          </cell>
          <cell r="QM127" t="str">
            <v/>
          </cell>
          <cell r="QN127" t="str">
            <v/>
          </cell>
          <cell r="QO127" t="str">
            <v/>
          </cell>
          <cell r="QP127" t="str">
            <v/>
          </cell>
          <cell r="QQ127" t="str">
            <v/>
          </cell>
          <cell r="QR127" t="str">
            <v/>
          </cell>
          <cell r="QS127" t="str">
            <v/>
          </cell>
          <cell r="QT127" t="str">
            <v/>
          </cell>
          <cell r="QU127" t="str">
            <v/>
          </cell>
          <cell r="QV127" t="str">
            <v/>
          </cell>
          <cell r="QW127" t="str">
            <v/>
          </cell>
          <cell r="QX127" t="str">
            <v/>
          </cell>
          <cell r="QY127" t="str">
            <v/>
          </cell>
          <cell r="QZ127" t="str">
            <v/>
          </cell>
          <cell r="RA127" t="str">
            <v/>
          </cell>
          <cell r="RB127" t="str">
            <v/>
          </cell>
          <cell r="RC127" t="str">
            <v/>
          </cell>
          <cell r="RD127" t="str">
            <v/>
          </cell>
          <cell r="RE127" t="str">
            <v/>
          </cell>
          <cell r="RF127" t="str">
            <v/>
          </cell>
          <cell r="RG127" t="str">
            <v/>
          </cell>
          <cell r="RH127" t="str">
            <v/>
          </cell>
          <cell r="RI127" t="str">
            <v/>
          </cell>
          <cell r="RL127" t="str">
            <v/>
          </cell>
        </row>
        <row r="128">
          <cell r="C128" t="str">
            <v>0867ws03</v>
          </cell>
          <cell r="MM128" t="str">
            <v/>
          </cell>
          <cell r="MV128" t="str">
            <v/>
          </cell>
          <cell r="NE128" t="str">
            <v>0499wi03-Marles PSP, d.o.o. - MEGA PASIV-P with Vivaprofil - Super Spacer TriSeal / T-Spacer Premium</v>
          </cell>
          <cell r="NN128" t="str">
            <v>0711vs03-recoVAIR 360/4 - Vaillant</v>
          </cell>
          <cell r="NW128" t="str">
            <v/>
          </cell>
          <cell r="OF128" t="str">
            <v/>
          </cell>
          <cell r="OQ128" t="str">
            <v>RO01 - Roof</v>
          </cell>
          <cell r="OR128" t="str">
            <v>EW01 - External wall</v>
          </cell>
          <cell r="OS128" t="str">
            <v>FS01 - Floor slab</v>
          </cell>
          <cell r="OT128" t="str">
            <v/>
          </cell>
          <cell r="OU128" t="str">
            <v/>
          </cell>
          <cell r="OV128" t="str">
            <v/>
          </cell>
          <cell r="OW128" t="str">
            <v/>
          </cell>
          <cell r="OX128" t="str">
            <v/>
          </cell>
          <cell r="OY128" t="str">
            <v/>
          </cell>
          <cell r="OZ128" t="str">
            <v/>
          </cell>
          <cell r="PA128" t="str">
            <v/>
          </cell>
          <cell r="PB128" t="str">
            <v/>
          </cell>
          <cell r="PC128" t="str">
            <v/>
          </cell>
          <cell r="PD128" t="str">
            <v/>
          </cell>
          <cell r="PE128" t="str">
            <v/>
          </cell>
          <cell r="PF128" t="str">
            <v/>
          </cell>
          <cell r="PG128" t="str">
            <v/>
          </cell>
          <cell r="PH128" t="str">
            <v/>
          </cell>
          <cell r="PI128" t="str">
            <v/>
          </cell>
          <cell r="PJ128" t="str">
            <v/>
          </cell>
          <cell r="PL128" t="str">
            <v>RORI01 - Ridge</v>
          </cell>
          <cell r="PM128" t="str">
            <v>ROEA01 - Eaves</v>
          </cell>
          <cell r="PN128" t="str">
            <v>ROVE01 - Verge</v>
          </cell>
          <cell r="PO128" t="str">
            <v>EWEC01 - External wall - exterior corner</v>
          </cell>
          <cell r="PP128" t="str">
            <v>EWIC01 - External wall - interior corner</v>
          </cell>
          <cell r="PQ128" t="str">
            <v>EWIW01 - Partition wall to external wall</v>
          </cell>
          <cell r="PR128" t="str">
            <v>EWCE01 - Intermediate floor to external wall</v>
          </cell>
          <cell r="PS128" t="str">
            <v>FSEW01 - Floor slab to external wall</v>
          </cell>
          <cell r="PT128" t="str">
            <v>FSIW01 - Floor slab to internal wall</v>
          </cell>
          <cell r="PU128" t="str">
            <v/>
          </cell>
          <cell r="PV128" t="str">
            <v/>
          </cell>
          <cell r="PW128" t="str">
            <v/>
          </cell>
          <cell r="PX128" t="str">
            <v/>
          </cell>
          <cell r="PY128" t="str">
            <v/>
          </cell>
          <cell r="PZ128" t="str">
            <v/>
          </cell>
          <cell r="QA128" t="str">
            <v/>
          </cell>
          <cell r="QB128" t="str">
            <v/>
          </cell>
          <cell r="QC128" t="str">
            <v/>
          </cell>
          <cell r="QD128" t="str">
            <v/>
          </cell>
          <cell r="QE128" t="str">
            <v/>
          </cell>
          <cell r="QF128" t="str">
            <v/>
          </cell>
          <cell r="QG128" t="str">
            <v/>
          </cell>
          <cell r="QH128" t="str">
            <v/>
          </cell>
          <cell r="QI128" t="str">
            <v/>
          </cell>
          <cell r="QJ128" t="str">
            <v/>
          </cell>
          <cell r="QK128" t="str">
            <v/>
          </cell>
          <cell r="QL128" t="str">
            <v/>
          </cell>
          <cell r="QM128" t="str">
            <v/>
          </cell>
          <cell r="QN128" t="str">
            <v/>
          </cell>
          <cell r="QO128" t="str">
            <v/>
          </cell>
          <cell r="QP128" t="str">
            <v/>
          </cell>
          <cell r="QQ128" t="str">
            <v/>
          </cell>
          <cell r="QR128" t="str">
            <v/>
          </cell>
          <cell r="QS128" t="str">
            <v/>
          </cell>
          <cell r="QT128" t="str">
            <v/>
          </cell>
          <cell r="QU128" t="str">
            <v/>
          </cell>
          <cell r="QV128" t="str">
            <v/>
          </cell>
          <cell r="QW128" t="str">
            <v/>
          </cell>
          <cell r="QX128" t="str">
            <v/>
          </cell>
          <cell r="QY128" t="str">
            <v/>
          </cell>
          <cell r="QZ128" t="str">
            <v/>
          </cell>
          <cell r="RA128" t="str">
            <v/>
          </cell>
          <cell r="RB128" t="str">
            <v/>
          </cell>
          <cell r="RC128" t="str">
            <v/>
          </cell>
          <cell r="RD128" t="str">
            <v/>
          </cell>
          <cell r="RE128" t="str">
            <v/>
          </cell>
          <cell r="RF128" t="str">
            <v/>
          </cell>
          <cell r="RG128" t="str">
            <v/>
          </cell>
          <cell r="RH128" t="str">
            <v/>
          </cell>
          <cell r="RI128" t="str">
            <v/>
          </cell>
          <cell r="RL128" t="str">
            <v/>
          </cell>
        </row>
        <row r="129">
          <cell r="C129" t="str">
            <v>0788ws03</v>
          </cell>
          <cell r="MM129" t="str">
            <v/>
          </cell>
          <cell r="MV129" t="str">
            <v/>
          </cell>
          <cell r="NE129" t="str">
            <v>0891wi03-MENUISERIE BADER - BADER PASSIV BOIS 92 - SWISSPACER Ultimate</v>
          </cell>
          <cell r="NN129" t="str">
            <v>0810vs03-SALDA - SMARTY 3X P</v>
          </cell>
          <cell r="NW129" t="str">
            <v/>
          </cell>
          <cell r="OF129" t="str">
            <v/>
          </cell>
          <cell r="OQ129" t="str">
            <v>EW01 - External wall</v>
          </cell>
          <cell r="OR129" t="str">
            <v>RO01 - Double pitched roof / pitched roof</v>
          </cell>
          <cell r="OS129" t="str">
            <v>FS01 - Floor slab</v>
          </cell>
          <cell r="OT129" t="str">
            <v/>
          </cell>
          <cell r="OU129" t="str">
            <v/>
          </cell>
          <cell r="OV129" t="str">
            <v/>
          </cell>
          <cell r="OW129" t="str">
            <v/>
          </cell>
          <cell r="OX129" t="str">
            <v/>
          </cell>
          <cell r="OY129" t="str">
            <v/>
          </cell>
          <cell r="OZ129" t="str">
            <v/>
          </cell>
          <cell r="PA129" t="str">
            <v/>
          </cell>
          <cell r="PB129" t="str">
            <v/>
          </cell>
          <cell r="PC129" t="str">
            <v/>
          </cell>
          <cell r="PD129" t="str">
            <v/>
          </cell>
          <cell r="PE129" t="str">
            <v/>
          </cell>
          <cell r="PF129" t="str">
            <v/>
          </cell>
          <cell r="PG129" t="str">
            <v/>
          </cell>
          <cell r="PH129" t="str">
            <v/>
          </cell>
          <cell r="PI129" t="str">
            <v/>
          </cell>
          <cell r="PJ129" t="str">
            <v/>
          </cell>
          <cell r="PL129" t="str">
            <v>FSEW01 - FS-EW - External wall - Floor slab</v>
          </cell>
          <cell r="PM129" t="str">
            <v xml:space="preserve">EWCE01 - EW-CE - Ceiling </v>
          </cell>
          <cell r="PN129" t="str">
            <v>EWPA01 - GPT_03_AW-TW - Partition wall</v>
          </cell>
          <cell r="PO129" t="str">
            <v xml:space="preserve">EWIW01 - GPT_04_AW-IW - Interior wall - External wall </v>
          </cell>
          <cell r="PP129" t="str">
            <v xml:space="preserve">EWCE01 - GPT_05_AW-GD - Intermediate floor </v>
          </cell>
          <cell r="PQ129" t="str">
            <v xml:space="preserve">BCEW01 - GPT_06_AW-KD_unb - External wall - Basement ceiling (unheated basement) </v>
          </cell>
          <cell r="PR129" t="str">
            <v>EWHB01 - GPT_07_AW-BP01 - External wall - Floor slab (heated basement)</v>
          </cell>
          <cell r="PS129" t="str">
            <v>EWHB02 - GPT_07_AW-BP011 - External wall - Floor slab (heated basement)</v>
          </cell>
          <cell r="PT129" t="str">
            <v>EWHB03 - GPT_08_AW-BP02 - External wall - Floor slab (heated basement)</v>
          </cell>
          <cell r="PU129" t="str">
            <v xml:space="preserve">FSFE01 - GPT_09_AW-BP03 - External wall - Floor slab (foundation) </v>
          </cell>
          <cell r="PV129" t="str">
            <v>BCPA01 - GPT_10_TW-KD_unb - Partition wall - Basement ceiling (unheated basement)</v>
          </cell>
          <cell r="PW129" t="str">
            <v xml:space="preserve">BCIW01 - GPT_11_IW-KD_unb - Interior wall - Basement ceiling (unheated basement) </v>
          </cell>
          <cell r="PX129" t="str">
            <v>ROVE01 - GPT_12_DA-OR - Verge</v>
          </cell>
          <cell r="PY129" t="str">
            <v>ROEA01 - GPT_13_DA-TR01 - Eaves</v>
          </cell>
          <cell r="PZ129" t="str">
            <v>ROEA02 - GPT_13_DA-TR02 - Eaves</v>
          </cell>
          <cell r="QA129" t="str">
            <v/>
          </cell>
          <cell r="QB129" t="str">
            <v/>
          </cell>
          <cell r="QC129" t="str">
            <v/>
          </cell>
          <cell r="QD129" t="str">
            <v/>
          </cell>
          <cell r="QE129" t="str">
            <v/>
          </cell>
          <cell r="QF129" t="str">
            <v/>
          </cell>
          <cell r="QG129" t="str">
            <v/>
          </cell>
          <cell r="QH129" t="str">
            <v/>
          </cell>
          <cell r="QI129" t="str">
            <v/>
          </cell>
          <cell r="QJ129" t="str">
            <v/>
          </cell>
          <cell r="QK129" t="str">
            <v/>
          </cell>
          <cell r="QL129" t="str">
            <v/>
          </cell>
          <cell r="QM129" t="str">
            <v/>
          </cell>
          <cell r="QN129" t="str">
            <v/>
          </cell>
          <cell r="QO129" t="str">
            <v/>
          </cell>
          <cell r="QP129" t="str">
            <v/>
          </cell>
          <cell r="QQ129" t="str">
            <v/>
          </cell>
          <cell r="QR129" t="str">
            <v/>
          </cell>
          <cell r="QS129" t="str">
            <v/>
          </cell>
          <cell r="QT129" t="str">
            <v/>
          </cell>
          <cell r="QU129" t="str">
            <v/>
          </cell>
          <cell r="QV129" t="str">
            <v/>
          </cell>
          <cell r="QW129" t="str">
            <v/>
          </cell>
          <cell r="QX129" t="str">
            <v/>
          </cell>
          <cell r="QY129" t="str">
            <v/>
          </cell>
          <cell r="QZ129" t="str">
            <v/>
          </cell>
          <cell r="RA129" t="str">
            <v/>
          </cell>
          <cell r="RB129" t="str">
            <v/>
          </cell>
          <cell r="RC129" t="str">
            <v/>
          </cell>
          <cell r="RD129" t="str">
            <v/>
          </cell>
          <cell r="RE129" t="str">
            <v/>
          </cell>
          <cell r="RF129" t="str">
            <v/>
          </cell>
          <cell r="RG129" t="str">
            <v/>
          </cell>
          <cell r="RH129" t="str">
            <v/>
          </cell>
          <cell r="RI129" t="str">
            <v/>
          </cell>
          <cell r="RL129" t="str">
            <v/>
          </cell>
        </row>
        <row r="130">
          <cell r="C130" t="str">
            <v>0344ws03</v>
          </cell>
          <cell r="MM130" t="str">
            <v/>
          </cell>
          <cell r="MV130" t="str">
            <v/>
          </cell>
          <cell r="NE130" t="str">
            <v>0892wi03-MENUISERIE BADER - BADER PASSIV BOIS-ALU 112 - SWISSPACER Ultimate</v>
          </cell>
          <cell r="NN130" t="str">
            <v>0313vs03-Schiedel  - AERA Eqonic</v>
          </cell>
          <cell r="NW130" t="str">
            <v/>
          </cell>
          <cell r="OF130" t="str">
            <v/>
          </cell>
          <cell r="OQ130" t="str">
            <v>EW01 - External wall</v>
          </cell>
          <cell r="OR130" t="str">
            <v>BC01 - Basement ceiling</v>
          </cell>
          <cell r="OS130" t="str">
            <v>BW01 - Basement wall</v>
          </cell>
          <cell r="OT130" t="str">
            <v>FS01 - Floor slab</v>
          </cell>
          <cell r="OU130" t="str">
            <v>TC01 - cold roof</v>
          </cell>
          <cell r="OV130" t="str">
            <v>RO01 - Inclined roof</v>
          </cell>
          <cell r="OW130" t="str">
            <v>FR01 - Flat roof</v>
          </cell>
          <cell r="OX130" t="str">
            <v/>
          </cell>
          <cell r="OY130" t="str">
            <v/>
          </cell>
          <cell r="OZ130" t="str">
            <v/>
          </cell>
          <cell r="PA130" t="str">
            <v/>
          </cell>
          <cell r="PB130" t="str">
            <v/>
          </cell>
          <cell r="PC130" t="str">
            <v/>
          </cell>
          <cell r="PD130" t="str">
            <v/>
          </cell>
          <cell r="PE130" t="str">
            <v/>
          </cell>
          <cell r="PF130" t="str">
            <v/>
          </cell>
          <cell r="PG130" t="str">
            <v/>
          </cell>
          <cell r="PH130" t="str">
            <v/>
          </cell>
          <cell r="PI130" t="str">
            <v/>
          </cell>
          <cell r="PJ130" t="str">
            <v/>
          </cell>
          <cell r="PL130" t="str">
            <v>EWEC01 - ED_01_AW-AK - Exterior corner - External wall</v>
          </cell>
          <cell r="PM130" t="str">
            <v>EWIC01 - ED_02_AW-IK - Interior corner - External wall</v>
          </cell>
          <cell r="PN130" t="str">
            <v>EWPA01 - GPT_03_AW-TW - Interior wall</v>
          </cell>
          <cell r="PO130" t="str">
            <v>EWIW01 - GPT_04_AW-IW - Interior wall - External wall</v>
          </cell>
          <cell r="PP130" t="str">
            <v>EWCE01 - GPT_05_AW-GD - Intermediate floor connexion</v>
          </cell>
          <cell r="PQ130" t="str">
            <v xml:space="preserve">BCEW01 - GPT_06_AW-KD_unb - External wall - Basement ceiling (unheated basement) </v>
          </cell>
          <cell r="PR130" t="str">
            <v>EWHB01 - GPT_07_AW-BP01 - External wall - Floor slab (heated basement)</v>
          </cell>
          <cell r="PS130" t="str">
            <v>EWHB02 - GPT_07_AW-BP011 - External wall - Floor slab (heated basement)</v>
          </cell>
          <cell r="PT130" t="str">
            <v>EWHB03 - GPT_08_AW-BP02 - External wall - Floor slab (heated basement)</v>
          </cell>
          <cell r="PU130" t="str">
            <v xml:space="preserve">FSFE01 - GPT_09_AW-BP03 - External wall - Floor slab (foundation) </v>
          </cell>
          <cell r="PV130" t="str">
            <v>BCPA01 - GPT_10_TW-KD_unb - Interior wall - Basement ceiling (unheated basement)</v>
          </cell>
          <cell r="PW130" t="str">
            <v xml:space="preserve">BCIW01 - GPT_11_IW-KD_unb - Interior wall - Basement ceiling (basement unheated) </v>
          </cell>
          <cell r="PX130" t="str">
            <v>ROVE01 - GPT_12_DA-OR - Verge</v>
          </cell>
          <cell r="PY130" t="str">
            <v>ROEA01 - GPT_13_DA-TR01 - Eaves</v>
          </cell>
          <cell r="PZ130" t="str">
            <v>ROEA02 - GPT_13_DA-TR02 - Eaves</v>
          </cell>
          <cell r="QA130" t="str">
            <v/>
          </cell>
          <cell r="QB130" t="str">
            <v/>
          </cell>
          <cell r="QC130" t="str">
            <v/>
          </cell>
          <cell r="QD130" t="str">
            <v/>
          </cell>
          <cell r="QE130" t="str">
            <v/>
          </cell>
          <cell r="QF130" t="str">
            <v/>
          </cell>
          <cell r="QG130" t="str">
            <v/>
          </cell>
          <cell r="QH130" t="str">
            <v/>
          </cell>
          <cell r="QI130" t="str">
            <v/>
          </cell>
          <cell r="QJ130" t="str">
            <v/>
          </cell>
          <cell r="QK130" t="str">
            <v/>
          </cell>
          <cell r="QL130" t="str">
            <v/>
          </cell>
          <cell r="QM130" t="str">
            <v/>
          </cell>
          <cell r="QN130" t="str">
            <v/>
          </cell>
          <cell r="QO130" t="str">
            <v/>
          </cell>
          <cell r="QP130" t="str">
            <v/>
          </cell>
          <cell r="QQ130" t="str">
            <v/>
          </cell>
          <cell r="QR130" t="str">
            <v/>
          </cell>
          <cell r="QS130" t="str">
            <v/>
          </cell>
          <cell r="QT130" t="str">
            <v/>
          </cell>
          <cell r="QU130" t="str">
            <v/>
          </cell>
          <cell r="QV130" t="str">
            <v/>
          </cell>
          <cell r="QW130" t="str">
            <v/>
          </cell>
          <cell r="QX130" t="str">
            <v/>
          </cell>
          <cell r="QY130" t="str">
            <v/>
          </cell>
          <cell r="QZ130" t="str">
            <v/>
          </cell>
          <cell r="RA130" t="str">
            <v/>
          </cell>
          <cell r="RB130" t="str">
            <v/>
          </cell>
          <cell r="RC130" t="str">
            <v/>
          </cell>
          <cell r="RD130" t="str">
            <v/>
          </cell>
          <cell r="RE130" t="str">
            <v/>
          </cell>
          <cell r="RF130" t="str">
            <v/>
          </cell>
          <cell r="RG130" t="str">
            <v/>
          </cell>
          <cell r="RH130" t="str">
            <v/>
          </cell>
          <cell r="RI130" t="str">
            <v/>
          </cell>
          <cell r="RL130" t="str">
            <v/>
          </cell>
        </row>
        <row r="131">
          <cell r="C131" t="str">
            <v>0904ws03</v>
          </cell>
          <cell r="MM131" t="str">
            <v/>
          </cell>
          <cell r="MV131" t="str">
            <v/>
          </cell>
          <cell r="NE131" t="str">
            <v>0763wi03-MINCO - BRENUS - SWISSPACER Ultimate</v>
          </cell>
          <cell r="NN131" t="str">
            <v>0554vs03-Schiedel  - AERA Eqonic Premium</v>
          </cell>
          <cell r="NW131" t="str">
            <v/>
          </cell>
          <cell r="OF131" t="str">
            <v/>
          </cell>
          <cell r="OQ131" t="str">
            <v>EW01 - External wall</v>
          </cell>
          <cell r="OR131" t="str">
            <v>RO02_01 - Pitched roof</v>
          </cell>
          <cell r="OS131" t="str">
            <v>RO01_01 - Pitched roof</v>
          </cell>
          <cell r="OT131" t="str">
            <v>FR01 - Flat roof</v>
          </cell>
          <cell r="OU131" t="str">
            <v>BC01 - Basement ceiling (unheated)</v>
          </cell>
          <cell r="OV131" t="str">
            <v>FS01 - Floor slab</v>
          </cell>
          <cell r="OW131" t="str">
            <v>BW01 - Basement wall (heated basement)</v>
          </cell>
          <cell r="OX131" t="str">
            <v/>
          </cell>
          <cell r="OY131" t="str">
            <v/>
          </cell>
          <cell r="OZ131" t="str">
            <v/>
          </cell>
          <cell r="PA131" t="str">
            <v/>
          </cell>
          <cell r="PB131" t="str">
            <v/>
          </cell>
          <cell r="PC131" t="str">
            <v/>
          </cell>
          <cell r="PD131" t="str">
            <v/>
          </cell>
          <cell r="PE131" t="str">
            <v/>
          </cell>
          <cell r="PF131" t="str">
            <v/>
          </cell>
          <cell r="PG131" t="str">
            <v/>
          </cell>
          <cell r="PH131" t="str">
            <v/>
          </cell>
          <cell r="PI131" t="str">
            <v/>
          </cell>
          <cell r="PJ131" t="str">
            <v/>
          </cell>
          <cell r="PL131" t="str">
            <v>RORI01 - Ridge</v>
          </cell>
          <cell r="PM131" t="str">
            <v>RORI02 - First variant</v>
          </cell>
          <cell r="PN131" t="str">
            <v>MRRI01 - Flat roof ridge</v>
          </cell>
          <cell r="PO131" t="str">
            <v>MRRI02 - Flat roof ridge</v>
          </cell>
          <cell r="PP131" t="str">
            <v>ROVE01 - Verge</v>
          </cell>
          <cell r="PQ131" t="str">
            <v>ROVE02 - Verge - variant</v>
          </cell>
          <cell r="PR131" t="str">
            <v>FRRP01-D1/2 - Flat roof parapet</v>
          </cell>
          <cell r="PS131" t="str">
            <v>FRRP02-D2/2 - Flat roof parapet</v>
          </cell>
          <cell r="PT131" t="str">
            <v>EWEC01 -  External wall - exterior corner</v>
          </cell>
          <cell r="PU131" t="str">
            <v>EWIC01 - External wall - interior corner</v>
          </cell>
          <cell r="PV131" t="str">
            <v>EWIW01 - Partition wall to external wall</v>
          </cell>
          <cell r="PW131" t="str">
            <v>EWCE01_D1/2 - Partition floor to external wall</v>
          </cell>
          <cell r="PX131" t="str">
            <v>EWCE02_D2/2 - Intermediate floor to external wall</v>
          </cell>
          <cell r="PY131" t="str">
            <v>FSEW01 - Floor slab to external wall</v>
          </cell>
          <cell r="PZ131" t="str">
            <v>BWFS01 - Basement ceiling to external wall (heated basement)</v>
          </cell>
          <cell r="QA131" t="str">
            <v>BCEW01_D1/2 - Basement ceiling to external wall (heated basement)</v>
          </cell>
          <cell r="QB131" t="str">
            <v>BCEW02_D2/2 - Basement ceiling to external wall (unheated basement)</v>
          </cell>
          <cell r="QC131" t="str">
            <v/>
          </cell>
          <cell r="QD131" t="str">
            <v/>
          </cell>
          <cell r="QE131" t="str">
            <v/>
          </cell>
          <cell r="QF131" t="str">
            <v/>
          </cell>
          <cell r="QG131" t="str">
            <v/>
          </cell>
          <cell r="QH131" t="str">
            <v/>
          </cell>
          <cell r="QI131" t="str">
            <v/>
          </cell>
          <cell r="QJ131" t="str">
            <v/>
          </cell>
          <cell r="QK131" t="str">
            <v/>
          </cell>
          <cell r="QL131" t="str">
            <v/>
          </cell>
          <cell r="QM131" t="str">
            <v/>
          </cell>
          <cell r="QN131" t="str">
            <v/>
          </cell>
          <cell r="QO131" t="str">
            <v/>
          </cell>
          <cell r="QP131" t="str">
            <v/>
          </cell>
          <cell r="QQ131" t="str">
            <v/>
          </cell>
          <cell r="QR131" t="str">
            <v/>
          </cell>
          <cell r="QS131" t="str">
            <v/>
          </cell>
          <cell r="QT131" t="str">
            <v/>
          </cell>
          <cell r="QU131" t="str">
            <v/>
          </cell>
          <cell r="QV131" t="str">
            <v/>
          </cell>
          <cell r="QW131" t="str">
            <v/>
          </cell>
          <cell r="QX131" t="str">
            <v/>
          </cell>
          <cell r="QY131" t="str">
            <v/>
          </cell>
          <cell r="QZ131" t="str">
            <v/>
          </cell>
          <cell r="RA131" t="str">
            <v/>
          </cell>
          <cell r="RB131" t="str">
            <v/>
          </cell>
          <cell r="RC131" t="str">
            <v/>
          </cell>
          <cell r="RD131" t="str">
            <v/>
          </cell>
          <cell r="RE131" t="str">
            <v/>
          </cell>
          <cell r="RF131" t="str">
            <v/>
          </cell>
          <cell r="RG131" t="str">
            <v/>
          </cell>
          <cell r="RH131" t="str">
            <v/>
          </cell>
          <cell r="RI131" t="str">
            <v/>
          </cell>
          <cell r="RL131" t="str">
            <v/>
          </cell>
        </row>
        <row r="132">
          <cell r="C132" t="str">
            <v>0345ws03</v>
          </cell>
          <cell r="MM132" t="str">
            <v/>
          </cell>
          <cell r="MV132" t="str">
            <v/>
          </cell>
          <cell r="NE132" t="str">
            <v>0061wi03-M SORA d.d. - NATURA E112 - SWISSPACER V</v>
          </cell>
          <cell r="NN132" t="str">
            <v>0314vs03-Schmeißer - TSL 150 G / DC</v>
          </cell>
          <cell r="NW132" t="str">
            <v/>
          </cell>
          <cell r="OF132" t="str">
            <v/>
          </cell>
          <cell r="OQ132" t="str">
            <v>EW01 - External wall</v>
          </cell>
          <cell r="OR132" t="str">
            <v>FS01 - Floor slab (PS)</v>
          </cell>
          <cell r="OS132" t="str">
            <v>FS02 - Floor slab (SG)</v>
          </cell>
          <cell r="OT132" t="str">
            <v>BC01 - Basement ceiling</v>
          </cell>
          <cell r="OU132" t="str">
            <v>RO01 - Roof</v>
          </cell>
          <cell r="OV132" t="str">
            <v>CC01 - Rafter roof</v>
          </cell>
          <cell r="OW132" t="str">
            <v/>
          </cell>
          <cell r="OX132" t="str">
            <v/>
          </cell>
          <cell r="OY132" t="str">
            <v/>
          </cell>
          <cell r="OZ132" t="str">
            <v/>
          </cell>
          <cell r="PA132" t="str">
            <v/>
          </cell>
          <cell r="PB132" t="str">
            <v/>
          </cell>
          <cell r="PC132" t="str">
            <v/>
          </cell>
          <cell r="PD132" t="str">
            <v/>
          </cell>
          <cell r="PE132" t="str">
            <v/>
          </cell>
          <cell r="PF132" t="str">
            <v/>
          </cell>
          <cell r="PG132" t="str">
            <v/>
          </cell>
          <cell r="PH132" t="str">
            <v/>
          </cell>
          <cell r="PI132" t="str">
            <v/>
          </cell>
          <cell r="PJ132" t="str">
            <v/>
          </cell>
          <cell r="PL132" t="str">
            <v>FSFE01 - FH_01_AW-BP_SG - External wall - Floor slab (foundation)</v>
          </cell>
          <cell r="PM132" t="str">
            <v>FSFE02 - FH_02_AW-BP_PS - External wall - Floor slab (foundation)</v>
          </cell>
          <cell r="PN132" t="str">
            <v/>
          </cell>
          <cell r="PO132" t="str">
            <v/>
          </cell>
          <cell r="PP132" t="str">
            <v/>
          </cell>
          <cell r="PQ132" t="str">
            <v/>
          </cell>
          <cell r="PR132" t="str">
            <v/>
          </cell>
          <cell r="PS132" t="str">
            <v/>
          </cell>
          <cell r="PT132" t="str">
            <v/>
          </cell>
          <cell r="PU132" t="str">
            <v/>
          </cell>
          <cell r="PV132" t="str">
            <v/>
          </cell>
          <cell r="PW132" t="str">
            <v/>
          </cell>
          <cell r="PX132" t="str">
            <v/>
          </cell>
          <cell r="PY132" t="str">
            <v/>
          </cell>
          <cell r="PZ132" t="str">
            <v/>
          </cell>
          <cell r="QA132" t="str">
            <v/>
          </cell>
          <cell r="QB132" t="str">
            <v/>
          </cell>
          <cell r="QC132" t="str">
            <v/>
          </cell>
          <cell r="QD132" t="str">
            <v/>
          </cell>
          <cell r="QE132" t="str">
            <v/>
          </cell>
          <cell r="QF132" t="str">
            <v/>
          </cell>
          <cell r="QG132" t="str">
            <v/>
          </cell>
          <cell r="QH132" t="str">
            <v/>
          </cell>
          <cell r="QI132" t="str">
            <v/>
          </cell>
          <cell r="QJ132" t="str">
            <v/>
          </cell>
          <cell r="QK132" t="str">
            <v/>
          </cell>
          <cell r="QL132" t="str">
            <v/>
          </cell>
          <cell r="QM132" t="str">
            <v/>
          </cell>
          <cell r="QN132" t="str">
            <v/>
          </cell>
          <cell r="QO132" t="str">
            <v/>
          </cell>
          <cell r="QP132" t="str">
            <v/>
          </cell>
          <cell r="QQ132" t="str">
            <v/>
          </cell>
          <cell r="QR132" t="str">
            <v/>
          </cell>
          <cell r="QS132" t="str">
            <v/>
          </cell>
          <cell r="QT132" t="str">
            <v/>
          </cell>
          <cell r="QU132" t="str">
            <v/>
          </cell>
          <cell r="QV132" t="str">
            <v/>
          </cell>
          <cell r="QW132" t="str">
            <v/>
          </cell>
          <cell r="QX132" t="str">
            <v/>
          </cell>
          <cell r="QY132" t="str">
            <v/>
          </cell>
          <cell r="QZ132" t="str">
            <v/>
          </cell>
          <cell r="RA132" t="str">
            <v/>
          </cell>
          <cell r="RB132" t="str">
            <v/>
          </cell>
          <cell r="RC132" t="str">
            <v/>
          </cell>
          <cell r="RD132" t="str">
            <v/>
          </cell>
          <cell r="RE132" t="str">
            <v/>
          </cell>
          <cell r="RF132" t="str">
            <v/>
          </cell>
          <cell r="RG132" t="str">
            <v/>
          </cell>
          <cell r="RH132" t="str">
            <v/>
          </cell>
          <cell r="RI132" t="str">
            <v/>
          </cell>
          <cell r="RL132" t="str">
            <v/>
          </cell>
        </row>
        <row r="133">
          <cell r="C133" t="str">
            <v>0349ws03</v>
          </cell>
          <cell r="MM133" t="str">
            <v/>
          </cell>
          <cell r="MV133" t="str">
            <v/>
          </cell>
          <cell r="NE133" t="str">
            <v>0612wi03-M SORA d.d. - NATURA OPTIMO XLT - Super Spacer TriSeal / T-Spacer Premium</v>
          </cell>
          <cell r="NN133" t="str">
            <v>0486vs03-SLT - HRflat 600 / KWin</v>
          </cell>
          <cell r="NW133" t="str">
            <v/>
          </cell>
          <cell r="OF133" t="str">
            <v/>
          </cell>
          <cell r="OQ133" t="str">
            <v>EW01 - Gisoplan-Therm 375/225</v>
          </cell>
          <cell r="OR133" t="str">
            <v>FS01 - Floor slab (insulation - floor slab)</v>
          </cell>
          <cell r="OS133" t="str">
            <v>FS02 - Floor slab (insulation under floor slab)</v>
          </cell>
          <cell r="OT133" t="str">
            <v>FS03 - Floor slab (insulation - and under floor slab)</v>
          </cell>
          <cell r="OU133" t="str">
            <v>BC01 - Basement ceiling</v>
          </cell>
          <cell r="OV133" t="str">
            <v>BC02 - Underground garage ceiling</v>
          </cell>
          <cell r="OW133" t="str">
            <v>RO01 - Lightweight roof</v>
          </cell>
          <cell r="OX133" t="str">
            <v>RO02 - Massive roof</v>
          </cell>
          <cell r="OY133" t="str">
            <v/>
          </cell>
          <cell r="OZ133" t="str">
            <v/>
          </cell>
          <cell r="PA133" t="str">
            <v/>
          </cell>
          <cell r="PB133" t="str">
            <v/>
          </cell>
          <cell r="PC133" t="str">
            <v/>
          </cell>
          <cell r="PD133" t="str">
            <v/>
          </cell>
          <cell r="PE133" t="str">
            <v/>
          </cell>
          <cell r="PF133" t="str">
            <v/>
          </cell>
          <cell r="PG133" t="str">
            <v/>
          </cell>
          <cell r="PH133" t="str">
            <v/>
          </cell>
          <cell r="PI133" t="str">
            <v/>
          </cell>
          <cell r="PJ133" t="str">
            <v/>
          </cell>
          <cell r="PL133" t="str">
            <v>EWEC01 - GPT_01_AW-AK - Exterior corner - External wall</v>
          </cell>
          <cell r="PM133" t="str">
            <v>EWIC01 - GPT_02_AW-IK - Interior corner - External wall</v>
          </cell>
          <cell r="PN133" t="str">
            <v>BCEW01 - HB_10_AW-KD_UNB - External wall - Basement ceiling (unheated basement)</v>
          </cell>
          <cell r="PO133" t="str">
            <v>EWEC01 - HB_03_AK-AW - Exterior corner - External wall</v>
          </cell>
          <cell r="PP133" t="str">
            <v>EWIC01 - HB_04_IK-AW - Interior corner - External wall</v>
          </cell>
          <cell r="PQ133" t="str">
            <v>EWCE01 - HB_05.1_AW-GD_HBD - Intermediate floor connexion</v>
          </cell>
          <cell r="PR133" t="str">
            <v>EWCE02 - HB_05.2_AW-GD_EHD - Intermediate floor connexion</v>
          </cell>
          <cell r="PS133" t="str">
            <v>EWIW01 - HB_07_AW-IW - Interior wall - External wall</v>
          </cell>
          <cell r="PT133" t="str">
            <v>ROVE01 - HB_01_AW-DA_OR - Verge</v>
          </cell>
          <cell r="PU133" t="str">
            <v>ROEA01 - HB_02_AW-DA_TR - Eaves</v>
          </cell>
          <cell r="PV133" t="str">
            <v>FRRP01 - HB_06_AW-FD_ATT - Parapet</v>
          </cell>
          <cell r="PW133" t="str">
            <v/>
          </cell>
          <cell r="PX133" t="str">
            <v/>
          </cell>
          <cell r="PY133" t="str">
            <v/>
          </cell>
          <cell r="PZ133" t="str">
            <v/>
          </cell>
          <cell r="QA133" t="str">
            <v/>
          </cell>
          <cell r="QB133" t="str">
            <v/>
          </cell>
          <cell r="QC133" t="str">
            <v/>
          </cell>
          <cell r="QD133" t="str">
            <v/>
          </cell>
          <cell r="QE133" t="str">
            <v/>
          </cell>
          <cell r="QF133" t="str">
            <v/>
          </cell>
          <cell r="QG133" t="str">
            <v/>
          </cell>
          <cell r="QH133" t="str">
            <v/>
          </cell>
          <cell r="QI133" t="str">
            <v/>
          </cell>
          <cell r="QJ133" t="str">
            <v/>
          </cell>
          <cell r="QK133" t="str">
            <v/>
          </cell>
          <cell r="QL133" t="str">
            <v/>
          </cell>
          <cell r="QM133" t="str">
            <v/>
          </cell>
          <cell r="QN133" t="str">
            <v/>
          </cell>
          <cell r="QO133" t="str">
            <v/>
          </cell>
          <cell r="QP133" t="str">
            <v/>
          </cell>
          <cell r="QQ133" t="str">
            <v/>
          </cell>
          <cell r="QR133" t="str">
            <v/>
          </cell>
          <cell r="QS133" t="str">
            <v/>
          </cell>
          <cell r="QT133" t="str">
            <v/>
          </cell>
          <cell r="QU133" t="str">
            <v/>
          </cell>
          <cell r="QV133" t="str">
            <v/>
          </cell>
          <cell r="QW133" t="str">
            <v/>
          </cell>
          <cell r="QX133" t="str">
            <v/>
          </cell>
          <cell r="QY133" t="str">
            <v/>
          </cell>
          <cell r="QZ133" t="str">
            <v/>
          </cell>
          <cell r="RA133" t="str">
            <v/>
          </cell>
          <cell r="RB133" t="str">
            <v/>
          </cell>
          <cell r="RC133" t="str">
            <v/>
          </cell>
          <cell r="RD133" t="str">
            <v/>
          </cell>
          <cell r="RE133" t="str">
            <v/>
          </cell>
          <cell r="RF133" t="str">
            <v/>
          </cell>
          <cell r="RG133" t="str">
            <v/>
          </cell>
          <cell r="RH133" t="str">
            <v/>
          </cell>
          <cell r="RI133" t="str">
            <v/>
          </cell>
          <cell r="RL133" t="str">
            <v/>
          </cell>
        </row>
        <row r="134">
          <cell r="C134" t="str">
            <v>0543ws03</v>
          </cell>
          <cell r="MM134" t="str">
            <v/>
          </cell>
          <cell r="MV134" t="str">
            <v/>
          </cell>
          <cell r="NE134" t="str">
            <v>0062wi03-M SORA d.d. - UDOBJE E112 - TGI</v>
          </cell>
          <cell r="NN134" t="str">
            <v>0824vs03-Soler &amp; Palau - DOMEO 210 FL-3V</v>
          </cell>
          <cell r="NW134" t="str">
            <v/>
          </cell>
          <cell r="OF134" t="str">
            <v/>
          </cell>
          <cell r="OQ134" t="str">
            <v>EW01 - External wall</v>
          </cell>
          <cell r="OR134" t="str">
            <v>EW02 - External wall with render insulation</v>
          </cell>
          <cell r="OS134" t="str">
            <v>BW01 - Basement wall - Ground / brick</v>
          </cell>
          <cell r="OT134" t="str">
            <v>BW02 - Basement wall - ground / concrete</v>
          </cell>
          <cell r="OU134" t="str">
            <v>RO01 - Inclined roof</v>
          </cell>
          <cell r="OV134" t="str">
            <v>FS01 - Floor slab ground floor</v>
          </cell>
          <cell r="OW134" t="str">
            <v>BF01 - Floor slab KG</v>
          </cell>
          <cell r="OX134" t="str">
            <v>BC01 - Basement ceiling</v>
          </cell>
          <cell r="OY134" t="str">
            <v>BW03 - Basement wall brick</v>
          </cell>
          <cell r="OZ134" t="str">
            <v>BW04 - Basement wall concrete</v>
          </cell>
          <cell r="PA134" t="str">
            <v>RO02 - Lightweight roof</v>
          </cell>
          <cell r="PB134" t="str">
            <v>RO03 - Massive roof</v>
          </cell>
          <cell r="PC134" t="str">
            <v>TC01 - Intermediate ceiling</v>
          </cell>
          <cell r="PD134" t="str">
            <v>IW01 - partition wall 240</v>
          </cell>
          <cell r="PE134" t="str">
            <v>IW02 - inner wall 115</v>
          </cell>
          <cell r="PF134" t="str">
            <v>EW05 - Window lintel</v>
          </cell>
          <cell r="PG134" t="str">
            <v>EW02 - Perimeter wall</v>
          </cell>
          <cell r="PH134" t="str">
            <v>EW03 - Thermo Schall 375/170 with perimeter insulation</v>
          </cell>
          <cell r="PI134" t="str">
            <v>EW04 - Thermo Schall 375/170 without perimeter insulation</v>
          </cell>
          <cell r="PJ134" t="str">
            <v/>
          </cell>
          <cell r="PL134" t="str">
            <v xml:space="preserve">FSEW01 - AW-BP - External wall - Floor slab </v>
          </cell>
          <cell r="PM134" t="str">
            <v xml:space="preserve">FSFE01 - AW-BP-Fu - External wall - Floor slab (foundation) </v>
          </cell>
          <cell r="PN134" t="str">
            <v>MREA01 - MA02-2 - Pitched roof - Eaves</v>
          </cell>
          <cell r="PO134" t="str">
            <v>ROVE01 - MA03 - Double pitched roof - Verge</v>
          </cell>
          <cell r="PP134" t="str">
            <v>ROEA01 - MA04 - Double pitched roof - Eaves</v>
          </cell>
          <cell r="PQ134" t="str">
            <v>EWEC01 - MA05 - External wall Exterior corner</v>
          </cell>
          <cell r="PR134" t="str">
            <v>EWIC01 - MA06 - External wall -Interior corner</v>
          </cell>
          <cell r="PS134" t="str">
            <v>EWIW01 - MA07 - External wall - Interior wall</v>
          </cell>
          <cell r="PT134" t="str">
            <v>EWCE01 - MA08 - External wall - Intermediate ceiling</v>
          </cell>
          <cell r="PU134" t="str">
            <v>FSEW01 - MA09 - External wall - Floor slab</v>
          </cell>
          <cell r="PV134" t="str">
            <v>FSIW01 - MA10 - Interior wall Floor slab</v>
          </cell>
          <cell r="PW134" t="str">
            <v>EWHB01 - MA11 - External wall - Basement ceiling (heated)</v>
          </cell>
          <cell r="PX134" t="str">
            <v>BCEW01 - MA12 - External wall - Basement ceiling (unheated)</v>
          </cell>
          <cell r="PY134" t="str">
            <v>BCIW01 - MA13 - Interior wall Basement ceiling</v>
          </cell>
          <cell r="PZ134" t="str">
            <v/>
          </cell>
          <cell r="QA134" t="str">
            <v/>
          </cell>
          <cell r="QB134" t="str">
            <v/>
          </cell>
          <cell r="QC134" t="str">
            <v/>
          </cell>
          <cell r="QD134" t="str">
            <v/>
          </cell>
          <cell r="QE134" t="str">
            <v/>
          </cell>
          <cell r="QF134" t="str">
            <v/>
          </cell>
          <cell r="QG134" t="str">
            <v/>
          </cell>
          <cell r="QH134" t="str">
            <v/>
          </cell>
          <cell r="QI134" t="str">
            <v/>
          </cell>
          <cell r="QJ134" t="str">
            <v/>
          </cell>
          <cell r="QK134" t="str">
            <v/>
          </cell>
          <cell r="QL134" t="str">
            <v/>
          </cell>
          <cell r="QM134" t="str">
            <v/>
          </cell>
          <cell r="QN134" t="str">
            <v/>
          </cell>
          <cell r="QO134" t="str">
            <v/>
          </cell>
          <cell r="QP134" t="str">
            <v/>
          </cell>
          <cell r="QQ134" t="str">
            <v/>
          </cell>
          <cell r="QR134" t="str">
            <v/>
          </cell>
          <cell r="QS134" t="str">
            <v/>
          </cell>
          <cell r="QT134" t="str">
            <v/>
          </cell>
          <cell r="QU134" t="str">
            <v/>
          </cell>
          <cell r="QV134" t="str">
            <v/>
          </cell>
          <cell r="QW134" t="str">
            <v/>
          </cell>
          <cell r="QX134" t="str">
            <v/>
          </cell>
          <cell r="QY134" t="str">
            <v/>
          </cell>
          <cell r="QZ134" t="str">
            <v/>
          </cell>
          <cell r="RA134" t="str">
            <v/>
          </cell>
          <cell r="RB134" t="str">
            <v/>
          </cell>
          <cell r="RC134" t="str">
            <v/>
          </cell>
          <cell r="RD134" t="str">
            <v/>
          </cell>
          <cell r="RE134" t="str">
            <v/>
          </cell>
          <cell r="RF134" t="str">
            <v/>
          </cell>
          <cell r="RG134" t="str">
            <v/>
          </cell>
          <cell r="RH134" t="str">
            <v/>
          </cell>
          <cell r="RI134" t="str">
            <v/>
          </cell>
          <cell r="RL134" t="str">
            <v/>
          </cell>
        </row>
        <row r="135">
          <cell r="C135" t="str">
            <v>0352ws03</v>
          </cell>
          <cell r="MM135" t="str">
            <v/>
          </cell>
          <cell r="MV135" t="str">
            <v/>
          </cell>
          <cell r="NE135" t="str">
            <v>0065wi03-Munster Joinery - EcoClad 120+ - Super Spacer TriSeal / T-Spacer Premium</v>
          </cell>
          <cell r="NN135" t="str">
            <v>0316vs03-Stiebel Eltron  - LWZ 100, LWZ 100 plus</v>
          </cell>
          <cell r="NW135" t="str">
            <v/>
          </cell>
          <cell r="OF135" t="str">
            <v/>
          </cell>
          <cell r="OQ135" t="str">
            <v>EW01 - External wall</v>
          </cell>
          <cell r="OR135" t="str">
            <v>FR01 - Flat roof</v>
          </cell>
          <cell r="OS135" t="str">
            <v>RO01 - Roof</v>
          </cell>
          <cell r="OT135" t="str">
            <v>BC01 - Basement ceiling</v>
          </cell>
          <cell r="OU135" t="str">
            <v>BW01 - Basement wall</v>
          </cell>
          <cell r="OV135" t="str">
            <v>FS01 - Floor slab</v>
          </cell>
          <cell r="OW135" t="str">
            <v/>
          </cell>
          <cell r="OX135" t="str">
            <v/>
          </cell>
          <cell r="OY135" t="str">
            <v/>
          </cell>
          <cell r="OZ135" t="str">
            <v/>
          </cell>
          <cell r="PA135" t="str">
            <v/>
          </cell>
          <cell r="PB135" t="str">
            <v/>
          </cell>
          <cell r="PC135" t="str">
            <v/>
          </cell>
          <cell r="PD135" t="str">
            <v/>
          </cell>
          <cell r="PE135" t="str">
            <v/>
          </cell>
          <cell r="PF135" t="str">
            <v/>
          </cell>
          <cell r="PG135" t="str">
            <v/>
          </cell>
          <cell r="PH135" t="str">
            <v/>
          </cell>
          <cell r="PI135" t="str">
            <v/>
          </cell>
          <cell r="PJ135" t="str">
            <v/>
          </cell>
          <cell r="PL135" t="str">
            <v>EWHB01 - HB_08_AW-KD_BEH - External wall - Basement ceiling (heated basement)</v>
          </cell>
          <cell r="PM135" t="str">
            <v>BCIW01 - HB_09_IW-KD_UNB - Interior wall - Basement ceiling (unheated basement)</v>
          </cell>
          <cell r="PN135" t="str">
            <v/>
          </cell>
          <cell r="PO135" t="str">
            <v/>
          </cell>
          <cell r="PP135" t="str">
            <v/>
          </cell>
          <cell r="PQ135" t="str">
            <v/>
          </cell>
          <cell r="PR135" t="str">
            <v/>
          </cell>
          <cell r="PS135" t="str">
            <v/>
          </cell>
          <cell r="PT135" t="str">
            <v/>
          </cell>
          <cell r="PU135" t="str">
            <v/>
          </cell>
          <cell r="PV135" t="str">
            <v/>
          </cell>
          <cell r="PW135" t="str">
            <v/>
          </cell>
          <cell r="PX135" t="str">
            <v/>
          </cell>
          <cell r="PY135" t="str">
            <v/>
          </cell>
          <cell r="PZ135" t="str">
            <v/>
          </cell>
          <cell r="QA135" t="str">
            <v/>
          </cell>
          <cell r="QB135" t="str">
            <v/>
          </cell>
          <cell r="QC135" t="str">
            <v/>
          </cell>
          <cell r="QD135" t="str">
            <v/>
          </cell>
          <cell r="QE135" t="str">
            <v/>
          </cell>
          <cell r="QF135" t="str">
            <v/>
          </cell>
          <cell r="QG135" t="str">
            <v/>
          </cell>
          <cell r="QH135" t="str">
            <v/>
          </cell>
          <cell r="QI135" t="str">
            <v/>
          </cell>
          <cell r="QJ135" t="str">
            <v/>
          </cell>
          <cell r="QK135" t="str">
            <v/>
          </cell>
          <cell r="QL135" t="str">
            <v/>
          </cell>
          <cell r="QM135" t="str">
            <v/>
          </cell>
          <cell r="QN135" t="str">
            <v/>
          </cell>
          <cell r="QO135" t="str">
            <v/>
          </cell>
          <cell r="QP135" t="str">
            <v/>
          </cell>
          <cell r="QQ135" t="str">
            <v/>
          </cell>
          <cell r="QR135" t="str">
            <v/>
          </cell>
          <cell r="QS135" t="str">
            <v/>
          </cell>
          <cell r="QT135" t="str">
            <v/>
          </cell>
          <cell r="QU135" t="str">
            <v/>
          </cell>
          <cell r="QV135" t="str">
            <v/>
          </cell>
          <cell r="QW135" t="str">
            <v/>
          </cell>
          <cell r="QX135" t="str">
            <v/>
          </cell>
          <cell r="QY135" t="str">
            <v/>
          </cell>
          <cell r="QZ135" t="str">
            <v/>
          </cell>
          <cell r="RA135" t="str">
            <v/>
          </cell>
          <cell r="RB135" t="str">
            <v/>
          </cell>
          <cell r="RC135" t="str">
            <v/>
          </cell>
          <cell r="RD135" t="str">
            <v/>
          </cell>
          <cell r="RE135" t="str">
            <v/>
          </cell>
          <cell r="RF135" t="str">
            <v/>
          </cell>
          <cell r="RG135" t="str">
            <v/>
          </cell>
          <cell r="RH135" t="str">
            <v/>
          </cell>
          <cell r="RI135" t="str">
            <v/>
          </cell>
          <cell r="RL135" t="str">
            <v/>
          </cell>
        </row>
        <row r="136">
          <cell r="C136" t="str">
            <v>0353ws03</v>
          </cell>
          <cell r="MM136" t="str">
            <v/>
          </cell>
          <cell r="MV136" t="str">
            <v/>
          </cell>
          <cell r="NE136" t="str">
            <v>0462wi03-Munster Joinery - Passiv Aluclad T&amp;T - Super Spacer TriSeal / T-Spacer Premium</v>
          </cell>
          <cell r="NN136" t="str">
            <v>0776vs03-Stiebel Eltron  - LWZ 170 E plus</v>
          </cell>
          <cell r="NW136" t="str">
            <v/>
          </cell>
          <cell r="OF136" t="str">
            <v/>
          </cell>
          <cell r="OQ136" t="str">
            <v>EW01 - External wall</v>
          </cell>
          <cell r="OR136" t="str">
            <v>EW02 - External wall</v>
          </cell>
          <cell r="OS136" t="str">
            <v>RO01 - Roof</v>
          </cell>
          <cell r="OT136" t="str">
            <v>RO02 - Roof</v>
          </cell>
          <cell r="OU136" t="str">
            <v>FS01 - Floor slab</v>
          </cell>
          <cell r="OV136" t="str">
            <v>FS02 - Floor slab</v>
          </cell>
          <cell r="OW136" t="str">
            <v>FS03 - Floor slab</v>
          </cell>
          <cell r="OX136" t="str">
            <v>BC01 - Basement ceiling</v>
          </cell>
          <cell r="OY136" t="str">
            <v>BW01 - Basement wall</v>
          </cell>
          <cell r="OZ136" t="str">
            <v>BW02 - Basement wall</v>
          </cell>
          <cell r="PA136" t="str">
            <v/>
          </cell>
          <cell r="PB136" t="str">
            <v/>
          </cell>
          <cell r="PC136" t="str">
            <v/>
          </cell>
          <cell r="PD136" t="str">
            <v/>
          </cell>
          <cell r="PE136" t="str">
            <v/>
          </cell>
          <cell r="PF136" t="str">
            <v/>
          </cell>
          <cell r="PG136" t="str">
            <v/>
          </cell>
          <cell r="PH136" t="str">
            <v/>
          </cell>
          <cell r="PI136" t="str">
            <v/>
          </cell>
          <cell r="PJ136" t="str">
            <v/>
          </cell>
          <cell r="PL136" t="str">
            <v>FSFE01 - Fall 2 - External wall - Floor slab (foundation)</v>
          </cell>
          <cell r="PM136" t="str">
            <v>FSFE02 - Fall 2a - External wall - Floor slab (foundation)</v>
          </cell>
          <cell r="PN136" t="str">
            <v>BCEW02 - ISOV_2b_HR-HLF - External wall - Basement ceiling (unheated basement)</v>
          </cell>
          <cell r="PO136" t="str">
            <v>EWHB01 - ISOV_2c_HR-HLF - External wall - Basement ceiling (heated basement)</v>
          </cell>
          <cell r="PP136" t="str">
            <v>EWCE01 - ISOV_3a_HR-HLF - Intermediate floor connexion</v>
          </cell>
          <cell r="PQ136" t="str">
            <v>EWEO01 - ISOV_3c_HR-HLF_a - Overhanging ceiling (Exterior corner)</v>
          </cell>
          <cell r="PR136" t="str">
            <v>EWIO01 - ISOV_3c_HR-HLF_i - Overhanging ceiling (Interior corner)</v>
          </cell>
          <cell r="PS136" t="str">
            <v>EWEC01 - ISOV_3d_HR-HLF - Exterior corner - External wall</v>
          </cell>
          <cell r="PT136" t="str">
            <v>EWIC01 - ISOV_3e_HR-HLF - Interior corner - External wall</v>
          </cell>
          <cell r="PU136" t="str">
            <v>EWIW01 - ISOV_3f_HR-HLF - Interior wall - External wall</v>
          </cell>
          <cell r="PV136" t="str">
            <v>ROEA01 - ISOV_4a_HR-HLF - Eaves</v>
          </cell>
          <cell r="PW136" t="str">
            <v>ROVE01 - ISOV_4b_HR-HLF - Verge</v>
          </cell>
          <cell r="PX136" t="str">
            <v>ROFI01 - ISOV_4c_HR-HLF - Ridge</v>
          </cell>
          <cell r="PY136" t="str">
            <v>ROEA02 - ISOV_5a_HR-HLF - Eaves</v>
          </cell>
          <cell r="PZ136" t="str">
            <v>ROVE02 - ISOV_5b_HR-HLF - Verge</v>
          </cell>
          <cell r="QA136" t="str">
            <v>ROEA03 - ISOV_5c_HR-HLF - Eaves</v>
          </cell>
          <cell r="QB136" t="str">
            <v>ROVE03 - ISOV_5d_HR-HLF - Verge</v>
          </cell>
          <cell r="QC136" t="str">
            <v>ROEA04 - ISOV_6a_HR-HLF - Eaves</v>
          </cell>
          <cell r="QD136" t="str">
            <v>ROVE04 - ISOV_6b_HR-HLF - Verge</v>
          </cell>
          <cell r="QE136" t="str">
            <v>ROFI04 - ISOV_6c_HR-HLF - Ridge</v>
          </cell>
          <cell r="QF136" t="str">
            <v>ROEA05 - ISOV_7a_HR-HLF - Eaves</v>
          </cell>
          <cell r="QG136" t="str">
            <v>ROVE05 - ISOV_7b_HR-HLF - Verge</v>
          </cell>
          <cell r="QH136" t="str">
            <v>ROFI05 - ISOV_7c_HR-HLF - Ridge</v>
          </cell>
          <cell r="QI136" t="str">
            <v>ROEA06 - ISOV_8a_HR-HLF - Eaves</v>
          </cell>
          <cell r="QJ136" t="str">
            <v>FRRP01 - ISOV_8b_HR-HLF - Flat roof</v>
          </cell>
          <cell r="QK136" t="str">
            <v>ROEA07 - ISOV_9a_HR-HLF - Eaves</v>
          </cell>
          <cell r="QL136" t="str">
            <v>FRRP02 - ISOV_9b_HR-HLF - Flat roof</v>
          </cell>
          <cell r="QM136" t="str">
            <v>ROEA08 - ISOV_10a_HR-HLF - Eaves</v>
          </cell>
          <cell r="QN136" t="str">
            <v>FRRP03 - ISOV_10b_HR-HLF - Flat roof</v>
          </cell>
          <cell r="QO136" t="str">
            <v>ROPA01 - ISOV_11b_HR-HLF - Roof</v>
          </cell>
          <cell r="QP136" t="str">
            <v>BCPA01 - ISOV_11c_HR-HLF - Basement ceiling</v>
          </cell>
          <cell r="QQ136" t="str">
            <v>BCPA02 - ISOV_11d_HR-HLF - Basement ceiling</v>
          </cell>
          <cell r="QR136" t="str">
            <v>FSPA01 - ISOV_11e_HR-HLF - Floor slab</v>
          </cell>
          <cell r="QS136" t="str">
            <v/>
          </cell>
          <cell r="QT136" t="str">
            <v/>
          </cell>
          <cell r="QU136" t="str">
            <v/>
          </cell>
          <cell r="QV136" t="str">
            <v/>
          </cell>
          <cell r="QW136" t="str">
            <v/>
          </cell>
          <cell r="QX136" t="str">
            <v/>
          </cell>
          <cell r="QY136" t="str">
            <v/>
          </cell>
          <cell r="QZ136" t="str">
            <v/>
          </cell>
          <cell r="RA136" t="str">
            <v/>
          </cell>
          <cell r="RB136" t="str">
            <v/>
          </cell>
          <cell r="RC136" t="str">
            <v/>
          </cell>
          <cell r="RD136" t="str">
            <v/>
          </cell>
          <cell r="RE136" t="str">
            <v/>
          </cell>
          <cell r="RF136" t="str">
            <v/>
          </cell>
          <cell r="RG136" t="str">
            <v/>
          </cell>
          <cell r="RH136" t="str">
            <v/>
          </cell>
          <cell r="RI136" t="str">
            <v/>
          </cell>
          <cell r="RL136" t="str">
            <v/>
          </cell>
        </row>
        <row r="137">
          <cell r="C137" t="str">
            <v>0355ws03</v>
          </cell>
          <cell r="MM137" t="str">
            <v/>
          </cell>
          <cell r="MV137" t="str">
            <v/>
          </cell>
          <cell r="NE137" t="str">
            <v>0335wi03-Munster Joinery - Passiv AluP+ - Super Spacer TriSeal / T-Spacer Premium</v>
          </cell>
          <cell r="NN137" t="str">
            <v>0315vs03-Stiebel Eltron  - LWZ 270, LWZ 270 plus</v>
          </cell>
          <cell r="NW137" t="str">
            <v/>
          </cell>
          <cell r="OF137" t="str">
            <v/>
          </cell>
          <cell r="OQ137" t="str">
            <v xml:space="preserve">EW01 - External wall timber beam framing </v>
          </cell>
          <cell r="OR137" t="str">
            <v>MR01 - Pitched roof with I-beams</v>
          </cell>
          <cell r="OS137" t="str">
            <v>MR02 - Pitched roof with wooden beams</v>
          </cell>
          <cell r="OT137" t="str">
            <v>RO01 - Double pitched roof with insulation between rafters</v>
          </cell>
          <cell r="OU137" t="str">
            <v>RO02 - Double pitched roof with insulation on rafters</v>
          </cell>
          <cell r="OV137" t="str">
            <v>RO03 - Double pitched roof with insulation between and on rafters</v>
          </cell>
          <cell r="OW137" t="str">
            <v>FR01 - Warm roof with gravel</v>
          </cell>
          <cell r="OX137" t="str">
            <v xml:space="preserve">FR02 - Warm roof with Flat roof- EPS insulation panels </v>
          </cell>
          <cell r="OY137" t="str">
            <v>FR03 - Inverted roof</v>
          </cell>
          <cell r="OZ137" t="str">
            <v>FS01 - Floor slab</v>
          </cell>
          <cell r="PA137" t="str">
            <v>BC01 - Basement ceiling</v>
          </cell>
          <cell r="PB137" t="str">
            <v>BW01 - Basement wall</v>
          </cell>
          <cell r="PC137" t="str">
            <v>TC01 - Intermediate ceiling - Overhang</v>
          </cell>
          <cell r="PD137" t="str">
            <v/>
          </cell>
          <cell r="PE137" t="str">
            <v/>
          </cell>
          <cell r="PF137" t="str">
            <v/>
          </cell>
          <cell r="PG137" t="str">
            <v/>
          </cell>
          <cell r="PH137" t="str">
            <v/>
          </cell>
          <cell r="PI137" t="str">
            <v/>
          </cell>
          <cell r="PJ137" t="str">
            <v/>
          </cell>
          <cell r="PL137" t="str">
            <v>FSFE01 - ISOV_1a_HR-HLF - External wall - Floor slab (foundation)</v>
          </cell>
          <cell r="PM137" t="str">
            <v>BCEW01 - ISOV_2a_HR-HLF - External wall - Basement ceiling (unheated basement)</v>
          </cell>
          <cell r="PN137" t="str">
            <v>EWHB01 - ISOV_2b_MB-HLF - External wall - Basement ceiling (heated basement)</v>
          </cell>
          <cell r="PO137" t="str">
            <v>EWCE01 - ISOV_3a_MB-HLF - Intermediate floor connexion</v>
          </cell>
          <cell r="PP137" t="str">
            <v>EWEO01 - ISOV_3c_MB-HLF_a - Overhanging ceiling (Exterior corner)</v>
          </cell>
          <cell r="PQ137" t="str">
            <v>EWIO01 - ISOV_3c_MB-HLF_i - Overhanging ceiling (Interior corner)</v>
          </cell>
          <cell r="PR137" t="str">
            <v>EWEC01 - ISOV_3d_MB-HLF - Exterior corner - External wall</v>
          </cell>
          <cell r="PS137" t="str">
            <v>EWIC01 - ISOV_3e_MB-HLF - Interior corner - External wall</v>
          </cell>
          <cell r="PT137" t="str">
            <v>EWIW01 - ISOV_3f_MB-HLF - Interior wall - External wall</v>
          </cell>
          <cell r="PU137" t="str">
            <v>ROEA01 - ISOV_4a_MB-HLF - Eaves</v>
          </cell>
          <cell r="PV137" t="str">
            <v>ROVE01 - ISOV_4b_MB-HLF - Verge</v>
          </cell>
          <cell r="PW137" t="str">
            <v>ROFI01 - ISOV_4c_MB-HLF - Ridge</v>
          </cell>
          <cell r="PX137" t="str">
            <v>ROEA02 - ISOV_5a_MB-HLF - Eaves</v>
          </cell>
          <cell r="PY137" t="str">
            <v>ROVE02 - ISOV_5b_MB-HLF - Verge</v>
          </cell>
          <cell r="PZ137" t="str">
            <v>ROEA03 - ISOV_5c_MB-HLF - Eaves</v>
          </cell>
          <cell r="QA137" t="str">
            <v>ROVE03 - ISOV_5d_MB-HLF - Verge</v>
          </cell>
          <cell r="QB137" t="str">
            <v>ROEA04 - ISOV_6a_MB-HLF - Eaves</v>
          </cell>
          <cell r="QC137" t="str">
            <v>ROVE04 - ISOV_6b_MB-HLF - Verge</v>
          </cell>
          <cell r="QD137" t="str">
            <v>ROFI04 - ISOV_6c_MB-HLF - Ridge</v>
          </cell>
          <cell r="QE137" t="str">
            <v>ROEA05 - ISOV_7a_MB-HLF - Eaves</v>
          </cell>
          <cell r="QF137" t="str">
            <v>ROVE05 - ISOV_7b_MB-HLF - Verge</v>
          </cell>
          <cell r="QG137" t="str">
            <v>ROFI05 - ISOV_7c_MB-HLF - Ridge</v>
          </cell>
          <cell r="QH137" t="str">
            <v>ROEA06 - ISOV_8_MB-HLF - Eaves</v>
          </cell>
          <cell r="QI137" t="str">
            <v>ROEA07 - ISOV_9_MB-HLF - Eaves</v>
          </cell>
          <cell r="QJ137" t="str">
            <v>ROEA08 - ISOV_10_MB-HLF - Eaves</v>
          </cell>
          <cell r="QK137" t="str">
            <v>ROPA01 - ISOV_11b_MB-HLF - Roof</v>
          </cell>
          <cell r="QL137" t="str">
            <v>ROPA02 - ISOV_11c_MB-HLF - Roof</v>
          </cell>
          <cell r="QM137" t="str">
            <v>ROPA03 - ISOV_11d_MB-HLF - Roof</v>
          </cell>
          <cell r="QN137" t="str">
            <v>ROPA04 - ISOV_11e_MB-HLF - Roof</v>
          </cell>
          <cell r="QO137" t="str">
            <v>BCPA01 - ISOV_11f_MB-HLF - Basement ceiling</v>
          </cell>
          <cell r="QP137" t="str">
            <v>FSPA01 - ISOV_11h_MB-HLF - Floor slab</v>
          </cell>
          <cell r="QQ137" t="str">
            <v>FSPA02 - ISOV_11i_MB-HLF - Floor slab</v>
          </cell>
          <cell r="QR137" t="str">
            <v/>
          </cell>
          <cell r="QS137" t="str">
            <v/>
          </cell>
          <cell r="QT137" t="str">
            <v/>
          </cell>
          <cell r="QU137" t="str">
            <v/>
          </cell>
          <cell r="QV137" t="str">
            <v/>
          </cell>
          <cell r="QW137" t="str">
            <v/>
          </cell>
          <cell r="QX137" t="str">
            <v/>
          </cell>
          <cell r="QY137" t="str">
            <v/>
          </cell>
          <cell r="QZ137" t="str">
            <v/>
          </cell>
          <cell r="RA137" t="str">
            <v/>
          </cell>
          <cell r="RB137" t="str">
            <v/>
          </cell>
          <cell r="RC137" t="str">
            <v/>
          </cell>
          <cell r="RD137" t="str">
            <v/>
          </cell>
          <cell r="RE137" t="str">
            <v/>
          </cell>
          <cell r="RF137" t="str">
            <v/>
          </cell>
          <cell r="RG137" t="str">
            <v/>
          </cell>
          <cell r="RH137" t="str">
            <v/>
          </cell>
          <cell r="RI137" t="str">
            <v/>
          </cell>
          <cell r="RL137" t="str">
            <v/>
          </cell>
        </row>
        <row r="138">
          <cell r="C138" t="str">
            <v>0356ws03</v>
          </cell>
          <cell r="MM138" t="str">
            <v/>
          </cell>
          <cell r="MV138" t="str">
            <v/>
          </cell>
          <cell r="NE138" t="str">
            <v>0064wi03-Munster Joinery - PassiV Future Proof - Super Spacer TriSeal / T-Spacer Premium</v>
          </cell>
          <cell r="NN138" t="str">
            <v>0537vs03-Swegon - Casa W80 B</v>
          </cell>
          <cell r="NW138" t="str">
            <v/>
          </cell>
          <cell r="OF138" t="str">
            <v/>
          </cell>
          <cell r="OQ138" t="str">
            <v>EW01 - External wall wooden beam construction</v>
          </cell>
          <cell r="OR138" t="str">
            <v>MR01 - Pitched roof with I-beams</v>
          </cell>
          <cell r="OS138" t="str">
            <v>MR02 - Pitched roof with wooden beams</v>
          </cell>
          <cell r="OT138" t="str">
            <v>RO01 - Double pitched roof with insulation between rafters</v>
          </cell>
          <cell r="OU138" t="str">
            <v>RO02 - Double pitched roof with insulation on rafters</v>
          </cell>
          <cell r="OV138" t="str">
            <v>RO03 - Double pitched roof with insulation between and on rafters</v>
          </cell>
          <cell r="OW138" t="str">
            <v>FR01 - Warm roof with gravel</v>
          </cell>
          <cell r="OX138" t="str">
            <v xml:space="preserve">FR02 - Warm roof with Flat roof- EPS insulation panels </v>
          </cell>
          <cell r="OY138" t="str">
            <v>FR03 - Inverted roof</v>
          </cell>
          <cell r="OZ138" t="str">
            <v>FS01 - Floor slab</v>
          </cell>
          <cell r="PA138" t="str">
            <v>BC01 - Basement ceiling</v>
          </cell>
          <cell r="PB138" t="str">
            <v>BW01 - Basement wall</v>
          </cell>
          <cell r="PC138" t="str">
            <v xml:space="preserve">TC01 - Intermediate ceiling </v>
          </cell>
          <cell r="PD138" t="str">
            <v/>
          </cell>
          <cell r="PE138" t="str">
            <v/>
          </cell>
          <cell r="PF138" t="str">
            <v/>
          </cell>
          <cell r="PG138" t="str">
            <v/>
          </cell>
          <cell r="PH138" t="str">
            <v/>
          </cell>
          <cell r="PI138" t="str">
            <v/>
          </cell>
          <cell r="PJ138" t="str">
            <v/>
          </cell>
          <cell r="PL138" t="str">
            <v>FSFE01 - ISOV_1a_HR-WDVS - External wall - Floor slab (foundation)</v>
          </cell>
          <cell r="PM138" t="str">
            <v>BCEW01 - ISOV_2a_HR-WDVS - External wall - Basement ceiling (unheated basement)</v>
          </cell>
          <cell r="PN138" t="str">
            <v>EWHB01 - ISOV_2b_MB-WDVS - External wall - Basement ceiling (heated basement)</v>
          </cell>
          <cell r="PO138" t="str">
            <v>EWCE01 - ISOV_3a_MB-WDVS - Intermediate floor connexion</v>
          </cell>
          <cell r="PP138" t="str">
            <v>EWEO01 - ISOV_3c_MB-WDVS_a - Overhanging ceiling (Exterior corner)</v>
          </cell>
          <cell r="PQ138" t="str">
            <v>EWIO01 - ISOV_3c_MB-WDVS_i - Overhanging ceiling (Interior corner)</v>
          </cell>
          <cell r="PR138" t="str">
            <v>EWEC01 - ISOV_3d_MB-WDVS - Exterior corner - External wall</v>
          </cell>
          <cell r="PS138" t="str">
            <v>EWIC01 - ISOV_3e_MB-WDVS - Interior corner - External wall</v>
          </cell>
          <cell r="PT138" t="str">
            <v>EWIW01 - ISOV_3f_MB-WDVS - Interior wall - External wall</v>
          </cell>
          <cell r="PU138" t="str">
            <v>ROEA01 - ISOV_4a_MB-WDVS - Eaves</v>
          </cell>
          <cell r="PV138" t="str">
            <v>ROVE01 - ISOV_4b_MB-WDVS - Verge</v>
          </cell>
          <cell r="PW138" t="str">
            <v>ROFI01 - ISOV_4c_MB-WDVS - Ridge</v>
          </cell>
          <cell r="PX138" t="str">
            <v>ROEA02 - ISOV_5a_MB-WDVS - Eaves</v>
          </cell>
          <cell r="PY138" t="str">
            <v>ROVE02 - ISOV_5b_MB-WDVS - Verge</v>
          </cell>
          <cell r="PZ138" t="str">
            <v>ROEA03 - ISOV_5c_MB-WDVS - Eaves</v>
          </cell>
          <cell r="QA138" t="str">
            <v>ROVE03 - ISOV_5d_MB-WDVS - Verge</v>
          </cell>
          <cell r="QB138" t="str">
            <v>ROEA04 - ISOV_6a_MB-WDVS - Eaves</v>
          </cell>
          <cell r="QC138" t="str">
            <v>ROVE04 - ISOV_6b_MB-WDVS - Verge</v>
          </cell>
          <cell r="QD138" t="str">
            <v>ROFI04 - ISOV_6c_MB-WDVS - Ridge</v>
          </cell>
          <cell r="QE138" t="str">
            <v>ROEA05 - ISOV_7a_MB-WDVS - Eaves</v>
          </cell>
          <cell r="QF138" t="str">
            <v>ROVE05 - ISOV_7b_MB-WDVS - Verge</v>
          </cell>
          <cell r="QG138" t="str">
            <v>ROFI05 - ISOV_7c_MB-WDVS - Ridge</v>
          </cell>
          <cell r="QH138" t="str">
            <v>ROEA06 - ISOV_8_MB-WDVS - Eaves</v>
          </cell>
          <cell r="QI138" t="str">
            <v>ROEA07 - ISOV_9_MB-WDVS - Eaves</v>
          </cell>
          <cell r="QJ138" t="str">
            <v>ROEA08 - ISOV_10_MB-WDVS - Eaves</v>
          </cell>
          <cell r="QK138" t="str">
            <v>ROPA01 - ISOV_11b_MB-WDVS - Roof</v>
          </cell>
          <cell r="QL138" t="str">
            <v>ROPA02 - ISOV_11c_MB-WDVS - Roof</v>
          </cell>
          <cell r="QM138" t="str">
            <v>ROPA03 - ISOV_11d_MB-WDVS - Roof</v>
          </cell>
          <cell r="QN138" t="str">
            <v>ROPA04 - ISOV_11e_MB-WDVS - Roof</v>
          </cell>
          <cell r="QO138" t="str">
            <v>BCPA01 - ISOV_11f_MB-WDVS - Basement ceiling</v>
          </cell>
          <cell r="QP138" t="str">
            <v>FSPA01 - ISOV_11h_MB-WDVS - Floor slab</v>
          </cell>
          <cell r="QQ138" t="str">
            <v>FSPA02 - ISOV_11i_MB-WDVS - Floor slab</v>
          </cell>
          <cell r="QR138" t="str">
            <v/>
          </cell>
          <cell r="QS138" t="str">
            <v/>
          </cell>
          <cell r="QT138" t="str">
            <v/>
          </cell>
          <cell r="QU138" t="str">
            <v/>
          </cell>
          <cell r="QV138" t="str">
            <v/>
          </cell>
          <cell r="QW138" t="str">
            <v/>
          </cell>
          <cell r="QX138" t="str">
            <v/>
          </cell>
          <cell r="QY138" t="str">
            <v/>
          </cell>
          <cell r="QZ138" t="str">
            <v/>
          </cell>
          <cell r="RA138" t="str">
            <v/>
          </cell>
          <cell r="RB138" t="str">
            <v/>
          </cell>
          <cell r="RC138" t="str">
            <v/>
          </cell>
          <cell r="RD138" t="str">
            <v/>
          </cell>
          <cell r="RE138" t="str">
            <v/>
          </cell>
          <cell r="RF138" t="str">
            <v/>
          </cell>
          <cell r="RG138" t="str">
            <v/>
          </cell>
          <cell r="RH138" t="str">
            <v/>
          </cell>
          <cell r="RI138" t="str">
            <v/>
          </cell>
          <cell r="RL138" t="str">
            <v/>
          </cell>
        </row>
        <row r="139">
          <cell r="C139" t="str">
            <v>0357ws03</v>
          </cell>
          <cell r="MM139" t="str">
            <v/>
          </cell>
          <cell r="MV139" t="str">
            <v/>
          </cell>
          <cell r="NE139" t="str">
            <v>0497wi03-Munster Joinery - Passiv PVC+ T&amp;T - Super Spacer TriSeal / T-Spacer Premium</v>
          </cell>
          <cell r="NN139" t="str">
            <v>0736vs03-Systemair - SAVE VTC 200</v>
          </cell>
          <cell r="NW139" t="str">
            <v/>
          </cell>
          <cell r="OF139" t="str">
            <v/>
          </cell>
          <cell r="OQ139" t="str">
            <v>EW01 - External wall massive ventilated</v>
          </cell>
          <cell r="OR139" t="str">
            <v>MR01 - Pitched roof with I-beams</v>
          </cell>
          <cell r="OS139" t="str">
            <v>MR02 - Pitched roof with wooden beams</v>
          </cell>
          <cell r="OT139" t="str">
            <v>RO01 - Double pitched roof with insulation between rafters</v>
          </cell>
          <cell r="OU139" t="str">
            <v>RO02 - Double pitched roof with insulation on rafters</v>
          </cell>
          <cell r="OV139" t="str">
            <v>RO03 - Double pitched roof with insulation between and on rafters</v>
          </cell>
          <cell r="OW139" t="str">
            <v>FR01 - Warm roof with gravel</v>
          </cell>
          <cell r="OX139" t="str">
            <v xml:space="preserve">FR02 - Warm roof with Flat roof- EPS insulation panels </v>
          </cell>
          <cell r="OY139" t="str">
            <v>FR03 - Inverted roof</v>
          </cell>
          <cell r="OZ139" t="str">
            <v>FS01 - Floor slab</v>
          </cell>
          <cell r="PA139" t="str">
            <v>BC01 - Basement ceiling</v>
          </cell>
          <cell r="PB139" t="str">
            <v>BW01 - Basement wall</v>
          </cell>
          <cell r="PC139" t="str">
            <v xml:space="preserve">TC01 - Intermediate ceiling </v>
          </cell>
          <cell r="PD139" t="str">
            <v/>
          </cell>
          <cell r="PE139" t="str">
            <v/>
          </cell>
          <cell r="PF139" t="str">
            <v/>
          </cell>
          <cell r="PG139" t="str">
            <v/>
          </cell>
          <cell r="PH139" t="str">
            <v/>
          </cell>
          <cell r="PI139" t="str">
            <v/>
          </cell>
          <cell r="PJ139" t="str">
            <v/>
          </cell>
          <cell r="PL139" t="str">
            <v>FSFE01 - ISOV_1a_MB-HLF - External wall - Floor slab (foundation)</v>
          </cell>
          <cell r="PM139" t="str">
            <v>BCEW01 - ISOV_2a_MB-HLF - External wall - Basement ceiling (unheated basement)</v>
          </cell>
          <cell r="PN139" t="str">
            <v>BCEW01 - K5-3_022_AW-KD_unb - External wall - Basement ceiling (unheated basement)</v>
          </cell>
          <cell r="PO139" t="str">
            <v>EWIC01 - K5-4_022_IK-AW - Interior corner - External wall</v>
          </cell>
          <cell r="PP139" t="str">
            <v>EWEC01 - K5-5_022_AK-AW - Exterior corner - External wall</v>
          </cell>
          <cell r="PQ139" t="str">
            <v>EWIW01 - K5-13_022_IW-AW - Interior wall - External wall</v>
          </cell>
          <cell r="PR139" t="str">
            <v>EWCE01 - K5-6_022_GD-AW - Intermediate floor connexion</v>
          </cell>
          <cell r="PS139" t="str">
            <v>ROEA01 - K5-7_022_DA-TR - Eaves</v>
          </cell>
          <cell r="PT139" t="str">
            <v>ROVE01 - K5-8_022_DA-OR - Verge</v>
          </cell>
          <cell r="PU139" t="str">
            <v>FRRP01 - K5-9_022_DA-AT - Roof parapet</v>
          </cell>
          <cell r="PV139" t="str">
            <v/>
          </cell>
          <cell r="PW139" t="str">
            <v/>
          </cell>
          <cell r="PX139" t="str">
            <v/>
          </cell>
          <cell r="PY139" t="str">
            <v/>
          </cell>
          <cell r="PZ139" t="str">
            <v/>
          </cell>
          <cell r="QA139" t="str">
            <v/>
          </cell>
          <cell r="QB139" t="str">
            <v/>
          </cell>
          <cell r="QC139" t="str">
            <v/>
          </cell>
          <cell r="QD139" t="str">
            <v/>
          </cell>
          <cell r="QE139" t="str">
            <v/>
          </cell>
          <cell r="QF139" t="str">
            <v/>
          </cell>
          <cell r="QG139" t="str">
            <v/>
          </cell>
          <cell r="QH139" t="str">
            <v/>
          </cell>
          <cell r="QI139" t="str">
            <v/>
          </cell>
          <cell r="QJ139" t="str">
            <v/>
          </cell>
          <cell r="QK139" t="str">
            <v/>
          </cell>
          <cell r="QL139" t="str">
            <v/>
          </cell>
          <cell r="QM139" t="str">
            <v/>
          </cell>
          <cell r="QN139" t="str">
            <v/>
          </cell>
          <cell r="QO139" t="str">
            <v/>
          </cell>
          <cell r="QP139" t="str">
            <v/>
          </cell>
          <cell r="QQ139" t="str">
            <v/>
          </cell>
          <cell r="QR139" t="str">
            <v/>
          </cell>
          <cell r="QS139" t="str">
            <v/>
          </cell>
          <cell r="QT139" t="str">
            <v/>
          </cell>
          <cell r="QU139" t="str">
            <v/>
          </cell>
          <cell r="QV139" t="str">
            <v/>
          </cell>
          <cell r="QW139" t="str">
            <v/>
          </cell>
          <cell r="QX139" t="str">
            <v/>
          </cell>
          <cell r="QY139" t="str">
            <v/>
          </cell>
          <cell r="QZ139" t="str">
            <v/>
          </cell>
          <cell r="RA139" t="str">
            <v/>
          </cell>
          <cell r="RB139" t="str">
            <v/>
          </cell>
          <cell r="RC139" t="str">
            <v/>
          </cell>
          <cell r="RD139" t="str">
            <v/>
          </cell>
          <cell r="RE139" t="str">
            <v/>
          </cell>
          <cell r="RF139" t="str">
            <v/>
          </cell>
          <cell r="RG139" t="str">
            <v/>
          </cell>
          <cell r="RH139" t="str">
            <v/>
          </cell>
          <cell r="RI139" t="str">
            <v/>
          </cell>
          <cell r="RL139" t="str">
            <v/>
          </cell>
        </row>
        <row r="140">
          <cell r="C140" t="str">
            <v>0358ws03</v>
          </cell>
          <cell r="MM140" t="str">
            <v/>
          </cell>
          <cell r="MV140" t="str">
            <v/>
          </cell>
          <cell r="NE140" t="str">
            <v>0067wi03-NIVEAU Fenster Westerburg GmbH - KombiRoyal Plus PH - Thermix TX.N plus</v>
          </cell>
          <cell r="NN140" t="str">
            <v>0602vs03-Systemair - SAVE VTC 300</v>
          </cell>
          <cell r="NW140" t="str">
            <v/>
          </cell>
          <cell r="OF140" t="str">
            <v/>
          </cell>
          <cell r="OQ140" t="str">
            <v>EW01 - External wall massive with EIFS</v>
          </cell>
          <cell r="OR140" t="str">
            <v>MR01 - Pitched roof with I-beams</v>
          </cell>
          <cell r="OS140" t="str">
            <v>MR02 - Pitched roof with wooden beams</v>
          </cell>
          <cell r="OT140" t="str">
            <v>RO01 - Double pitched roof with insulation between rafters</v>
          </cell>
          <cell r="OU140" t="str">
            <v>RO02 - Double pitched roof with insulation on rafters</v>
          </cell>
          <cell r="OV140" t="str">
            <v>RO03 - Double pitched roof with insulation between and on rafters</v>
          </cell>
          <cell r="OW140" t="str">
            <v>FR01 - Warm roof with gravel</v>
          </cell>
          <cell r="OX140" t="str">
            <v xml:space="preserve">FR02 - Warm roof with Flat roof- EPS insulation panels </v>
          </cell>
          <cell r="OY140" t="str">
            <v>FR03 - Inverted roof</v>
          </cell>
          <cell r="OZ140" t="str">
            <v>FS01 - Floor slab</v>
          </cell>
          <cell r="PA140" t="str">
            <v>BC01 - Basement ceiling</v>
          </cell>
          <cell r="PB140" t="str">
            <v>BW01 - Basement wall</v>
          </cell>
          <cell r="PC140" t="str">
            <v xml:space="preserve">TC01 - Intermediate ceiling </v>
          </cell>
          <cell r="PD140" t="str">
            <v/>
          </cell>
          <cell r="PE140" t="str">
            <v/>
          </cell>
          <cell r="PF140" t="str">
            <v/>
          </cell>
          <cell r="PG140" t="str">
            <v/>
          </cell>
          <cell r="PH140" t="str">
            <v/>
          </cell>
          <cell r="PI140" t="str">
            <v/>
          </cell>
          <cell r="PJ140" t="str">
            <v/>
          </cell>
          <cell r="PL140" t="str">
            <v>FSFE01 - ISOV_1a_MB-WDVS - External wall - Floor slab (foundation)</v>
          </cell>
          <cell r="PM140" t="str">
            <v>BCEW01 - ISOV_2a_MB-WDVS - External wall - Basement ceiling (unheated basement)</v>
          </cell>
          <cell r="PN140" t="str">
            <v>EWIW01 - TEK PH AW-03 - Interior wall - External wall</v>
          </cell>
          <cell r="PO140" t="str">
            <v>EWCE01 - TEK PH DE-01 - Intermediate floor connexion</v>
          </cell>
          <cell r="PP140" t="str">
            <v>EWCE02 - TEK PH DE-02 - Intermediate floor connexion</v>
          </cell>
          <cell r="PQ140" t="str">
            <v>FSEW01 - TEK PH DE-03 - External wall - Floor slab</v>
          </cell>
          <cell r="PR140" t="str">
            <v>BCIW01 - TEK PH DE-04 - Interior wall - Basement ceiling (unheated basement)</v>
          </cell>
          <cell r="PS140" t="str">
            <v>BCEW01 - TEK PH DE-05 - External wall - Basement ceiling (unheated basement)</v>
          </cell>
          <cell r="PT140" t="str">
            <v>EWHB01 - TEK PH DE-06 - External wall - Basement ceiling (heated basement)</v>
          </cell>
          <cell r="PU140" t="str">
            <v>EWHB02 - TEK PH DE-07 - External wall foundation (heated basement)</v>
          </cell>
          <cell r="PV140" t="str">
            <v>ROEA01 - TEK PH DA-01 - Eaves</v>
          </cell>
          <cell r="PW140" t="str">
            <v>RORI01 - TEK PH DA-02 - Ridge</v>
          </cell>
          <cell r="PX140" t="str">
            <v>ROVE01 - TEK PH DA-03 - Verge</v>
          </cell>
          <cell r="PY140" t="str">
            <v/>
          </cell>
          <cell r="PZ140" t="str">
            <v/>
          </cell>
          <cell r="QA140" t="str">
            <v/>
          </cell>
          <cell r="QB140" t="str">
            <v/>
          </cell>
          <cell r="QC140" t="str">
            <v/>
          </cell>
          <cell r="QD140" t="str">
            <v/>
          </cell>
          <cell r="QE140" t="str">
            <v/>
          </cell>
          <cell r="QF140" t="str">
            <v/>
          </cell>
          <cell r="QG140" t="str">
            <v/>
          </cell>
          <cell r="QH140" t="str">
            <v/>
          </cell>
          <cell r="QI140" t="str">
            <v/>
          </cell>
          <cell r="QJ140" t="str">
            <v/>
          </cell>
          <cell r="QK140" t="str">
            <v/>
          </cell>
          <cell r="QL140" t="str">
            <v/>
          </cell>
          <cell r="QM140" t="str">
            <v/>
          </cell>
          <cell r="QN140" t="str">
            <v/>
          </cell>
          <cell r="QO140" t="str">
            <v/>
          </cell>
          <cell r="QP140" t="str">
            <v/>
          </cell>
          <cell r="QQ140" t="str">
            <v/>
          </cell>
          <cell r="QR140" t="str">
            <v/>
          </cell>
          <cell r="QS140" t="str">
            <v/>
          </cell>
          <cell r="QT140" t="str">
            <v/>
          </cell>
          <cell r="QU140" t="str">
            <v/>
          </cell>
          <cell r="QV140" t="str">
            <v/>
          </cell>
          <cell r="QW140" t="str">
            <v/>
          </cell>
          <cell r="QX140" t="str">
            <v/>
          </cell>
          <cell r="QY140" t="str">
            <v/>
          </cell>
          <cell r="QZ140" t="str">
            <v/>
          </cell>
          <cell r="RA140" t="str">
            <v/>
          </cell>
          <cell r="RB140" t="str">
            <v/>
          </cell>
          <cell r="RC140" t="str">
            <v/>
          </cell>
          <cell r="RD140" t="str">
            <v/>
          </cell>
          <cell r="RE140" t="str">
            <v/>
          </cell>
          <cell r="RF140" t="str">
            <v/>
          </cell>
          <cell r="RG140" t="str">
            <v/>
          </cell>
          <cell r="RH140" t="str">
            <v/>
          </cell>
          <cell r="RI140" t="str">
            <v/>
          </cell>
          <cell r="RL140" t="str">
            <v/>
          </cell>
        </row>
        <row r="141">
          <cell r="C141" t="str">
            <v>0795ws03</v>
          </cell>
          <cell r="MM141" t="str">
            <v/>
          </cell>
          <cell r="MV141" t="str">
            <v/>
          </cell>
          <cell r="NE141" t="str">
            <v>0685wi03-Nordfenster- Exclusive Wood Group - EWG Passive/ Passive Fixed - SWISSPACER Ultimate</v>
          </cell>
          <cell r="NN141" t="str">
            <v>0755vs03-Systemair - SAVE VTC 700</v>
          </cell>
          <cell r="NW141" t="str">
            <v/>
          </cell>
          <cell r="OF141" t="str">
            <v/>
          </cell>
          <cell r="OQ141" t="str">
            <v>EW01 - External wall</v>
          </cell>
          <cell r="OR141" t="str">
            <v>RO01 - Double pitched roof / pitched roof</v>
          </cell>
          <cell r="OS141" t="str">
            <v>FS01 - Floor slab</v>
          </cell>
          <cell r="OT141" t="str">
            <v>FS02 - Floor slab</v>
          </cell>
          <cell r="OU141" t="str">
            <v>BW01 - Basement wall (heated)</v>
          </cell>
          <cell r="OV141" t="str">
            <v>BW01 - Basement wall - Heated basement (KWb)</v>
          </cell>
          <cell r="OW141" t="str">
            <v>BC01 - Basement ceiling (unheated)</v>
          </cell>
          <cell r="OX141" t="str">
            <v/>
          </cell>
          <cell r="OY141" t="str">
            <v/>
          </cell>
          <cell r="OZ141" t="str">
            <v/>
          </cell>
          <cell r="PA141" t="str">
            <v/>
          </cell>
          <cell r="PB141" t="str">
            <v/>
          </cell>
          <cell r="PC141" t="str">
            <v/>
          </cell>
          <cell r="PD141" t="str">
            <v/>
          </cell>
          <cell r="PE141" t="str">
            <v/>
          </cell>
          <cell r="PF141" t="str">
            <v/>
          </cell>
          <cell r="PG141" t="str">
            <v/>
          </cell>
          <cell r="PH141" t="str">
            <v/>
          </cell>
          <cell r="PI141" t="str">
            <v/>
          </cell>
          <cell r="PJ141" t="str">
            <v/>
          </cell>
          <cell r="PL141" t="str">
            <v>FRRP01 - A3-02 - external wall - flat roof</v>
          </cell>
          <cell r="PM141" t="str">
            <v>ROEA01 - A3-03 - external wall - pitched roof eaves</v>
          </cell>
          <cell r="PN141" t="str">
            <v>EWCE01 - 103_AW_GD - External wall - Top floor ceiling</v>
          </cell>
          <cell r="PO141" t="str">
            <v>EWFJ01 - 104_GS - Intermediate floor joint</v>
          </cell>
          <cell r="PP141" t="str">
            <v>EWIW01 - 105_AW_IW - External wall - Interior wall</v>
          </cell>
          <cell r="PQ141" t="str">
            <v>EWEJ01 - 106_ES - Wall joint element</v>
          </cell>
          <cell r="PR141" t="str">
            <v>EWFI01 - 107_AW_GTW - External wall - Partition wall</v>
          </cell>
          <cell r="PS141" t="str">
            <v>RORI01 - 201_SD_FI - Exposed roof-Roof ridge</v>
          </cell>
          <cell r="PT141" t="str">
            <v>RORI02 - 251_NSD_FI - Unexposed roof - Roof ridge</v>
          </cell>
          <cell r="PU141" t="str">
            <v>ROEA01 - 202_SD_TR - Exposed roof - Eaves</v>
          </cell>
          <cell r="PV141" t="str">
            <v>ROEA02 - 252_NSD_TR - Unexposed roof - Eaves</v>
          </cell>
          <cell r="PW141" t="str">
            <v>ROVE01 - 203_SD_OG - Exposed roof-Verge</v>
          </cell>
          <cell r="PX141" t="str">
            <v>ROVE02 - 253_NSD_OG - Unexposed roof - Verge</v>
          </cell>
          <cell r="PY141" t="str">
            <v>MRRI01 - 204_SD_PD - Exposed roof-Pitched roof</v>
          </cell>
          <cell r="PZ141" t="str">
            <v>MRRI02 - 254_NSD_PD - Unexposed roof - Pitched roof</v>
          </cell>
          <cell r="QA141" t="str">
            <v>ROFI01 - 205_SD_GTW - Exposed roof - Partition wall</v>
          </cell>
          <cell r="QB141" t="str">
            <v>ROFI02 - 255_NSD_GTW - Unexposed roof - Partition wall</v>
          </cell>
          <cell r="QC141" t="str">
            <v xml:space="preserve">FSEW01 - 151_BP_AW - Floor slab - External wall </v>
          </cell>
          <cell r="QD141" t="str">
            <v>BFBW01 - 152_BP_KW - Floor slab - Basement wall</v>
          </cell>
          <cell r="QE141" t="str">
            <v>BCEW01 - 153_AW_KD_DO - External wall - Basement ceiling – Insulation on top</v>
          </cell>
          <cell r="QF141" t="str">
            <v>BCBW01 - 154_AW_KD_beh - External wall - Basement ceiling – heated basement</v>
          </cell>
          <cell r="QG141" t="str">
            <v>BCIW01 - 157_BP_IW - Floor slab - Interior wall</v>
          </cell>
          <cell r="QH141" t="str">
            <v>BCIW02 - 158_KD_IW_DO - Basement ceiling - Interior wall – Insulation on top</v>
          </cell>
          <cell r="QI141" t="str">
            <v>EWEC02 - 501_AW_AE - External wall - External corner</v>
          </cell>
          <cell r="QJ141" t="str">
            <v>EWIC02 - 502_AW_IE - External wall - Interior corner</v>
          </cell>
          <cell r="QK141" t="str">
            <v>EWCE02 - 503_AW_GD - External wall - External wall</v>
          </cell>
          <cell r="QL141" t="str">
            <v>EWFJ02 - 504_GS - Intermediate floor joint</v>
          </cell>
          <cell r="QM141" t="str">
            <v>EWIW02 - 505_AW_IW - External wall - Interior wall</v>
          </cell>
          <cell r="QN141" t="str">
            <v>EWEJ02 - 506_ES - Wall joint element</v>
          </cell>
          <cell r="QO141" t="str">
            <v>EWFI02 - 507_AW_GTW - External wall - Partition wall</v>
          </cell>
          <cell r="QP141" t="str">
            <v>RORI03 - 601_SD_FI - Exposed roof – Roof ridge</v>
          </cell>
          <cell r="QQ141" t="str">
            <v>RORI04 - 651_FI_NSD - Unexposed roof – Roof ridge</v>
          </cell>
          <cell r="QR141" t="str">
            <v>ROEA03 - 602_SD_TR - Exposed roof – Eaves</v>
          </cell>
          <cell r="QS141" t="str">
            <v>ROEA04 - 652_NSD_TR - Unexposed roof – Eaves</v>
          </cell>
          <cell r="QT141" t="str">
            <v>ROVE03 - 603_SD_OG - Exposed roof – Verge</v>
          </cell>
          <cell r="QU141" t="str">
            <v>ROVE04 - 653_NSD_OG - Unexposed roof – Verge</v>
          </cell>
          <cell r="QV141" t="str">
            <v>MRRI03 - 604_SD_PD - Exposed roof – Pitched roof</v>
          </cell>
          <cell r="QW141" t="str">
            <v>MRRI04 - 654_ NSD_PD - Unexposed roof Pitched roof</v>
          </cell>
          <cell r="QX141" t="str">
            <v>ROFI03 - 605_SD_GTW - Exposed roof - Partition wall</v>
          </cell>
          <cell r="QY141" t="str">
            <v>ROFI04 - 655_NSD_GTW - Unexposed roof - Partition wall</v>
          </cell>
          <cell r="QZ141" t="str">
            <v xml:space="preserve">FSEW02 - 551_BP_AW - Floor slab - External wall </v>
          </cell>
          <cell r="RA141" t="str">
            <v>BFBW02 - 552_BP_KW - Floor slab - Basement wall</v>
          </cell>
          <cell r="RB141" t="str">
            <v>BCEW02 - 553_AW_KD_DO - External wall - Basement ceiling – Insulation on top</v>
          </cell>
          <cell r="RC141" t="str">
            <v>BCBW02 - 554_AW_KD_beh - External wall - Basement ceiling – heated basement</v>
          </cell>
          <cell r="RD141" t="str">
            <v>BCIW03 - 557_BP_IW - Floor slab - Interior wall</v>
          </cell>
          <cell r="RE141" t="str">
            <v>BCIW04 - 558_KD_IW_DO - Basement ceiling - Interior wall – Insulation on top</v>
          </cell>
          <cell r="RF141" t="str">
            <v/>
          </cell>
          <cell r="RG141" t="str">
            <v/>
          </cell>
          <cell r="RH141" t="str">
            <v/>
          </cell>
          <cell r="RI141" t="str">
            <v/>
          </cell>
          <cell r="RL141" t="str">
            <v/>
          </cell>
        </row>
        <row r="142">
          <cell r="C142" t="str">
            <v>0359ws03</v>
          </cell>
          <cell r="MM142" t="str">
            <v/>
          </cell>
          <cell r="MV142" t="str">
            <v/>
          </cell>
          <cell r="NE142" t="str">
            <v>0498wi03-OKNA SEMRL d.o.o. - TIP 92 PASIV with Vivaprofil - Super Spacer TriSeal / T-Spacer Premium</v>
          </cell>
          <cell r="NN142" t="str">
            <v>0317vs03-Tecalor  - TVZ 100, TVZ 100 plus</v>
          </cell>
          <cell r="NW142" t="str">
            <v/>
          </cell>
          <cell r="OF142" t="str">
            <v/>
          </cell>
          <cell r="OQ142" t="str">
            <v>EW01 - External wall</v>
          </cell>
          <cell r="OR142" t="str">
            <v>EW02 - External wall - ground 120mm insulation</v>
          </cell>
          <cell r="OS142" t="str">
            <v>EW03 - External wall - Ground 140mm insulation</v>
          </cell>
          <cell r="OT142" t="str">
            <v>RO01 - Double pitched roof</v>
          </cell>
          <cell r="OU142" t="str">
            <v>FR01 - Flat roof</v>
          </cell>
          <cell r="OV142" t="str">
            <v xml:space="preserve">BC01 - Basement ceiling (unheated basement) </v>
          </cell>
          <cell r="OW142" t="str">
            <v>FS01 - Floor slab</v>
          </cell>
          <cell r="OX142" t="str">
            <v/>
          </cell>
          <cell r="OY142" t="str">
            <v/>
          </cell>
          <cell r="OZ142" t="str">
            <v/>
          </cell>
          <cell r="PA142" t="str">
            <v/>
          </cell>
          <cell r="PB142" t="str">
            <v/>
          </cell>
          <cell r="PC142" t="str">
            <v/>
          </cell>
          <cell r="PD142" t="str">
            <v/>
          </cell>
          <cell r="PE142" t="str">
            <v/>
          </cell>
          <cell r="PF142" t="str">
            <v/>
          </cell>
          <cell r="PG142" t="str">
            <v/>
          </cell>
          <cell r="PH142" t="str">
            <v/>
          </cell>
          <cell r="PI142" t="str">
            <v/>
          </cell>
          <cell r="PJ142" t="str">
            <v/>
          </cell>
          <cell r="PL142" t="str">
            <v>EWHB01 - K5-1_022_AW-KD_beh - External wall - Basement ceiling (heated basement)</v>
          </cell>
          <cell r="PM142" t="str">
            <v>FSEW01 - K5-2_022_AW-BP - External wall - Floor slab</v>
          </cell>
          <cell r="PN142" t="str">
            <v>ROVE01 - A3-04 - external wall - pitched roof verge</v>
          </cell>
          <cell r="PO142" t="str">
            <v>EWEC01 - A3-05 - external edge of external wall</v>
          </cell>
          <cell r="PP142" t="str">
            <v>EWIC01 - A3-06 - internal edge of external wall</v>
          </cell>
          <cell r="PQ142" t="str">
            <v>EWIW01 - A3-07 - internal wall meets external wall</v>
          </cell>
          <cell r="PR142" t="str">
            <v>EWCE01 - A3-08 - ceiling supported by external wall</v>
          </cell>
          <cell r="PS142" t="str">
            <v>FSEW01 - A3-09 - external wall on floor slab</v>
          </cell>
          <cell r="PT142" t="str">
            <v>FSIW01 - A3-10 - internal wall on floor slab</v>
          </cell>
          <cell r="PU142" t="str">
            <v>BWBC01 - A3-11 - external wall on basement ceiling - heated basement</v>
          </cell>
          <cell r="PV142" t="str">
            <v>BCEW01 - A3-12 - external wall on basement ceiling - unheated basement</v>
          </cell>
          <cell r="PW142" t="str">
            <v>BCEW02 - A3-12a - external wall on basement ceiling - unheated basement</v>
          </cell>
          <cell r="PX142" t="str">
            <v>BCIW01 - A3-13 - internal wall on basement ceiling - unheated basement</v>
          </cell>
          <cell r="PY142" t="str">
            <v>BCIW02 - A3-13a - internal wall on basement ceiling - unheated basement</v>
          </cell>
          <cell r="PZ142" t="str">
            <v/>
          </cell>
          <cell r="QA142" t="str">
            <v/>
          </cell>
          <cell r="QB142" t="str">
            <v/>
          </cell>
          <cell r="QC142" t="str">
            <v/>
          </cell>
          <cell r="QD142" t="str">
            <v/>
          </cell>
          <cell r="QE142" t="str">
            <v/>
          </cell>
          <cell r="QF142" t="str">
            <v/>
          </cell>
          <cell r="QG142" t="str">
            <v/>
          </cell>
          <cell r="QH142" t="str">
            <v/>
          </cell>
          <cell r="QI142" t="str">
            <v/>
          </cell>
          <cell r="QJ142" t="str">
            <v/>
          </cell>
          <cell r="QK142" t="str">
            <v/>
          </cell>
          <cell r="QL142" t="str">
            <v/>
          </cell>
          <cell r="QM142" t="str">
            <v/>
          </cell>
          <cell r="QN142" t="str">
            <v/>
          </cell>
          <cell r="QO142" t="str">
            <v/>
          </cell>
          <cell r="QP142" t="str">
            <v/>
          </cell>
          <cell r="QQ142" t="str">
            <v/>
          </cell>
          <cell r="QR142" t="str">
            <v/>
          </cell>
          <cell r="QS142" t="str">
            <v/>
          </cell>
          <cell r="QT142" t="str">
            <v/>
          </cell>
          <cell r="QU142" t="str">
            <v/>
          </cell>
          <cell r="QV142" t="str">
            <v/>
          </cell>
          <cell r="QW142" t="str">
            <v/>
          </cell>
          <cell r="QX142" t="str">
            <v/>
          </cell>
          <cell r="QY142" t="str">
            <v/>
          </cell>
          <cell r="QZ142" t="str">
            <v/>
          </cell>
          <cell r="RA142" t="str">
            <v/>
          </cell>
          <cell r="RB142" t="str">
            <v/>
          </cell>
          <cell r="RC142" t="str">
            <v/>
          </cell>
          <cell r="RD142" t="str">
            <v/>
          </cell>
          <cell r="RE142" t="str">
            <v/>
          </cell>
          <cell r="RF142" t="str">
            <v/>
          </cell>
          <cell r="RG142" t="str">
            <v/>
          </cell>
          <cell r="RH142" t="str">
            <v/>
          </cell>
          <cell r="RI142" t="str">
            <v/>
          </cell>
          <cell r="RL142" t="str">
            <v/>
          </cell>
        </row>
        <row r="143">
          <cell r="C143" t="str">
            <v>0360ws03</v>
          </cell>
          <cell r="MM143" t="str">
            <v/>
          </cell>
          <cell r="MV143" t="str">
            <v/>
          </cell>
          <cell r="NE143" t="str">
            <v>0878wi03-OKUTA Co., Ltd - OK-DEPOT passiv window - SWISSPACER Ultimate</v>
          </cell>
          <cell r="NN143" t="str">
            <v>0797vs03-Tecalor  - TVZ 170 E plus</v>
          </cell>
          <cell r="NW143" t="str">
            <v/>
          </cell>
          <cell r="OF143" t="str">
            <v/>
          </cell>
          <cell r="OQ143" t="str">
            <v>EW01 - External wall</v>
          </cell>
          <cell r="OR143" t="str">
            <v>RO01 - Roof</v>
          </cell>
          <cell r="OS143" t="str">
            <v>BC01 - Basement ceiling</v>
          </cell>
          <cell r="OT143" t="str">
            <v>FS01 - Floor slab</v>
          </cell>
          <cell r="OU143" t="str">
            <v>BW01 - Basement wall</v>
          </cell>
          <cell r="OV143" t="str">
            <v/>
          </cell>
          <cell r="OW143" t="str">
            <v/>
          </cell>
          <cell r="OX143" t="str">
            <v/>
          </cell>
          <cell r="OY143" t="str">
            <v/>
          </cell>
          <cell r="OZ143" t="str">
            <v/>
          </cell>
          <cell r="PA143" t="str">
            <v/>
          </cell>
          <cell r="PB143" t="str">
            <v/>
          </cell>
          <cell r="PC143" t="str">
            <v/>
          </cell>
          <cell r="PD143" t="str">
            <v/>
          </cell>
          <cell r="PE143" t="str">
            <v/>
          </cell>
          <cell r="PF143" t="str">
            <v/>
          </cell>
          <cell r="PG143" t="str">
            <v/>
          </cell>
          <cell r="PH143" t="str">
            <v/>
          </cell>
          <cell r="PI143" t="str">
            <v/>
          </cell>
          <cell r="PJ143" t="str">
            <v/>
          </cell>
          <cell r="PL143" t="str">
            <v>EWEC01 - TEK PH AW-01 - Exterior corner - External wall</v>
          </cell>
          <cell r="PM143" t="str">
            <v>EWIC01 - TEK PH AW-02 - Interior corner - External wall</v>
          </cell>
          <cell r="PN143" t="str">
            <v>EWCE01 - 103_AW_GD - External wall - Intermediate floor</v>
          </cell>
          <cell r="PO143" t="str">
            <v>EWFJ01 - 104_GS - Ceiling joint</v>
          </cell>
          <cell r="PP143" t="str">
            <v>EWIW01 - 105_AW_IW - External wall - Interior wall</v>
          </cell>
          <cell r="PQ143" t="str">
            <v>EWEJ01 - 106_ES - Wall joint element</v>
          </cell>
          <cell r="PR143" t="str">
            <v>EWFI01 - 107_AW_GTW - External wall - Interior wall</v>
          </cell>
          <cell r="PS143" t="str">
            <v>RORI01 - 201_SD_FI - Exposed roof-Ridge</v>
          </cell>
          <cell r="PT143" t="str">
            <v>RORI02 - 251_NSD_FI - Unexposed roof - Ridge</v>
          </cell>
          <cell r="PU143" t="str">
            <v>ROEA01 - 202_SD_TR - Exposed roof - Eaves</v>
          </cell>
          <cell r="PV143" t="str">
            <v>ROEA02 - 252_NSD_TR - Unexposed roof - Eaves</v>
          </cell>
          <cell r="PW143" t="str">
            <v>ROVE01 - 203_SD_OG - Exposed roof-Verge</v>
          </cell>
          <cell r="PX143" t="str">
            <v>ROVE02 - 253_NSD_OG - Unexposed roof - Verge</v>
          </cell>
          <cell r="PY143" t="str">
            <v>MRRI01 - 204_SD_PD - Exposed roof-Pitched roof</v>
          </cell>
          <cell r="PZ143" t="str">
            <v>MRRI02 - 254_NSD_PD - Unexposed roof - Pitched roof</v>
          </cell>
          <cell r="QA143" t="str">
            <v>ROFI01 - 205_SD_GTW - Exposed roof - Interior wall</v>
          </cell>
          <cell r="QB143" t="str">
            <v>ROFI02 - 255_NSD_GTW - Unexposed roof - Interior wall</v>
          </cell>
          <cell r="QC143" t="str">
            <v>FSEW01 - 151_BP_AW - Floor slab - External wall</v>
          </cell>
          <cell r="QD143" t="str">
            <v>BFBW01 - 152_BP_KW - Floor slab - Basement wall</v>
          </cell>
          <cell r="QE143" t="str">
            <v>BCEW01 - 153_AW_KD_DO - External wall - Basement ceiling – insulation on top</v>
          </cell>
          <cell r="QF143" t="str">
            <v>BCBW01 - 154_AW_KD_beh - External wall - Basement ceiling – heated basement</v>
          </cell>
          <cell r="QG143" t="str">
            <v>BCIW01 - 157_BP_IW - Floor slab - Interior wall</v>
          </cell>
          <cell r="QH143" t="str">
            <v>BCIW02 - 158_KD_IW_DO - Basement ceiling - Interior wall – insulation on top</v>
          </cell>
          <cell r="QI143" t="str">
            <v>EWEC02 - 501_AW_AE - External wall – Exterior corner</v>
          </cell>
          <cell r="QJ143" t="str">
            <v>EWIC02 - 502_AW_IE - External wall – Interior corner</v>
          </cell>
          <cell r="QK143" t="str">
            <v>EWCE02 - 503_AW_GD - External wall - Intermediate ceiling</v>
          </cell>
          <cell r="QL143" t="str">
            <v>EWFJ02 - 504_GS - Ceiling joint</v>
          </cell>
          <cell r="QM143" t="str">
            <v>EWIW02 - 505_AW_IW - External wall - Interior wall</v>
          </cell>
          <cell r="QN143" t="str">
            <v>EWEJ02 - 506_ES - Wall joint element</v>
          </cell>
          <cell r="QO143" t="str">
            <v>EWFI02 - 507_AW_GTW - External wall - Interior wall</v>
          </cell>
          <cell r="QP143" t="str">
            <v>RORI03 - 601_SD_FI - Exposed roof – Ridge</v>
          </cell>
          <cell r="QQ143" t="str">
            <v>RORI04 - 651_FI_NSD - Unexposed roof – Ridge</v>
          </cell>
          <cell r="QR143" t="str">
            <v>ROEA03 - 602_SD_TR - Exposed roof – Eaves</v>
          </cell>
          <cell r="QS143" t="str">
            <v>ROEA04 - 652_NSD_TR - Unexposed roof – Eaves</v>
          </cell>
          <cell r="QT143" t="str">
            <v>ROVE03 - 603_SD_OG - Exposed roof – Verge</v>
          </cell>
          <cell r="QU143" t="str">
            <v>ROVE04 - 653_NSD_OG - Unexposed roof – Verge</v>
          </cell>
          <cell r="QV143" t="str">
            <v>MRRI03 - 604_SD_PD - Exposed roof – Pitched roof</v>
          </cell>
          <cell r="QW143" t="str">
            <v>MRRI04 - 654_ NSD_PD - Unexposed roof - Pitched roof</v>
          </cell>
          <cell r="QX143" t="str">
            <v>ROFI03 - 605_SD_GTW - Exposed roof - Interior wall</v>
          </cell>
          <cell r="QY143" t="str">
            <v>ROFI04 - 655_NSD_GTW - Unexposed roof - Interior wall</v>
          </cell>
          <cell r="QZ143" t="str">
            <v>FSEW02 - 551_BP_AW - Floor slab - External wall</v>
          </cell>
          <cell r="RA143" t="str">
            <v>BFBW02 - 552_BP_KW - Floor slab - Basement wall</v>
          </cell>
          <cell r="RB143" t="str">
            <v>BCEW02 - 553_AW_KD_DO - External wall - Basement ceiling – insulation on top</v>
          </cell>
          <cell r="RC143" t="str">
            <v>BCBW02 - 554_AW_KD_beh - External wall - Basement ceiling – heated basement</v>
          </cell>
          <cell r="RD143" t="str">
            <v>BCIW03 - 557_BP_IW - Floor slab - Interior wall</v>
          </cell>
          <cell r="RE143" t="str">
            <v>BCIW04 - 558_KD_IW_DO - Basement ceiling - Interior wall – insulation on top</v>
          </cell>
          <cell r="RF143" t="str">
            <v/>
          </cell>
          <cell r="RG143" t="str">
            <v/>
          </cell>
          <cell r="RH143" t="str">
            <v/>
          </cell>
          <cell r="RI143" t="str">
            <v/>
          </cell>
          <cell r="RL143" t="str">
            <v/>
          </cell>
        </row>
        <row r="144">
          <cell r="C144" t="str">
            <v>0361ws03</v>
          </cell>
          <cell r="MM144" t="str">
            <v/>
          </cell>
          <cell r="MV144" t="str">
            <v/>
          </cell>
          <cell r="NE144" t="str">
            <v>0069wi03-OPTIWIN GmbH - Alphawin - Super Spacer TriSeal / T-Spacer Premium</v>
          </cell>
          <cell r="NN144" t="str">
            <v>0318vs03-Tecalor  - TVZ 270, TVZ 270 plus</v>
          </cell>
          <cell r="NW144" t="str">
            <v/>
          </cell>
          <cell r="OF144" t="str">
            <v/>
          </cell>
          <cell r="OQ144" t="str">
            <v>EW01 - External wall WLG035</v>
          </cell>
          <cell r="OR144" t="str">
            <v>EW02 - External wall WLG040</v>
          </cell>
          <cell r="OS144" t="str">
            <v>FS01 - Floor slab WLG035</v>
          </cell>
          <cell r="OT144" t="str">
            <v>RO01 - Inclined roof</v>
          </cell>
          <cell r="OU144" t="str">
            <v>FR01 - Flat roof</v>
          </cell>
          <cell r="OV144" t="str">
            <v/>
          </cell>
          <cell r="OW144" t="str">
            <v/>
          </cell>
          <cell r="OX144" t="str">
            <v/>
          </cell>
          <cell r="OY144" t="str">
            <v/>
          </cell>
          <cell r="OZ144" t="str">
            <v/>
          </cell>
          <cell r="PA144" t="str">
            <v/>
          </cell>
          <cell r="PB144" t="str">
            <v/>
          </cell>
          <cell r="PC144" t="str">
            <v/>
          </cell>
          <cell r="PD144" t="str">
            <v/>
          </cell>
          <cell r="PE144" t="str">
            <v/>
          </cell>
          <cell r="PF144" t="str">
            <v/>
          </cell>
          <cell r="PG144" t="str">
            <v/>
          </cell>
          <cell r="PH144" t="str">
            <v/>
          </cell>
          <cell r="PI144" t="str">
            <v/>
          </cell>
          <cell r="PJ144" t="str">
            <v/>
          </cell>
          <cell r="PL144" t="str">
            <v>FSEW01 - Marmorit_Kompendium_Seite_08 - Floor slab</v>
          </cell>
          <cell r="PM144" t="str">
            <v>FSEW02 - Marmorit_Kompendium_Seite_08 - Floor slab</v>
          </cell>
          <cell r="PN144" t="str">
            <v>FSIW01 - IW-BP - Interior wall - Floor slab</v>
          </cell>
          <cell r="PO144" t="str">
            <v>BFBW01 - KW-BP - Basement wall - Floor slab</v>
          </cell>
          <cell r="PP144" t="str">
            <v>BFIW01 - KIW-BP - Interior wall basement - Floor slab</v>
          </cell>
          <cell r="PQ144" t="str">
            <v>BCEW01 - AW-KD-u1 - External wall - Basement ceiling (unheated basement - brick)</v>
          </cell>
          <cell r="PR144" t="str">
            <v>BCEW02 - AW-KD-u2 - External wall - Basement ceiling (unheated basement - concrete)</v>
          </cell>
          <cell r="PS144" t="str">
            <v xml:space="preserve">BCIW01 - IW-KD-u2 - Interior wall - Basement ceiling (basement unheated) </v>
          </cell>
          <cell r="PT144" t="str">
            <v xml:space="preserve">BCIW01 - IW-KD-u1 - Interior wall - Basement ceiling (basement unheated) </v>
          </cell>
          <cell r="PU144" t="str">
            <v>BWBC01 - AW-KD-b1 - Basement ceiling - brick basement</v>
          </cell>
          <cell r="PV144" t="str">
            <v>BWBC02 - AW-KD-b2 - Basement ceiling - concrete basement</v>
          </cell>
          <cell r="PW144" t="str">
            <v>EWCE01 - AW-GD - Intermediate ceiling</v>
          </cell>
          <cell r="PX144" t="str">
            <v>EWEC01 - AW-AW-AE - Exterior corner - External wall</v>
          </cell>
          <cell r="PY144" t="str">
            <v>EWIC01 - AW-AW-IE - Interior corner - External wall</v>
          </cell>
          <cell r="PZ144" t="str">
            <v>EWIW01 - AW-IW - Interior wall - External wall</v>
          </cell>
          <cell r="QA144" t="str">
            <v>ROEA01 - AW-DA-Tr - Eaves</v>
          </cell>
          <cell r="QB144" t="str">
            <v>ROVE01 - AW-DA-Or - Verge</v>
          </cell>
          <cell r="QC144" t="str">
            <v>ROIW01 - IW-DA - Interior wall - Roof</v>
          </cell>
          <cell r="QD144" t="str">
            <v/>
          </cell>
          <cell r="QE144" t="str">
            <v/>
          </cell>
          <cell r="QF144" t="str">
            <v/>
          </cell>
          <cell r="QG144" t="str">
            <v/>
          </cell>
          <cell r="QH144" t="str">
            <v/>
          </cell>
          <cell r="QI144" t="str">
            <v/>
          </cell>
          <cell r="QJ144" t="str">
            <v/>
          </cell>
          <cell r="QK144" t="str">
            <v/>
          </cell>
          <cell r="QL144" t="str">
            <v/>
          </cell>
          <cell r="QM144" t="str">
            <v/>
          </cell>
          <cell r="QN144" t="str">
            <v/>
          </cell>
          <cell r="QO144" t="str">
            <v/>
          </cell>
          <cell r="QP144" t="str">
            <v/>
          </cell>
          <cell r="QQ144" t="str">
            <v/>
          </cell>
          <cell r="QR144" t="str">
            <v/>
          </cell>
          <cell r="QS144" t="str">
            <v/>
          </cell>
          <cell r="QT144" t="str">
            <v/>
          </cell>
          <cell r="QU144" t="str">
            <v/>
          </cell>
          <cell r="QV144" t="str">
            <v/>
          </cell>
          <cell r="QW144" t="str">
            <v/>
          </cell>
          <cell r="QX144" t="str">
            <v/>
          </cell>
          <cell r="QY144" t="str">
            <v/>
          </cell>
          <cell r="QZ144" t="str">
            <v/>
          </cell>
          <cell r="RA144" t="str">
            <v/>
          </cell>
          <cell r="RB144" t="str">
            <v/>
          </cell>
          <cell r="RC144" t="str">
            <v/>
          </cell>
          <cell r="RD144" t="str">
            <v/>
          </cell>
          <cell r="RE144" t="str">
            <v/>
          </cell>
          <cell r="RF144" t="str">
            <v/>
          </cell>
          <cell r="RG144" t="str">
            <v/>
          </cell>
          <cell r="RH144" t="str">
            <v/>
          </cell>
          <cell r="RI144" t="str">
            <v/>
          </cell>
          <cell r="RL144" t="str">
            <v/>
          </cell>
        </row>
        <row r="145">
          <cell r="C145" t="str">
            <v>0363ws03</v>
          </cell>
          <cell r="MM145" t="str">
            <v/>
          </cell>
          <cell r="MV145" t="str">
            <v/>
          </cell>
          <cell r="NE145" t="str">
            <v>0589wi03-OPTIWIN GmbH - FUTURA - SWISSPACER Ultimate</v>
          </cell>
          <cell r="NN145" t="str">
            <v>0833vs03-TROX - X-AIRHOME 300 Comfort</v>
          </cell>
          <cell r="NW145" t="str">
            <v/>
          </cell>
          <cell r="OF145" t="str">
            <v/>
          </cell>
          <cell r="OQ145" t="str">
            <v>EW01- External wall with render insulation</v>
          </cell>
          <cell r="OR145" t="str">
            <v>EW02 - External wall with lightweight facade</v>
          </cell>
          <cell r="OS145" t="str">
            <v>RO01 - Exposed roof</v>
          </cell>
          <cell r="OT145" t="str">
            <v>RO02 - Unexposed roof</v>
          </cell>
          <cell r="OU145" t="str">
            <v xml:space="preserve">FS01 - Floor slab </v>
          </cell>
          <cell r="OV145" t="str">
            <v>BW01 - Basement wall heated basement</v>
          </cell>
          <cell r="OW145" t="str">
            <v>BC01 - Basement ceiling insulation on top</v>
          </cell>
          <cell r="OX145" t="str">
            <v/>
          </cell>
          <cell r="OY145" t="str">
            <v/>
          </cell>
          <cell r="OZ145" t="str">
            <v/>
          </cell>
          <cell r="PA145" t="str">
            <v/>
          </cell>
          <cell r="PB145" t="str">
            <v/>
          </cell>
          <cell r="PC145" t="str">
            <v/>
          </cell>
          <cell r="PD145" t="str">
            <v/>
          </cell>
          <cell r="PE145" t="str">
            <v/>
          </cell>
          <cell r="PF145" t="str">
            <v/>
          </cell>
          <cell r="PG145" t="str">
            <v/>
          </cell>
          <cell r="PH145" t="str">
            <v/>
          </cell>
          <cell r="PI145" t="str">
            <v/>
          </cell>
          <cell r="PJ145" t="str">
            <v/>
          </cell>
          <cell r="PL145" t="str">
            <v>EWEC01 - 101_AW_AE - External wall - Exterior corner</v>
          </cell>
          <cell r="PM145" t="str">
            <v>EWIC01 - 102_AW_IE - External wall - Interior corner</v>
          </cell>
          <cell r="PN145" t="str">
            <v>FSIW01 - IW-BP - Interior wall - Floor slab</v>
          </cell>
          <cell r="PO145" t="str">
            <v>BFBW01 - KW-BP - Basement wall - Floor slab</v>
          </cell>
          <cell r="PP145" t="str">
            <v>BFIW01 - KIW-BP - Interior wall basement - Floor slab</v>
          </cell>
          <cell r="PQ145" t="str">
            <v>BCEW01 - AW-KD-u1 - External wall - Basement ceiling (unheated basement - brick)</v>
          </cell>
          <cell r="PR145" t="str">
            <v>BCEW02 - AW-KD-u2 - External wall - Basement ceiling (unheated basement - concrete)</v>
          </cell>
          <cell r="PS145" t="str">
            <v xml:space="preserve">BCIW01 - IW-KD-u2 - Interior wall - Basement ceiling (basement unheated) </v>
          </cell>
          <cell r="PT145" t="str">
            <v>BWBC01 - AW-KD-b1 - Basement ceiling - brick basement</v>
          </cell>
          <cell r="PU145" t="str">
            <v>BWBC02 - AW-KD-b2 - Basement ceiling - concrete basement</v>
          </cell>
          <cell r="PV145" t="str">
            <v>EWCE01 - AW-GD - Intermediate ceiling</v>
          </cell>
          <cell r="PW145" t="str">
            <v>EWEC01 - AW-AW-AE - Exterior corner - External wall</v>
          </cell>
          <cell r="PX145" t="str">
            <v>EWIC01 - AW-AW-IE - Interior corner - External wall</v>
          </cell>
          <cell r="PY145" t="str">
            <v>EWIW01 - AW-IW - Interior wall - External wall</v>
          </cell>
          <cell r="PZ145" t="str">
            <v>ROEA01 - AW-DA-Tr - Eaves</v>
          </cell>
          <cell r="QA145" t="str">
            <v>ROVE01 - AW-DA-Or - Verge</v>
          </cell>
          <cell r="QB145" t="str">
            <v>ROIW01 - IW-DA - Interior wall - Roof</v>
          </cell>
          <cell r="QC145" t="str">
            <v/>
          </cell>
          <cell r="QD145" t="str">
            <v/>
          </cell>
          <cell r="QE145" t="str">
            <v/>
          </cell>
          <cell r="QF145" t="str">
            <v/>
          </cell>
          <cell r="QG145" t="str">
            <v/>
          </cell>
          <cell r="QH145" t="str">
            <v/>
          </cell>
          <cell r="QI145" t="str">
            <v/>
          </cell>
          <cell r="QJ145" t="str">
            <v/>
          </cell>
          <cell r="QK145" t="str">
            <v/>
          </cell>
          <cell r="QL145" t="str">
            <v/>
          </cell>
          <cell r="QM145" t="str">
            <v/>
          </cell>
          <cell r="QN145" t="str">
            <v/>
          </cell>
          <cell r="QO145" t="str">
            <v/>
          </cell>
          <cell r="QP145" t="str">
            <v/>
          </cell>
          <cell r="QQ145" t="str">
            <v/>
          </cell>
          <cell r="QR145" t="str">
            <v/>
          </cell>
          <cell r="QS145" t="str">
            <v/>
          </cell>
          <cell r="QT145" t="str">
            <v/>
          </cell>
          <cell r="QU145" t="str">
            <v/>
          </cell>
          <cell r="QV145" t="str">
            <v/>
          </cell>
          <cell r="QW145" t="str">
            <v/>
          </cell>
          <cell r="QX145" t="str">
            <v/>
          </cell>
          <cell r="QY145" t="str">
            <v/>
          </cell>
          <cell r="QZ145" t="str">
            <v/>
          </cell>
          <cell r="RA145" t="str">
            <v/>
          </cell>
          <cell r="RB145" t="str">
            <v/>
          </cell>
          <cell r="RC145" t="str">
            <v/>
          </cell>
          <cell r="RD145" t="str">
            <v/>
          </cell>
          <cell r="RE145" t="str">
            <v/>
          </cell>
          <cell r="RF145" t="str">
            <v/>
          </cell>
          <cell r="RG145" t="str">
            <v/>
          </cell>
          <cell r="RH145" t="str">
            <v/>
          </cell>
          <cell r="RI145" t="str">
            <v/>
          </cell>
          <cell r="RL145" t="str">
            <v/>
          </cell>
        </row>
        <row r="146">
          <cell r="C146" t="str">
            <v>0364ws03</v>
          </cell>
          <cell r="MM146" t="str">
            <v/>
          </cell>
          <cell r="MV146" t="str">
            <v/>
          </cell>
          <cell r="NE146" t="str">
            <v>0513wi03-OPTIWIN GmbH - LIGNUMA - Super Spacer TriSeal / T-Spacer Premium</v>
          </cell>
          <cell r="NN146" t="str">
            <v>0834vs03-TROX - X-AIRHOME 500 Comfort</v>
          </cell>
          <cell r="NW146" t="str">
            <v/>
          </cell>
          <cell r="OF146" t="str">
            <v/>
          </cell>
          <cell r="OQ146" t="str">
            <v>EW01 - External wall</v>
          </cell>
          <cell r="OR146" t="str">
            <v>EW02 - External wall with render insulation</v>
          </cell>
          <cell r="OS146" t="str">
            <v>BW01 - Basement wall - Ground / brick</v>
          </cell>
          <cell r="OT146" t="str">
            <v>BW02 - Basement wall - ground / concrete</v>
          </cell>
          <cell r="OU146" t="str">
            <v>RO01 - Inclined roof</v>
          </cell>
          <cell r="OV146" t="str">
            <v>FS01 - Floor slab ground floor</v>
          </cell>
          <cell r="OW146" t="str">
            <v>BF01 - Floor slab KG</v>
          </cell>
          <cell r="OX146" t="str">
            <v>BC01 - Basement ceiling</v>
          </cell>
          <cell r="OY146" t="str">
            <v>BW03 - Basement wall brick</v>
          </cell>
          <cell r="OZ146" t="str">
            <v>BW04 - Basement wall concrete</v>
          </cell>
          <cell r="PA146" t="str">
            <v>RO02 - Lightweight roof</v>
          </cell>
          <cell r="PB146" t="str">
            <v>RO03 - Massive roof</v>
          </cell>
          <cell r="PC146" t="str">
            <v>TC01 - Intermediate ceiling</v>
          </cell>
          <cell r="PD146" t="str">
            <v>IW01 - partition wall 240</v>
          </cell>
          <cell r="PE146" t="str">
            <v>IW02 - inner wall 115</v>
          </cell>
          <cell r="PF146" t="str">
            <v>EW05 - Window lintel</v>
          </cell>
          <cell r="PG146" t="str">
            <v>EW02 - Perimeter wall</v>
          </cell>
          <cell r="PH146" t="str">
            <v>EW03 - Thermo Schall 375/170 with perimeter insulation</v>
          </cell>
          <cell r="PI146" t="str">
            <v>EW04 - Thermo Schall 375/170 without perimeter insulation</v>
          </cell>
          <cell r="PJ146" t="str">
            <v/>
          </cell>
          <cell r="PL146" t="str">
            <v xml:space="preserve">FSEW01 - AW-BP - External wall - Floor slab </v>
          </cell>
          <cell r="PM146" t="str">
            <v xml:space="preserve">FSFE01 - AW-BP-Fu - External wall - Floor slab (foundation) </v>
          </cell>
          <cell r="PN146" t="str">
            <v/>
          </cell>
          <cell r="PO146" t="str">
            <v/>
          </cell>
          <cell r="PP146" t="str">
            <v/>
          </cell>
          <cell r="PQ146" t="str">
            <v/>
          </cell>
          <cell r="PR146" t="str">
            <v/>
          </cell>
          <cell r="PS146" t="str">
            <v/>
          </cell>
          <cell r="PT146" t="str">
            <v/>
          </cell>
          <cell r="PU146" t="str">
            <v/>
          </cell>
          <cell r="PV146" t="str">
            <v/>
          </cell>
          <cell r="PW146" t="str">
            <v/>
          </cell>
          <cell r="PX146" t="str">
            <v/>
          </cell>
          <cell r="PY146" t="str">
            <v/>
          </cell>
          <cell r="PZ146" t="str">
            <v/>
          </cell>
          <cell r="QA146" t="str">
            <v/>
          </cell>
          <cell r="QB146" t="str">
            <v/>
          </cell>
          <cell r="QC146" t="str">
            <v/>
          </cell>
          <cell r="QD146" t="str">
            <v/>
          </cell>
          <cell r="QE146" t="str">
            <v/>
          </cell>
          <cell r="QF146" t="str">
            <v/>
          </cell>
          <cell r="QG146" t="str">
            <v/>
          </cell>
          <cell r="QH146" t="str">
            <v/>
          </cell>
          <cell r="QI146" t="str">
            <v/>
          </cell>
          <cell r="QJ146" t="str">
            <v/>
          </cell>
          <cell r="QK146" t="str">
            <v/>
          </cell>
          <cell r="QL146" t="str">
            <v/>
          </cell>
          <cell r="QM146" t="str">
            <v/>
          </cell>
          <cell r="QN146" t="str">
            <v/>
          </cell>
          <cell r="QO146" t="str">
            <v/>
          </cell>
          <cell r="QP146" t="str">
            <v/>
          </cell>
          <cell r="QQ146" t="str">
            <v/>
          </cell>
          <cell r="QR146" t="str">
            <v/>
          </cell>
          <cell r="QS146" t="str">
            <v/>
          </cell>
          <cell r="QT146" t="str">
            <v/>
          </cell>
          <cell r="QU146" t="str">
            <v/>
          </cell>
          <cell r="QV146" t="str">
            <v/>
          </cell>
          <cell r="QW146" t="str">
            <v/>
          </cell>
          <cell r="QX146" t="str">
            <v/>
          </cell>
          <cell r="QY146" t="str">
            <v/>
          </cell>
          <cell r="QZ146" t="str">
            <v/>
          </cell>
          <cell r="RA146" t="str">
            <v/>
          </cell>
          <cell r="RB146" t="str">
            <v/>
          </cell>
          <cell r="RC146" t="str">
            <v/>
          </cell>
          <cell r="RD146" t="str">
            <v/>
          </cell>
          <cell r="RE146" t="str">
            <v/>
          </cell>
          <cell r="RF146" t="str">
            <v/>
          </cell>
          <cell r="RG146" t="str">
            <v/>
          </cell>
          <cell r="RH146" t="str">
            <v/>
          </cell>
          <cell r="RI146" t="str">
            <v/>
          </cell>
          <cell r="RL146" t="str">
            <v/>
          </cell>
        </row>
        <row r="147">
          <cell r="C147" t="str">
            <v>0365ws03</v>
          </cell>
          <cell r="MM147" t="str">
            <v/>
          </cell>
          <cell r="MV147" t="str">
            <v/>
          </cell>
          <cell r="NE147" t="str">
            <v>0512wi03-OPTIWIN GmbH - PURISTA - Super Spacer TriSeal / T-Spacer Premium</v>
          </cell>
          <cell r="NN147" t="str">
            <v>0802vs03-TROX - X-CASA 300 Comfort</v>
          </cell>
          <cell r="NW147" t="str">
            <v/>
          </cell>
          <cell r="OF147" t="str">
            <v/>
          </cell>
          <cell r="OQ147" t="str">
            <v>EW01 - External wall with I-beams</v>
          </cell>
          <cell r="OR147" t="str">
            <v>RO01 - Rafter roof</v>
          </cell>
          <cell r="OS147" t="str">
            <v>CC01 - Rafter roof</v>
          </cell>
          <cell r="OT147" t="str">
            <v>MR01 - Pitched roof</v>
          </cell>
          <cell r="OU147" t="str">
            <v>MR02 - Pitched roof I-beams</v>
          </cell>
          <cell r="OV147" t="str">
            <v>FS01 - Floor slab</v>
          </cell>
          <cell r="OW147" t="str">
            <v>BW01 - Basement wall</v>
          </cell>
          <cell r="OX147" t="str">
            <v>BC01 - Basement ceiling</v>
          </cell>
          <cell r="OY147" t="str">
            <v/>
          </cell>
          <cell r="OZ147" t="str">
            <v/>
          </cell>
          <cell r="PA147" t="str">
            <v/>
          </cell>
          <cell r="PB147" t="str">
            <v/>
          </cell>
          <cell r="PC147" t="str">
            <v/>
          </cell>
          <cell r="PD147" t="str">
            <v/>
          </cell>
          <cell r="PE147" t="str">
            <v/>
          </cell>
          <cell r="PF147" t="str">
            <v/>
          </cell>
          <cell r="PG147" t="str">
            <v/>
          </cell>
          <cell r="PH147" t="str">
            <v/>
          </cell>
          <cell r="PI147" t="str">
            <v/>
          </cell>
          <cell r="PJ147" t="str">
            <v/>
          </cell>
          <cell r="PL147" t="str">
            <v>EWEC01 - LU_10_AW-AK - Exterior corner - External wall</v>
          </cell>
          <cell r="PM147" t="str">
            <v>EWIC01 - LU_11_AW-IK - Interior corner - External wall</v>
          </cell>
          <cell r="PN147" t="str">
            <v>EWPA01 - AW (I) 06 PH - Interior wall</v>
          </cell>
          <cell r="PO147" t="str">
            <v>EWIC01 - AW (I) 07 PH - Interior corner - External wall</v>
          </cell>
          <cell r="PP147" t="str">
            <v>EWCE01 - DE (I) 40 PH - Intermediate floor connexion</v>
          </cell>
          <cell r="PQ147" t="str">
            <v>BCEW01 - DE (I) 41 PH - External wall - Basement ceiling (unheated basement)</v>
          </cell>
          <cell r="PR147" t="str">
            <v>EWBH01 - DE (I) 42 PH - External wall - Basement ceiling (heated basement)</v>
          </cell>
          <cell r="PS147" t="str">
            <v>BWIW01 - DE (I) 43 PH - Interior wall basement - Basement wall (unheated)</v>
          </cell>
          <cell r="PT147" t="str">
            <v>FSIW01 - DE (I) 46 PH - Interior wall - Floor slab</v>
          </cell>
          <cell r="PU147" t="str">
            <v>BFPA01 - DE (I) 47 PH - basement</v>
          </cell>
          <cell r="PV147" t="str">
            <v>FSPA01 - DE (I) 49 PH - Floor slab</v>
          </cell>
          <cell r="PW147" t="str">
            <v>FSFE01 - DE (I) 50 PH - Strip foundation</v>
          </cell>
          <cell r="PX147" t="str">
            <v>FSEW01 - DE (I) 51 PH - Floor slab</v>
          </cell>
          <cell r="PY147" t="str">
            <v>ROEA01 - DA (I) 20 PH - Eaves</v>
          </cell>
          <cell r="PZ147" t="str">
            <v>ROEA02 - DA (I) 22 PH - Eaves - Masonry</v>
          </cell>
          <cell r="QA147" t="str">
            <v>FRRP01 - DA (I) 23 PH - Eaves - Flat roof</v>
          </cell>
          <cell r="QB147" t="str">
            <v>RORI01 - DA (I) 25 PH - Ridge</v>
          </cell>
          <cell r="QC147" t="str">
            <v>ROVE01 - DA (I) 26 PH - Verge - Masonry</v>
          </cell>
          <cell r="QD147" t="str">
            <v>ROVE02 - DA (I) 28 PH - Verge</v>
          </cell>
          <cell r="QE147" t="str">
            <v>ROPA01 - DA (I) 29 PH - Roof</v>
          </cell>
          <cell r="QF147" t="str">
            <v>FRRP02 - DA (I) 30 PH - Flat roof</v>
          </cell>
          <cell r="QG147" t="str">
            <v/>
          </cell>
          <cell r="QH147" t="str">
            <v/>
          </cell>
          <cell r="QI147" t="str">
            <v/>
          </cell>
          <cell r="QJ147" t="str">
            <v/>
          </cell>
          <cell r="QK147" t="str">
            <v/>
          </cell>
          <cell r="QL147" t="str">
            <v/>
          </cell>
          <cell r="QM147" t="str">
            <v/>
          </cell>
          <cell r="QN147" t="str">
            <v/>
          </cell>
          <cell r="QO147" t="str">
            <v/>
          </cell>
          <cell r="QP147" t="str">
            <v/>
          </cell>
          <cell r="QQ147" t="str">
            <v/>
          </cell>
          <cell r="QR147" t="str">
            <v/>
          </cell>
          <cell r="QS147" t="str">
            <v/>
          </cell>
          <cell r="QT147" t="str">
            <v/>
          </cell>
          <cell r="QU147" t="str">
            <v/>
          </cell>
          <cell r="QV147" t="str">
            <v/>
          </cell>
          <cell r="QW147" t="str">
            <v/>
          </cell>
          <cell r="QX147" t="str">
            <v/>
          </cell>
          <cell r="QY147" t="str">
            <v/>
          </cell>
          <cell r="QZ147" t="str">
            <v/>
          </cell>
          <cell r="RA147" t="str">
            <v/>
          </cell>
          <cell r="RB147" t="str">
            <v/>
          </cell>
          <cell r="RC147" t="str">
            <v/>
          </cell>
          <cell r="RD147" t="str">
            <v/>
          </cell>
          <cell r="RE147" t="str">
            <v/>
          </cell>
          <cell r="RF147" t="str">
            <v/>
          </cell>
          <cell r="RG147" t="str">
            <v/>
          </cell>
          <cell r="RH147" t="str">
            <v/>
          </cell>
          <cell r="RI147" t="str">
            <v/>
          </cell>
          <cell r="RL147" t="str">
            <v/>
          </cell>
        </row>
        <row r="148">
          <cell r="C148" t="str">
            <v>0588ws03</v>
          </cell>
          <cell r="MM148" t="str">
            <v/>
          </cell>
          <cell r="MV148" t="str">
            <v/>
          </cell>
          <cell r="NE148" t="str">
            <v>0514wi03-OPTIWIN GmbH - RESISTA - Super Spacer TriSeal / T-Spacer Premium</v>
          </cell>
          <cell r="NN148" t="str">
            <v>0754vs03-TROX - X-CASA 500 Comfort</v>
          </cell>
          <cell r="NW148" t="str">
            <v/>
          </cell>
          <cell r="OF148" t="str">
            <v/>
          </cell>
          <cell r="OQ148" t="str">
            <v>EW01 - External wall</v>
          </cell>
          <cell r="OR148" t="str">
            <v>RO01 - Double pitched roof</v>
          </cell>
          <cell r="OS148" t="str">
            <v>MR01 - Pitched roof</v>
          </cell>
          <cell r="OT148" t="str">
            <v>CC01 - Rafter roof</v>
          </cell>
          <cell r="OU148" t="str">
            <v>BC01 - Basement ceiling</v>
          </cell>
          <cell r="OV148" t="str">
            <v>BW01-Basement wall</v>
          </cell>
          <cell r="OW148" t="str">
            <v>FS01 - Floor slab</v>
          </cell>
          <cell r="OX148" t="str">
            <v/>
          </cell>
          <cell r="OY148" t="str">
            <v/>
          </cell>
          <cell r="OZ148" t="str">
            <v/>
          </cell>
          <cell r="PA148" t="str">
            <v/>
          </cell>
          <cell r="PB148" t="str">
            <v/>
          </cell>
          <cell r="PC148" t="str">
            <v/>
          </cell>
          <cell r="PD148" t="str">
            <v/>
          </cell>
          <cell r="PE148" t="str">
            <v/>
          </cell>
          <cell r="PF148" t="str">
            <v/>
          </cell>
          <cell r="PG148" t="str">
            <v/>
          </cell>
          <cell r="PH148" t="str">
            <v/>
          </cell>
          <cell r="PI148" t="str">
            <v/>
          </cell>
          <cell r="PJ148" t="str">
            <v/>
          </cell>
          <cell r="PL148" t="str">
            <v>CCEA01 - 21.0_SD-KB - Rafter roof</v>
          </cell>
          <cell r="PM148" t="str">
            <v>MRVE01 - 1.0_PD-GW - Verge</v>
          </cell>
          <cell r="PN148" t="str">
            <v>BCEW03 - DE_K_47PH - Basement ceiling - basement GAW (basement unheated)</v>
          </cell>
          <cell r="PO148" t="str">
            <v>FSFE01 - DE_K_50PH - Basement ceiling - Strip foundation</v>
          </cell>
          <cell r="PP148" t="str">
            <v>FSEW01 - DE_K_51PH - Fully insulated ceiling - der Floor slab</v>
          </cell>
          <cell r="PQ148" t="str">
            <v>EWIW01 - AW_K_01PH - Interior wall - External wall</v>
          </cell>
          <cell r="PR148" t="str">
            <v>EWEC01 - AW_K_02PH - Exterior corner - External wall</v>
          </cell>
          <cell r="PS148" t="str">
            <v>EWPA01 - AW_K_06PH - External wall</v>
          </cell>
          <cell r="PT148" t="str">
            <v>ROEA01 - DA_K_20PH - Eaves with beams</v>
          </cell>
          <cell r="PU148" t="str">
            <v>ROKW01 - DA_K_22PH - knee wall beams</v>
          </cell>
          <cell r="PV148" t="str">
            <v>FRRP01 - DA_K_23PH - Eaves Flat roof</v>
          </cell>
          <cell r="PW148" t="str">
            <v>RORI01 - DA_K_24PH - Roof ridge</v>
          </cell>
          <cell r="PX148" t="str">
            <v>ROEA02 - DA_K_26PH - Verge  - Masonry</v>
          </cell>
          <cell r="PY148" t="str">
            <v>ROVE02 - DA_K_28PH - Verge</v>
          </cell>
          <cell r="PZ148" t="str">
            <v>ROPA01 - DA_K_29PH - Roof - External wall</v>
          </cell>
          <cell r="QA148" t="str">
            <v>EWCE01 - DE_K_40PH - Intermediate floor connexion</v>
          </cell>
          <cell r="QB148" t="str">
            <v/>
          </cell>
          <cell r="QC148" t="str">
            <v/>
          </cell>
          <cell r="QD148" t="str">
            <v/>
          </cell>
          <cell r="QE148" t="str">
            <v/>
          </cell>
          <cell r="QF148" t="str">
            <v/>
          </cell>
          <cell r="QG148" t="str">
            <v/>
          </cell>
          <cell r="QH148" t="str">
            <v/>
          </cell>
          <cell r="QI148" t="str">
            <v/>
          </cell>
          <cell r="QJ148" t="str">
            <v/>
          </cell>
          <cell r="QK148" t="str">
            <v/>
          </cell>
          <cell r="QL148" t="str">
            <v/>
          </cell>
          <cell r="QM148" t="str">
            <v/>
          </cell>
          <cell r="QN148" t="str">
            <v/>
          </cell>
          <cell r="QO148" t="str">
            <v/>
          </cell>
          <cell r="QP148" t="str">
            <v/>
          </cell>
          <cell r="QQ148" t="str">
            <v/>
          </cell>
          <cell r="QR148" t="str">
            <v/>
          </cell>
          <cell r="QS148" t="str">
            <v/>
          </cell>
          <cell r="QT148" t="str">
            <v/>
          </cell>
          <cell r="QU148" t="str">
            <v/>
          </cell>
          <cell r="QV148" t="str">
            <v/>
          </cell>
          <cell r="QW148" t="str">
            <v/>
          </cell>
          <cell r="QX148" t="str">
            <v/>
          </cell>
          <cell r="QY148" t="str">
            <v/>
          </cell>
          <cell r="QZ148" t="str">
            <v/>
          </cell>
          <cell r="RA148" t="str">
            <v/>
          </cell>
          <cell r="RB148" t="str">
            <v/>
          </cell>
          <cell r="RC148" t="str">
            <v/>
          </cell>
          <cell r="RD148" t="str">
            <v/>
          </cell>
          <cell r="RE148" t="str">
            <v/>
          </cell>
          <cell r="RF148" t="str">
            <v/>
          </cell>
          <cell r="RG148" t="str">
            <v/>
          </cell>
          <cell r="RH148" t="str">
            <v/>
          </cell>
          <cell r="RI148" t="str">
            <v/>
          </cell>
          <cell r="RL148" t="str">
            <v/>
          </cell>
        </row>
        <row r="149">
          <cell r="C149" t="str">
            <v>0770ws03</v>
          </cell>
          <cell r="MM149" t="str">
            <v/>
          </cell>
          <cell r="MV149" t="str">
            <v/>
          </cell>
          <cell r="NE149" t="str">
            <v>0070wi03-Ost Bau und Möbel Schreinerei GmbH - Ost Neue Generation Holz - SWISSPACER</v>
          </cell>
          <cell r="NN149" t="str">
            <v xml:space="preserve">0729vs03-Vaillant - recoVAIR 150/4 L (R) </v>
          </cell>
          <cell r="NW149" t="str">
            <v/>
          </cell>
          <cell r="OF149" t="str">
            <v/>
          </cell>
          <cell r="OQ149" t="str">
            <v>EW01 - External wall</v>
          </cell>
          <cell r="OR149" t="str">
            <v>RO01 - Double pitched roof / pitched roof</v>
          </cell>
          <cell r="OS149" t="str">
            <v>FS01 - Floor slab</v>
          </cell>
          <cell r="OT149" t="str">
            <v>BC01 - Basement ceiling (unheated)</v>
          </cell>
          <cell r="OU149" t="str">
            <v>BW01 - Basement wall (heated)</v>
          </cell>
          <cell r="OV149" t="str">
            <v/>
          </cell>
          <cell r="OW149" t="str">
            <v/>
          </cell>
          <cell r="OX149" t="str">
            <v/>
          </cell>
          <cell r="OY149" t="str">
            <v/>
          </cell>
          <cell r="OZ149" t="str">
            <v/>
          </cell>
          <cell r="PA149" t="str">
            <v/>
          </cell>
          <cell r="PB149" t="str">
            <v/>
          </cell>
          <cell r="PC149" t="str">
            <v/>
          </cell>
          <cell r="PD149" t="str">
            <v/>
          </cell>
          <cell r="PE149" t="str">
            <v/>
          </cell>
          <cell r="PF149" t="str">
            <v/>
          </cell>
          <cell r="PG149" t="str">
            <v/>
          </cell>
          <cell r="PH149" t="str">
            <v/>
          </cell>
          <cell r="PI149" t="str">
            <v/>
          </cell>
          <cell r="PJ149" t="str">
            <v/>
          </cell>
          <cell r="PL149" t="str">
            <v>RORI01 - MA01 - Roof ridge</v>
          </cell>
          <cell r="PM149" t="str">
            <v>MRVE01 - MA02-1 - Pitched roof - Verge</v>
          </cell>
          <cell r="PN149" t="str">
            <v>ROVE01 - Detail 3.0 - Verge</v>
          </cell>
          <cell r="PO149" t="str">
            <v>ROEA01 - Detail 4.0 - Eaves</v>
          </cell>
          <cell r="PP149" t="str">
            <v>EWEC01 - Detail 5.0 - External wall - Exterior corner</v>
          </cell>
          <cell r="PQ149" t="str">
            <v>EWIC01 - Detail 6.0 - External wall - Interior corner</v>
          </cell>
          <cell r="PR149" t="str">
            <v>EWIW01 - Detail 7.0 - Interior- - External wall</v>
          </cell>
          <cell r="PS149" t="str">
            <v>EWCE01 - Detail 8.0 - Intermediate ceiling</v>
          </cell>
          <cell r="PT149" t="str">
            <v xml:space="preserve">EWEJ01 - Detail 24 - Wall joint element </v>
          </cell>
          <cell r="PU149" t="str">
            <v>ROEJ01 - Detail 25 - Wall joint element Roof</v>
          </cell>
          <cell r="PV149" t="str">
            <v>FSEW01 - Detail 9.0 - External wall - Floor slab</v>
          </cell>
          <cell r="PW149" t="str">
            <v>FSIW01 - Detail 10.0 - Interior wall - Floor slab</v>
          </cell>
          <cell r="PX149" t="str">
            <v>EWHB01 - Detail 11.0 - Basement ceiling - External wall / basement heated</v>
          </cell>
          <cell r="PY149" t="str">
            <v>BCEW01 - Detail 12.0 - Basement ceiling - External wall / basement unheated</v>
          </cell>
          <cell r="PZ149" t="str">
            <v>BCIW01 - Detail 13.0 - Interior wall - Basement ceiling</v>
          </cell>
          <cell r="QA149" t="str">
            <v/>
          </cell>
          <cell r="QB149" t="str">
            <v/>
          </cell>
          <cell r="QC149" t="str">
            <v/>
          </cell>
          <cell r="QD149" t="str">
            <v/>
          </cell>
          <cell r="QE149" t="str">
            <v/>
          </cell>
          <cell r="QF149" t="str">
            <v/>
          </cell>
          <cell r="QG149" t="str">
            <v/>
          </cell>
          <cell r="QH149" t="str">
            <v/>
          </cell>
          <cell r="QI149" t="str">
            <v/>
          </cell>
          <cell r="QJ149" t="str">
            <v/>
          </cell>
          <cell r="QK149" t="str">
            <v/>
          </cell>
          <cell r="QL149" t="str">
            <v/>
          </cell>
          <cell r="QM149" t="str">
            <v/>
          </cell>
          <cell r="QN149" t="str">
            <v/>
          </cell>
          <cell r="QO149" t="str">
            <v/>
          </cell>
          <cell r="QP149" t="str">
            <v/>
          </cell>
          <cell r="QQ149" t="str">
            <v/>
          </cell>
          <cell r="QR149" t="str">
            <v/>
          </cell>
          <cell r="QS149" t="str">
            <v/>
          </cell>
          <cell r="QT149" t="str">
            <v/>
          </cell>
          <cell r="QU149" t="str">
            <v/>
          </cell>
          <cell r="QV149" t="str">
            <v/>
          </cell>
          <cell r="QW149" t="str">
            <v/>
          </cell>
          <cell r="QX149" t="str">
            <v/>
          </cell>
          <cell r="QY149" t="str">
            <v/>
          </cell>
          <cell r="QZ149" t="str">
            <v/>
          </cell>
          <cell r="RA149" t="str">
            <v/>
          </cell>
          <cell r="RB149" t="str">
            <v/>
          </cell>
          <cell r="RC149" t="str">
            <v/>
          </cell>
          <cell r="RD149" t="str">
            <v/>
          </cell>
          <cell r="RE149" t="str">
            <v/>
          </cell>
          <cell r="RF149" t="str">
            <v/>
          </cell>
          <cell r="RG149" t="str">
            <v/>
          </cell>
          <cell r="RH149" t="str">
            <v/>
          </cell>
          <cell r="RI149" t="str">
            <v/>
          </cell>
          <cell r="RL149" t="str">
            <v/>
          </cell>
        </row>
        <row r="150">
          <cell r="C150" t="str">
            <v>0348ws03</v>
          </cell>
          <cell r="MM150" t="str">
            <v/>
          </cell>
          <cell r="MV150" t="str">
            <v/>
          </cell>
          <cell r="NE150" t="str">
            <v>0071wi03-Passivhaus-Holzfensterring e.V. - Holzfensterring-Öko-Therm - SWISSPACER</v>
          </cell>
          <cell r="NN150" t="str">
            <v>0659vs03-Vaillant - recoVAIR 260/4</v>
          </cell>
          <cell r="NW150" t="str">
            <v/>
          </cell>
          <cell r="OF150" t="str">
            <v/>
          </cell>
          <cell r="OQ150" t="str">
            <v>EW01 - External wall 360mm</v>
          </cell>
          <cell r="OR150" t="str">
            <v>FR01 - Flat roof 300mm</v>
          </cell>
          <cell r="OS150" t="str">
            <v>RO01 - Roof 400mm</v>
          </cell>
          <cell r="OT150" t="str">
            <v>FS01 - Floor slab 120mm foam glass bottom under</v>
          </cell>
          <cell r="OU150" t="str">
            <v>FS02 - Floor slab 400mm foam glass bottom under</v>
          </cell>
          <cell r="OV150" t="str">
            <v>BW01 - Basement wall 260mm</v>
          </cell>
          <cell r="OW150" t="str">
            <v/>
          </cell>
          <cell r="OX150" t="str">
            <v/>
          </cell>
          <cell r="OY150" t="str">
            <v/>
          </cell>
          <cell r="OZ150" t="str">
            <v/>
          </cell>
          <cell r="PA150" t="str">
            <v/>
          </cell>
          <cell r="PB150" t="str">
            <v/>
          </cell>
          <cell r="PC150" t="str">
            <v/>
          </cell>
          <cell r="PD150" t="str">
            <v/>
          </cell>
          <cell r="PE150" t="str">
            <v/>
          </cell>
          <cell r="PF150" t="str">
            <v/>
          </cell>
          <cell r="PG150" t="str">
            <v/>
          </cell>
          <cell r="PH150" t="str">
            <v/>
          </cell>
          <cell r="PI150" t="str">
            <v/>
          </cell>
          <cell r="PJ150" t="str">
            <v/>
          </cell>
          <cell r="PL150" t="str">
            <v>EWHB01 - AW_L_41PH - External wall - Basement ceiling (heated basement)</v>
          </cell>
          <cell r="PM150" t="str">
            <v>EWHB02 - AW_L_41PH - External wall - Basement ceiling (heated basement)</v>
          </cell>
          <cell r="PN150" t="str">
            <v xml:space="preserve">MREA01 - 2.0_PD-AW - Eaves </v>
          </cell>
          <cell r="PO150" t="str">
            <v>ROVE01 - 3.0_SD-GW - Verge</v>
          </cell>
          <cell r="PP150" t="str">
            <v>ROEA01 - 4.0_SD-AW - Eaves</v>
          </cell>
          <cell r="PQ150" t="str">
            <v>CCGA01 - 22.0_KB-AW - Verge</v>
          </cell>
          <cell r="PR150" t="str">
            <v>EWEC01 - 5.0_AW-AK - Exterior corner</v>
          </cell>
          <cell r="PS150" t="str">
            <v>EWIC01 - 6.0_AW-IK - Interior corner</v>
          </cell>
          <cell r="PT150" t="str">
            <v>EWIW01 - 7.0_AW-IW - Interior wall</v>
          </cell>
          <cell r="PU150" t="str">
            <v>EWCE01 - 8.0_AW-IK - Intermediate ceiling</v>
          </cell>
          <cell r="PV150" t="str">
            <v>FSEW01 - 9.0_AW-BP - External wall-Floor slab</v>
          </cell>
          <cell r="PW150" t="str">
            <v>FSIW01 - 10.0_IW-BP - Interior wall - Floor slab</v>
          </cell>
          <cell r="PX150" t="str">
            <v>EWBH01 - 11.0:AW-GD-KW-be - External wall-Basement ceiling_Basement wall</v>
          </cell>
          <cell r="PY150" t="str">
            <v>BCEW01 - 12.0AW-GD-KW-un - External wall-Basement ceiling</v>
          </cell>
          <cell r="PZ150" t="str">
            <v>BCIW01 - 13.0_IW-KD-un - Interior wall -Basement ceiling</v>
          </cell>
          <cell r="QA150" t="str">
            <v/>
          </cell>
          <cell r="QB150" t="str">
            <v/>
          </cell>
          <cell r="QC150" t="str">
            <v/>
          </cell>
          <cell r="QD150" t="str">
            <v/>
          </cell>
          <cell r="QE150" t="str">
            <v/>
          </cell>
          <cell r="QF150" t="str">
            <v/>
          </cell>
          <cell r="QG150" t="str">
            <v/>
          </cell>
          <cell r="QH150" t="str">
            <v/>
          </cell>
          <cell r="QI150" t="str">
            <v/>
          </cell>
          <cell r="QJ150" t="str">
            <v/>
          </cell>
          <cell r="QK150" t="str">
            <v/>
          </cell>
          <cell r="QL150" t="str">
            <v/>
          </cell>
          <cell r="QM150" t="str">
            <v/>
          </cell>
          <cell r="QN150" t="str">
            <v/>
          </cell>
          <cell r="QO150" t="str">
            <v/>
          </cell>
          <cell r="QP150" t="str">
            <v/>
          </cell>
          <cell r="QQ150" t="str">
            <v/>
          </cell>
          <cell r="QR150" t="str">
            <v/>
          </cell>
          <cell r="QS150" t="str">
            <v/>
          </cell>
          <cell r="QT150" t="str">
            <v/>
          </cell>
          <cell r="QU150" t="str">
            <v/>
          </cell>
          <cell r="QV150" t="str">
            <v/>
          </cell>
          <cell r="QW150" t="str">
            <v/>
          </cell>
          <cell r="QX150" t="str">
            <v/>
          </cell>
          <cell r="QY150" t="str">
            <v/>
          </cell>
          <cell r="QZ150" t="str">
            <v/>
          </cell>
          <cell r="RA150" t="str">
            <v/>
          </cell>
          <cell r="RB150" t="str">
            <v/>
          </cell>
          <cell r="RC150" t="str">
            <v/>
          </cell>
          <cell r="RD150" t="str">
            <v/>
          </cell>
          <cell r="RE150" t="str">
            <v/>
          </cell>
          <cell r="RF150" t="str">
            <v/>
          </cell>
          <cell r="RG150" t="str">
            <v/>
          </cell>
          <cell r="RH150" t="str">
            <v/>
          </cell>
          <cell r="RI150" t="str">
            <v/>
          </cell>
          <cell r="RL150" t="str">
            <v/>
          </cell>
        </row>
        <row r="151">
          <cell r="C151" t="str">
            <v>0346ws03</v>
          </cell>
          <cell r="MM151" t="str">
            <v/>
          </cell>
          <cell r="MV151" t="str">
            <v/>
          </cell>
          <cell r="NE151" t="str">
            <v>0072wi03-Pazen Fenster+Technik GmbH - ENERsign - Thermix TX.N plus</v>
          </cell>
          <cell r="NN151" t="str">
            <v>0657vs03-Vaillant - recoVAIR 360/4</v>
          </cell>
          <cell r="NW151" t="str">
            <v/>
          </cell>
          <cell r="OF151" t="str">
            <v/>
          </cell>
          <cell r="OQ151" t="str">
            <v>EW01 - External wall Finnjoist FJI 89/300</v>
          </cell>
          <cell r="OR151" t="str">
            <v>RO01 - Roof Finnjoist FJI 89/300</v>
          </cell>
          <cell r="OS151" t="str">
            <v>BC01 - Basement ceiling Finnjoist FJI 89/240</v>
          </cell>
          <cell r="OT151" t="str">
            <v>FS01 - Floor slab PS-hard foam</v>
          </cell>
          <cell r="OU151" t="str">
            <v>EW02 - External wall massive construction</v>
          </cell>
          <cell r="OV151" t="str">
            <v>BW01 - Basement wall unheated basement</v>
          </cell>
          <cell r="OW151" t="str">
            <v/>
          </cell>
          <cell r="OX151" t="str">
            <v/>
          </cell>
          <cell r="OY151" t="str">
            <v/>
          </cell>
          <cell r="OZ151" t="str">
            <v/>
          </cell>
          <cell r="PA151" t="str">
            <v/>
          </cell>
          <cell r="PB151" t="str">
            <v/>
          </cell>
          <cell r="PC151" t="str">
            <v/>
          </cell>
          <cell r="PD151" t="str">
            <v/>
          </cell>
          <cell r="PE151" t="str">
            <v/>
          </cell>
          <cell r="PF151" t="str">
            <v/>
          </cell>
          <cell r="PG151" t="str">
            <v/>
          </cell>
          <cell r="PH151" t="str">
            <v/>
          </cell>
          <cell r="PI151" t="str">
            <v/>
          </cell>
          <cell r="PJ151" t="str">
            <v/>
          </cell>
          <cell r="PL151" t="str">
            <v>EWIW01 - AW (I) 01 PH - Interior wall - External wall</v>
          </cell>
          <cell r="PM151" t="str">
            <v>EWEC01 - AW (I) 02 PH - Exterior corner - External wall</v>
          </cell>
          <cell r="PN151" t="str">
            <v/>
          </cell>
          <cell r="PO151" t="str">
            <v/>
          </cell>
          <cell r="PP151" t="str">
            <v/>
          </cell>
          <cell r="PQ151" t="str">
            <v/>
          </cell>
          <cell r="PR151" t="str">
            <v/>
          </cell>
          <cell r="PS151" t="str">
            <v/>
          </cell>
          <cell r="PT151" t="str">
            <v/>
          </cell>
          <cell r="PU151" t="str">
            <v/>
          </cell>
          <cell r="PV151" t="str">
            <v/>
          </cell>
          <cell r="PW151" t="str">
            <v/>
          </cell>
          <cell r="PX151" t="str">
            <v/>
          </cell>
          <cell r="PY151" t="str">
            <v/>
          </cell>
          <cell r="PZ151" t="str">
            <v/>
          </cell>
          <cell r="QA151" t="str">
            <v/>
          </cell>
          <cell r="QB151" t="str">
            <v/>
          </cell>
          <cell r="QC151" t="str">
            <v/>
          </cell>
          <cell r="QD151" t="str">
            <v/>
          </cell>
          <cell r="QE151" t="str">
            <v/>
          </cell>
          <cell r="QF151" t="str">
            <v/>
          </cell>
          <cell r="QG151" t="str">
            <v/>
          </cell>
          <cell r="QH151" t="str">
            <v/>
          </cell>
          <cell r="QI151" t="str">
            <v/>
          </cell>
          <cell r="QJ151" t="str">
            <v/>
          </cell>
          <cell r="QK151" t="str">
            <v/>
          </cell>
          <cell r="QL151" t="str">
            <v/>
          </cell>
          <cell r="QM151" t="str">
            <v/>
          </cell>
          <cell r="QN151" t="str">
            <v/>
          </cell>
          <cell r="QO151" t="str">
            <v/>
          </cell>
          <cell r="QP151" t="str">
            <v/>
          </cell>
          <cell r="QQ151" t="str">
            <v/>
          </cell>
          <cell r="QR151" t="str">
            <v/>
          </cell>
          <cell r="QS151" t="str">
            <v/>
          </cell>
          <cell r="QT151" t="str">
            <v/>
          </cell>
          <cell r="QU151" t="str">
            <v/>
          </cell>
          <cell r="QV151" t="str">
            <v/>
          </cell>
          <cell r="QW151" t="str">
            <v/>
          </cell>
          <cell r="QX151" t="str">
            <v/>
          </cell>
          <cell r="QY151" t="str">
            <v/>
          </cell>
          <cell r="QZ151" t="str">
            <v/>
          </cell>
          <cell r="RA151" t="str">
            <v/>
          </cell>
          <cell r="RB151" t="str">
            <v/>
          </cell>
          <cell r="RC151" t="str">
            <v/>
          </cell>
          <cell r="RD151" t="str">
            <v/>
          </cell>
          <cell r="RE151" t="str">
            <v/>
          </cell>
          <cell r="RF151" t="str">
            <v/>
          </cell>
          <cell r="RG151" t="str">
            <v/>
          </cell>
          <cell r="RH151" t="str">
            <v/>
          </cell>
          <cell r="RI151" t="str">
            <v/>
          </cell>
          <cell r="RL151" t="str">
            <v/>
          </cell>
        </row>
        <row r="152">
          <cell r="C152" t="str">
            <v>0347ws03</v>
          </cell>
          <cell r="MM152" t="str">
            <v/>
          </cell>
          <cell r="MV152" t="str">
            <v/>
          </cell>
          <cell r="NE152" t="str">
            <v>0768wi03-Pazen Fenster+Technik GmbH - ENERsign eco - SWISSPACER Ultimate</v>
          </cell>
          <cell r="NN152" t="str">
            <v>0785vs03-Vasco bvba - D150 EP II</v>
          </cell>
          <cell r="NW152" t="str">
            <v/>
          </cell>
          <cell r="OF152" t="str">
            <v/>
          </cell>
          <cell r="OQ152" t="str">
            <v>EW01 - External wall ventilated (60mm Installation layer)</v>
          </cell>
          <cell r="OR152" t="str">
            <v>EW02 - External wall ventilated</v>
          </cell>
          <cell r="OS152" t="str">
            <v>EW03 - External wall</v>
          </cell>
          <cell r="OT152" t="str">
            <v>RO01 - Roof (30mm Installation layer)</v>
          </cell>
          <cell r="OU152" t="str">
            <v>RO02 - Roof</v>
          </cell>
          <cell r="OV152" t="str">
            <v>FR01 - Flat roof</v>
          </cell>
          <cell r="OW152" t="str">
            <v>BC01 - Basement ceiling</v>
          </cell>
          <cell r="OX152" t="str">
            <v>FS01 - Floor slab</v>
          </cell>
          <cell r="OY152" t="str">
            <v/>
          </cell>
          <cell r="OZ152" t="str">
            <v/>
          </cell>
          <cell r="PA152" t="str">
            <v/>
          </cell>
          <cell r="PB152" t="str">
            <v/>
          </cell>
          <cell r="PC152" t="str">
            <v/>
          </cell>
          <cell r="PD152" t="str">
            <v/>
          </cell>
          <cell r="PE152" t="str">
            <v/>
          </cell>
          <cell r="PF152" t="str">
            <v/>
          </cell>
          <cell r="PG152" t="str">
            <v/>
          </cell>
          <cell r="PH152" t="str">
            <v/>
          </cell>
          <cell r="PI152" t="str">
            <v/>
          </cell>
          <cell r="PJ152" t="str">
            <v/>
          </cell>
          <cell r="PL152" t="str">
            <v>BCEW01 - DE_K_41PH - Intermediate ceiling - Masonry (basement unheated)</v>
          </cell>
          <cell r="PM152" t="str">
            <v>BCEW02 - DE_K_43PH - Basement ceiling - basement (basement unheated)</v>
          </cell>
          <cell r="PN152" t="str">
            <v/>
          </cell>
          <cell r="PO152" t="str">
            <v/>
          </cell>
          <cell r="PP152" t="str">
            <v/>
          </cell>
          <cell r="PQ152" t="str">
            <v/>
          </cell>
          <cell r="PR152" t="str">
            <v/>
          </cell>
          <cell r="PS152" t="str">
            <v/>
          </cell>
          <cell r="PT152" t="str">
            <v/>
          </cell>
          <cell r="PU152" t="str">
            <v/>
          </cell>
          <cell r="PV152" t="str">
            <v/>
          </cell>
          <cell r="PW152" t="str">
            <v/>
          </cell>
          <cell r="PX152" t="str">
            <v/>
          </cell>
          <cell r="PY152" t="str">
            <v/>
          </cell>
          <cell r="PZ152" t="str">
            <v/>
          </cell>
          <cell r="QA152" t="str">
            <v/>
          </cell>
          <cell r="QB152" t="str">
            <v/>
          </cell>
          <cell r="QC152" t="str">
            <v/>
          </cell>
          <cell r="QD152" t="str">
            <v/>
          </cell>
          <cell r="QE152" t="str">
            <v/>
          </cell>
          <cell r="QF152" t="str">
            <v/>
          </cell>
          <cell r="QG152" t="str">
            <v/>
          </cell>
          <cell r="QH152" t="str">
            <v/>
          </cell>
          <cell r="QI152" t="str">
            <v/>
          </cell>
          <cell r="QJ152" t="str">
            <v/>
          </cell>
          <cell r="QK152" t="str">
            <v/>
          </cell>
          <cell r="QL152" t="str">
            <v/>
          </cell>
          <cell r="QM152" t="str">
            <v/>
          </cell>
          <cell r="QN152" t="str">
            <v/>
          </cell>
          <cell r="QO152" t="str">
            <v/>
          </cell>
          <cell r="QP152" t="str">
            <v/>
          </cell>
          <cell r="QQ152" t="str">
            <v/>
          </cell>
          <cell r="QR152" t="str">
            <v/>
          </cell>
          <cell r="QS152" t="str">
            <v/>
          </cell>
          <cell r="QT152" t="str">
            <v/>
          </cell>
          <cell r="QU152" t="str">
            <v/>
          </cell>
          <cell r="QV152" t="str">
            <v/>
          </cell>
          <cell r="QW152" t="str">
            <v/>
          </cell>
          <cell r="QX152" t="str">
            <v/>
          </cell>
          <cell r="QY152" t="str">
            <v/>
          </cell>
          <cell r="QZ152" t="str">
            <v/>
          </cell>
          <cell r="RA152" t="str">
            <v/>
          </cell>
          <cell r="RB152" t="str">
            <v/>
          </cell>
          <cell r="RC152" t="str">
            <v/>
          </cell>
          <cell r="RD152" t="str">
            <v/>
          </cell>
          <cell r="RE152" t="str">
            <v/>
          </cell>
          <cell r="RF152" t="str">
            <v/>
          </cell>
          <cell r="RG152" t="str">
            <v/>
          </cell>
          <cell r="RH152" t="str">
            <v/>
          </cell>
          <cell r="RI152" t="str">
            <v/>
          </cell>
          <cell r="RL152" t="str">
            <v/>
          </cell>
        </row>
        <row r="153">
          <cell r="C153" t="str">
            <v>0746ws03</v>
          </cell>
          <cell r="MM153" t="str">
            <v/>
          </cell>
          <cell r="MV153" t="str">
            <v/>
          </cell>
          <cell r="NE153" t="str">
            <v>0771wi02-Pazen Fenster+Technik GmbH - ENERsign plus - SWISSPACER Ultimate</v>
          </cell>
          <cell r="NN153" t="str">
            <v>0747vs03-Vasco bvba - D275 EP II</v>
          </cell>
          <cell r="NW153" t="str">
            <v/>
          </cell>
          <cell r="OF153" t="str">
            <v/>
          </cell>
          <cell r="OQ153" t="str">
            <v>EW01 - External wall</v>
          </cell>
          <cell r="OR153" t="str">
            <v>RO01 - Roof</v>
          </cell>
          <cell r="OS153" t="str">
            <v>BC01 - Basement ceiling (unheated)</v>
          </cell>
          <cell r="OT153" t="str">
            <v>FS01 - Floor slab</v>
          </cell>
          <cell r="OU153" t="str">
            <v>BW01 - Basement wall (heated)</v>
          </cell>
          <cell r="OV153" t="str">
            <v/>
          </cell>
          <cell r="OW153" t="str">
            <v/>
          </cell>
          <cell r="OX153" t="str">
            <v/>
          </cell>
          <cell r="OY153" t="str">
            <v/>
          </cell>
          <cell r="OZ153" t="str">
            <v/>
          </cell>
          <cell r="PA153" t="str">
            <v/>
          </cell>
          <cell r="PB153" t="str">
            <v/>
          </cell>
          <cell r="PC153" t="str">
            <v/>
          </cell>
          <cell r="PD153" t="str">
            <v/>
          </cell>
          <cell r="PE153" t="str">
            <v/>
          </cell>
          <cell r="PF153" t="str">
            <v/>
          </cell>
          <cell r="PG153" t="str">
            <v/>
          </cell>
          <cell r="PH153" t="str">
            <v/>
          </cell>
          <cell r="PI153" t="str">
            <v/>
          </cell>
          <cell r="PJ153" t="str">
            <v/>
          </cell>
          <cell r="PL153" t="str">
            <v>RORI01 - Detail 1.0 - Roof ridge</v>
          </cell>
          <cell r="PM153" t="str">
            <v>MRRI01 - Detail 2.0 - Pitched roof</v>
          </cell>
          <cell r="PN153" t="str">
            <v/>
          </cell>
          <cell r="PO153" t="str">
            <v/>
          </cell>
          <cell r="PP153" t="str">
            <v/>
          </cell>
          <cell r="PQ153" t="str">
            <v/>
          </cell>
          <cell r="PR153" t="str">
            <v/>
          </cell>
          <cell r="PS153" t="str">
            <v/>
          </cell>
          <cell r="PT153" t="str">
            <v/>
          </cell>
          <cell r="PU153" t="str">
            <v/>
          </cell>
          <cell r="PV153" t="str">
            <v/>
          </cell>
          <cell r="PW153" t="str">
            <v/>
          </cell>
          <cell r="PX153" t="str">
            <v/>
          </cell>
          <cell r="PY153" t="str">
            <v/>
          </cell>
          <cell r="PZ153" t="str">
            <v/>
          </cell>
          <cell r="QA153" t="str">
            <v/>
          </cell>
          <cell r="QB153" t="str">
            <v/>
          </cell>
          <cell r="QC153" t="str">
            <v/>
          </cell>
          <cell r="QD153" t="str">
            <v/>
          </cell>
          <cell r="QE153" t="str">
            <v/>
          </cell>
          <cell r="QF153" t="str">
            <v/>
          </cell>
          <cell r="QG153" t="str">
            <v/>
          </cell>
          <cell r="QH153" t="str">
            <v/>
          </cell>
          <cell r="QI153" t="str">
            <v/>
          </cell>
          <cell r="QJ153" t="str">
            <v/>
          </cell>
          <cell r="QK153" t="str">
            <v/>
          </cell>
          <cell r="QL153" t="str">
            <v/>
          </cell>
          <cell r="QM153" t="str">
            <v/>
          </cell>
          <cell r="QN153" t="str">
            <v/>
          </cell>
          <cell r="QO153" t="str">
            <v/>
          </cell>
          <cell r="QP153" t="str">
            <v/>
          </cell>
          <cell r="QQ153" t="str">
            <v/>
          </cell>
          <cell r="QR153" t="str">
            <v/>
          </cell>
          <cell r="QS153" t="str">
            <v/>
          </cell>
          <cell r="QT153" t="str">
            <v/>
          </cell>
          <cell r="QU153" t="str">
            <v/>
          </cell>
          <cell r="QV153" t="str">
            <v/>
          </cell>
          <cell r="QW153" t="str">
            <v/>
          </cell>
          <cell r="QX153" t="str">
            <v/>
          </cell>
          <cell r="QY153" t="str">
            <v/>
          </cell>
          <cell r="QZ153" t="str">
            <v/>
          </cell>
          <cell r="RA153" t="str">
            <v/>
          </cell>
          <cell r="RB153" t="str">
            <v/>
          </cell>
          <cell r="RC153" t="str">
            <v/>
          </cell>
          <cell r="RD153" t="str">
            <v/>
          </cell>
          <cell r="RE153" t="str">
            <v/>
          </cell>
          <cell r="RF153" t="str">
            <v/>
          </cell>
          <cell r="RG153" t="str">
            <v/>
          </cell>
          <cell r="RH153" t="str">
            <v/>
          </cell>
          <cell r="RI153" t="str">
            <v/>
          </cell>
          <cell r="RL153" t="str">
            <v/>
          </cell>
        </row>
        <row r="154">
          <cell r="C154" t="str">
            <v>0886ws03</v>
          </cell>
          <cell r="MM154" t="str">
            <v/>
          </cell>
          <cell r="MV154" t="str">
            <v/>
          </cell>
          <cell r="NE154" t="str">
            <v>0648wi03-Pazen Fenster+Technik GmbH - ENERsign plus Door CTU - CHROMATECH ultra F</v>
          </cell>
          <cell r="NN154" t="str">
            <v>0501vs03-Vasco bvba - D400EP</v>
          </cell>
          <cell r="NW154" t="str">
            <v/>
          </cell>
          <cell r="OF154" t="str">
            <v/>
          </cell>
          <cell r="OQ154" t="str">
            <v>RO01 - Roof</v>
          </cell>
          <cell r="OR154" t="str">
            <v>EW01 - External wall</v>
          </cell>
          <cell r="OS154" t="str">
            <v>FS01 - Floor slab</v>
          </cell>
          <cell r="OT154" t="str">
            <v/>
          </cell>
          <cell r="OU154" t="str">
            <v/>
          </cell>
          <cell r="OV154" t="str">
            <v/>
          </cell>
          <cell r="OW154" t="str">
            <v/>
          </cell>
          <cell r="OX154" t="str">
            <v/>
          </cell>
          <cell r="OY154" t="str">
            <v/>
          </cell>
          <cell r="OZ154" t="str">
            <v/>
          </cell>
          <cell r="PA154" t="str">
            <v/>
          </cell>
          <cell r="PB154" t="str">
            <v/>
          </cell>
          <cell r="PC154" t="str">
            <v/>
          </cell>
          <cell r="PD154" t="str">
            <v/>
          </cell>
          <cell r="PE154" t="str">
            <v/>
          </cell>
          <cell r="PF154" t="str">
            <v/>
          </cell>
          <cell r="PG154" t="str">
            <v/>
          </cell>
          <cell r="PH154" t="str">
            <v/>
          </cell>
          <cell r="PI154" t="str">
            <v/>
          </cell>
          <cell r="PJ154" t="str">
            <v/>
          </cell>
          <cell r="PL154" t="str">
            <v>RORI01 - Ridge</v>
          </cell>
          <cell r="PM154" t="str">
            <v>ROEA01 - Eaves</v>
          </cell>
          <cell r="PN154" t="str">
            <v>ROVE01 - Verge</v>
          </cell>
          <cell r="PO154" t="str">
            <v>EWEC01 - External wall - exterior corner</v>
          </cell>
          <cell r="PP154" t="str">
            <v>EWIC01 - External wall - interior corner</v>
          </cell>
          <cell r="PQ154" t="str">
            <v>EWIW01 - Partition wall to external wall</v>
          </cell>
          <cell r="PR154" t="str">
            <v>EWCE01 - Intermediate floor to external wall</v>
          </cell>
          <cell r="PS154" t="str">
            <v>FSEW01 - Floor slab to external wall</v>
          </cell>
          <cell r="PT154" t="str">
            <v/>
          </cell>
          <cell r="PU154" t="str">
            <v/>
          </cell>
          <cell r="PV154" t="str">
            <v/>
          </cell>
          <cell r="PW154" t="str">
            <v/>
          </cell>
          <cell r="PX154" t="str">
            <v/>
          </cell>
          <cell r="PY154" t="str">
            <v/>
          </cell>
          <cell r="PZ154" t="str">
            <v/>
          </cell>
          <cell r="QA154" t="str">
            <v/>
          </cell>
          <cell r="QB154" t="str">
            <v/>
          </cell>
          <cell r="QC154" t="str">
            <v/>
          </cell>
          <cell r="QD154" t="str">
            <v/>
          </cell>
          <cell r="QE154" t="str">
            <v/>
          </cell>
          <cell r="QF154" t="str">
            <v/>
          </cell>
          <cell r="QG154" t="str">
            <v/>
          </cell>
          <cell r="QH154" t="str">
            <v/>
          </cell>
          <cell r="QI154" t="str">
            <v/>
          </cell>
          <cell r="QJ154" t="str">
            <v/>
          </cell>
          <cell r="QK154" t="str">
            <v/>
          </cell>
          <cell r="QL154" t="str">
            <v/>
          </cell>
          <cell r="QM154" t="str">
            <v/>
          </cell>
          <cell r="QN154" t="str">
            <v/>
          </cell>
          <cell r="QO154" t="str">
            <v/>
          </cell>
          <cell r="QP154" t="str">
            <v/>
          </cell>
          <cell r="QQ154" t="str">
            <v/>
          </cell>
          <cell r="QR154" t="str">
            <v/>
          </cell>
          <cell r="QS154" t="str">
            <v/>
          </cell>
          <cell r="QT154" t="str">
            <v/>
          </cell>
          <cell r="QU154" t="str">
            <v/>
          </cell>
          <cell r="QV154" t="str">
            <v/>
          </cell>
          <cell r="QW154" t="str">
            <v/>
          </cell>
          <cell r="QX154" t="str">
            <v/>
          </cell>
          <cell r="QY154" t="str">
            <v/>
          </cell>
          <cell r="QZ154" t="str">
            <v/>
          </cell>
          <cell r="RA154" t="str">
            <v/>
          </cell>
          <cell r="RB154" t="str">
            <v/>
          </cell>
          <cell r="RC154" t="str">
            <v/>
          </cell>
          <cell r="RD154" t="str">
            <v/>
          </cell>
          <cell r="RE154" t="str">
            <v/>
          </cell>
          <cell r="RF154" t="str">
            <v/>
          </cell>
          <cell r="RG154" t="str">
            <v/>
          </cell>
          <cell r="RH154" t="str">
            <v/>
          </cell>
          <cell r="RI154" t="str">
            <v/>
          </cell>
          <cell r="RL154" t="str">
            <v/>
          </cell>
        </row>
        <row r="155">
          <cell r="C155" t="str">
            <v>0842ws03</v>
          </cell>
          <cell r="MM155" t="str">
            <v/>
          </cell>
          <cell r="MV155" t="str">
            <v/>
          </cell>
          <cell r="NE155" t="str">
            <v>0609wi03-Peter Korbion GmbH - Korbion Passiv - SWISSPACER V</v>
          </cell>
          <cell r="NN155" t="str">
            <v>0827vs03-Vaventis - fresh-r</v>
          </cell>
          <cell r="NW155" t="str">
            <v/>
          </cell>
          <cell r="OF155" t="str">
            <v/>
          </cell>
          <cell r="OQ155" t="str">
            <v>RO01 - Roof</v>
          </cell>
          <cell r="OR155" t="str">
            <v>EW01 - External wall</v>
          </cell>
          <cell r="OS155" t="str">
            <v>FS01 - Floor slab</v>
          </cell>
          <cell r="OT155" t="str">
            <v/>
          </cell>
          <cell r="OU155" t="str">
            <v/>
          </cell>
          <cell r="OV155" t="str">
            <v/>
          </cell>
          <cell r="OW155" t="str">
            <v/>
          </cell>
          <cell r="OX155" t="str">
            <v/>
          </cell>
          <cell r="OY155" t="str">
            <v/>
          </cell>
          <cell r="OZ155" t="str">
            <v/>
          </cell>
          <cell r="PA155" t="str">
            <v/>
          </cell>
          <cell r="PB155" t="str">
            <v/>
          </cell>
          <cell r="PC155" t="str">
            <v/>
          </cell>
          <cell r="PD155" t="str">
            <v/>
          </cell>
          <cell r="PE155" t="str">
            <v/>
          </cell>
          <cell r="PF155" t="str">
            <v/>
          </cell>
          <cell r="PG155" t="str">
            <v/>
          </cell>
          <cell r="PH155" t="str">
            <v/>
          </cell>
          <cell r="PI155" t="str">
            <v/>
          </cell>
          <cell r="PJ155" t="str">
            <v/>
          </cell>
          <cell r="PL155" t="str">
            <v>RORI01 - Ridge</v>
          </cell>
          <cell r="PM155" t="str">
            <v>ROEA01 - Eaves</v>
          </cell>
          <cell r="PN155" t="str">
            <v>ROVE01 - Verge</v>
          </cell>
          <cell r="PO155" t="str">
            <v>EWEC01 - External wall - exterior corner</v>
          </cell>
          <cell r="PP155" t="str">
            <v>EWIC01 - External wall - interior corner</v>
          </cell>
          <cell r="PQ155" t="str">
            <v>EWIW01 - Partition wall to external wall</v>
          </cell>
          <cell r="PR155" t="str">
            <v>EWCE01 - Intermediate floor to external wall</v>
          </cell>
          <cell r="PS155" t="str">
            <v>FSEW01 - Floor slab to external wall</v>
          </cell>
          <cell r="PT155" t="str">
            <v>FSIW01 - Floor slab to internal wall</v>
          </cell>
          <cell r="PU155" t="str">
            <v/>
          </cell>
          <cell r="PV155" t="str">
            <v/>
          </cell>
          <cell r="PW155" t="str">
            <v/>
          </cell>
          <cell r="PX155" t="str">
            <v/>
          </cell>
          <cell r="PY155" t="str">
            <v/>
          </cell>
          <cell r="PZ155" t="str">
            <v/>
          </cell>
          <cell r="QA155" t="str">
            <v/>
          </cell>
          <cell r="QB155" t="str">
            <v/>
          </cell>
          <cell r="QC155" t="str">
            <v/>
          </cell>
          <cell r="QD155" t="str">
            <v/>
          </cell>
          <cell r="QE155" t="str">
            <v/>
          </cell>
          <cell r="QF155" t="str">
            <v/>
          </cell>
          <cell r="QG155" t="str">
            <v/>
          </cell>
          <cell r="QH155" t="str">
            <v/>
          </cell>
          <cell r="QI155" t="str">
            <v/>
          </cell>
          <cell r="QJ155" t="str">
            <v/>
          </cell>
          <cell r="QK155" t="str">
            <v/>
          </cell>
          <cell r="QL155" t="str">
            <v/>
          </cell>
          <cell r="QM155" t="str">
            <v/>
          </cell>
          <cell r="QN155" t="str">
            <v/>
          </cell>
          <cell r="QO155" t="str">
            <v/>
          </cell>
          <cell r="QP155" t="str">
            <v/>
          </cell>
          <cell r="QQ155" t="str">
            <v/>
          </cell>
          <cell r="QR155" t="str">
            <v/>
          </cell>
          <cell r="QS155" t="str">
            <v/>
          </cell>
          <cell r="QT155" t="str">
            <v/>
          </cell>
          <cell r="QU155" t="str">
            <v/>
          </cell>
          <cell r="QV155" t="str">
            <v/>
          </cell>
          <cell r="QW155" t="str">
            <v/>
          </cell>
          <cell r="QX155" t="str">
            <v/>
          </cell>
          <cell r="QY155" t="str">
            <v/>
          </cell>
          <cell r="QZ155" t="str">
            <v/>
          </cell>
          <cell r="RA155" t="str">
            <v/>
          </cell>
          <cell r="RB155" t="str">
            <v/>
          </cell>
          <cell r="RC155" t="str">
            <v/>
          </cell>
          <cell r="RD155" t="str">
            <v/>
          </cell>
          <cell r="RE155" t="str">
            <v/>
          </cell>
          <cell r="RF155" t="str">
            <v/>
          </cell>
          <cell r="RG155" t="str">
            <v/>
          </cell>
          <cell r="RH155" t="str">
            <v/>
          </cell>
          <cell r="RI155" t="str">
            <v/>
          </cell>
          <cell r="RL155" t="str">
            <v/>
          </cell>
        </row>
        <row r="156">
          <cell r="C156" t="str">
            <v>0839ws03</v>
          </cell>
          <cell r="MM156" t="str">
            <v/>
          </cell>
          <cell r="MV156" t="str">
            <v/>
          </cell>
          <cell r="NE156" t="str">
            <v>0637wi03-Pfeffer Fenster - Pfeffer RPS - SWISSPACER Ultimate</v>
          </cell>
          <cell r="NN156" t="str">
            <v>0279vs03-Ventilair Group Deutschland GmbH - Fox Comfort Plus</v>
          </cell>
          <cell r="NW156" t="str">
            <v/>
          </cell>
          <cell r="OF156" t="str">
            <v/>
          </cell>
          <cell r="OQ156" t="str">
            <v>RO01 - Roof</v>
          </cell>
          <cell r="OR156" t="str">
            <v>EW01 - External wall</v>
          </cell>
          <cell r="OS156" t="str">
            <v>FS01 - Floor slab</v>
          </cell>
          <cell r="OT156" t="str">
            <v/>
          </cell>
          <cell r="OU156" t="str">
            <v/>
          </cell>
          <cell r="OV156" t="str">
            <v/>
          </cell>
          <cell r="OW156" t="str">
            <v/>
          </cell>
          <cell r="OX156" t="str">
            <v/>
          </cell>
          <cell r="OY156" t="str">
            <v/>
          </cell>
          <cell r="OZ156" t="str">
            <v/>
          </cell>
          <cell r="PA156" t="str">
            <v/>
          </cell>
          <cell r="PB156" t="str">
            <v/>
          </cell>
          <cell r="PC156" t="str">
            <v/>
          </cell>
          <cell r="PD156" t="str">
            <v/>
          </cell>
          <cell r="PE156" t="str">
            <v/>
          </cell>
          <cell r="PF156" t="str">
            <v/>
          </cell>
          <cell r="PG156" t="str">
            <v/>
          </cell>
          <cell r="PH156" t="str">
            <v/>
          </cell>
          <cell r="PI156" t="str">
            <v/>
          </cell>
          <cell r="PJ156" t="str">
            <v/>
          </cell>
          <cell r="PL156" t="str">
            <v>RORI01 - Ridge</v>
          </cell>
          <cell r="PM156" t="str">
            <v>ROEA01 - Eaves</v>
          </cell>
          <cell r="PN156" t="str">
            <v>ROVE01 - Verge</v>
          </cell>
          <cell r="PO156" t="str">
            <v>EWEC01 - External wall - exterior corner</v>
          </cell>
          <cell r="PP156" t="str">
            <v>EWIC01 - External wall - interior corner</v>
          </cell>
          <cell r="PQ156" t="str">
            <v>EWIW01 - Partition wall to external wall</v>
          </cell>
          <cell r="PR156" t="str">
            <v>EWCE01 - Intermediate floor to external wall</v>
          </cell>
          <cell r="PS156" t="str">
            <v>FSEW01 - Floor slab to external wall</v>
          </cell>
          <cell r="PT156" t="str">
            <v>FSIW01 - Floor slab to internal wall</v>
          </cell>
          <cell r="PU156" t="str">
            <v/>
          </cell>
          <cell r="PV156" t="str">
            <v/>
          </cell>
          <cell r="PW156" t="str">
            <v/>
          </cell>
          <cell r="PX156" t="str">
            <v/>
          </cell>
          <cell r="PY156" t="str">
            <v/>
          </cell>
          <cell r="PZ156" t="str">
            <v/>
          </cell>
          <cell r="QA156" t="str">
            <v/>
          </cell>
          <cell r="QB156" t="str">
            <v/>
          </cell>
          <cell r="QC156" t="str">
            <v/>
          </cell>
          <cell r="QD156" t="str">
            <v/>
          </cell>
          <cell r="QE156" t="str">
            <v/>
          </cell>
          <cell r="QF156" t="str">
            <v/>
          </cell>
          <cell r="QG156" t="str">
            <v/>
          </cell>
          <cell r="QH156" t="str">
            <v/>
          </cell>
          <cell r="QI156" t="str">
            <v/>
          </cell>
          <cell r="QJ156" t="str">
            <v/>
          </cell>
          <cell r="QK156" t="str">
            <v/>
          </cell>
          <cell r="QL156" t="str">
            <v/>
          </cell>
          <cell r="QM156" t="str">
            <v/>
          </cell>
          <cell r="QN156" t="str">
            <v/>
          </cell>
          <cell r="QO156" t="str">
            <v/>
          </cell>
          <cell r="QP156" t="str">
            <v/>
          </cell>
          <cell r="QQ156" t="str">
            <v/>
          </cell>
          <cell r="QR156" t="str">
            <v/>
          </cell>
          <cell r="QS156" t="str">
            <v/>
          </cell>
          <cell r="QT156" t="str">
            <v/>
          </cell>
          <cell r="QU156" t="str">
            <v/>
          </cell>
          <cell r="QV156" t="str">
            <v/>
          </cell>
          <cell r="QW156" t="str">
            <v/>
          </cell>
          <cell r="QX156" t="str">
            <v/>
          </cell>
          <cell r="QY156" t="str">
            <v/>
          </cell>
          <cell r="QZ156" t="str">
            <v/>
          </cell>
          <cell r="RA156" t="str">
            <v/>
          </cell>
          <cell r="RB156" t="str">
            <v/>
          </cell>
          <cell r="RC156" t="str">
            <v/>
          </cell>
          <cell r="RD156" t="str">
            <v/>
          </cell>
          <cell r="RE156" t="str">
            <v/>
          </cell>
          <cell r="RF156" t="str">
            <v/>
          </cell>
          <cell r="RG156" t="str">
            <v/>
          </cell>
          <cell r="RH156" t="str">
            <v/>
          </cell>
          <cell r="RI156" t="str">
            <v/>
          </cell>
          <cell r="RL156" t="str">
            <v/>
          </cell>
        </row>
        <row r="157">
          <cell r="C157" t="str">
            <v>0831ws03</v>
          </cell>
          <cell r="MM157" t="str">
            <v/>
          </cell>
          <cell r="MV157" t="str">
            <v/>
          </cell>
          <cell r="NE157" t="str">
            <v>0075wi03-Pierret System - QUESTY - SWISSPACER V</v>
          </cell>
          <cell r="NN157" t="str">
            <v>0921vs03-VENTS - VUT 350 VB EC A11</v>
          </cell>
          <cell r="NW157" t="str">
            <v/>
          </cell>
          <cell r="OF157" t="str">
            <v/>
          </cell>
          <cell r="OQ157" t="str">
            <v>TC01 - Cold roof</v>
          </cell>
          <cell r="OR157" t="str">
            <v>EW01 - External wall</v>
          </cell>
          <cell r="OS157" t="str">
            <v>FS01 - Floor slab</v>
          </cell>
          <cell r="OT157" t="str">
            <v/>
          </cell>
          <cell r="OU157" t="str">
            <v/>
          </cell>
          <cell r="OV157" t="str">
            <v/>
          </cell>
          <cell r="OW157" t="str">
            <v/>
          </cell>
          <cell r="OX157" t="str">
            <v/>
          </cell>
          <cell r="OY157" t="str">
            <v/>
          </cell>
          <cell r="OZ157" t="str">
            <v/>
          </cell>
          <cell r="PA157" t="str">
            <v/>
          </cell>
          <cell r="PB157" t="str">
            <v/>
          </cell>
          <cell r="PC157" t="str">
            <v/>
          </cell>
          <cell r="PD157" t="str">
            <v/>
          </cell>
          <cell r="PE157" t="str">
            <v/>
          </cell>
          <cell r="PF157" t="str">
            <v/>
          </cell>
          <cell r="PG157" t="str">
            <v/>
          </cell>
          <cell r="PH157" t="str">
            <v/>
          </cell>
          <cell r="PI157" t="str">
            <v/>
          </cell>
          <cell r="PJ157" t="str">
            <v/>
          </cell>
          <cell r="PL157" t="str">
            <v>ROVE01 - Verge</v>
          </cell>
          <cell r="PM157" t="str">
            <v>TCEA01 - Cold roof - eaves</v>
          </cell>
          <cell r="PN157" t="str">
            <v>EWEC01 - Ext.w.-outer corner</v>
          </cell>
          <cell r="PO157" t="str">
            <v>EWIC01 - Ext.w.-inner corner</v>
          </cell>
          <cell r="PP157" t="str">
            <v>EWIW01 - Partition wall to external wall</v>
          </cell>
          <cell r="PQ157" t="str">
            <v>EWCE01 - Intermediate floor to external wall</v>
          </cell>
          <cell r="PR157" t="str">
            <v>FSEW01 - Floor slab to external wall</v>
          </cell>
          <cell r="PS157" t="str">
            <v>FSIW01 - Floor slab to internal wall</v>
          </cell>
          <cell r="PT157" t="str">
            <v/>
          </cell>
          <cell r="PU157" t="str">
            <v/>
          </cell>
          <cell r="PV157" t="str">
            <v/>
          </cell>
          <cell r="PW157" t="str">
            <v/>
          </cell>
          <cell r="PX157" t="str">
            <v/>
          </cell>
          <cell r="PY157" t="str">
            <v/>
          </cell>
          <cell r="PZ157" t="str">
            <v/>
          </cell>
          <cell r="QA157" t="str">
            <v/>
          </cell>
          <cell r="QB157" t="str">
            <v/>
          </cell>
          <cell r="QC157" t="str">
            <v/>
          </cell>
          <cell r="QD157" t="str">
            <v/>
          </cell>
          <cell r="QE157" t="str">
            <v/>
          </cell>
          <cell r="QF157" t="str">
            <v/>
          </cell>
          <cell r="QG157" t="str">
            <v/>
          </cell>
          <cell r="QH157" t="str">
            <v/>
          </cell>
          <cell r="QI157" t="str">
            <v/>
          </cell>
          <cell r="QJ157" t="str">
            <v/>
          </cell>
          <cell r="QK157" t="str">
            <v/>
          </cell>
          <cell r="QL157" t="str">
            <v/>
          </cell>
          <cell r="QM157" t="str">
            <v/>
          </cell>
          <cell r="QN157" t="str">
            <v/>
          </cell>
          <cell r="QO157" t="str">
            <v/>
          </cell>
          <cell r="QP157" t="str">
            <v/>
          </cell>
          <cell r="QQ157" t="str">
            <v/>
          </cell>
          <cell r="QR157" t="str">
            <v/>
          </cell>
          <cell r="QS157" t="str">
            <v/>
          </cell>
          <cell r="QT157" t="str">
            <v/>
          </cell>
          <cell r="QU157" t="str">
            <v/>
          </cell>
          <cell r="QV157" t="str">
            <v/>
          </cell>
          <cell r="QW157" t="str">
            <v/>
          </cell>
          <cell r="QX157" t="str">
            <v/>
          </cell>
          <cell r="QY157" t="str">
            <v/>
          </cell>
          <cell r="QZ157" t="str">
            <v/>
          </cell>
          <cell r="RA157" t="str">
            <v/>
          </cell>
          <cell r="RB157" t="str">
            <v/>
          </cell>
          <cell r="RC157" t="str">
            <v/>
          </cell>
          <cell r="RD157" t="str">
            <v/>
          </cell>
          <cell r="RE157" t="str">
            <v/>
          </cell>
          <cell r="RF157" t="str">
            <v/>
          </cell>
          <cell r="RG157" t="str">
            <v/>
          </cell>
          <cell r="RH157" t="str">
            <v/>
          </cell>
          <cell r="RI157" t="str">
            <v/>
          </cell>
          <cell r="RL157" t="str">
            <v/>
          </cell>
        </row>
        <row r="158">
          <cell r="C158" t="str">
            <v>0837ws03</v>
          </cell>
          <cell r="MM158" t="str">
            <v/>
          </cell>
          <cell r="MV158" t="str">
            <v/>
          </cell>
          <cell r="NE158" t="str">
            <v>0119wi03-Pollmann &amp; Renken GmbH - clima compact - SWISSPACER V</v>
          </cell>
          <cell r="NN158" t="str">
            <v>0681vs03-Viessmann - Vitovent 300-C H32S A150</v>
          </cell>
          <cell r="NW158" t="str">
            <v/>
          </cell>
          <cell r="OF158" t="str">
            <v/>
          </cell>
          <cell r="OQ158" t="str">
            <v>RO01 - Roof</v>
          </cell>
          <cell r="OR158" t="str">
            <v>EW01 - External wall</v>
          </cell>
          <cell r="OS158" t="str">
            <v>FS01 - Floor slab</v>
          </cell>
          <cell r="OT158" t="str">
            <v/>
          </cell>
          <cell r="OU158" t="str">
            <v/>
          </cell>
          <cell r="OV158" t="str">
            <v/>
          </cell>
          <cell r="OW158" t="str">
            <v/>
          </cell>
          <cell r="OX158" t="str">
            <v/>
          </cell>
          <cell r="OY158" t="str">
            <v/>
          </cell>
          <cell r="OZ158" t="str">
            <v/>
          </cell>
          <cell r="PA158" t="str">
            <v/>
          </cell>
          <cell r="PB158" t="str">
            <v/>
          </cell>
          <cell r="PC158" t="str">
            <v/>
          </cell>
          <cell r="PD158" t="str">
            <v/>
          </cell>
          <cell r="PE158" t="str">
            <v/>
          </cell>
          <cell r="PF158" t="str">
            <v/>
          </cell>
          <cell r="PG158" t="str">
            <v/>
          </cell>
          <cell r="PH158" t="str">
            <v/>
          </cell>
          <cell r="PI158" t="str">
            <v/>
          </cell>
          <cell r="PJ158" t="str">
            <v/>
          </cell>
          <cell r="PL158" t="str">
            <v>ROVE01 - Verge</v>
          </cell>
          <cell r="PM158" t="str">
            <v>TCEA01 - Cold roof - eaves</v>
          </cell>
          <cell r="PN158" t="str">
            <v>EWEC01 - Ext.w.-outer corner</v>
          </cell>
          <cell r="PO158" t="str">
            <v>EWIC01 - Ext.w.-inner corner</v>
          </cell>
          <cell r="PP158" t="str">
            <v>EWIW01 - Partition wall to external wall</v>
          </cell>
          <cell r="PQ158" t="str">
            <v>EWCE01 - Intermediate floor to external wall</v>
          </cell>
          <cell r="PR158" t="str">
            <v>FSEW01 - Floor slab to external wall</v>
          </cell>
          <cell r="PS158" t="str">
            <v>FSIW01 - Floor slab to internal wall</v>
          </cell>
          <cell r="PT158" t="str">
            <v/>
          </cell>
          <cell r="PU158" t="str">
            <v/>
          </cell>
          <cell r="PV158" t="str">
            <v/>
          </cell>
          <cell r="PW158" t="str">
            <v/>
          </cell>
          <cell r="PX158" t="str">
            <v/>
          </cell>
          <cell r="PY158" t="str">
            <v/>
          </cell>
          <cell r="PZ158" t="str">
            <v/>
          </cell>
          <cell r="QA158" t="str">
            <v/>
          </cell>
          <cell r="QB158" t="str">
            <v/>
          </cell>
          <cell r="QC158" t="str">
            <v/>
          </cell>
          <cell r="QD158" t="str">
            <v/>
          </cell>
          <cell r="QE158" t="str">
            <v/>
          </cell>
          <cell r="QF158" t="str">
            <v/>
          </cell>
          <cell r="QG158" t="str">
            <v/>
          </cell>
          <cell r="QH158" t="str">
            <v/>
          </cell>
          <cell r="QI158" t="str">
            <v/>
          </cell>
          <cell r="QJ158" t="str">
            <v/>
          </cell>
          <cell r="QK158" t="str">
            <v/>
          </cell>
          <cell r="QL158" t="str">
            <v/>
          </cell>
          <cell r="QM158" t="str">
            <v/>
          </cell>
          <cell r="QN158" t="str">
            <v/>
          </cell>
          <cell r="QO158" t="str">
            <v/>
          </cell>
          <cell r="QP158" t="str">
            <v/>
          </cell>
          <cell r="QQ158" t="str">
            <v/>
          </cell>
          <cell r="QR158" t="str">
            <v/>
          </cell>
          <cell r="QS158" t="str">
            <v/>
          </cell>
          <cell r="QT158" t="str">
            <v/>
          </cell>
          <cell r="QU158" t="str">
            <v/>
          </cell>
          <cell r="QV158" t="str">
            <v/>
          </cell>
          <cell r="QW158" t="str">
            <v/>
          </cell>
          <cell r="QX158" t="str">
            <v/>
          </cell>
          <cell r="QY158" t="str">
            <v/>
          </cell>
          <cell r="QZ158" t="str">
            <v/>
          </cell>
          <cell r="RA158" t="str">
            <v/>
          </cell>
          <cell r="RB158" t="str">
            <v/>
          </cell>
          <cell r="RC158" t="str">
            <v/>
          </cell>
          <cell r="RD158" t="str">
            <v/>
          </cell>
          <cell r="RE158" t="str">
            <v/>
          </cell>
          <cell r="RF158" t="str">
            <v/>
          </cell>
          <cell r="RG158" t="str">
            <v/>
          </cell>
          <cell r="RH158" t="str">
            <v/>
          </cell>
          <cell r="RI158" t="str">
            <v/>
          </cell>
          <cell r="RL158" t="str">
            <v/>
          </cell>
        </row>
        <row r="159">
          <cell r="C159" t="str">
            <v>0336ws03</v>
          </cell>
          <cell r="MM159" t="str">
            <v/>
          </cell>
          <cell r="MV159" t="str">
            <v/>
          </cell>
          <cell r="NE159" t="str">
            <v>0380wi03-POL-SKONE Sp. z o. o. - EC90 PLUS - SWISSPACER V</v>
          </cell>
          <cell r="NN159" t="str">
            <v>0110vs03-Viessmann - Vitovent 300-F</v>
          </cell>
          <cell r="NW159" t="str">
            <v/>
          </cell>
          <cell r="OF159" t="str">
            <v/>
          </cell>
          <cell r="OQ159" t="str">
            <v>RO01 - Roof</v>
          </cell>
          <cell r="OR159" t="str">
            <v>EW01 - External wall</v>
          </cell>
          <cell r="OS159" t="str">
            <v>FS01 - Floor slab</v>
          </cell>
          <cell r="OT159" t="str">
            <v>BC01 - Basement ceiling</v>
          </cell>
          <cell r="OU159" t="str">
            <v/>
          </cell>
          <cell r="OV159" t="str">
            <v/>
          </cell>
          <cell r="OW159" t="str">
            <v/>
          </cell>
          <cell r="OX159" t="str">
            <v/>
          </cell>
          <cell r="OY159" t="str">
            <v/>
          </cell>
          <cell r="OZ159" t="str">
            <v/>
          </cell>
          <cell r="PA159" t="str">
            <v/>
          </cell>
          <cell r="PB159" t="str">
            <v/>
          </cell>
          <cell r="PC159" t="str">
            <v/>
          </cell>
          <cell r="PD159" t="str">
            <v/>
          </cell>
          <cell r="PE159" t="str">
            <v/>
          </cell>
          <cell r="PF159" t="str">
            <v/>
          </cell>
          <cell r="PG159" t="str">
            <v/>
          </cell>
          <cell r="PH159" t="str">
            <v/>
          </cell>
          <cell r="PI159" t="str">
            <v/>
          </cell>
          <cell r="PJ159" t="str">
            <v/>
          </cell>
          <cell r="PL159" t="str">
            <v>RORI01 - Rihter_01_FI - Ridge</v>
          </cell>
          <cell r="PM159" t="str">
            <v>MRRI01 - Rihter_02_PD_AW - Pitched roof - External wall</v>
          </cell>
          <cell r="PN159" t="str">
            <v/>
          </cell>
          <cell r="PO159" t="str">
            <v/>
          </cell>
          <cell r="PP159" t="str">
            <v/>
          </cell>
          <cell r="PQ159" t="str">
            <v/>
          </cell>
          <cell r="PR159" t="str">
            <v/>
          </cell>
          <cell r="PS159" t="str">
            <v/>
          </cell>
          <cell r="PT159" t="str">
            <v/>
          </cell>
          <cell r="PU159" t="str">
            <v/>
          </cell>
          <cell r="PV159" t="str">
            <v/>
          </cell>
          <cell r="PW159" t="str">
            <v/>
          </cell>
          <cell r="PX159" t="str">
            <v/>
          </cell>
          <cell r="PY159" t="str">
            <v/>
          </cell>
          <cell r="PZ159" t="str">
            <v/>
          </cell>
          <cell r="QA159" t="str">
            <v/>
          </cell>
          <cell r="QB159" t="str">
            <v/>
          </cell>
          <cell r="QC159" t="str">
            <v/>
          </cell>
          <cell r="QD159" t="str">
            <v/>
          </cell>
          <cell r="QE159" t="str">
            <v/>
          </cell>
          <cell r="QF159" t="str">
            <v/>
          </cell>
          <cell r="QG159" t="str">
            <v/>
          </cell>
          <cell r="QH159" t="str">
            <v/>
          </cell>
          <cell r="QI159" t="str">
            <v/>
          </cell>
          <cell r="QJ159" t="str">
            <v/>
          </cell>
          <cell r="QK159" t="str">
            <v/>
          </cell>
          <cell r="QL159" t="str">
            <v/>
          </cell>
          <cell r="QM159" t="str">
            <v/>
          </cell>
          <cell r="QN159" t="str">
            <v/>
          </cell>
          <cell r="QO159" t="str">
            <v/>
          </cell>
          <cell r="QP159" t="str">
            <v/>
          </cell>
          <cell r="QQ159" t="str">
            <v/>
          </cell>
          <cell r="QR159" t="str">
            <v/>
          </cell>
          <cell r="QS159" t="str">
            <v/>
          </cell>
          <cell r="QT159" t="str">
            <v/>
          </cell>
          <cell r="QU159" t="str">
            <v/>
          </cell>
          <cell r="QV159" t="str">
            <v/>
          </cell>
          <cell r="QW159" t="str">
            <v/>
          </cell>
          <cell r="QX159" t="str">
            <v/>
          </cell>
          <cell r="QY159" t="str">
            <v/>
          </cell>
          <cell r="QZ159" t="str">
            <v/>
          </cell>
          <cell r="RA159" t="str">
            <v/>
          </cell>
          <cell r="RB159" t="str">
            <v/>
          </cell>
          <cell r="RC159" t="str">
            <v/>
          </cell>
          <cell r="RD159" t="str">
            <v/>
          </cell>
          <cell r="RE159" t="str">
            <v/>
          </cell>
          <cell r="RF159" t="str">
            <v/>
          </cell>
          <cell r="RG159" t="str">
            <v/>
          </cell>
          <cell r="RH159" t="str">
            <v/>
          </cell>
          <cell r="RI159" t="str">
            <v/>
          </cell>
          <cell r="RL159" t="str">
            <v/>
          </cell>
        </row>
        <row r="160">
          <cell r="C160" t="str">
            <v>0807ws03</v>
          </cell>
          <cell r="MM160" t="str">
            <v/>
          </cell>
          <cell r="MV160" t="str">
            <v/>
          </cell>
          <cell r="NE160" t="str">
            <v>0527wi03-POL-SKONE Sp. z o. o. - EC90 PLUS ALU-EFFECT - SWISSPACER V</v>
          </cell>
          <cell r="NN160" t="str">
            <v>0532vs03-Viessmann - Vitovent 300-W HR A300</v>
          </cell>
          <cell r="NW160" t="str">
            <v/>
          </cell>
          <cell r="OF160" t="str">
            <v/>
          </cell>
          <cell r="OQ160" t="str">
            <v>EW01 - External wall</v>
          </cell>
          <cell r="OR160" t="str">
            <v>RO01 - Pitched roof / monopitch roof</v>
          </cell>
          <cell r="OS160" t="str">
            <v>FS01 - Floor slab</v>
          </cell>
          <cell r="OT160" t="str">
            <v>BW01 - Basement wall (heated basement)</v>
          </cell>
          <cell r="OU160" t="str">
            <v>BC01 - Basement ceiling (unheated)</v>
          </cell>
          <cell r="OV160" t="str">
            <v/>
          </cell>
          <cell r="OW160" t="str">
            <v/>
          </cell>
          <cell r="OX160" t="str">
            <v/>
          </cell>
          <cell r="OY160" t="str">
            <v/>
          </cell>
          <cell r="OZ160" t="str">
            <v/>
          </cell>
          <cell r="PA160" t="str">
            <v/>
          </cell>
          <cell r="PB160" t="str">
            <v/>
          </cell>
          <cell r="PC160" t="str">
            <v/>
          </cell>
          <cell r="PD160" t="str">
            <v/>
          </cell>
          <cell r="PE160" t="str">
            <v/>
          </cell>
          <cell r="PF160" t="str">
            <v/>
          </cell>
          <cell r="PG160" t="str">
            <v/>
          </cell>
          <cell r="PH160" t="str">
            <v/>
          </cell>
          <cell r="PI160" t="str">
            <v/>
          </cell>
          <cell r="PJ160" t="str">
            <v/>
          </cell>
          <cell r="PL160" t="str">
            <v>MRRI - RC-02 - Pitched roof - Highest point</v>
          </cell>
          <cell r="PM160" t="str">
            <v>ROVE01 - RC-03 - Double pitched roof - Verge</v>
          </cell>
          <cell r="PN160" t="str">
            <v xml:space="preserve">EWEC01 - ET_03_AK-AW - External corner - External wall </v>
          </cell>
          <cell r="PO160" t="str">
            <v xml:space="preserve">EWIC01 - ET_04_IK-AW - Interior corner - External wall </v>
          </cell>
          <cell r="PP160" t="str">
            <v xml:space="preserve">EWIW01 - ET_05_IW-AW - Interior wall - External wall </v>
          </cell>
          <cell r="PQ160" t="str">
            <v xml:space="preserve">EWCE01 - ET_06_GD-AW - External wall - External wall </v>
          </cell>
          <cell r="PR160" t="str">
            <v>FSEW01 - ET_07_AW-BP - External wall - Floor slab</v>
          </cell>
          <cell r="PS160" t="str">
            <v>FSIW01 - ET_08_IW-BP - foundation Interior wall - Floor slab</v>
          </cell>
          <cell r="PT160" t="str">
            <v/>
          </cell>
          <cell r="PU160" t="str">
            <v/>
          </cell>
          <cell r="PV160" t="str">
            <v/>
          </cell>
          <cell r="PW160" t="str">
            <v/>
          </cell>
          <cell r="PX160" t="str">
            <v/>
          </cell>
          <cell r="PY160" t="str">
            <v/>
          </cell>
          <cell r="PZ160" t="str">
            <v/>
          </cell>
          <cell r="QA160" t="str">
            <v/>
          </cell>
          <cell r="QB160" t="str">
            <v/>
          </cell>
          <cell r="QC160" t="str">
            <v/>
          </cell>
          <cell r="QD160" t="str">
            <v/>
          </cell>
          <cell r="QE160" t="str">
            <v/>
          </cell>
          <cell r="QF160" t="str">
            <v/>
          </cell>
          <cell r="QG160" t="str">
            <v/>
          </cell>
          <cell r="QH160" t="str">
            <v/>
          </cell>
          <cell r="QI160" t="str">
            <v/>
          </cell>
          <cell r="QJ160" t="str">
            <v/>
          </cell>
          <cell r="QK160" t="str">
            <v/>
          </cell>
          <cell r="QL160" t="str">
            <v/>
          </cell>
          <cell r="QM160" t="str">
            <v/>
          </cell>
          <cell r="QN160" t="str">
            <v/>
          </cell>
          <cell r="QO160" t="str">
            <v/>
          </cell>
          <cell r="QP160" t="str">
            <v/>
          </cell>
          <cell r="QQ160" t="str">
            <v/>
          </cell>
          <cell r="QR160" t="str">
            <v/>
          </cell>
          <cell r="QS160" t="str">
            <v/>
          </cell>
          <cell r="QT160" t="str">
            <v/>
          </cell>
          <cell r="QU160" t="str">
            <v/>
          </cell>
          <cell r="QV160" t="str">
            <v/>
          </cell>
          <cell r="QW160" t="str">
            <v/>
          </cell>
          <cell r="QX160" t="str">
            <v/>
          </cell>
          <cell r="QY160" t="str">
            <v/>
          </cell>
          <cell r="QZ160" t="str">
            <v/>
          </cell>
          <cell r="RA160" t="str">
            <v/>
          </cell>
          <cell r="RB160" t="str">
            <v/>
          </cell>
          <cell r="RC160" t="str">
            <v/>
          </cell>
          <cell r="RD160" t="str">
            <v/>
          </cell>
          <cell r="RE160" t="str">
            <v/>
          </cell>
          <cell r="RF160" t="str">
            <v/>
          </cell>
          <cell r="RG160" t="str">
            <v/>
          </cell>
          <cell r="RH160" t="str">
            <v/>
          </cell>
          <cell r="RI160" t="str">
            <v/>
          </cell>
          <cell r="RL160" t="str">
            <v/>
          </cell>
        </row>
        <row r="161">
          <cell r="C161" t="str">
            <v>0367ws03</v>
          </cell>
          <cell r="MM161" t="str">
            <v/>
          </cell>
          <cell r="MV161" t="str">
            <v/>
          </cell>
          <cell r="NE161" t="str">
            <v>0750wi03-POL-SKONE Sp. z o. o. - EC90 PLUS ALU-EFFECT Typ A - SWISSPACER Ultimate</v>
          </cell>
          <cell r="NN161" t="str">
            <v>0519vs03-Viessmann - Vitovent 300-W HR A400</v>
          </cell>
          <cell r="NW161" t="str">
            <v/>
          </cell>
          <cell r="OF161" t="str">
            <v/>
          </cell>
          <cell r="OQ161" t="str">
            <v>EW01 - External wall</v>
          </cell>
          <cell r="OR161" t="str">
            <v>FS01 - Floor slab</v>
          </cell>
          <cell r="OS161" t="str">
            <v>BC01 - Basement ceiling - unheated basement</v>
          </cell>
          <cell r="OT161" t="str">
            <v>BC02 - Basement ceiling - heated basement</v>
          </cell>
          <cell r="OU161" t="str">
            <v>RO01 - Roof</v>
          </cell>
          <cell r="OV161" t="str">
            <v>TC01 - top floor ceiling - unheated Roofraum</v>
          </cell>
          <cell r="OW161" t="str">
            <v>MR01 - Pitched roof</v>
          </cell>
          <cell r="OX161" t="str">
            <v/>
          </cell>
          <cell r="OY161" t="str">
            <v/>
          </cell>
          <cell r="OZ161" t="str">
            <v/>
          </cell>
          <cell r="PA161" t="str">
            <v/>
          </cell>
          <cell r="PB161" t="str">
            <v/>
          </cell>
          <cell r="PC161" t="str">
            <v/>
          </cell>
          <cell r="PD161" t="str">
            <v/>
          </cell>
          <cell r="PE161" t="str">
            <v/>
          </cell>
          <cell r="PF161" t="str">
            <v/>
          </cell>
          <cell r="PG161" t="str">
            <v/>
          </cell>
          <cell r="PH161" t="str">
            <v/>
          </cell>
          <cell r="PI161" t="str">
            <v/>
          </cell>
          <cell r="PJ161" t="str">
            <v/>
          </cell>
          <cell r="PL161" t="str">
            <v>FSEW01 - RS01_AW_BP - External wall - Floor slab</v>
          </cell>
          <cell r="PM161" t="str">
            <v>BCEW01 - RS02_AW_unbK - External wall - Basement ceiling (unheated basement)</v>
          </cell>
          <cell r="PN161" t="str">
            <v>ROVE01 - Rihter_03_DA_AW_OR - Roof External wall Verge</v>
          </cell>
          <cell r="PO161" t="str">
            <v>ROEA01 - Rihter_04_DA_AW_TR - Roof Eaves</v>
          </cell>
          <cell r="PP161" t="str">
            <v>EWEC01 - Rihter_05_AK_AW - Exterior corner der External wall</v>
          </cell>
          <cell r="PQ161" t="str">
            <v>EWIC01 - Rihter_06_IK_AW - Interior corner der External wall</v>
          </cell>
          <cell r="PR161" t="str">
            <v>EWIW01 - Rihter_07_IW_AW - Interior wall - External wall</v>
          </cell>
          <cell r="PS161" t="str">
            <v xml:space="preserve">EWCE01 - Rihter_08_AW_GD -  Intermediate ceiling - External wall </v>
          </cell>
          <cell r="PT161" t="str">
            <v>FSEW01 - Rihter_09_AW_BP - External wall - Floor slab</v>
          </cell>
          <cell r="PU161" t="str">
            <v>FSIW01 - Rihter_10_IW_BP - Interior wall - Floor slab</v>
          </cell>
          <cell r="PV161" t="str">
            <v>EWHB01 - Rihter_11_AW_KD_BEH - External wall - Basement ceiling - heated basement</v>
          </cell>
          <cell r="PW161" t="str">
            <v>BCEW01 - Rihter_12_AW_KD_UNB - External wall - Basement ceiling - unheated basement</v>
          </cell>
          <cell r="PX161" t="str">
            <v>BCIW01 - Rihter_13_IW-KD_UNB - Interior wall - Basement ceiling - unheated basement</v>
          </cell>
          <cell r="PY161" t="str">
            <v/>
          </cell>
          <cell r="PZ161" t="str">
            <v/>
          </cell>
          <cell r="QA161" t="str">
            <v/>
          </cell>
          <cell r="QB161" t="str">
            <v/>
          </cell>
          <cell r="QC161" t="str">
            <v/>
          </cell>
          <cell r="QD161" t="str">
            <v/>
          </cell>
          <cell r="QE161" t="str">
            <v/>
          </cell>
          <cell r="QF161" t="str">
            <v/>
          </cell>
          <cell r="QG161" t="str">
            <v/>
          </cell>
          <cell r="QH161" t="str">
            <v/>
          </cell>
          <cell r="QI161" t="str">
            <v/>
          </cell>
          <cell r="QJ161" t="str">
            <v/>
          </cell>
          <cell r="QK161" t="str">
            <v/>
          </cell>
          <cell r="QL161" t="str">
            <v/>
          </cell>
          <cell r="QM161" t="str">
            <v/>
          </cell>
          <cell r="QN161" t="str">
            <v/>
          </cell>
          <cell r="QO161" t="str">
            <v/>
          </cell>
          <cell r="QP161" t="str">
            <v/>
          </cell>
          <cell r="QQ161" t="str">
            <v/>
          </cell>
          <cell r="QR161" t="str">
            <v/>
          </cell>
          <cell r="QS161" t="str">
            <v/>
          </cell>
          <cell r="QT161" t="str">
            <v/>
          </cell>
          <cell r="QU161" t="str">
            <v/>
          </cell>
          <cell r="QV161" t="str">
            <v/>
          </cell>
          <cell r="QW161" t="str">
            <v/>
          </cell>
          <cell r="QX161" t="str">
            <v/>
          </cell>
          <cell r="QY161" t="str">
            <v/>
          </cell>
          <cell r="QZ161" t="str">
            <v/>
          </cell>
          <cell r="RA161" t="str">
            <v/>
          </cell>
          <cell r="RB161" t="str">
            <v/>
          </cell>
          <cell r="RC161" t="str">
            <v/>
          </cell>
          <cell r="RD161" t="str">
            <v/>
          </cell>
          <cell r="RE161" t="str">
            <v/>
          </cell>
          <cell r="RF161" t="str">
            <v/>
          </cell>
          <cell r="RG161" t="str">
            <v/>
          </cell>
          <cell r="RH161" t="str">
            <v/>
          </cell>
          <cell r="RI161" t="str">
            <v/>
          </cell>
          <cell r="RL161" t="str">
            <v/>
          </cell>
        </row>
        <row r="162">
          <cell r="C162" t="str">
            <v>0840ws03</v>
          </cell>
          <cell r="MM162" t="str">
            <v/>
          </cell>
          <cell r="MV162" t="str">
            <v/>
          </cell>
          <cell r="NE162" t="str">
            <v>0118wi03-PORTA Bauelemente &amp; mehr GmbH &amp; Co.KG - clima compact - SWISSPACER V</v>
          </cell>
          <cell r="NN162" t="str">
            <v>0876vs03-Waterkotte - BasicVent 270</v>
          </cell>
          <cell r="NW162" t="str">
            <v/>
          </cell>
          <cell r="OF162" t="str">
            <v/>
          </cell>
          <cell r="OQ162" t="str">
            <v>RO01 - Roof</v>
          </cell>
          <cell r="OR162" t="str">
            <v>EW01 - External wall</v>
          </cell>
          <cell r="OS162" t="str">
            <v>FS01 - Floor slab</v>
          </cell>
          <cell r="OT162" t="str">
            <v/>
          </cell>
          <cell r="OU162" t="str">
            <v/>
          </cell>
          <cell r="OV162" t="str">
            <v/>
          </cell>
          <cell r="OW162" t="str">
            <v/>
          </cell>
          <cell r="OX162" t="str">
            <v/>
          </cell>
          <cell r="OY162" t="str">
            <v/>
          </cell>
          <cell r="OZ162" t="str">
            <v/>
          </cell>
          <cell r="PA162" t="str">
            <v/>
          </cell>
          <cell r="PB162" t="str">
            <v/>
          </cell>
          <cell r="PC162" t="str">
            <v/>
          </cell>
          <cell r="PD162" t="str">
            <v/>
          </cell>
          <cell r="PE162" t="str">
            <v/>
          </cell>
          <cell r="PF162" t="str">
            <v/>
          </cell>
          <cell r="PG162" t="str">
            <v/>
          </cell>
          <cell r="PH162" t="str">
            <v/>
          </cell>
          <cell r="PI162" t="str">
            <v/>
          </cell>
          <cell r="PJ162" t="str">
            <v/>
          </cell>
          <cell r="PL162" t="str">
            <v>RORI01 - Ridge</v>
          </cell>
          <cell r="PM162" t="str">
            <v>ROEA01 - Eaves</v>
          </cell>
          <cell r="PN162" t="str">
            <v>ROVE01 - Verge</v>
          </cell>
          <cell r="PO162" t="str">
            <v>EWEC01 - External wall - exterior corner</v>
          </cell>
          <cell r="PP162" t="str">
            <v>EWIC01 - External wall - interior corner</v>
          </cell>
          <cell r="PQ162" t="str">
            <v>EWIW01 - Partition wall to external wall</v>
          </cell>
          <cell r="PR162" t="str">
            <v>EWCE01 - Intermediate floor to external wall</v>
          </cell>
          <cell r="PS162" t="str">
            <v>FSEW01 - Floor slab to external wall</v>
          </cell>
          <cell r="PT162" t="str">
            <v>FSIW01 - Floor slab to internal wall</v>
          </cell>
          <cell r="PU162" t="str">
            <v/>
          </cell>
          <cell r="PV162" t="str">
            <v/>
          </cell>
          <cell r="PW162" t="str">
            <v/>
          </cell>
          <cell r="PX162" t="str">
            <v/>
          </cell>
          <cell r="PY162" t="str">
            <v/>
          </cell>
          <cell r="PZ162" t="str">
            <v/>
          </cell>
          <cell r="QA162" t="str">
            <v/>
          </cell>
          <cell r="QB162" t="str">
            <v/>
          </cell>
          <cell r="QC162" t="str">
            <v/>
          </cell>
          <cell r="QD162" t="str">
            <v/>
          </cell>
          <cell r="QE162" t="str">
            <v/>
          </cell>
          <cell r="QF162" t="str">
            <v/>
          </cell>
          <cell r="QG162" t="str">
            <v/>
          </cell>
          <cell r="QH162" t="str">
            <v/>
          </cell>
          <cell r="QI162" t="str">
            <v/>
          </cell>
          <cell r="QJ162" t="str">
            <v/>
          </cell>
          <cell r="QK162" t="str">
            <v/>
          </cell>
          <cell r="QL162" t="str">
            <v/>
          </cell>
          <cell r="QM162" t="str">
            <v/>
          </cell>
          <cell r="QN162" t="str">
            <v/>
          </cell>
          <cell r="QO162" t="str">
            <v/>
          </cell>
          <cell r="QP162" t="str">
            <v/>
          </cell>
          <cell r="QQ162" t="str">
            <v/>
          </cell>
          <cell r="QR162" t="str">
            <v/>
          </cell>
          <cell r="QS162" t="str">
            <v/>
          </cell>
          <cell r="QT162" t="str">
            <v/>
          </cell>
          <cell r="QU162" t="str">
            <v/>
          </cell>
          <cell r="QV162" t="str">
            <v/>
          </cell>
          <cell r="QW162" t="str">
            <v/>
          </cell>
          <cell r="QX162" t="str">
            <v/>
          </cell>
          <cell r="QY162" t="str">
            <v/>
          </cell>
          <cell r="QZ162" t="str">
            <v/>
          </cell>
          <cell r="RA162" t="str">
            <v/>
          </cell>
          <cell r="RB162" t="str">
            <v/>
          </cell>
          <cell r="RC162" t="str">
            <v/>
          </cell>
          <cell r="RD162" t="str">
            <v/>
          </cell>
          <cell r="RE162" t="str">
            <v/>
          </cell>
          <cell r="RF162" t="str">
            <v/>
          </cell>
          <cell r="RG162" t="str">
            <v/>
          </cell>
          <cell r="RH162" t="str">
            <v/>
          </cell>
          <cell r="RI162" t="str">
            <v/>
          </cell>
          <cell r="RL162" t="str">
            <v/>
          </cell>
        </row>
        <row r="163">
          <cell r="C163" t="str">
            <v>0472ws03</v>
          </cell>
          <cell r="MM163" t="str">
            <v/>
          </cell>
          <cell r="MV163" t="str">
            <v/>
          </cell>
          <cell r="NE163" t="str">
            <v>0456wi03-POZBUD T&amp;R SA - Pozbud Passive Exclusive - SWISSPACER V</v>
          </cell>
          <cell r="NN163" t="str">
            <v>0877vs03-Waterkotte - EcoVent 400</v>
          </cell>
          <cell r="NW163" t="str">
            <v/>
          </cell>
          <cell r="OF163" t="str">
            <v/>
          </cell>
          <cell r="OQ163" t="str">
            <v>EW01 - External wall</v>
          </cell>
          <cell r="OR163" t="str">
            <v>RO01 - Double pitched roof</v>
          </cell>
          <cell r="OS163" t="str">
            <v>BC01 - Basement ceiling</v>
          </cell>
          <cell r="OT163" t="str">
            <v>BW01 - basement external wall</v>
          </cell>
          <cell r="OU163" t="str">
            <v/>
          </cell>
          <cell r="OV163" t="str">
            <v/>
          </cell>
          <cell r="OW163" t="str">
            <v/>
          </cell>
          <cell r="OX163" t="str">
            <v/>
          </cell>
          <cell r="OY163" t="str">
            <v/>
          </cell>
          <cell r="OZ163" t="str">
            <v/>
          </cell>
          <cell r="PA163" t="str">
            <v/>
          </cell>
          <cell r="PB163" t="str">
            <v/>
          </cell>
          <cell r="PC163" t="str">
            <v/>
          </cell>
          <cell r="PD163" t="str">
            <v/>
          </cell>
          <cell r="PE163" t="str">
            <v/>
          </cell>
          <cell r="PF163" t="str">
            <v/>
          </cell>
          <cell r="PG163" t="str">
            <v/>
          </cell>
          <cell r="PH163" t="str">
            <v/>
          </cell>
          <cell r="PI163" t="str">
            <v/>
          </cell>
          <cell r="PJ163" t="str">
            <v/>
          </cell>
          <cell r="PL163" t="str">
            <v>RORI01 - STEICO_01_130111 - Ridge</v>
          </cell>
          <cell r="PM163" t="str">
            <v>ROEA01 - STEICO_02_130111 - Eaves</v>
          </cell>
          <cell r="PN163" t="str">
            <v>ROVE01 - DA_056 303 - Verge</v>
          </cell>
          <cell r="PO163" t="str">
            <v>ROEA01 - DA_046 104 - Eaves</v>
          </cell>
          <cell r="PP163" t="str">
            <v>EWEC01 - AW_016 201 - Exterior corner</v>
          </cell>
          <cell r="PQ163" t="str">
            <v>EWIC01 - AW_016 202 - Interior corner</v>
          </cell>
          <cell r="PR163" t="str">
            <v>EWIW01 - AW_016 102 - Interior wall - External wall</v>
          </cell>
          <cell r="PS163" t="str">
            <v>EWCE01 - AW_086 101 - Intermediate floor connexion</v>
          </cell>
          <cell r="PT163" t="str">
            <v>FSEW01 - SO_036 101 - External wall - Floor slab</v>
          </cell>
          <cell r="PU163" t="str">
            <v>FSIW01 - SO_026 411 - Interior wall - Floor slab</v>
          </cell>
          <cell r="PV163" t="str">
            <v>EWHB01 - SO_026 201 - External wall - Basement ceiling, heated</v>
          </cell>
          <cell r="PW163" t="str">
            <v>BCEW01 - SO_026 302 - External wall - Basement ceiling, unheated</v>
          </cell>
          <cell r="PX163" t="str">
            <v>BCIW01 - SO_026 401 - Interior wall - Basement ceiling</v>
          </cell>
          <cell r="PY163" t="str">
            <v/>
          </cell>
          <cell r="PZ163" t="str">
            <v/>
          </cell>
          <cell r="QA163" t="str">
            <v/>
          </cell>
          <cell r="QB163" t="str">
            <v/>
          </cell>
          <cell r="QC163" t="str">
            <v/>
          </cell>
          <cell r="QD163" t="str">
            <v/>
          </cell>
          <cell r="QE163" t="str">
            <v/>
          </cell>
          <cell r="QF163" t="str">
            <v/>
          </cell>
          <cell r="QG163" t="str">
            <v/>
          </cell>
          <cell r="QH163" t="str">
            <v/>
          </cell>
          <cell r="QI163" t="str">
            <v/>
          </cell>
          <cell r="QJ163" t="str">
            <v/>
          </cell>
          <cell r="QK163" t="str">
            <v/>
          </cell>
          <cell r="QL163" t="str">
            <v/>
          </cell>
          <cell r="QM163" t="str">
            <v/>
          </cell>
          <cell r="QN163" t="str">
            <v/>
          </cell>
          <cell r="QO163" t="str">
            <v/>
          </cell>
          <cell r="QP163" t="str">
            <v/>
          </cell>
          <cell r="QQ163" t="str">
            <v/>
          </cell>
          <cell r="QR163" t="str">
            <v/>
          </cell>
          <cell r="QS163" t="str">
            <v/>
          </cell>
          <cell r="QT163" t="str">
            <v/>
          </cell>
          <cell r="QU163" t="str">
            <v/>
          </cell>
          <cell r="QV163" t="str">
            <v/>
          </cell>
          <cell r="QW163" t="str">
            <v/>
          </cell>
          <cell r="QX163" t="str">
            <v/>
          </cell>
          <cell r="QY163" t="str">
            <v/>
          </cell>
          <cell r="QZ163" t="str">
            <v/>
          </cell>
          <cell r="RA163" t="str">
            <v/>
          </cell>
          <cell r="RB163" t="str">
            <v/>
          </cell>
          <cell r="RC163" t="str">
            <v/>
          </cell>
          <cell r="RD163" t="str">
            <v/>
          </cell>
          <cell r="RE163" t="str">
            <v/>
          </cell>
          <cell r="RF163" t="str">
            <v/>
          </cell>
          <cell r="RG163" t="str">
            <v/>
          </cell>
          <cell r="RH163" t="str">
            <v/>
          </cell>
          <cell r="RI163" t="str">
            <v/>
          </cell>
          <cell r="RL163" t="str">
            <v/>
          </cell>
        </row>
        <row r="164">
          <cell r="C164" t="str">
            <v>0369ws03</v>
          </cell>
          <cell r="MM164" t="str">
            <v/>
          </cell>
          <cell r="MV164" t="str">
            <v/>
          </cell>
          <cell r="NE164" t="str">
            <v>0460wi03-POZBUD T&amp;R SA - Pozbud Passive Ultima - SWISSPACER V</v>
          </cell>
          <cell r="NN164" t="str">
            <v>0319vs03-Wernig - Comfort Vent G 90-200</v>
          </cell>
          <cell r="NW164" t="str">
            <v/>
          </cell>
          <cell r="OF164" t="str">
            <v/>
          </cell>
          <cell r="OQ164" t="str">
            <v>EW01 - External wall WLG032</v>
          </cell>
          <cell r="OR164" t="str">
            <v>EW02 - External wall WLG035</v>
          </cell>
          <cell r="OS164" t="str">
            <v>EW03 - External wall WLG040</v>
          </cell>
          <cell r="OT164" t="str">
            <v>RO01 - Roof (light)</v>
          </cell>
          <cell r="OU164" t="str">
            <v>FR01 - Roof (massive roof/terrace)</v>
          </cell>
          <cell r="OV164" t="str">
            <v>FS01 - Floor slab</v>
          </cell>
          <cell r="OW164" t="str">
            <v>TC01 - Basement ceiling</v>
          </cell>
          <cell r="OX164" t="str">
            <v/>
          </cell>
          <cell r="OY164" t="str">
            <v/>
          </cell>
          <cell r="OZ164" t="str">
            <v/>
          </cell>
          <cell r="PA164" t="str">
            <v/>
          </cell>
          <cell r="PB164" t="str">
            <v/>
          </cell>
          <cell r="PC164" t="str">
            <v/>
          </cell>
          <cell r="PD164" t="str">
            <v/>
          </cell>
          <cell r="PE164" t="str">
            <v/>
          </cell>
          <cell r="PF164" t="str">
            <v/>
          </cell>
          <cell r="PG164" t="str">
            <v/>
          </cell>
          <cell r="PH164" t="str">
            <v/>
          </cell>
          <cell r="PI164" t="str">
            <v/>
          </cell>
          <cell r="PJ164" t="str">
            <v/>
          </cell>
          <cell r="PL164" t="str">
            <v>EWHB01 - PH100 - External wall - Basement ceiling (heated basement)</v>
          </cell>
          <cell r="PM164" t="str">
            <v>EWHB02 - PH100 - External wall - Basement ceiling (heated basement)</v>
          </cell>
          <cell r="PN164" t="str">
            <v>ROVE01 - STEICO_03_130111 - Verge</v>
          </cell>
          <cell r="PO164" t="str">
            <v>EWEC01 - STEICO_04_130111 - Exterior corner</v>
          </cell>
          <cell r="PP164" t="str">
            <v>EWIC01 - STEICO_05_130111 - Interior corner</v>
          </cell>
          <cell r="PQ164" t="str">
            <v>EWIW01 - STEICO_06_130111 - Interior- - External wall</v>
          </cell>
          <cell r="PR164" t="str">
            <v>EWCE01 - STEICO_07_130111 - Intermediate floor connexion</v>
          </cell>
          <cell r="PS164" t="str">
            <v xml:space="preserve">BCEW01 - STEICO_08_130111 - External wall Basement ceiling </v>
          </cell>
          <cell r="PT164" t="str">
            <v>EWHB01 - STEICO_15_130111 - External wall - Basement wall</v>
          </cell>
          <cell r="PU164" t="str">
            <v>BCIW01 - STEICO_09_130111 - Interior wall - Basement ceiling</v>
          </cell>
          <cell r="PV164" t="str">
            <v/>
          </cell>
          <cell r="PW164" t="str">
            <v/>
          </cell>
          <cell r="PX164" t="str">
            <v/>
          </cell>
          <cell r="PY164" t="str">
            <v/>
          </cell>
          <cell r="PZ164" t="str">
            <v/>
          </cell>
          <cell r="QA164" t="str">
            <v/>
          </cell>
          <cell r="QB164" t="str">
            <v/>
          </cell>
          <cell r="QC164" t="str">
            <v/>
          </cell>
          <cell r="QD164" t="str">
            <v/>
          </cell>
          <cell r="QE164" t="str">
            <v/>
          </cell>
          <cell r="QF164" t="str">
            <v/>
          </cell>
          <cell r="QG164" t="str">
            <v/>
          </cell>
          <cell r="QH164" t="str">
            <v/>
          </cell>
          <cell r="QI164" t="str">
            <v/>
          </cell>
          <cell r="QJ164" t="str">
            <v/>
          </cell>
          <cell r="QK164" t="str">
            <v/>
          </cell>
          <cell r="QL164" t="str">
            <v/>
          </cell>
          <cell r="QM164" t="str">
            <v/>
          </cell>
          <cell r="QN164" t="str">
            <v/>
          </cell>
          <cell r="QO164" t="str">
            <v/>
          </cell>
          <cell r="QP164" t="str">
            <v/>
          </cell>
          <cell r="QQ164" t="str">
            <v/>
          </cell>
          <cell r="QR164" t="str">
            <v/>
          </cell>
          <cell r="QS164" t="str">
            <v/>
          </cell>
          <cell r="QT164" t="str">
            <v/>
          </cell>
          <cell r="QU164" t="str">
            <v/>
          </cell>
          <cell r="QV164" t="str">
            <v/>
          </cell>
          <cell r="QW164" t="str">
            <v/>
          </cell>
          <cell r="QX164" t="str">
            <v/>
          </cell>
          <cell r="QY164" t="str">
            <v/>
          </cell>
          <cell r="QZ164" t="str">
            <v/>
          </cell>
          <cell r="RA164" t="str">
            <v/>
          </cell>
          <cell r="RB164" t="str">
            <v/>
          </cell>
          <cell r="RC164" t="str">
            <v/>
          </cell>
          <cell r="RD164" t="str">
            <v/>
          </cell>
          <cell r="RE164" t="str">
            <v/>
          </cell>
          <cell r="RF164" t="str">
            <v/>
          </cell>
          <cell r="RG164" t="str">
            <v/>
          </cell>
          <cell r="RH164" t="str">
            <v/>
          </cell>
          <cell r="RI164" t="str">
            <v/>
          </cell>
          <cell r="RL164" t="str">
            <v/>
          </cell>
        </row>
        <row r="165">
          <cell r="C165" t="str">
            <v>0523ws03</v>
          </cell>
          <cell r="MM165" t="str">
            <v/>
          </cell>
          <cell r="MV165" t="str">
            <v/>
          </cell>
          <cell r="NE165" t="str">
            <v>0078wi03-profine GmbH - KÖMMERLING 88plus Flügelüberschlagverklebung - SWISSPACER V</v>
          </cell>
          <cell r="NN165" t="str">
            <v>0320vs03-Wernig - Comfort Vent G 90-380</v>
          </cell>
          <cell r="NW165" t="str">
            <v/>
          </cell>
          <cell r="OF165" t="str">
            <v/>
          </cell>
          <cell r="OQ165" t="str">
            <v>EW01 - External wall</v>
          </cell>
          <cell r="OR165" t="str">
            <v>TC01 - Ceiling - cold roof</v>
          </cell>
          <cell r="OS165" t="str">
            <v>FS01 - Floor slab</v>
          </cell>
          <cell r="OT165" t="str">
            <v/>
          </cell>
          <cell r="OU165" t="str">
            <v/>
          </cell>
          <cell r="OV165" t="str">
            <v/>
          </cell>
          <cell r="OW165" t="str">
            <v/>
          </cell>
          <cell r="OX165" t="str">
            <v/>
          </cell>
          <cell r="OY165" t="str">
            <v/>
          </cell>
          <cell r="OZ165" t="str">
            <v/>
          </cell>
          <cell r="PA165" t="str">
            <v/>
          </cell>
          <cell r="PB165" t="str">
            <v/>
          </cell>
          <cell r="PC165" t="str">
            <v/>
          </cell>
          <cell r="PD165" t="str">
            <v/>
          </cell>
          <cell r="PE165" t="str">
            <v/>
          </cell>
          <cell r="PF165" t="str">
            <v/>
          </cell>
          <cell r="PG165" t="str">
            <v/>
          </cell>
          <cell r="PH165" t="str">
            <v/>
          </cell>
          <cell r="PI165" t="str">
            <v/>
          </cell>
          <cell r="PJ165" t="str">
            <v/>
          </cell>
          <cell r="PL165" t="str">
            <v>ROVE01 - ET_01_DA_AW_OR - Roof - Verge</v>
          </cell>
          <cell r="PM165" t="str">
            <v>ROEA01 - ET_02_DA_AW-TR - Roof - Eaves</v>
          </cell>
          <cell r="PN165" t="str">
            <v/>
          </cell>
          <cell r="PO165" t="str">
            <v/>
          </cell>
          <cell r="PP165" t="str">
            <v/>
          </cell>
          <cell r="PQ165" t="str">
            <v/>
          </cell>
          <cell r="PR165" t="str">
            <v/>
          </cell>
          <cell r="PS165" t="str">
            <v/>
          </cell>
          <cell r="PT165" t="str">
            <v/>
          </cell>
          <cell r="PU165" t="str">
            <v/>
          </cell>
          <cell r="PV165" t="str">
            <v/>
          </cell>
          <cell r="PW165" t="str">
            <v/>
          </cell>
          <cell r="PX165" t="str">
            <v/>
          </cell>
          <cell r="PY165" t="str">
            <v/>
          </cell>
          <cell r="PZ165" t="str">
            <v/>
          </cell>
          <cell r="QA165" t="str">
            <v/>
          </cell>
          <cell r="QB165" t="str">
            <v/>
          </cell>
          <cell r="QC165" t="str">
            <v/>
          </cell>
          <cell r="QD165" t="str">
            <v/>
          </cell>
          <cell r="QE165" t="str">
            <v/>
          </cell>
          <cell r="QF165" t="str">
            <v/>
          </cell>
          <cell r="QG165" t="str">
            <v/>
          </cell>
          <cell r="QH165" t="str">
            <v/>
          </cell>
          <cell r="QI165" t="str">
            <v/>
          </cell>
          <cell r="QJ165" t="str">
            <v/>
          </cell>
          <cell r="QK165" t="str">
            <v/>
          </cell>
          <cell r="QL165" t="str">
            <v/>
          </cell>
          <cell r="QM165" t="str">
            <v/>
          </cell>
          <cell r="QN165" t="str">
            <v/>
          </cell>
          <cell r="QO165" t="str">
            <v/>
          </cell>
          <cell r="QP165" t="str">
            <v/>
          </cell>
          <cell r="QQ165" t="str">
            <v/>
          </cell>
          <cell r="QR165" t="str">
            <v/>
          </cell>
          <cell r="QS165" t="str">
            <v/>
          </cell>
          <cell r="QT165" t="str">
            <v/>
          </cell>
          <cell r="QU165" t="str">
            <v/>
          </cell>
          <cell r="QV165" t="str">
            <v/>
          </cell>
          <cell r="QW165" t="str">
            <v/>
          </cell>
          <cell r="QX165" t="str">
            <v/>
          </cell>
          <cell r="QY165" t="str">
            <v/>
          </cell>
          <cell r="QZ165" t="str">
            <v/>
          </cell>
          <cell r="RA165" t="str">
            <v/>
          </cell>
          <cell r="RB165" t="str">
            <v/>
          </cell>
          <cell r="RC165" t="str">
            <v/>
          </cell>
          <cell r="RD165" t="str">
            <v/>
          </cell>
          <cell r="RE165" t="str">
            <v/>
          </cell>
          <cell r="RF165" t="str">
            <v/>
          </cell>
          <cell r="RG165" t="str">
            <v/>
          </cell>
          <cell r="RH165" t="str">
            <v/>
          </cell>
          <cell r="RI165" t="str">
            <v/>
          </cell>
          <cell r="RL165" t="str">
            <v/>
          </cell>
        </row>
        <row r="166">
          <cell r="C166" t="str">
            <v>0371ws03</v>
          </cell>
          <cell r="MM166" t="str">
            <v/>
          </cell>
          <cell r="MV166" t="str">
            <v/>
          </cell>
          <cell r="NE166" t="str">
            <v>0077wi03-profine GmbH - TROCAL® 88+ Flügelüberschlagverklebung - SWISSPACER V</v>
          </cell>
          <cell r="NN166" t="str">
            <v>0321vs03-Wernig - G90-160</v>
          </cell>
          <cell r="NW166" t="str">
            <v/>
          </cell>
          <cell r="OF166" t="str">
            <v/>
          </cell>
          <cell r="OQ166" t="str">
            <v>EW01 - External wall - Exterior air</v>
          </cell>
          <cell r="OR166" t="str">
            <v>EW02 - External wall - ground</v>
          </cell>
          <cell r="OS166" t="str">
            <v>RO01 - Roof 80/200</v>
          </cell>
          <cell r="OT166" t="str">
            <v>RO02 - Roof 160/160</v>
          </cell>
          <cell r="OU166" t="str">
            <v>RO03 - Double pitched roof - concrete construction</v>
          </cell>
          <cell r="OV166" t="str">
            <v>MR01 - Pitched roof - concrete construction</v>
          </cell>
          <cell r="OW166" t="str">
            <v>BC01 - Basement ceiling unheated basement, variant A</v>
          </cell>
          <cell r="OX166" t="str">
            <v>BC02 - Basement ceiling unheated basement, variant B</v>
          </cell>
          <cell r="OY166" t="str">
            <v>FS01 - Floor slab variant 1 without foundation</v>
          </cell>
          <cell r="OZ166" t="str">
            <v>FS02 - Floor slab variant 2 with foundation</v>
          </cell>
          <cell r="PA166" t="str">
            <v>FS03 - Floor slab variant 3 foam glass granulate</v>
          </cell>
          <cell r="PB166" t="str">
            <v/>
          </cell>
          <cell r="PC166" t="str">
            <v/>
          </cell>
          <cell r="PD166" t="str">
            <v/>
          </cell>
          <cell r="PE166" t="str">
            <v/>
          </cell>
          <cell r="PF166" t="str">
            <v/>
          </cell>
          <cell r="PG166" t="str">
            <v/>
          </cell>
          <cell r="PH166" t="str">
            <v/>
          </cell>
          <cell r="PI166" t="str">
            <v/>
          </cell>
          <cell r="PJ166" t="str">
            <v/>
          </cell>
          <cell r="PL166" t="str">
            <v>RORI01 - VST_01a_DA-FI_SD - Ridge</v>
          </cell>
          <cell r="PM166" t="str">
            <v>RORI02 - VST_01b_DA-FI_ZI - Ridge</v>
          </cell>
          <cell r="PN166" t="str">
            <v>EWEC01 - EWec - Exterior corner</v>
          </cell>
          <cell r="PO166" t="str">
            <v>EWIC01 - EWic - Interior corner</v>
          </cell>
          <cell r="PP166" t="str">
            <v>EWIW01 - EW-IW - Interior wall</v>
          </cell>
          <cell r="PQ166" t="str">
            <v>EWEJ01 - EWco - Wall joint element</v>
          </cell>
          <cell r="PR166" t="str">
            <v>ROEA01 - ROea - Eaves</v>
          </cell>
          <cell r="PS166" t="str">
            <v>RORI01 - ROri - Ridge</v>
          </cell>
          <cell r="PT166" t="str">
            <v>ROVE01 - RVve - Verge</v>
          </cell>
          <cell r="PU166" t="str">
            <v/>
          </cell>
          <cell r="PV166" t="str">
            <v/>
          </cell>
          <cell r="PW166" t="str">
            <v/>
          </cell>
          <cell r="PX166" t="str">
            <v/>
          </cell>
          <cell r="PY166" t="str">
            <v/>
          </cell>
          <cell r="PZ166" t="str">
            <v/>
          </cell>
          <cell r="QA166" t="str">
            <v/>
          </cell>
          <cell r="QB166" t="str">
            <v/>
          </cell>
          <cell r="QC166" t="str">
            <v/>
          </cell>
          <cell r="QD166" t="str">
            <v/>
          </cell>
          <cell r="QE166" t="str">
            <v/>
          </cell>
          <cell r="QF166" t="str">
            <v/>
          </cell>
          <cell r="QG166" t="str">
            <v/>
          </cell>
          <cell r="QH166" t="str">
            <v/>
          </cell>
          <cell r="QI166" t="str">
            <v/>
          </cell>
          <cell r="QJ166" t="str">
            <v/>
          </cell>
          <cell r="QK166" t="str">
            <v/>
          </cell>
          <cell r="QL166" t="str">
            <v/>
          </cell>
          <cell r="QM166" t="str">
            <v/>
          </cell>
          <cell r="QN166" t="str">
            <v/>
          </cell>
          <cell r="QO166" t="str">
            <v/>
          </cell>
          <cell r="QP166" t="str">
            <v/>
          </cell>
          <cell r="QQ166" t="str">
            <v/>
          </cell>
          <cell r="QR166" t="str">
            <v/>
          </cell>
          <cell r="QS166" t="str">
            <v/>
          </cell>
          <cell r="QT166" t="str">
            <v/>
          </cell>
          <cell r="QU166" t="str">
            <v/>
          </cell>
          <cell r="QV166" t="str">
            <v/>
          </cell>
          <cell r="QW166" t="str">
            <v/>
          </cell>
          <cell r="QX166" t="str">
            <v/>
          </cell>
          <cell r="QY166" t="str">
            <v/>
          </cell>
          <cell r="QZ166" t="str">
            <v/>
          </cell>
          <cell r="RA166" t="str">
            <v/>
          </cell>
          <cell r="RB166" t="str">
            <v/>
          </cell>
          <cell r="RC166" t="str">
            <v/>
          </cell>
          <cell r="RD166" t="str">
            <v/>
          </cell>
          <cell r="RE166" t="str">
            <v/>
          </cell>
          <cell r="RF166" t="str">
            <v/>
          </cell>
          <cell r="RG166" t="str">
            <v/>
          </cell>
          <cell r="RH166" t="str">
            <v/>
          </cell>
          <cell r="RI166" t="str">
            <v/>
          </cell>
          <cell r="RL166" t="str">
            <v/>
          </cell>
        </row>
        <row r="167">
          <cell r="C167" t="str">
            <v>0372ws03</v>
          </cell>
          <cell r="MM167" t="str">
            <v/>
          </cell>
          <cell r="MV167" t="str">
            <v/>
          </cell>
          <cell r="NE167" t="str">
            <v>0079wi03-profine GmbH, KBE Fenstersysteme - KBE System_88mm  - Passivhaus - SWISSPACER V</v>
          </cell>
          <cell r="NN167" t="str">
            <v>0322vs03-Wernig - G90-160 Enthalpie</v>
          </cell>
          <cell r="NW167" t="str">
            <v/>
          </cell>
          <cell r="OF167" t="str">
            <v/>
          </cell>
          <cell r="OQ167" t="str">
            <v>EW01 - External wall</v>
          </cell>
          <cell r="OR167" t="str">
            <v>RO01 - Roof</v>
          </cell>
          <cell r="OS167" t="str">
            <v>FS01 - Floor slab 250</v>
          </cell>
          <cell r="OT167" t="str">
            <v>FS02 - Floor slab 300</v>
          </cell>
          <cell r="OU167" t="str">
            <v>BC01 - Basement ceiling</v>
          </cell>
          <cell r="OV167" t="str">
            <v/>
          </cell>
          <cell r="OW167" t="str">
            <v/>
          </cell>
          <cell r="OX167" t="str">
            <v/>
          </cell>
          <cell r="OY167" t="str">
            <v/>
          </cell>
          <cell r="OZ167" t="str">
            <v/>
          </cell>
          <cell r="PA167" t="str">
            <v/>
          </cell>
          <cell r="PB167" t="str">
            <v/>
          </cell>
          <cell r="PC167" t="str">
            <v/>
          </cell>
          <cell r="PD167" t="str">
            <v/>
          </cell>
          <cell r="PE167" t="str">
            <v/>
          </cell>
          <cell r="PF167" t="str">
            <v/>
          </cell>
          <cell r="PG167" t="str">
            <v/>
          </cell>
          <cell r="PH167" t="str">
            <v/>
          </cell>
          <cell r="PI167" t="str">
            <v/>
          </cell>
          <cell r="PJ167" t="str">
            <v/>
          </cell>
          <cell r="PL167" t="str">
            <v>EWIC01 - WTM_12_IK-AW - Interior corner - External wall</v>
          </cell>
          <cell r="PM167" t="str">
            <v>EWEC01 - WTM_11_AK-AW - Exterior corner - External wall</v>
          </cell>
          <cell r="PN167" t="str">
            <v/>
          </cell>
          <cell r="PO167" t="str">
            <v/>
          </cell>
          <cell r="PP167" t="str">
            <v/>
          </cell>
          <cell r="PQ167" t="str">
            <v/>
          </cell>
          <cell r="PR167" t="str">
            <v/>
          </cell>
          <cell r="PS167" t="str">
            <v/>
          </cell>
          <cell r="PT167" t="str">
            <v/>
          </cell>
          <cell r="PU167" t="str">
            <v/>
          </cell>
          <cell r="PV167" t="str">
            <v/>
          </cell>
          <cell r="PW167" t="str">
            <v/>
          </cell>
          <cell r="PX167" t="str">
            <v/>
          </cell>
          <cell r="PY167" t="str">
            <v/>
          </cell>
          <cell r="PZ167" t="str">
            <v/>
          </cell>
          <cell r="QA167" t="str">
            <v/>
          </cell>
          <cell r="QB167" t="str">
            <v/>
          </cell>
          <cell r="QC167" t="str">
            <v/>
          </cell>
          <cell r="QD167" t="str">
            <v/>
          </cell>
          <cell r="QE167" t="str">
            <v/>
          </cell>
          <cell r="QF167" t="str">
            <v/>
          </cell>
          <cell r="QG167" t="str">
            <v/>
          </cell>
          <cell r="QH167" t="str">
            <v/>
          </cell>
          <cell r="QI167" t="str">
            <v/>
          </cell>
          <cell r="QJ167" t="str">
            <v/>
          </cell>
          <cell r="QK167" t="str">
            <v/>
          </cell>
          <cell r="QL167" t="str">
            <v/>
          </cell>
          <cell r="QM167" t="str">
            <v/>
          </cell>
          <cell r="QN167" t="str">
            <v/>
          </cell>
          <cell r="QO167" t="str">
            <v/>
          </cell>
          <cell r="QP167" t="str">
            <v/>
          </cell>
          <cell r="QQ167" t="str">
            <v/>
          </cell>
          <cell r="QR167" t="str">
            <v/>
          </cell>
          <cell r="QS167" t="str">
            <v/>
          </cell>
          <cell r="QT167" t="str">
            <v/>
          </cell>
          <cell r="QU167" t="str">
            <v/>
          </cell>
          <cell r="QV167" t="str">
            <v/>
          </cell>
          <cell r="QW167" t="str">
            <v/>
          </cell>
          <cell r="QX167" t="str">
            <v/>
          </cell>
          <cell r="QY167" t="str">
            <v/>
          </cell>
          <cell r="QZ167" t="str">
            <v/>
          </cell>
          <cell r="RA167" t="str">
            <v/>
          </cell>
          <cell r="RB167" t="str">
            <v/>
          </cell>
          <cell r="RC167" t="str">
            <v/>
          </cell>
          <cell r="RD167" t="str">
            <v/>
          </cell>
          <cell r="RE167" t="str">
            <v/>
          </cell>
          <cell r="RF167" t="str">
            <v/>
          </cell>
          <cell r="RG167" t="str">
            <v/>
          </cell>
          <cell r="RH167" t="str">
            <v/>
          </cell>
          <cell r="RI167" t="str">
            <v/>
          </cell>
          <cell r="RL167" t="str">
            <v/>
          </cell>
        </row>
        <row r="168">
          <cell r="MM168" t="str">
            <v/>
          </cell>
          <cell r="MV168" t="str">
            <v/>
          </cell>
          <cell r="NE168" t="str">
            <v>0080wi03-profine GmbH, Kömmerling Kunststoffe - eCo2 - Thermix TX.N plus</v>
          </cell>
          <cell r="NN168" t="str">
            <v>0558vs03-Wolf  - CWL - 300 Excellent</v>
          </cell>
          <cell r="NW168" t="str">
            <v/>
          </cell>
          <cell r="OF168" t="str">
            <v/>
          </cell>
          <cell r="OQ168" t="str">
            <v/>
          </cell>
          <cell r="OR168" t="str">
            <v/>
          </cell>
          <cell r="OS168" t="str">
            <v/>
          </cell>
          <cell r="OT168" t="str">
            <v/>
          </cell>
          <cell r="OU168" t="str">
            <v/>
          </cell>
          <cell r="OV168" t="str">
            <v/>
          </cell>
          <cell r="OW168" t="str">
            <v/>
          </cell>
          <cell r="OX168" t="str">
            <v/>
          </cell>
          <cell r="OY168" t="str">
            <v/>
          </cell>
          <cell r="OZ168" t="str">
            <v/>
          </cell>
          <cell r="PA168" t="str">
            <v/>
          </cell>
          <cell r="PB168" t="str">
            <v/>
          </cell>
          <cell r="PC168" t="str">
            <v/>
          </cell>
          <cell r="PD168" t="str">
            <v/>
          </cell>
          <cell r="PE168" t="str">
            <v/>
          </cell>
          <cell r="PF168" t="str">
            <v/>
          </cell>
          <cell r="PG168" t="str">
            <v/>
          </cell>
          <cell r="PH168" t="str">
            <v/>
          </cell>
          <cell r="PI168" t="str">
            <v/>
          </cell>
          <cell r="PJ168" t="str">
            <v/>
          </cell>
          <cell r="PL168" t="str">
            <v xml:space="preserve">(fs: floor slab system) Floor slab system, certified: </v>
          </cell>
          <cell r="PM168" t="str">
            <v/>
          </cell>
          <cell r="PN168" t="str">
            <v/>
          </cell>
          <cell r="PO168" t="str">
            <v/>
          </cell>
          <cell r="PP168" t="str">
            <v/>
          </cell>
          <cell r="PQ168" t="str">
            <v/>
          </cell>
          <cell r="PR168" t="str">
            <v/>
          </cell>
          <cell r="PS168" t="str">
            <v/>
          </cell>
          <cell r="PT168" t="str">
            <v/>
          </cell>
          <cell r="PU168" t="str">
            <v/>
          </cell>
          <cell r="PV168" t="str">
            <v/>
          </cell>
          <cell r="PW168" t="str">
            <v/>
          </cell>
          <cell r="PX168" t="str">
            <v/>
          </cell>
          <cell r="PY168" t="str">
            <v/>
          </cell>
          <cell r="PZ168" t="str">
            <v/>
          </cell>
          <cell r="QA168" t="str">
            <v/>
          </cell>
          <cell r="QB168" t="str">
            <v/>
          </cell>
          <cell r="QC168" t="str">
            <v/>
          </cell>
          <cell r="QD168" t="str">
            <v/>
          </cell>
          <cell r="QE168" t="str">
            <v/>
          </cell>
          <cell r="QF168" t="str">
            <v/>
          </cell>
          <cell r="QG168" t="str">
            <v/>
          </cell>
          <cell r="QH168" t="str">
            <v/>
          </cell>
          <cell r="QI168" t="str">
            <v/>
          </cell>
          <cell r="QJ168" t="str">
            <v/>
          </cell>
          <cell r="QK168" t="str">
            <v/>
          </cell>
          <cell r="QL168" t="str">
            <v/>
          </cell>
          <cell r="QM168" t="str">
            <v/>
          </cell>
          <cell r="QN168" t="str">
            <v/>
          </cell>
          <cell r="QO168" t="str">
            <v/>
          </cell>
          <cell r="QP168" t="str">
            <v/>
          </cell>
          <cell r="QQ168" t="str">
            <v/>
          </cell>
          <cell r="QR168" t="str">
            <v/>
          </cell>
          <cell r="QS168" t="str">
            <v/>
          </cell>
          <cell r="QT168" t="str">
            <v/>
          </cell>
          <cell r="QU168" t="str">
            <v/>
          </cell>
          <cell r="QV168" t="str">
            <v/>
          </cell>
          <cell r="QW168" t="str">
            <v/>
          </cell>
          <cell r="QX168" t="str">
            <v/>
          </cell>
          <cell r="QY168" t="str">
            <v/>
          </cell>
          <cell r="QZ168" t="str">
            <v/>
          </cell>
          <cell r="RA168" t="str">
            <v/>
          </cell>
          <cell r="RB168" t="str">
            <v/>
          </cell>
          <cell r="RC168" t="str">
            <v/>
          </cell>
          <cell r="RD168" t="str">
            <v/>
          </cell>
          <cell r="RE168" t="str">
            <v/>
          </cell>
          <cell r="RF168" t="str">
            <v/>
          </cell>
          <cell r="RG168" t="str">
            <v/>
          </cell>
          <cell r="RH168" t="str">
            <v/>
          </cell>
          <cell r="RI168" t="str">
            <v/>
          </cell>
          <cell r="RL168" t="str">
            <v/>
          </cell>
        </row>
        <row r="169">
          <cell r="C169" t="str">
            <v>0374fs03</v>
          </cell>
          <cell r="MM169" t="str">
            <v/>
          </cell>
          <cell r="MV169" t="str">
            <v/>
          </cell>
          <cell r="NE169" t="str">
            <v>0076wi03-pro Passivhausfenster GmbH - smartwin - Super Spacer TriSeal / T-Spacer Premium</v>
          </cell>
          <cell r="NN169" t="str">
            <v>0323vs03-Wolf  - CWL - 400</v>
          </cell>
          <cell r="NW169" t="str">
            <v/>
          </cell>
          <cell r="OF169" t="str">
            <v/>
          </cell>
          <cell r="OQ169" t="str">
            <v>FS01 - Foundation plate (Roofmate SL-A:240mm): 2 layers</v>
          </cell>
          <cell r="OR169" t="str">
            <v>FS02 - Foundation plate (Roofmate SL-A:330mm): 3 layers</v>
          </cell>
          <cell r="OS169" t="str">
            <v>FS03 - Foundation plate (Floormate  500-A/700-A:240mm): 2 layers</v>
          </cell>
          <cell r="OT169" t="str">
            <v>FS04 - Foundation plate (Floormate  500-A/700-A:300mm): 3 layers</v>
          </cell>
          <cell r="OU169" t="str">
            <v>BW01 - Basement wall (Xenergy SL:160mm): 1 layer</v>
          </cell>
          <cell r="OV169" t="str">
            <v>EW01 - External wall (lightweight construction)</v>
          </cell>
          <cell r="OW169" t="str">
            <v>EW02 - External wall (massive construction-WDVS)</v>
          </cell>
          <cell r="OX169" t="str">
            <v/>
          </cell>
          <cell r="OY169" t="str">
            <v/>
          </cell>
          <cell r="OZ169" t="str">
            <v/>
          </cell>
          <cell r="PA169" t="str">
            <v/>
          </cell>
          <cell r="PB169" t="str">
            <v/>
          </cell>
          <cell r="PC169" t="str">
            <v/>
          </cell>
          <cell r="PD169" t="str">
            <v/>
          </cell>
          <cell r="PE169" t="str">
            <v/>
          </cell>
          <cell r="PF169" t="str">
            <v/>
          </cell>
          <cell r="PG169" t="str">
            <v/>
          </cell>
          <cell r="PH169" t="str">
            <v/>
          </cell>
          <cell r="PI169" t="str">
            <v/>
          </cell>
          <cell r="PJ169" t="str">
            <v/>
          </cell>
          <cell r="PL169" t="str">
            <v>FSEW01 - DOW_1_1.1_RM_240 - Foundation plate - External wall (lightweight construction) - Roofmate SL-A; 240 mm: 2 layers</v>
          </cell>
          <cell r="PM169" t="str">
            <v>FSEW02 - DOW_1_1.2_RM_300 - Foundation plate - External wall (lightweight construction) - Roofmate SL-A; 300 mm: 3 layers</v>
          </cell>
          <cell r="PN169" t="str">
            <v>FSEW03 - DOW_1_1.3_FM_240 - Foundation plate - External wall (lightweight construction) - Floormate 500-A/700-A; 240 mm: 2 layers</v>
          </cell>
          <cell r="PO169" t="str">
            <v>FSEW04 - DOW_1_1.4_FM_300 - Foundation plate - External wall (lightweight construction) - Floormate 500-A/700-A; 300 mm: 3 layers</v>
          </cell>
          <cell r="PP169" t="str">
            <v>FSEW05 - DOW_1_1.5_RM_240 - Foundation plate - External wall (lightweight construction) - Roofmate SL-A; 240 mm: 2 layers</v>
          </cell>
          <cell r="PQ169" t="str">
            <v>FSEW06 - DOW_1_1.6_RM_300 - Foundation plate - External wall (lightweight construction) - Roofmate SL-A; 300 mm: 3 layers</v>
          </cell>
          <cell r="PR169" t="str">
            <v>FSEW07 - DOW_1_1.7_FM_240 - Foundation plate - External wall (lightweight construction) - Floormate 500-A/700-A; 240 mm: 2 layers</v>
          </cell>
          <cell r="PS169" t="str">
            <v>FSEW08 - DOW_1_1.8_FM_300 - Foundation plate - External wall (lightweight construction) - Floormate 500-A/700-A; 300 mm: 3 layers</v>
          </cell>
          <cell r="PT169" t="str">
            <v>FSEW09 - DOW_1_2.1_RM_240 - Foundation plate - External wall (massive construction) - Roofmate SL-A; 240 mm: 2 layers</v>
          </cell>
          <cell r="PU169" t="str">
            <v>FSEW10 - DOW_1_2.2_RM_300 - Foundation plate - External wall (massive construction) - Roofmate SL-A; 300 mm: 3 layers</v>
          </cell>
          <cell r="PV169" t="str">
            <v>FSEW11 - DOW_1_2.3_FM_240 - Foundation plate - External wall (massive construction) - Floormate 500-A/700-A; 240 mm: 2 layers</v>
          </cell>
          <cell r="PW169" t="str">
            <v>FSEW12 - DOW_1_2.4_FM_300 - Foundation plate - External wall (massive construction) - Floormate 500-A/700-A; 300 mm: 3 layers</v>
          </cell>
          <cell r="PX169" t="str">
            <v>FSEW13 - DOW_1_2.5_RM_240 - Foundation plate - External wall (massive construction) - Roofmate SL-A; 240 mm: 2 layers</v>
          </cell>
          <cell r="PY169" t="str">
            <v>FSEW14 - DOW_1_2.6_RM_300 - Foundation plate - External wall (massive construction) - Roofmate SL-A; 300 mm: 3 layers</v>
          </cell>
          <cell r="PZ169" t="str">
            <v>FSEW15 - DOW_1_2.7_FM_240 - Foundation plate - External wall (massive construction) - Floormate 500-A/700-A; 240 mm: 2 layers</v>
          </cell>
          <cell r="QA169" t="str">
            <v>FSEW16 - DOW_1_2.8_FM_300 - Foundation plate - External wall (massive construction) - Floormate 500-A/700-A; 300 mm: 3 layers</v>
          </cell>
          <cell r="QB169" t="str">
            <v>BFBW01 - DOW_2_1.1_RM_240 - Foundation plate - Basement wall (heated basement) - Roofmate SL-A; 240 mm: 2 layers</v>
          </cell>
          <cell r="QC169" t="str">
            <v>BFBW02 - DOW_2_1.2_RM_300 - Foundation plate - Basement wall (heated basement) - Floormate SL-A; 300 mm: 3 layers</v>
          </cell>
          <cell r="QD169" t="str">
            <v>BFBW03 - DOW_2_1.3_FM_240 - Foundation plate - Basement wall (heated basement) - Floormate 500-A/700-A; 240 mm: 2 layers</v>
          </cell>
          <cell r="QE169" t="str">
            <v>BFBW04 - DOW_2_1.4_FM_300 - Foundation plate - Basement wall (heated basement) - Floormate 500-A/700-A; 300 mm: 3 layers</v>
          </cell>
          <cell r="QF169" t="str">
            <v/>
          </cell>
          <cell r="QG169" t="str">
            <v/>
          </cell>
          <cell r="QH169" t="str">
            <v/>
          </cell>
          <cell r="QI169" t="str">
            <v/>
          </cell>
          <cell r="QJ169" t="str">
            <v/>
          </cell>
          <cell r="QK169" t="str">
            <v/>
          </cell>
          <cell r="QL169" t="str">
            <v/>
          </cell>
          <cell r="QM169" t="str">
            <v/>
          </cell>
          <cell r="QN169" t="str">
            <v/>
          </cell>
          <cell r="QO169" t="str">
            <v/>
          </cell>
          <cell r="QP169" t="str">
            <v/>
          </cell>
          <cell r="QQ169" t="str">
            <v/>
          </cell>
          <cell r="QR169" t="str">
            <v/>
          </cell>
          <cell r="QS169" t="str">
            <v/>
          </cell>
          <cell r="QT169" t="str">
            <v/>
          </cell>
          <cell r="QU169" t="str">
            <v/>
          </cell>
          <cell r="QV169" t="str">
            <v/>
          </cell>
          <cell r="QW169" t="str">
            <v/>
          </cell>
          <cell r="QX169" t="str">
            <v/>
          </cell>
          <cell r="QY169" t="str">
            <v/>
          </cell>
          <cell r="QZ169" t="str">
            <v/>
          </cell>
          <cell r="RA169" t="str">
            <v/>
          </cell>
          <cell r="RB169" t="str">
            <v/>
          </cell>
          <cell r="RC169" t="str">
            <v/>
          </cell>
          <cell r="RD169" t="str">
            <v/>
          </cell>
          <cell r="RE169" t="str">
            <v/>
          </cell>
          <cell r="RF169" t="str">
            <v/>
          </cell>
          <cell r="RG169" t="str">
            <v/>
          </cell>
          <cell r="RH169" t="str">
            <v/>
          </cell>
          <cell r="RI169" t="str">
            <v/>
          </cell>
          <cell r="RL169" t="str">
            <v/>
          </cell>
        </row>
        <row r="170">
          <cell r="C170" t="str">
            <v>0375fs03</v>
          </cell>
          <cell r="MM170" t="str">
            <v/>
          </cell>
          <cell r="MV170" t="str">
            <v/>
          </cell>
          <cell r="NE170" t="str">
            <v>0632wi02-pro Passivhausfenster GmbH - smartwin arctic - SWISSPACER Ultimate</v>
          </cell>
          <cell r="NN170" t="str">
            <v>0324vs03-Wolf  - CWL - 400 Excellent</v>
          </cell>
          <cell r="NW170" t="str">
            <v/>
          </cell>
          <cell r="OF170" t="str">
            <v/>
          </cell>
          <cell r="OQ170" t="str">
            <v>FS01 - Floor slab, insulation 240 mm</v>
          </cell>
          <cell r="OR170" t="str">
            <v>EW01 - External wall, EIFS (masonry)</v>
          </cell>
          <cell r="OS170" t="str">
            <v>EW02 - External wall,  Foamglas (masonry)</v>
          </cell>
          <cell r="OT170" t="str">
            <v>EW03 - External wall, EIFS (concrete wall)</v>
          </cell>
          <cell r="OU170" t="str">
            <v>EW04 - External wall,  Foamglas (concrete wall)</v>
          </cell>
          <cell r="OV170" t="str">
            <v>EW05 - External wall, EIFS (lightweight construction)</v>
          </cell>
          <cell r="OW170" t="str">
            <v>EW06 - External wall, Foamglas (lightweight construction)</v>
          </cell>
          <cell r="OX170" t="str">
            <v>EW07 - External wall, EIFS (core insulation)</v>
          </cell>
          <cell r="OY170" t="str">
            <v>EW08 - External wall, Foamglas (core insulation)</v>
          </cell>
          <cell r="OZ170" t="str">
            <v/>
          </cell>
          <cell r="PA170" t="str">
            <v/>
          </cell>
          <cell r="PB170" t="str">
            <v/>
          </cell>
          <cell r="PC170" t="str">
            <v/>
          </cell>
          <cell r="PD170" t="str">
            <v/>
          </cell>
          <cell r="PE170" t="str">
            <v/>
          </cell>
          <cell r="PF170" t="str">
            <v/>
          </cell>
          <cell r="PG170" t="str">
            <v/>
          </cell>
          <cell r="PH170" t="str">
            <v/>
          </cell>
          <cell r="PI170" t="str">
            <v/>
          </cell>
          <cell r="PJ170" t="str">
            <v/>
          </cell>
          <cell r="PL170" t="str">
            <v>FSEW01 - 1_AW-WDVS - External wall - Floor slab</v>
          </cell>
          <cell r="PM170" t="str">
            <v>FSEW02 - 2.1_AW-WDVS - External wall - Floor slab</v>
          </cell>
          <cell r="PN170" t="str">
            <v>FSEW03 - 2.2_AW-WDVS - External wall - Floor slab</v>
          </cell>
          <cell r="PO170" t="str">
            <v>FSEW04 - 3_AW-WDVS - External wall - Floor slab</v>
          </cell>
          <cell r="PP170" t="str">
            <v>FSEW05 - 4_AW-WDVS - External wall - Floor slab</v>
          </cell>
          <cell r="PQ170" t="str">
            <v>FSEW06 - 5_AW-VMS - External wall - Floor slab</v>
          </cell>
          <cell r="PR170" t="str">
            <v/>
          </cell>
          <cell r="PS170" t="str">
            <v/>
          </cell>
          <cell r="PT170" t="str">
            <v/>
          </cell>
          <cell r="PU170" t="str">
            <v/>
          </cell>
          <cell r="PV170" t="str">
            <v/>
          </cell>
          <cell r="PW170" t="str">
            <v/>
          </cell>
          <cell r="PX170" t="str">
            <v/>
          </cell>
          <cell r="PY170" t="str">
            <v/>
          </cell>
          <cell r="PZ170" t="str">
            <v/>
          </cell>
          <cell r="QA170" t="str">
            <v/>
          </cell>
          <cell r="QB170" t="str">
            <v/>
          </cell>
          <cell r="QC170" t="str">
            <v/>
          </cell>
          <cell r="QD170" t="str">
            <v/>
          </cell>
          <cell r="QE170" t="str">
            <v/>
          </cell>
          <cell r="QF170" t="str">
            <v/>
          </cell>
          <cell r="QG170" t="str">
            <v/>
          </cell>
          <cell r="QH170" t="str">
            <v/>
          </cell>
          <cell r="QI170" t="str">
            <v/>
          </cell>
          <cell r="QJ170" t="str">
            <v/>
          </cell>
          <cell r="QK170" t="str">
            <v/>
          </cell>
          <cell r="QL170" t="str">
            <v/>
          </cell>
          <cell r="QM170" t="str">
            <v/>
          </cell>
          <cell r="QN170" t="str">
            <v/>
          </cell>
          <cell r="QO170" t="str">
            <v/>
          </cell>
          <cell r="QP170" t="str">
            <v/>
          </cell>
          <cell r="QQ170" t="str">
            <v/>
          </cell>
          <cell r="QR170" t="str">
            <v/>
          </cell>
          <cell r="QS170" t="str">
            <v/>
          </cell>
          <cell r="QT170" t="str">
            <v/>
          </cell>
          <cell r="QU170" t="str">
            <v/>
          </cell>
          <cell r="QV170" t="str">
            <v/>
          </cell>
          <cell r="QW170" t="str">
            <v/>
          </cell>
          <cell r="QX170" t="str">
            <v/>
          </cell>
          <cell r="QY170" t="str">
            <v/>
          </cell>
          <cell r="QZ170" t="str">
            <v/>
          </cell>
          <cell r="RA170" t="str">
            <v/>
          </cell>
          <cell r="RB170" t="str">
            <v/>
          </cell>
          <cell r="RC170" t="str">
            <v/>
          </cell>
          <cell r="RD170" t="str">
            <v/>
          </cell>
          <cell r="RE170" t="str">
            <v/>
          </cell>
          <cell r="RF170" t="str">
            <v/>
          </cell>
          <cell r="RG170" t="str">
            <v/>
          </cell>
          <cell r="RH170" t="str">
            <v/>
          </cell>
          <cell r="RI170" t="str">
            <v/>
          </cell>
          <cell r="RL170" t="str">
            <v/>
          </cell>
        </row>
        <row r="171">
          <cell r="C171" t="str">
            <v>0376fs03</v>
          </cell>
          <cell r="MM171" t="str">
            <v/>
          </cell>
          <cell r="MV171" t="str">
            <v/>
          </cell>
          <cell r="NE171" t="str">
            <v>0616wi03-pro Passivhausfenster GmbH - smartwin compact - SWISSPACER Ultimate</v>
          </cell>
          <cell r="NN171" t="str">
            <v>0596vs03-Wolf  - CWL-F-150 Excellent</v>
          </cell>
          <cell r="NW171" t="str">
            <v/>
          </cell>
          <cell r="OF171" t="str">
            <v/>
          </cell>
          <cell r="OQ171" t="str">
            <v>EW01 - External wall (concrete formwork)</v>
          </cell>
          <cell r="OR171" t="str">
            <v>EW02 - External wall (concrete wall)</v>
          </cell>
          <cell r="OS171" t="str">
            <v>EW03 - External wall (masonry)</v>
          </cell>
          <cell r="OT171" t="str">
            <v>EW04 - External wall (masonry with brick facade.)</v>
          </cell>
          <cell r="OU171" t="str">
            <v>EW05 - External wall (timber construction)</v>
          </cell>
          <cell r="OV171" t="str">
            <v>FS01 - Floor slab, insulation 300 mm</v>
          </cell>
          <cell r="OW171" t="str">
            <v>FS02 - Floor slab, insulation 200 mm</v>
          </cell>
          <cell r="OX171" t="str">
            <v/>
          </cell>
          <cell r="OY171" t="str">
            <v/>
          </cell>
          <cell r="OZ171" t="str">
            <v/>
          </cell>
          <cell r="PA171" t="str">
            <v/>
          </cell>
          <cell r="PB171" t="str">
            <v/>
          </cell>
          <cell r="PC171" t="str">
            <v/>
          </cell>
          <cell r="PD171" t="str">
            <v/>
          </cell>
          <cell r="PE171" t="str">
            <v/>
          </cell>
          <cell r="PF171" t="str">
            <v/>
          </cell>
          <cell r="PG171" t="str">
            <v/>
          </cell>
          <cell r="PH171" t="str">
            <v/>
          </cell>
          <cell r="PI171" t="str">
            <v/>
          </cell>
          <cell r="PJ171" t="str">
            <v/>
          </cell>
          <cell r="PL171" t="str">
            <v>FSEW01 - 01_AW-Formwork - External wall - Floor slab</v>
          </cell>
          <cell r="PM171" t="str">
            <v>FSEW02 - 01_AW-Formwork - External wall - Floor slab</v>
          </cell>
          <cell r="PN171" t="str">
            <v>FSEW03 - 02_AW-WDVS - External wall - Floor slab</v>
          </cell>
          <cell r="PO171" t="str">
            <v>FSEW04 - 02_AW-WDVS - External wall - Floor slab</v>
          </cell>
          <cell r="PP171" t="str">
            <v>FSEW05 - 03_AW-WDVS-masonry - External wall - Floor slab</v>
          </cell>
          <cell r="PQ171" t="str">
            <v>FSEW06 - 03_AW-WDVS-masonry - External wall - Floor slab</v>
          </cell>
          <cell r="PR171" t="str">
            <v>FSEW07 - 031_AW-WDVS-KF - External wall - Floor slab</v>
          </cell>
          <cell r="PS171" t="str">
            <v>FSEW08 - 031_AW-WDVS-KF - External wall - Floor slab</v>
          </cell>
          <cell r="PT171" t="str">
            <v>FSEW09 - 04_AW-Holz-hinterlüftet - External wall - Floor slab</v>
          </cell>
          <cell r="PU171" t="str">
            <v>FSEW10 - 04_AW-Holz-hinterlüftet - External wall - Floor slab</v>
          </cell>
          <cell r="PV171" t="str">
            <v/>
          </cell>
          <cell r="PW171" t="str">
            <v/>
          </cell>
          <cell r="PX171" t="str">
            <v/>
          </cell>
          <cell r="PY171" t="str">
            <v/>
          </cell>
          <cell r="PZ171" t="str">
            <v/>
          </cell>
          <cell r="QA171" t="str">
            <v/>
          </cell>
          <cell r="QB171" t="str">
            <v/>
          </cell>
          <cell r="QC171" t="str">
            <v/>
          </cell>
          <cell r="QD171" t="str">
            <v/>
          </cell>
          <cell r="QE171" t="str">
            <v/>
          </cell>
          <cell r="QF171" t="str">
            <v/>
          </cell>
          <cell r="QG171" t="str">
            <v/>
          </cell>
          <cell r="QH171" t="str">
            <v/>
          </cell>
          <cell r="QI171" t="str">
            <v/>
          </cell>
          <cell r="QJ171" t="str">
            <v/>
          </cell>
          <cell r="QK171" t="str">
            <v/>
          </cell>
          <cell r="QL171" t="str">
            <v/>
          </cell>
          <cell r="QM171" t="str">
            <v/>
          </cell>
          <cell r="QN171" t="str">
            <v/>
          </cell>
          <cell r="QO171" t="str">
            <v/>
          </cell>
          <cell r="QP171" t="str">
            <v/>
          </cell>
          <cell r="QQ171" t="str">
            <v/>
          </cell>
          <cell r="QR171" t="str">
            <v/>
          </cell>
          <cell r="QS171" t="str">
            <v/>
          </cell>
          <cell r="QT171" t="str">
            <v/>
          </cell>
          <cell r="QU171" t="str">
            <v/>
          </cell>
          <cell r="QV171" t="str">
            <v/>
          </cell>
          <cell r="QW171" t="str">
            <v/>
          </cell>
          <cell r="QX171" t="str">
            <v/>
          </cell>
          <cell r="QY171" t="str">
            <v/>
          </cell>
          <cell r="QZ171" t="str">
            <v/>
          </cell>
          <cell r="RA171" t="str">
            <v/>
          </cell>
          <cell r="RB171" t="str">
            <v/>
          </cell>
          <cell r="RC171" t="str">
            <v/>
          </cell>
          <cell r="RD171" t="str">
            <v/>
          </cell>
          <cell r="RE171" t="str">
            <v/>
          </cell>
          <cell r="RF171" t="str">
            <v/>
          </cell>
          <cell r="RG171" t="str">
            <v/>
          </cell>
          <cell r="RH171" t="str">
            <v/>
          </cell>
          <cell r="RI171" t="str">
            <v/>
          </cell>
          <cell r="RL171" t="str">
            <v/>
          </cell>
        </row>
        <row r="172">
          <cell r="C172" t="str">
            <v>0379fs03</v>
          </cell>
          <cell r="MM172" t="str">
            <v/>
          </cell>
          <cell r="MV172" t="str">
            <v/>
          </cell>
          <cell r="NE172" t="str">
            <v>0633wi03-pro Passivhausfenster GmbH - smartwin historic - SWISSPACER Ultimate</v>
          </cell>
          <cell r="NN172" t="str">
            <v>0493vs03-Wolf  - CWL-F-300 Excellent</v>
          </cell>
          <cell r="NW172" t="str">
            <v/>
          </cell>
          <cell r="OF172" t="str">
            <v/>
          </cell>
          <cell r="OQ172" t="str">
            <v>EW01 - External wall, formwork</v>
          </cell>
          <cell r="OR172" t="str">
            <v>EW02 - External wall, EIFS</v>
          </cell>
          <cell r="OS172" t="str">
            <v>EW03 - External wall, Timber lightweight construction</v>
          </cell>
          <cell r="OT172" t="str">
            <v/>
          </cell>
          <cell r="OU172" t="str">
            <v/>
          </cell>
          <cell r="OV172" t="str">
            <v/>
          </cell>
          <cell r="OW172" t="str">
            <v/>
          </cell>
          <cell r="OX172" t="str">
            <v/>
          </cell>
          <cell r="OY172" t="str">
            <v/>
          </cell>
          <cell r="OZ172" t="str">
            <v/>
          </cell>
          <cell r="PA172" t="str">
            <v/>
          </cell>
          <cell r="PB172" t="str">
            <v/>
          </cell>
          <cell r="PC172" t="str">
            <v/>
          </cell>
          <cell r="PD172" t="str">
            <v/>
          </cell>
          <cell r="PE172" t="str">
            <v/>
          </cell>
          <cell r="PF172" t="str">
            <v/>
          </cell>
          <cell r="PG172" t="str">
            <v/>
          </cell>
          <cell r="PH172" t="str">
            <v/>
          </cell>
          <cell r="PI172" t="str">
            <v/>
          </cell>
          <cell r="PJ172" t="str">
            <v/>
          </cell>
          <cell r="PL172" t="str">
            <v>FSEW01 - Case I - External wall - Floor slab</v>
          </cell>
          <cell r="PM172" t="str">
            <v>FSEW02 - Case II - External wall - Floor slab</v>
          </cell>
          <cell r="PN172" t="str">
            <v>FSEW03 - Case III variant I - External wall - Floor slab</v>
          </cell>
          <cell r="PO172" t="str">
            <v>FSEW04 - Case III variant II - External wall - Floor slab</v>
          </cell>
          <cell r="PP172" t="str">
            <v/>
          </cell>
          <cell r="PQ172" t="str">
            <v/>
          </cell>
          <cell r="PR172" t="str">
            <v/>
          </cell>
          <cell r="PS172" t="str">
            <v/>
          </cell>
          <cell r="PT172" t="str">
            <v/>
          </cell>
          <cell r="PU172" t="str">
            <v/>
          </cell>
          <cell r="PV172" t="str">
            <v/>
          </cell>
          <cell r="PW172" t="str">
            <v/>
          </cell>
          <cell r="PX172" t="str">
            <v/>
          </cell>
          <cell r="PY172" t="str">
            <v/>
          </cell>
          <cell r="PZ172" t="str">
            <v/>
          </cell>
          <cell r="QA172" t="str">
            <v/>
          </cell>
          <cell r="QB172" t="str">
            <v/>
          </cell>
          <cell r="QC172" t="str">
            <v/>
          </cell>
          <cell r="QD172" t="str">
            <v/>
          </cell>
          <cell r="QE172" t="str">
            <v/>
          </cell>
          <cell r="QF172" t="str">
            <v/>
          </cell>
          <cell r="QG172" t="str">
            <v/>
          </cell>
          <cell r="QH172" t="str">
            <v/>
          </cell>
          <cell r="QI172" t="str">
            <v/>
          </cell>
          <cell r="QJ172" t="str">
            <v/>
          </cell>
          <cell r="QK172" t="str">
            <v/>
          </cell>
          <cell r="QL172" t="str">
            <v/>
          </cell>
          <cell r="QM172" t="str">
            <v/>
          </cell>
          <cell r="QN172" t="str">
            <v/>
          </cell>
          <cell r="QO172" t="str">
            <v/>
          </cell>
          <cell r="QP172" t="str">
            <v/>
          </cell>
          <cell r="QQ172" t="str">
            <v/>
          </cell>
          <cell r="QR172" t="str">
            <v/>
          </cell>
          <cell r="QS172" t="str">
            <v/>
          </cell>
          <cell r="QT172" t="str">
            <v/>
          </cell>
          <cell r="QU172" t="str">
            <v/>
          </cell>
          <cell r="QV172" t="str">
            <v/>
          </cell>
          <cell r="QW172" t="str">
            <v/>
          </cell>
          <cell r="QX172" t="str">
            <v/>
          </cell>
          <cell r="QY172" t="str">
            <v/>
          </cell>
          <cell r="QZ172" t="str">
            <v/>
          </cell>
          <cell r="RA172" t="str">
            <v/>
          </cell>
          <cell r="RB172" t="str">
            <v/>
          </cell>
          <cell r="RC172" t="str">
            <v/>
          </cell>
          <cell r="RD172" t="str">
            <v/>
          </cell>
          <cell r="RE172" t="str">
            <v/>
          </cell>
          <cell r="RF172" t="str">
            <v/>
          </cell>
          <cell r="RG172" t="str">
            <v/>
          </cell>
          <cell r="RH172" t="str">
            <v/>
          </cell>
          <cell r="RI172" t="str">
            <v/>
          </cell>
          <cell r="RL172" t="str">
            <v/>
          </cell>
        </row>
        <row r="173">
          <cell r="C173" t="str">
            <v>0377fs03</v>
          </cell>
          <cell r="MM173" t="str">
            <v/>
          </cell>
          <cell r="MV173" t="str">
            <v/>
          </cell>
          <cell r="NE173" t="str">
            <v>0898wi03-pro Passivhausfenster GmbH - smartwin solar - SWISSPACER Ultimate</v>
          </cell>
          <cell r="NN173" t="str">
            <v>0748vs03-Wolf  - CWL-T-300 Excellent</v>
          </cell>
          <cell r="NW173" t="str">
            <v/>
          </cell>
          <cell r="OF173" t="str">
            <v/>
          </cell>
          <cell r="OQ173" t="str">
            <v>EW01 - External wall, concrete formwork (60/140)</v>
          </cell>
          <cell r="OR173" t="str">
            <v>EW02 - External wall, concrete formwork (60/240)</v>
          </cell>
          <cell r="OS173" t="str">
            <v>EW03 - External wall, EIFS 220 mm (masonry)</v>
          </cell>
          <cell r="OT173" t="str">
            <v>EW04 - External wall, EIFS 340 mm (masonry)</v>
          </cell>
          <cell r="OU173" t="str">
            <v>EW05 - External wall (timber frame construction)</v>
          </cell>
          <cell r="OV173" t="str">
            <v>FS01 - Floor slab with insulation 120 mm</v>
          </cell>
          <cell r="OW173" t="str">
            <v>FS02 - Floor slab with insulation 200 mm</v>
          </cell>
          <cell r="OX173" t="str">
            <v>FS03 - Floor slab with insulation 320 mm</v>
          </cell>
          <cell r="OY173" t="str">
            <v/>
          </cell>
          <cell r="OZ173" t="str">
            <v/>
          </cell>
          <cell r="PA173" t="str">
            <v/>
          </cell>
          <cell r="PB173" t="str">
            <v/>
          </cell>
          <cell r="PC173" t="str">
            <v/>
          </cell>
          <cell r="PD173" t="str">
            <v/>
          </cell>
          <cell r="PE173" t="str">
            <v/>
          </cell>
          <cell r="PF173" t="str">
            <v/>
          </cell>
          <cell r="PG173" t="str">
            <v/>
          </cell>
          <cell r="PH173" t="str">
            <v/>
          </cell>
          <cell r="PI173" t="str">
            <v/>
          </cell>
          <cell r="PJ173" t="str">
            <v/>
          </cell>
          <cell r="PL173" t="str">
            <v>FSEW01 - 01.01_AW-SchS-Jackodur_120 - External wall - Floor slab</v>
          </cell>
          <cell r="PM173" t="str">
            <v>FSEW02 - 01.02_AW-SchS-Jackodur_200 - External wall - Floor slab</v>
          </cell>
          <cell r="PN173" t="str">
            <v>FSEW03 - 01.03_AW-SchS-Jackodur_320 - External wall - Floor slab</v>
          </cell>
          <cell r="PO173" t="str">
            <v>FSEW04 - 02.01_AW-WDVS-Jackodur_120 - External wall - Floor slab</v>
          </cell>
          <cell r="PP173" t="str">
            <v>FSEW05 - 02.02_AW-WDVS-Jackodur_200 - External wall - Floor slab</v>
          </cell>
          <cell r="PQ173" t="str">
            <v>FSEW06 - 02.03_AW-WDVS-Jackodur_320 - External wall - Floor slab</v>
          </cell>
          <cell r="PR173" t="str">
            <v>FSEW07 - 03.01_AW-HZLB-Jackodur_120 - External wall - Floor slab</v>
          </cell>
          <cell r="PS173" t="str">
            <v>FSEW08 - 03.02_AW-HZLB-Jackodur_200 - External wall - Floor slab</v>
          </cell>
          <cell r="PT173" t="str">
            <v>FSEW09 - 03.03_AW-HZLB-Jackodur_320 - External wall - Floor slab</v>
          </cell>
          <cell r="PU173" t="str">
            <v>FSEW10 - 04.01_AW-ZSMW-Jackodur_120 - External wall - Floor slab</v>
          </cell>
          <cell r="PV173" t="str">
            <v>FSEW11 - 04.02_AW-ZSMW-Jackodur_200 - External wall - Floor slab</v>
          </cell>
          <cell r="PW173" t="str">
            <v/>
          </cell>
          <cell r="PX173" t="str">
            <v/>
          </cell>
          <cell r="PY173" t="str">
            <v/>
          </cell>
          <cell r="PZ173" t="str">
            <v/>
          </cell>
          <cell r="QA173" t="str">
            <v/>
          </cell>
          <cell r="QB173" t="str">
            <v/>
          </cell>
          <cell r="QC173" t="str">
            <v/>
          </cell>
          <cell r="QD173" t="str">
            <v/>
          </cell>
          <cell r="QE173" t="str">
            <v/>
          </cell>
          <cell r="QF173" t="str">
            <v/>
          </cell>
          <cell r="QG173" t="str">
            <v/>
          </cell>
          <cell r="QH173" t="str">
            <v/>
          </cell>
          <cell r="QI173" t="str">
            <v/>
          </cell>
          <cell r="QJ173" t="str">
            <v/>
          </cell>
          <cell r="QK173" t="str">
            <v/>
          </cell>
          <cell r="QL173" t="str">
            <v/>
          </cell>
          <cell r="QM173" t="str">
            <v/>
          </cell>
          <cell r="QN173" t="str">
            <v/>
          </cell>
          <cell r="QO173" t="str">
            <v/>
          </cell>
          <cell r="QP173" t="str">
            <v/>
          </cell>
          <cell r="QQ173" t="str">
            <v/>
          </cell>
          <cell r="QR173" t="str">
            <v/>
          </cell>
          <cell r="QS173" t="str">
            <v/>
          </cell>
          <cell r="QT173" t="str">
            <v/>
          </cell>
          <cell r="QU173" t="str">
            <v/>
          </cell>
          <cell r="QV173" t="str">
            <v/>
          </cell>
          <cell r="QW173" t="str">
            <v/>
          </cell>
          <cell r="QX173" t="str">
            <v/>
          </cell>
          <cell r="QY173" t="str">
            <v/>
          </cell>
          <cell r="QZ173" t="str">
            <v/>
          </cell>
          <cell r="RA173" t="str">
            <v/>
          </cell>
          <cell r="RB173" t="str">
            <v/>
          </cell>
          <cell r="RC173" t="str">
            <v/>
          </cell>
          <cell r="RD173" t="str">
            <v/>
          </cell>
          <cell r="RE173" t="str">
            <v/>
          </cell>
          <cell r="RF173" t="str">
            <v/>
          </cell>
          <cell r="RG173" t="str">
            <v/>
          </cell>
          <cell r="RH173" t="str">
            <v/>
          </cell>
          <cell r="RI173" t="str">
            <v/>
          </cell>
          <cell r="RL173" t="str">
            <v/>
          </cell>
        </row>
        <row r="174">
          <cell r="MM174" t="str">
            <v/>
          </cell>
          <cell r="MV174" t="str">
            <v/>
          </cell>
          <cell r="NE174" t="str">
            <v>0636wi03-PURAL GmbH &amp; Co.KG - eco90 - SWISSPACER Ultimate</v>
          </cell>
          <cell r="NN174" t="str">
            <v>0330vs03-Zehnder  - ComfoAir flat 150</v>
          </cell>
          <cell r="NW174" t="str">
            <v/>
          </cell>
          <cell r="OF174" t="str">
            <v/>
          </cell>
          <cell r="OQ174" t="str">
            <v/>
          </cell>
          <cell r="OR174" t="str">
            <v/>
          </cell>
          <cell r="OS174" t="str">
            <v/>
          </cell>
          <cell r="OT174" t="str">
            <v/>
          </cell>
          <cell r="OU174" t="str">
            <v/>
          </cell>
          <cell r="OV174" t="str">
            <v/>
          </cell>
          <cell r="OW174" t="str">
            <v/>
          </cell>
          <cell r="OX174" t="str">
            <v/>
          </cell>
          <cell r="OY174" t="str">
            <v/>
          </cell>
          <cell r="OZ174" t="str">
            <v/>
          </cell>
          <cell r="PA174" t="str">
            <v/>
          </cell>
          <cell r="PB174" t="str">
            <v/>
          </cell>
          <cell r="PC174" t="str">
            <v/>
          </cell>
          <cell r="PD174" t="str">
            <v/>
          </cell>
          <cell r="PE174" t="str">
            <v/>
          </cell>
          <cell r="PF174" t="str">
            <v/>
          </cell>
          <cell r="PG174" t="str">
            <v/>
          </cell>
          <cell r="PH174" t="str">
            <v/>
          </cell>
          <cell r="PI174" t="str">
            <v/>
          </cell>
          <cell r="PJ174" t="str">
            <v/>
          </cell>
          <cell r="PL174" t="str">
            <v>(es: enerphit system) EnerPHit external insulation system, certified:</v>
          </cell>
          <cell r="PM174" t="str">
            <v/>
          </cell>
          <cell r="PN174" t="str">
            <v/>
          </cell>
          <cell r="PO174" t="str">
            <v/>
          </cell>
          <cell r="PP174" t="str">
            <v/>
          </cell>
          <cell r="PQ174" t="str">
            <v/>
          </cell>
          <cell r="PR174" t="str">
            <v/>
          </cell>
          <cell r="PS174" t="str">
            <v/>
          </cell>
          <cell r="PT174" t="str">
            <v/>
          </cell>
          <cell r="PU174" t="str">
            <v/>
          </cell>
          <cell r="PV174" t="str">
            <v/>
          </cell>
          <cell r="PW174" t="str">
            <v/>
          </cell>
          <cell r="PX174" t="str">
            <v/>
          </cell>
          <cell r="PY174" t="str">
            <v/>
          </cell>
          <cell r="PZ174" t="str">
            <v/>
          </cell>
          <cell r="QA174" t="str">
            <v/>
          </cell>
          <cell r="QB174" t="str">
            <v/>
          </cell>
          <cell r="QC174" t="str">
            <v/>
          </cell>
          <cell r="QD174" t="str">
            <v/>
          </cell>
          <cell r="QE174" t="str">
            <v/>
          </cell>
          <cell r="QF174" t="str">
            <v/>
          </cell>
          <cell r="QG174" t="str">
            <v/>
          </cell>
          <cell r="QH174" t="str">
            <v/>
          </cell>
          <cell r="QI174" t="str">
            <v/>
          </cell>
          <cell r="QJ174" t="str">
            <v/>
          </cell>
          <cell r="QK174" t="str">
            <v/>
          </cell>
          <cell r="QL174" t="str">
            <v/>
          </cell>
          <cell r="QM174" t="str">
            <v/>
          </cell>
          <cell r="QN174" t="str">
            <v/>
          </cell>
          <cell r="QO174" t="str">
            <v/>
          </cell>
          <cell r="QP174" t="str">
            <v/>
          </cell>
          <cell r="QQ174" t="str">
            <v/>
          </cell>
          <cell r="QR174" t="str">
            <v/>
          </cell>
          <cell r="QS174" t="str">
            <v/>
          </cell>
          <cell r="QT174" t="str">
            <v/>
          </cell>
          <cell r="QU174" t="str">
            <v/>
          </cell>
          <cell r="QV174" t="str">
            <v/>
          </cell>
          <cell r="QW174" t="str">
            <v/>
          </cell>
          <cell r="QX174" t="str">
            <v/>
          </cell>
          <cell r="QY174" t="str">
            <v/>
          </cell>
          <cell r="QZ174" t="str">
            <v/>
          </cell>
          <cell r="RA174" t="str">
            <v/>
          </cell>
          <cell r="RB174" t="str">
            <v/>
          </cell>
          <cell r="RC174" t="str">
            <v/>
          </cell>
          <cell r="RD174" t="str">
            <v/>
          </cell>
          <cell r="RE174" t="str">
            <v/>
          </cell>
          <cell r="RF174" t="str">
            <v/>
          </cell>
          <cell r="RG174" t="str">
            <v/>
          </cell>
          <cell r="RH174" t="str">
            <v/>
          </cell>
          <cell r="RI174" t="str">
            <v/>
          </cell>
          <cell r="RL174" t="str">
            <v/>
          </cell>
        </row>
        <row r="175">
          <cell r="C175" t="str">
            <v>0511es03</v>
          </cell>
          <cell r="MM175" t="str">
            <v/>
          </cell>
          <cell r="MV175" t="str">
            <v/>
          </cell>
          <cell r="NE175" t="str">
            <v>0908wi03-Purso Oy - LK90ECOowo - SWISSPACER Ultimate</v>
          </cell>
          <cell r="NN175" t="str">
            <v>0325vs03-Zehnder  - ComfoAir160 ERV, ComfoD160 ERV, ComfoD150 ERV</v>
          </cell>
          <cell r="NW175" t="str">
            <v/>
          </cell>
          <cell r="OF175" t="str">
            <v/>
          </cell>
          <cell r="OQ175" t="str">
            <v>EW01 - Massive wall with EIFS</v>
          </cell>
          <cell r="OR175" t="str">
            <v>UW01 - Staircase wall</v>
          </cell>
          <cell r="OS175" t="str">
            <v>TC01 - 4a - Top floor ceiling</v>
          </cell>
          <cell r="OT175" t="str">
            <v>TC02 - 4e - Top floor ceiling</v>
          </cell>
          <cell r="OU175" t="str">
            <v>TC03 - 4i - Top floor ceiling</v>
          </cell>
          <cell r="OV175" t="str">
            <v>RO01 - 5a - Double pitched roof</v>
          </cell>
          <cell r="OW175" t="str">
            <v>RO02 - 6a - Double pitched roof with insulation between, under and on rafters</v>
          </cell>
          <cell r="OX175" t="str">
            <v>RO03 - 7a - Double pitched roof with insulation between rafters and vacuum insulation</v>
          </cell>
          <cell r="OY175" t="str">
            <v>CC01 - 5c/6c - Rafter roof insulation</v>
          </cell>
          <cell r="OZ175" t="str">
            <v>CC02 - 7c - Rafter roof insulation</v>
          </cell>
          <cell r="PA175" t="str">
            <v>TC01 - 9 - Massive concrete ceiling</v>
          </cell>
          <cell r="PB175" t="str">
            <v>TC02 - 10 - Wooden beam ceiling</v>
          </cell>
          <cell r="PC175" t="str">
            <v>BC01 - 2a - Basement ceiling with mineral wool</v>
          </cell>
          <cell r="PD175" t="str">
            <v>BC02 - 2d - Basement ceiling with vacuum insulation</v>
          </cell>
          <cell r="PE175" t="str">
            <v>BC03 - 2f - Vaulted ceiling</v>
          </cell>
          <cell r="PF175" t="str">
            <v>BW01 - 2a - Basement wall with concrete wall</v>
          </cell>
          <cell r="PG175" t="str">
            <v>BW02 - 2d - Basement wall with concrete wall und vacuum insulation</v>
          </cell>
          <cell r="PH175" t="str">
            <v>BW03 - 2f - Basement wall with masonry</v>
          </cell>
          <cell r="PI175" t="str">
            <v>EW02 - gable wall</v>
          </cell>
          <cell r="PJ175" t="str">
            <v/>
          </cell>
          <cell r="PL175" t="str">
            <v>BCEW01 - ISOV_M-AD_2a_MB-WDVS - External wall - Basement ceiling - unheated basement</v>
          </cell>
          <cell r="PM175" t="str">
            <v>BCIW01 - ISOV_M-AD_2b_MB-WDVS - Basement ceiling - Basement - internal wall - unheated basement</v>
          </cell>
          <cell r="PN175" t="str">
            <v>BCEW02 - ISOV_M-AD_2d_MB-WDVS - External wall - Basement ceiling (with vacuum insulation) - unheated basement</v>
          </cell>
          <cell r="PO175" t="str">
            <v>BCIW02 - ISOV_M-AD_2e_MB-WDVS - Basement ceiling - Basement - internal wall (vacuum insulation) - unheated basement</v>
          </cell>
          <cell r="PP175" t="str">
            <v>BCEW03 - ISOV_M-AD_2f_MB-WDVS - External wall - Vaulted ceiling - unheated basement</v>
          </cell>
          <cell r="PQ175" t="str">
            <v>BCIW03 - ISOV_M-AD_2g_MB-WDVS - Vaulted ceiling - Basement - internal wall - unheated basement</v>
          </cell>
          <cell r="PR175" t="str">
            <v>EWCE01 - ISOV_M-AD_3a_MB_WDVS - Intermediate floor</v>
          </cell>
          <cell r="PS175" t="str">
            <v>EWEC01 - ISOV_M-AD_3c_MB-WDVS - Exterior corner External wall</v>
          </cell>
          <cell r="PT175" t="str">
            <v>EWIC01 - ISOV_M-AD_3d_MB-WDVS - Interior corner External wall</v>
          </cell>
          <cell r="PU175" t="str">
            <v>EWIW01 - ISOV_M-AD_3e_MB-WDVS - Internal wall - External wall</v>
          </cell>
          <cell r="PV175" t="str">
            <v>EWCE02 - ISOV_M-AD_3h_MB-WDVS - Intermediate floor - Wooden beam ceiling</v>
          </cell>
          <cell r="PW175" t="str">
            <v>TCEA01 - ISOV_M-AD_4a_MB-WDVS - Top floor ceiling - External wall - concrete ceiling without installation layer</v>
          </cell>
          <cell r="PX175" t="str">
            <v>TCGA01 - ISOV_M-AD_4b_MB-WDVS - Top floor ceiling - gable wall - concrete ceiling</v>
          </cell>
          <cell r="PY175" t="str">
            <v>TCIW01 - ISOV_M-AD_4c_MB-WDVS - Internal wall - Top floor ceiling - concrete ceiling without installation layer</v>
          </cell>
          <cell r="PZ175" t="str">
            <v>TCSC01 - ISOV_M-AD_4d_MB-WDVS - Staircase wall - Top floor ceiling</v>
          </cell>
          <cell r="QA175" t="str">
            <v>TCEA02 - ISOV_M-AD_4e_MB-WDVS - External wall - Top floor ceiling - concrete ceiling with installation layer</v>
          </cell>
          <cell r="QB175" t="str">
            <v>TCGA02 - ISOV_M-AD_4f_MB-WDVS - Top floor ceiling - gable wall - concrete ceiling with installation layer</v>
          </cell>
          <cell r="QC175" t="str">
            <v>TCIW02 - ISOV_M-AD_4g_MB-WDVS - Internal wall - Top floor ceiling - concrete ceiling with installation layer</v>
          </cell>
          <cell r="QD175" t="str">
            <v>TCEA03 - ISOV_M-AD_4h_MB-WDVS - Top floor ceiling - External wall - concrete ceiling with installation layer</v>
          </cell>
          <cell r="QE175" t="str">
            <v>TCEA03 - ISOV_M-AD_4i_MB-WDVS - External wall - Top floor ceiling - Wooden beam ceiling with installation layer</v>
          </cell>
          <cell r="QF175" t="str">
            <v>TCGA03 - ISOV_M-AD_4k_MB-WDVS - Top floor ceiling - gable wall - Wooden beam ceiling with installation layer</v>
          </cell>
          <cell r="QG175" t="str">
            <v>TCIW03 - ISOV_M-AD_4l_MB-WDVS - Top floor ceiling - Internal wall - Wooden beam ceiling with installation layer</v>
          </cell>
          <cell r="QH175" t="str">
            <v>TCEA04 - ISOV_M-AD_4n_MB-WDVS - External wall - Top floor ceiling - Wooden beam ceiling with installation layer</v>
          </cell>
          <cell r="QI175" t="str">
            <v>ROEA01 - ISOV_M-AD_5a_MB-WDVS - Eaves: Double pitched roof - insulation between and under rafters</v>
          </cell>
          <cell r="QJ175" t="str">
            <v>RORI01 - ISOV_M-AD_5af_MB-WDVS - First: Double pitched roof - insulation between and under rafters</v>
          </cell>
          <cell r="QK175" t="str">
            <v>ROVE01 - ISOV_M-AD_5b_MB-WDVS - Verge: Double pitched roof - insulation between and under rafters</v>
          </cell>
          <cell r="QL175" t="str">
            <v>ROCC01 - ISOV_M-AD_5c_MB-WDVS - Rafter roof - Double pitched roof - insulation between and on rafters</v>
          </cell>
          <cell r="QM175" t="str">
            <v>ROSC01 - ISOV_M-AD_5d_MB-WDVS - Staircase wall - Double pitched roof - insulation between and under rafters</v>
          </cell>
          <cell r="QN175" t="str">
            <v>ROEA02 - ISOV_M-AD_6a_MB-WDVS - Eaves: Double pitched roof - insulation between, under and on rafters</v>
          </cell>
          <cell r="QO175" t="str">
            <v>RORI02 - ISOV_M-AD_6af_MB-WDVS - First: Double pitched roof - insulation between, under and on rafters</v>
          </cell>
          <cell r="QP175" t="str">
            <v>ROVE02 - ISOV_M-AD_6b_MB-WDVS - Verge: Double pitched roof - insulation between, under and on rafters</v>
          </cell>
          <cell r="QQ175" t="str">
            <v>ROCC02 - ISOV_M-AD_6c_MB-WDVS - Rafter roof: Double pitched roof - insulation between, under and on rafters</v>
          </cell>
          <cell r="QR175" t="str">
            <v>ROCC03 - ISOV_M-AD_6d_MB-WDVS - Rafter roof: Double pitched roof - insulation between, under and on rafters</v>
          </cell>
          <cell r="QS175" t="str">
            <v>ROEA03 - ISOV_M-AD_7a_MB-WDVS - Eaves: Double pitched roof - Insulation between rafters and vacuum insulation</v>
          </cell>
          <cell r="QT175" t="str">
            <v>RORI03 - ISOV_M-AD_7af_MB-WDVS - First: Double pitched roof - Insulation between rafters and vacuum insulation</v>
          </cell>
          <cell r="QU175" t="str">
            <v>ROVE03 - ISOV_M-AD_7b_MB-WDVS - Verge: Double pitched roof - Insulation between rafters and vacuum insulation</v>
          </cell>
          <cell r="QV175" t="str">
            <v>ROCC04 - ISOV_M-AD_7c_MB-WDVS - Rafter roof: Double pitched roof - Insulation between rafters and vacuum insulation</v>
          </cell>
          <cell r="QW175" t="str">
            <v>ROCC05 - ISOV_M-AD_7d_MB-WDVS - Rafter roof: Double pitched roof - Insulation between rafters and vacuum insulation</v>
          </cell>
          <cell r="QX175" t="str">
            <v>ROEA04 - ISOV_M-AD_8a_MB-WDVS - Eaves: Double pitched roof - Integra retrofit insulation system</v>
          </cell>
          <cell r="QY175" t="str">
            <v>RORI04 - ISOV_M-AD_8af_MB-WDVS - First: Double pitched roof - Integra retrofit insulation system</v>
          </cell>
          <cell r="QZ175" t="str">
            <v>ROVE04 - ISOV_M-AD_8b_MB-WDVS - Verge: Double pitched roof - Integra retrofit insulation system</v>
          </cell>
          <cell r="RA175" t="str">
            <v>ROCC06 - ISOV_M-AD_8c_MB-WDVS - Rafter roof: Double pitched roof - Integra retrofit insulation system</v>
          </cell>
          <cell r="RB175" t="str">
            <v>FRRP01 - ISOV_M-AD_9_MB-WDVS - Flat roof - Warm roof</v>
          </cell>
          <cell r="RC175" t="str">
            <v>FRRP02 - ISOV_M-AD_10_MB-WDVS - Flat roof - (exposed rafters)</v>
          </cell>
          <cell r="RD175" t="str">
            <v/>
          </cell>
          <cell r="RE175" t="str">
            <v/>
          </cell>
          <cell r="RF175" t="str">
            <v/>
          </cell>
          <cell r="RG175" t="str">
            <v/>
          </cell>
          <cell r="RH175" t="str">
            <v/>
          </cell>
          <cell r="RI175" t="str">
            <v/>
          </cell>
          <cell r="RL175" t="str">
            <v/>
          </cell>
        </row>
        <row r="176">
          <cell r="C176" t="str">
            <v>0597es03</v>
          </cell>
          <cell r="MM176" t="str">
            <v/>
          </cell>
          <cell r="MV176" t="str">
            <v/>
          </cell>
          <cell r="NE176" t="str">
            <v>0709wi03-Purso Oy - Purso LK90 ECO - SWISSPACER Ultimate</v>
          </cell>
          <cell r="NN176" t="str">
            <v>0326vs03-Zehnder  - ComfoAir160 HRV, ComfoD160 HRV, ComfoD150 HRV</v>
          </cell>
          <cell r="NW176" t="str">
            <v/>
          </cell>
          <cell r="OF176" t="str">
            <v/>
          </cell>
          <cell r="OQ176" t="str">
            <v>EW01 - Exterior wall (AW) or gable wall (GW)</v>
          </cell>
          <cell r="OR176" t="str">
            <v xml:space="preserve">SC01 - Wall of stairwell (TP) </v>
          </cell>
          <cell r="OS176" t="str">
            <v>TC01 - Top floor ceiling, Variant 1  (OD-4a) with installation level</v>
          </cell>
          <cell r="OT176" t="str">
            <v>TC02 - Top floor ceiling, Variant 2  (OD-4e), without installation level</v>
          </cell>
          <cell r="OU176" t="str">
            <v>TC03 - Top floor ceiling, Variant 2  (OD-4i), wood beam construction</v>
          </cell>
          <cell r="OV176" t="str">
            <v>RO01 - Insulation between and under rafters (SD-5a)</v>
          </cell>
          <cell r="OW176" t="str">
            <v>RO02 - Insulation between and under rafters (SD-6a)</v>
          </cell>
          <cell r="OX176" t="str">
            <v>RO03 - Insulation between rafters and vacuum insulation (SD-7a)</v>
          </cell>
          <cell r="OY176" t="str">
            <v>CC01 - Collar beam insulation (KB-5c,6c)</v>
          </cell>
          <cell r="OZ176" t="str">
            <v>CC02 - Collar beam insulation (KB-7c</v>
          </cell>
          <cell r="PA176" t="str">
            <v>FR01 - Flat roof (FD-9) solid concrete ceiling</v>
          </cell>
          <cell r="PB176" t="str">
            <v>FR02 - Flat roof (FD-10) Wood beam ceiling</v>
          </cell>
          <cell r="PC176" t="str">
            <v>BC01 - Basement ceiling (KD-2a) with mineral wool</v>
          </cell>
          <cell r="PD176" t="str">
            <v>BC02 - Basement ceiling (KD-2d), with vacuum insulation</v>
          </cell>
          <cell r="PE176" t="str">
            <v>BC03 - Vaulted ceiling (KD-2f)</v>
          </cell>
          <cell r="PF176" t="str">
            <v/>
          </cell>
          <cell r="PG176" t="str">
            <v/>
          </cell>
          <cell r="PH176" t="str">
            <v/>
          </cell>
          <cell r="PI176" t="str">
            <v/>
          </cell>
          <cell r="PJ176" t="str">
            <v/>
          </cell>
          <cell r="PL176" t="str">
            <v>BCEW01 - ISOV_M-AD_2a_MB-HLF-H - External wall - Basement ceiling - unheated basement</v>
          </cell>
          <cell r="PM176" t="str">
            <v>BCIW01 - ISOV_M-AD_2b_MB-HLF-H - Basement ceiling - Basement - internal wall - unheated basement</v>
          </cell>
          <cell r="PN176" t="str">
            <v>BCEW02 - ISOV_M-AD_2d_MB-HLF-H - External wall - Basement ceiling (with vacuum insulation) - unheated basement</v>
          </cell>
          <cell r="PO176" t="str">
            <v>BCIW02 - ISOV_M-AD_2e_MB-HLF-H - Basement ceiling - Basement - internal wall (vacuum insulation) - unheated basement</v>
          </cell>
          <cell r="PP176" t="str">
            <v>BCEW03 - ISOV_M-AD_2f_MB-WDVS - External wall - Vaulted ceiling - unheated basement</v>
          </cell>
          <cell r="PQ176" t="str">
            <v>BCIW03 - ISOV_M-AD_2g_MB-HLF-H - Vaulted ceiling - Basement - internal wall - unheated basement</v>
          </cell>
          <cell r="PR176" t="str">
            <v>EWCE01 - ISOV_M-AD_3a_MB-HLF-H - Intermediate floor</v>
          </cell>
          <cell r="PS176" t="str">
            <v>EWEC01 - ISOV_M-AD_3c_MB-HLF-H - Exterior corner External wall</v>
          </cell>
          <cell r="PT176" t="str">
            <v>EWIC01 - ISOV_M-AD_3d_MB-HLF-H - Interior corner External wall</v>
          </cell>
          <cell r="PU176" t="str">
            <v>EWIW01 - ISOV_M-AD_3e_MB-HLF-H - Internal wall - External wall</v>
          </cell>
          <cell r="PV176" t="str">
            <v>EWCE02 - ISOV_M-AD_3h_MB-HLF-H - Intermediate floor - Wooden beam ceiling</v>
          </cell>
          <cell r="PW176" t="str">
            <v>TCEA01 - ISOV_M-AD_4a_MB-HLF-H - Top floor ceiling - External wall - concrete ceiling without installation layer</v>
          </cell>
          <cell r="PX176" t="str">
            <v>TCGA01 - ISOV_M-AD_4b_MB-HLF-H - Top floor ceiling - gable wall - concrete ceiling</v>
          </cell>
          <cell r="PY176" t="str">
            <v>TCIW01 - ISOV_M-AD_4c_MB-HLF-H - Internal wall - Top floor ceiling - concrete ceiling without installation layer</v>
          </cell>
          <cell r="PZ176" t="str">
            <v>TCSC01 - ISOV_M-AD_4d_MB-HLF-H - Staircase wall - Top floor ceiling</v>
          </cell>
          <cell r="QA176" t="str">
            <v>TCEA02 - ISOV_M-AD_4e_MB-HLF-H - External wall - Top floor ceiling - concrete ceiling with installation layer</v>
          </cell>
          <cell r="QB176" t="str">
            <v>TCGA02 - ISOV_M-AD_4f_MB-HLF-H - Top floor ceiling - gable wall - concrete ceiling with installation layer</v>
          </cell>
          <cell r="QC176" t="str">
            <v>TCIW02 - ISOV_M-AD_4g_MB-HLF-H - Internal wall - Top floor ceiling - concrete ceiling with installation layer</v>
          </cell>
          <cell r="QD176" t="str">
            <v>TCEA03 - ISOV_M-AD_4h_MB-HLF-H - Top floor ceiling - External wall - concrete ceiling with installation layer</v>
          </cell>
          <cell r="QE176" t="str">
            <v>TCEA03 - ISOV_M-AD_4i_MB-HLF-H - External wall - Top floor ceiling - Wooden beam ceiling with installation layer</v>
          </cell>
          <cell r="QF176" t="str">
            <v>TCGA03 - ISOV_M-AD_4k_MB-HLF-H - Top floor ceiling - gable wall - Wooden beam ceiling with installation layer</v>
          </cell>
          <cell r="QG176" t="str">
            <v>TCIW03 - ISOV_M-AD_4l_MB-HLF-H - Top floor ceiling - Internal wall - Wooden beam ceiling with installation layer</v>
          </cell>
          <cell r="QH176" t="str">
            <v>TCEA04 - ISOV_M-AD_4n_MB-HLF-H - External wall - Top floor ceiling - Wooden beam ceiling with installation layer</v>
          </cell>
          <cell r="QI176" t="str">
            <v>ROEA01 - ISOV_M-AD_5a_MB-HLF-H - Eaves: Double pitched roof - insulation between and under rafters</v>
          </cell>
          <cell r="QJ176" t="str">
            <v>RORI01 - ISOV_M-AD_5af_MB-HLF-H - First: Double pitched roof - insulation between and under rafters</v>
          </cell>
          <cell r="QK176" t="str">
            <v>ROVE01 - ISOV_M-AD_5b_MB-HLF-H - Verge: Double pitched roof - insulation between and under rafters</v>
          </cell>
          <cell r="QL176" t="str">
            <v>ROCC01 - ISOV_M-AD_5c_MB-HLF-H - Rafter roof - Double pitched roof - insulation between and on rafters</v>
          </cell>
          <cell r="QM176" t="str">
            <v>ROSC01 - ISOV_M-AD_5d_MB-HLF-H - Staircase wall - Double pitched roof - insulation between and under rafters</v>
          </cell>
          <cell r="QN176" t="str">
            <v>ROEA02 - ISOV_M-AD_6a_MB-HLF-H - Eaves: Double pitched roof - insulation between, under and on rafters</v>
          </cell>
          <cell r="QO176" t="str">
            <v>RORI02 - ISOV_M-AD_6af_MB-HLF-H - First: Double pitched roof - insulation between, under and on rafters</v>
          </cell>
          <cell r="QP176" t="str">
            <v>ROVE02 - ISOV_M-AD_6b_MB-HLF-H - Verge: Double pitched roof - insulation between, under and on rafters</v>
          </cell>
          <cell r="QQ176" t="str">
            <v>ROCC02 - ISOV_M-AD_6c_MB-HLF-H - Rafter roof: Double pitched roof - insulation between, under and on rafters</v>
          </cell>
          <cell r="QR176" t="str">
            <v>ROCC03 - ISOV_M-AD_6d_MB-HLF-H - Rafter roof: Double pitched roof - insulation between, under and on rafters</v>
          </cell>
          <cell r="QS176" t="str">
            <v>ROEA03 - ISOV_M-AD_7a_MB-HLF-H - Eaves: Double pitched roof - Insulation between rafters and vacuum insulation</v>
          </cell>
          <cell r="QT176" t="str">
            <v>RORI03 - ISOV_M-AD_7af_MB-HLF-H - First: Double pitched roof - Insulation between rafters and vacuum insulation</v>
          </cell>
          <cell r="QU176" t="str">
            <v>ROVE03 - ISOV_M-AD_7b_MB-HLF-H - Verge: Double pitched roof - Insulation between rafters and vacuum insulation</v>
          </cell>
          <cell r="QV176" t="str">
            <v>ROCC04 - ISOV_M-AD_7c_MB-HLF-H - Rafter roof: Double pitched roof - Insulation between rafters and vacuum insulation</v>
          </cell>
          <cell r="QW176" t="str">
            <v>ROCC05 - ISOV_M-AD_7d_MB-HLF-H - Rafter roof: Double pitched roof - Insulation between rafters and vacuum insulation</v>
          </cell>
          <cell r="QX176" t="str">
            <v>FRRP01 - ISOV_M-AD_9_MB-HLF-H - Flat roof - Warm roof</v>
          </cell>
          <cell r="QY176" t="str">
            <v>FRRP02 - ISOV_M-AD_10_MB-HLF-H - Flat roof - (exposed rafters)</v>
          </cell>
          <cell r="QZ176" t="str">
            <v/>
          </cell>
          <cell r="RA176" t="str">
            <v/>
          </cell>
          <cell r="RB176" t="str">
            <v/>
          </cell>
          <cell r="RC176" t="str">
            <v/>
          </cell>
          <cell r="RD176" t="str">
            <v/>
          </cell>
          <cell r="RE176" t="str">
            <v/>
          </cell>
          <cell r="RF176" t="str">
            <v/>
          </cell>
          <cell r="RG176" t="str">
            <v/>
          </cell>
          <cell r="RH176" t="str">
            <v/>
          </cell>
          <cell r="RI176" t="str">
            <v/>
          </cell>
          <cell r="RL176" t="str">
            <v/>
          </cell>
        </row>
        <row r="177">
          <cell r="MM177" t="str">
            <v/>
          </cell>
          <cell r="MV177" t="str">
            <v/>
          </cell>
          <cell r="NE177" t="str">
            <v>0786wi03-Qingdao Anrida Door &amp; Window Co., Ltd  - Passive-Ha130 - SWISSPACER Ultimate</v>
          </cell>
          <cell r="NN177" t="str">
            <v>0702vs03-Zehnder  - ComfoAir180 (V) HRV, ComfoD180 (V) HRV</v>
          </cell>
          <cell r="NW177" t="str">
            <v/>
          </cell>
          <cell r="OF177" t="str">
            <v/>
          </cell>
          <cell r="OQ177" t="str">
            <v/>
          </cell>
          <cell r="OR177" t="str">
            <v/>
          </cell>
          <cell r="OS177" t="str">
            <v/>
          </cell>
          <cell r="OT177" t="str">
            <v/>
          </cell>
          <cell r="OU177" t="str">
            <v/>
          </cell>
          <cell r="OV177" t="str">
            <v/>
          </cell>
          <cell r="OW177" t="str">
            <v/>
          </cell>
          <cell r="OX177" t="str">
            <v/>
          </cell>
          <cell r="OY177" t="str">
            <v/>
          </cell>
          <cell r="OZ177" t="str">
            <v/>
          </cell>
          <cell r="PA177" t="str">
            <v/>
          </cell>
          <cell r="PB177" t="str">
            <v/>
          </cell>
          <cell r="PC177" t="str">
            <v/>
          </cell>
          <cell r="PD177" t="str">
            <v/>
          </cell>
          <cell r="PE177" t="str">
            <v/>
          </cell>
          <cell r="PF177" t="str">
            <v/>
          </cell>
          <cell r="PG177" t="str">
            <v/>
          </cell>
          <cell r="PH177" t="str">
            <v/>
          </cell>
          <cell r="PI177" t="str">
            <v/>
          </cell>
          <cell r="PJ177" t="str">
            <v/>
          </cell>
          <cell r="PL177" t="str">
            <v/>
          </cell>
          <cell r="PM177" t="str">
            <v/>
          </cell>
          <cell r="PN177" t="str">
            <v/>
          </cell>
          <cell r="PO177" t="str">
            <v/>
          </cell>
          <cell r="PP177" t="str">
            <v/>
          </cell>
          <cell r="PQ177" t="str">
            <v/>
          </cell>
          <cell r="PR177" t="str">
            <v/>
          </cell>
          <cell r="PS177" t="str">
            <v/>
          </cell>
          <cell r="PT177" t="str">
            <v/>
          </cell>
          <cell r="PU177" t="str">
            <v/>
          </cell>
          <cell r="PV177" t="str">
            <v/>
          </cell>
          <cell r="PW177" t="str">
            <v/>
          </cell>
          <cell r="PX177" t="str">
            <v/>
          </cell>
          <cell r="PY177" t="str">
            <v/>
          </cell>
          <cell r="PZ177" t="str">
            <v/>
          </cell>
          <cell r="QA177" t="str">
            <v/>
          </cell>
          <cell r="QB177" t="str">
            <v/>
          </cell>
          <cell r="QC177" t="str">
            <v/>
          </cell>
          <cell r="QD177" t="str">
            <v/>
          </cell>
          <cell r="QE177" t="str">
            <v/>
          </cell>
          <cell r="QF177" t="str">
            <v/>
          </cell>
          <cell r="QG177" t="str">
            <v/>
          </cell>
          <cell r="QH177" t="str">
            <v/>
          </cell>
          <cell r="QI177" t="str">
            <v/>
          </cell>
          <cell r="QJ177" t="str">
            <v/>
          </cell>
          <cell r="QK177" t="str">
            <v/>
          </cell>
          <cell r="QL177" t="str">
            <v/>
          </cell>
          <cell r="QM177" t="str">
            <v/>
          </cell>
          <cell r="QN177" t="str">
            <v/>
          </cell>
          <cell r="QO177" t="str">
            <v/>
          </cell>
          <cell r="QP177" t="str">
            <v/>
          </cell>
          <cell r="QQ177" t="str">
            <v/>
          </cell>
          <cell r="QR177" t="str">
            <v/>
          </cell>
          <cell r="QS177" t="str">
            <v/>
          </cell>
          <cell r="QT177" t="str">
            <v/>
          </cell>
          <cell r="QU177" t="str">
            <v/>
          </cell>
          <cell r="QV177" t="str">
            <v/>
          </cell>
          <cell r="QW177" t="str">
            <v/>
          </cell>
          <cell r="QX177" t="str">
            <v/>
          </cell>
          <cell r="QY177" t="str">
            <v/>
          </cell>
          <cell r="QZ177" t="str">
            <v/>
          </cell>
          <cell r="RA177" t="str">
            <v/>
          </cell>
          <cell r="RB177" t="str">
            <v/>
          </cell>
          <cell r="RC177" t="str">
            <v/>
          </cell>
          <cell r="RD177" t="str">
            <v/>
          </cell>
          <cell r="RE177" t="str">
            <v/>
          </cell>
          <cell r="RF177" t="str">
            <v/>
          </cell>
          <cell r="RG177" t="str">
            <v/>
          </cell>
          <cell r="RH177" t="str">
            <v/>
          </cell>
          <cell r="RI177" t="str">
            <v/>
          </cell>
          <cell r="RL177" t="str">
            <v/>
          </cell>
        </row>
        <row r="178">
          <cell r="MM178" t="str">
            <v/>
          </cell>
          <cell r="MV178" t="str">
            <v/>
          </cell>
          <cell r="NE178" t="str">
            <v>0844wi04-Qingdao Rocky Window Co., Ltd. - Rocky110 - SWISSPACER Ultimate</v>
          </cell>
          <cell r="NN178" t="str">
            <v>0327vs03-Zehnder  - ComfoAir200, ComfoD250, WHR920</v>
          </cell>
          <cell r="NW178" t="str">
            <v/>
          </cell>
          <cell r="OF178" t="str">
            <v/>
          </cell>
          <cell r="OQ178" t="str">
            <v/>
          </cell>
          <cell r="OR178" t="str">
            <v/>
          </cell>
          <cell r="OS178" t="str">
            <v/>
          </cell>
          <cell r="OT178" t="str">
            <v/>
          </cell>
          <cell r="OU178" t="str">
            <v/>
          </cell>
          <cell r="OV178" t="str">
            <v/>
          </cell>
          <cell r="OW178" t="str">
            <v/>
          </cell>
          <cell r="OX178" t="str">
            <v/>
          </cell>
          <cell r="OY178" t="str">
            <v/>
          </cell>
          <cell r="OZ178" t="str">
            <v/>
          </cell>
          <cell r="PA178" t="str">
            <v/>
          </cell>
          <cell r="PB178" t="str">
            <v/>
          </cell>
          <cell r="PC178" t="str">
            <v/>
          </cell>
          <cell r="PD178" t="str">
            <v/>
          </cell>
          <cell r="PE178" t="str">
            <v/>
          </cell>
          <cell r="PF178" t="str">
            <v/>
          </cell>
          <cell r="PG178" t="str">
            <v/>
          </cell>
          <cell r="PH178" t="str">
            <v/>
          </cell>
          <cell r="PI178" t="str">
            <v/>
          </cell>
          <cell r="PJ178" t="str">
            <v/>
          </cell>
          <cell r="PL178" t="str">
            <v/>
          </cell>
          <cell r="PM178" t="str">
            <v/>
          </cell>
          <cell r="PN178" t="str">
            <v/>
          </cell>
          <cell r="PO178" t="str">
            <v/>
          </cell>
          <cell r="PP178" t="str">
            <v/>
          </cell>
          <cell r="PQ178" t="str">
            <v/>
          </cell>
          <cell r="PR178" t="str">
            <v/>
          </cell>
          <cell r="PS178" t="str">
            <v/>
          </cell>
          <cell r="PT178" t="str">
            <v/>
          </cell>
          <cell r="PU178" t="str">
            <v/>
          </cell>
          <cell r="PV178" t="str">
            <v/>
          </cell>
          <cell r="PW178" t="str">
            <v/>
          </cell>
          <cell r="PX178" t="str">
            <v/>
          </cell>
          <cell r="PY178" t="str">
            <v/>
          </cell>
          <cell r="PZ178" t="str">
            <v/>
          </cell>
          <cell r="QA178" t="str">
            <v/>
          </cell>
          <cell r="QB178" t="str">
            <v/>
          </cell>
          <cell r="QC178" t="str">
            <v/>
          </cell>
          <cell r="QD178" t="str">
            <v/>
          </cell>
          <cell r="QE178" t="str">
            <v/>
          </cell>
          <cell r="QF178" t="str">
            <v/>
          </cell>
          <cell r="QG178" t="str">
            <v/>
          </cell>
          <cell r="QH178" t="str">
            <v/>
          </cell>
          <cell r="QI178" t="str">
            <v/>
          </cell>
          <cell r="QJ178" t="str">
            <v/>
          </cell>
          <cell r="QK178" t="str">
            <v/>
          </cell>
          <cell r="QL178" t="str">
            <v/>
          </cell>
          <cell r="QM178" t="str">
            <v/>
          </cell>
          <cell r="QN178" t="str">
            <v/>
          </cell>
          <cell r="QO178" t="str">
            <v/>
          </cell>
          <cell r="QP178" t="str">
            <v/>
          </cell>
          <cell r="QQ178" t="str">
            <v/>
          </cell>
          <cell r="QR178" t="str">
            <v/>
          </cell>
          <cell r="QS178" t="str">
            <v/>
          </cell>
          <cell r="QT178" t="str">
            <v/>
          </cell>
          <cell r="QU178" t="str">
            <v/>
          </cell>
          <cell r="QV178" t="str">
            <v/>
          </cell>
          <cell r="QW178" t="str">
            <v/>
          </cell>
          <cell r="QX178" t="str">
            <v/>
          </cell>
          <cell r="QY178" t="str">
            <v/>
          </cell>
          <cell r="QZ178" t="str">
            <v/>
          </cell>
          <cell r="RA178" t="str">
            <v/>
          </cell>
          <cell r="RB178" t="str">
            <v/>
          </cell>
          <cell r="RC178" t="str">
            <v/>
          </cell>
          <cell r="RD178" t="str">
            <v/>
          </cell>
          <cell r="RE178" t="str">
            <v/>
          </cell>
          <cell r="RF178" t="str">
            <v/>
          </cell>
          <cell r="RG178" t="str">
            <v/>
          </cell>
          <cell r="RH178" t="str">
            <v/>
          </cell>
          <cell r="RI178" t="str">
            <v/>
          </cell>
          <cell r="RL178" t="str">
            <v/>
          </cell>
        </row>
        <row r="179">
          <cell r="MM179" t="str">
            <v/>
          </cell>
          <cell r="MV179" t="str">
            <v/>
          </cell>
          <cell r="NE179" t="str">
            <v>0843wi03-Qingdao Rocky Window Co., Ltd. - Rocky110+ - SWISSPACER Ultimate</v>
          </cell>
          <cell r="NN179" t="str">
            <v>0328vs03-Zehnder  - ComfoAir350, ComfoD350, WHR930</v>
          </cell>
          <cell r="NW179" t="str">
            <v/>
          </cell>
          <cell r="OF179" t="str">
            <v/>
          </cell>
          <cell r="OQ179" t="str">
            <v/>
          </cell>
          <cell r="OR179" t="str">
            <v/>
          </cell>
          <cell r="OS179" t="str">
            <v/>
          </cell>
          <cell r="OT179" t="str">
            <v/>
          </cell>
          <cell r="OU179" t="str">
            <v/>
          </cell>
          <cell r="OV179" t="str">
            <v/>
          </cell>
          <cell r="OW179" t="str">
            <v/>
          </cell>
          <cell r="OX179" t="str">
            <v/>
          </cell>
          <cell r="OY179" t="str">
            <v/>
          </cell>
          <cell r="OZ179" t="str">
            <v/>
          </cell>
          <cell r="PA179" t="str">
            <v/>
          </cell>
          <cell r="PB179" t="str">
            <v/>
          </cell>
          <cell r="PC179" t="str">
            <v/>
          </cell>
          <cell r="PD179" t="str">
            <v/>
          </cell>
          <cell r="PE179" t="str">
            <v/>
          </cell>
          <cell r="PF179" t="str">
            <v/>
          </cell>
          <cell r="PG179" t="str">
            <v/>
          </cell>
          <cell r="PH179" t="str">
            <v/>
          </cell>
          <cell r="PI179" t="str">
            <v/>
          </cell>
          <cell r="PJ179" t="str">
            <v/>
          </cell>
          <cell r="PL179" t="str">
            <v/>
          </cell>
          <cell r="PM179" t="str">
            <v/>
          </cell>
          <cell r="PN179" t="str">
            <v/>
          </cell>
          <cell r="PO179" t="str">
            <v/>
          </cell>
          <cell r="PP179" t="str">
            <v/>
          </cell>
          <cell r="PQ179" t="str">
            <v/>
          </cell>
          <cell r="PR179" t="str">
            <v/>
          </cell>
          <cell r="PS179" t="str">
            <v/>
          </cell>
          <cell r="PT179" t="str">
            <v/>
          </cell>
          <cell r="PU179" t="str">
            <v/>
          </cell>
          <cell r="PV179" t="str">
            <v/>
          </cell>
          <cell r="PW179" t="str">
            <v/>
          </cell>
          <cell r="PX179" t="str">
            <v/>
          </cell>
          <cell r="PY179" t="str">
            <v/>
          </cell>
          <cell r="PZ179" t="str">
            <v/>
          </cell>
          <cell r="QA179" t="str">
            <v/>
          </cell>
          <cell r="QB179" t="str">
            <v/>
          </cell>
          <cell r="QC179" t="str">
            <v/>
          </cell>
          <cell r="QD179" t="str">
            <v/>
          </cell>
          <cell r="QE179" t="str">
            <v/>
          </cell>
          <cell r="QF179" t="str">
            <v/>
          </cell>
          <cell r="QG179" t="str">
            <v/>
          </cell>
          <cell r="QH179" t="str">
            <v/>
          </cell>
          <cell r="QI179" t="str">
            <v/>
          </cell>
          <cell r="QJ179" t="str">
            <v/>
          </cell>
          <cell r="QK179" t="str">
            <v/>
          </cell>
          <cell r="QL179" t="str">
            <v/>
          </cell>
          <cell r="QM179" t="str">
            <v/>
          </cell>
          <cell r="QN179" t="str">
            <v/>
          </cell>
          <cell r="QO179" t="str">
            <v/>
          </cell>
          <cell r="QP179" t="str">
            <v/>
          </cell>
          <cell r="QQ179" t="str">
            <v/>
          </cell>
          <cell r="QR179" t="str">
            <v/>
          </cell>
          <cell r="QS179" t="str">
            <v/>
          </cell>
          <cell r="QT179" t="str">
            <v/>
          </cell>
          <cell r="QU179" t="str">
            <v/>
          </cell>
          <cell r="QV179" t="str">
            <v/>
          </cell>
          <cell r="QW179" t="str">
            <v/>
          </cell>
          <cell r="QX179" t="str">
            <v/>
          </cell>
          <cell r="QY179" t="str">
            <v/>
          </cell>
          <cell r="QZ179" t="str">
            <v/>
          </cell>
          <cell r="RA179" t="str">
            <v/>
          </cell>
          <cell r="RB179" t="str">
            <v/>
          </cell>
          <cell r="RC179" t="str">
            <v/>
          </cell>
          <cell r="RD179" t="str">
            <v/>
          </cell>
          <cell r="RE179" t="str">
            <v/>
          </cell>
          <cell r="RF179" t="str">
            <v/>
          </cell>
          <cell r="RG179" t="str">
            <v/>
          </cell>
          <cell r="RH179" t="str">
            <v/>
          </cell>
          <cell r="RI179" t="str">
            <v/>
          </cell>
          <cell r="RL179" t="str">
            <v/>
          </cell>
        </row>
        <row r="180">
          <cell r="MM180" t="str">
            <v/>
          </cell>
          <cell r="MV180" t="str">
            <v/>
          </cell>
          <cell r="NE180" t="str">
            <v>0251wi03-RAICO Bautechnik GmbH - FRAME+ 90 WB - SWISSPACER V</v>
          </cell>
          <cell r="NN180" t="str">
            <v>0329vs03-Zehnder  - ComfoAir550, ComfoD550, WHR960</v>
          </cell>
          <cell r="NW180" t="str">
            <v/>
          </cell>
          <cell r="OF180" t="str">
            <v/>
          </cell>
          <cell r="OQ180" t="str">
            <v/>
          </cell>
          <cell r="OR180" t="str">
            <v/>
          </cell>
          <cell r="OS180" t="str">
            <v/>
          </cell>
          <cell r="OT180" t="str">
            <v/>
          </cell>
          <cell r="OU180" t="str">
            <v/>
          </cell>
          <cell r="OV180" t="str">
            <v/>
          </cell>
          <cell r="OW180" t="str">
            <v/>
          </cell>
          <cell r="OX180" t="str">
            <v/>
          </cell>
          <cell r="OY180" t="str">
            <v/>
          </cell>
          <cell r="OZ180" t="str">
            <v/>
          </cell>
          <cell r="PA180" t="str">
            <v/>
          </cell>
          <cell r="PB180" t="str">
            <v/>
          </cell>
          <cell r="PC180" t="str">
            <v/>
          </cell>
          <cell r="PD180" t="str">
            <v/>
          </cell>
          <cell r="PE180" t="str">
            <v/>
          </cell>
          <cell r="PF180" t="str">
            <v/>
          </cell>
          <cell r="PG180" t="str">
            <v/>
          </cell>
          <cell r="PH180" t="str">
            <v/>
          </cell>
          <cell r="PI180" t="str">
            <v/>
          </cell>
          <cell r="PJ180" t="str">
            <v/>
          </cell>
          <cell r="PL180" t="str">
            <v/>
          </cell>
          <cell r="PM180" t="str">
            <v/>
          </cell>
          <cell r="PN180" t="str">
            <v/>
          </cell>
          <cell r="PO180" t="str">
            <v/>
          </cell>
          <cell r="PP180" t="str">
            <v/>
          </cell>
          <cell r="PQ180" t="str">
            <v/>
          </cell>
          <cell r="PR180" t="str">
            <v/>
          </cell>
          <cell r="PS180" t="str">
            <v/>
          </cell>
          <cell r="PT180" t="str">
            <v/>
          </cell>
          <cell r="PU180" t="str">
            <v/>
          </cell>
          <cell r="PV180" t="str">
            <v/>
          </cell>
          <cell r="PW180" t="str">
            <v/>
          </cell>
          <cell r="PX180" t="str">
            <v/>
          </cell>
          <cell r="PY180" t="str">
            <v/>
          </cell>
          <cell r="PZ180" t="str">
            <v/>
          </cell>
          <cell r="QA180" t="str">
            <v/>
          </cell>
          <cell r="QB180" t="str">
            <v/>
          </cell>
          <cell r="QC180" t="str">
            <v/>
          </cell>
          <cell r="QD180" t="str">
            <v/>
          </cell>
          <cell r="QE180" t="str">
            <v/>
          </cell>
          <cell r="QF180" t="str">
            <v/>
          </cell>
          <cell r="QG180" t="str">
            <v/>
          </cell>
          <cell r="QH180" t="str">
            <v/>
          </cell>
          <cell r="QI180" t="str">
            <v/>
          </cell>
          <cell r="QJ180" t="str">
            <v/>
          </cell>
          <cell r="QK180" t="str">
            <v/>
          </cell>
          <cell r="QL180" t="str">
            <v/>
          </cell>
          <cell r="QM180" t="str">
            <v/>
          </cell>
          <cell r="QN180" t="str">
            <v/>
          </cell>
          <cell r="QO180" t="str">
            <v/>
          </cell>
          <cell r="QP180" t="str">
            <v/>
          </cell>
          <cell r="QQ180" t="str">
            <v/>
          </cell>
          <cell r="QR180" t="str">
            <v/>
          </cell>
          <cell r="QS180" t="str">
            <v/>
          </cell>
          <cell r="QT180" t="str">
            <v/>
          </cell>
          <cell r="QU180" t="str">
            <v/>
          </cell>
          <cell r="QV180" t="str">
            <v/>
          </cell>
          <cell r="QW180" t="str">
            <v/>
          </cell>
          <cell r="QX180" t="str">
            <v/>
          </cell>
          <cell r="QY180" t="str">
            <v/>
          </cell>
          <cell r="QZ180" t="str">
            <v/>
          </cell>
          <cell r="RA180" t="str">
            <v/>
          </cell>
          <cell r="RB180" t="str">
            <v/>
          </cell>
          <cell r="RC180" t="str">
            <v/>
          </cell>
          <cell r="RD180" t="str">
            <v/>
          </cell>
          <cell r="RE180" t="str">
            <v/>
          </cell>
          <cell r="RF180" t="str">
            <v/>
          </cell>
          <cell r="RG180" t="str">
            <v/>
          </cell>
          <cell r="RH180" t="str">
            <v/>
          </cell>
          <cell r="RI180" t="str">
            <v/>
          </cell>
          <cell r="RL180" t="str">
            <v/>
          </cell>
        </row>
        <row r="181">
          <cell r="MM181" t="str">
            <v/>
          </cell>
          <cell r="MV181" t="str">
            <v/>
          </cell>
          <cell r="NE181" t="str">
            <v>0246wi03-RAICO Bautechnik GmbH - FRAME+ 90 WI - SWISSPACER Ultimate</v>
          </cell>
          <cell r="NN181" t="str">
            <v>0866vs03-Zehnder - ComfoAir SL 330 E V</v>
          </cell>
          <cell r="NW181" t="str">
            <v/>
          </cell>
          <cell r="OF181" t="str">
            <v/>
          </cell>
          <cell r="OQ181" t="str">
            <v/>
          </cell>
          <cell r="OR181" t="str">
            <v/>
          </cell>
          <cell r="OS181" t="str">
            <v/>
          </cell>
          <cell r="OT181" t="str">
            <v/>
          </cell>
          <cell r="OU181" t="str">
            <v/>
          </cell>
          <cell r="OV181" t="str">
            <v/>
          </cell>
          <cell r="OW181" t="str">
            <v/>
          </cell>
          <cell r="OX181" t="str">
            <v/>
          </cell>
          <cell r="OY181" t="str">
            <v/>
          </cell>
          <cell r="OZ181" t="str">
            <v/>
          </cell>
          <cell r="PA181" t="str">
            <v/>
          </cell>
          <cell r="PB181" t="str">
            <v/>
          </cell>
          <cell r="PC181" t="str">
            <v/>
          </cell>
          <cell r="PD181" t="str">
            <v/>
          </cell>
          <cell r="PE181" t="str">
            <v/>
          </cell>
          <cell r="PF181" t="str">
            <v/>
          </cell>
          <cell r="PG181" t="str">
            <v/>
          </cell>
          <cell r="PH181" t="str">
            <v/>
          </cell>
          <cell r="PI181" t="str">
            <v/>
          </cell>
          <cell r="PJ181" t="str">
            <v/>
          </cell>
          <cell r="PL181" t="str">
            <v/>
          </cell>
          <cell r="PM181" t="str">
            <v/>
          </cell>
          <cell r="PN181" t="str">
            <v/>
          </cell>
          <cell r="PO181" t="str">
            <v/>
          </cell>
          <cell r="PP181" t="str">
            <v/>
          </cell>
          <cell r="PQ181" t="str">
            <v/>
          </cell>
          <cell r="PR181" t="str">
            <v/>
          </cell>
          <cell r="PS181" t="str">
            <v/>
          </cell>
          <cell r="PT181" t="str">
            <v/>
          </cell>
          <cell r="PU181" t="str">
            <v/>
          </cell>
          <cell r="PV181" t="str">
            <v/>
          </cell>
          <cell r="PW181" t="str">
            <v/>
          </cell>
          <cell r="PX181" t="str">
            <v/>
          </cell>
          <cell r="PY181" t="str">
            <v/>
          </cell>
          <cell r="PZ181" t="str">
            <v/>
          </cell>
          <cell r="QA181" t="str">
            <v/>
          </cell>
          <cell r="QB181" t="str">
            <v/>
          </cell>
          <cell r="QC181" t="str">
            <v/>
          </cell>
          <cell r="QD181" t="str">
            <v/>
          </cell>
          <cell r="QE181" t="str">
            <v/>
          </cell>
          <cell r="QF181" t="str">
            <v/>
          </cell>
          <cell r="QG181" t="str">
            <v/>
          </cell>
          <cell r="QH181" t="str">
            <v/>
          </cell>
          <cell r="QI181" t="str">
            <v/>
          </cell>
          <cell r="QJ181" t="str">
            <v/>
          </cell>
          <cell r="QK181" t="str">
            <v/>
          </cell>
          <cell r="QL181" t="str">
            <v/>
          </cell>
          <cell r="QM181" t="str">
            <v/>
          </cell>
          <cell r="QN181" t="str">
            <v/>
          </cell>
          <cell r="QO181" t="str">
            <v/>
          </cell>
          <cell r="QP181" t="str">
            <v/>
          </cell>
          <cell r="QQ181" t="str">
            <v/>
          </cell>
          <cell r="QR181" t="str">
            <v/>
          </cell>
          <cell r="QS181" t="str">
            <v/>
          </cell>
          <cell r="QT181" t="str">
            <v/>
          </cell>
          <cell r="QU181" t="str">
            <v/>
          </cell>
          <cell r="QV181" t="str">
            <v/>
          </cell>
          <cell r="QW181" t="str">
            <v/>
          </cell>
          <cell r="QX181" t="str">
            <v/>
          </cell>
          <cell r="QY181" t="str">
            <v/>
          </cell>
          <cell r="QZ181" t="str">
            <v/>
          </cell>
          <cell r="RA181" t="str">
            <v/>
          </cell>
          <cell r="RB181" t="str">
            <v/>
          </cell>
          <cell r="RC181" t="str">
            <v/>
          </cell>
          <cell r="RD181" t="str">
            <v/>
          </cell>
          <cell r="RE181" t="str">
            <v/>
          </cell>
          <cell r="RF181" t="str">
            <v/>
          </cell>
          <cell r="RG181" t="str">
            <v/>
          </cell>
          <cell r="RH181" t="str">
            <v/>
          </cell>
          <cell r="RI181" t="str">
            <v/>
          </cell>
          <cell r="RL181" t="str">
            <v/>
          </cell>
        </row>
        <row r="182">
          <cell r="MM182" t="str">
            <v/>
          </cell>
          <cell r="MV182" t="str">
            <v/>
          </cell>
          <cell r="NE182" t="str">
            <v>0737wi03-RAICO Bautechnik GmbH - FRAME+ 90 WI-P - SWISSPACER Ultimate</v>
          </cell>
          <cell r="NN182" t="str">
            <v>0865vs03-Zehnder - ComfoAir SL 330 S V</v>
          </cell>
          <cell r="NW182" t="str">
            <v/>
          </cell>
          <cell r="OF182" t="str">
            <v/>
          </cell>
          <cell r="OQ182" t="str">
            <v/>
          </cell>
          <cell r="OR182" t="str">
            <v/>
          </cell>
          <cell r="OS182" t="str">
            <v/>
          </cell>
          <cell r="OT182" t="str">
            <v/>
          </cell>
          <cell r="OU182" t="str">
            <v/>
          </cell>
          <cell r="OV182" t="str">
            <v/>
          </cell>
          <cell r="OW182" t="str">
            <v/>
          </cell>
          <cell r="OX182" t="str">
            <v/>
          </cell>
          <cell r="OY182" t="str">
            <v/>
          </cell>
          <cell r="OZ182" t="str">
            <v/>
          </cell>
          <cell r="PA182" t="str">
            <v/>
          </cell>
          <cell r="PB182" t="str">
            <v/>
          </cell>
          <cell r="PC182" t="str">
            <v/>
          </cell>
          <cell r="PD182" t="str">
            <v/>
          </cell>
          <cell r="PE182" t="str">
            <v/>
          </cell>
          <cell r="PF182" t="str">
            <v/>
          </cell>
          <cell r="PG182" t="str">
            <v/>
          </cell>
          <cell r="PH182" t="str">
            <v/>
          </cell>
          <cell r="PI182" t="str">
            <v/>
          </cell>
          <cell r="PJ182" t="str">
            <v/>
          </cell>
          <cell r="PL182" t="str">
            <v/>
          </cell>
          <cell r="PM182" t="str">
            <v/>
          </cell>
          <cell r="PN182" t="str">
            <v/>
          </cell>
          <cell r="PO182" t="str">
            <v/>
          </cell>
          <cell r="PP182" t="str">
            <v/>
          </cell>
          <cell r="PQ182" t="str">
            <v/>
          </cell>
          <cell r="PR182" t="str">
            <v/>
          </cell>
          <cell r="PS182" t="str">
            <v/>
          </cell>
          <cell r="PT182" t="str">
            <v/>
          </cell>
          <cell r="PU182" t="str">
            <v/>
          </cell>
          <cell r="PV182" t="str">
            <v/>
          </cell>
          <cell r="PW182" t="str">
            <v/>
          </cell>
          <cell r="PX182" t="str">
            <v/>
          </cell>
          <cell r="PY182" t="str">
            <v/>
          </cell>
          <cell r="PZ182" t="str">
            <v/>
          </cell>
          <cell r="QA182" t="str">
            <v/>
          </cell>
          <cell r="QB182" t="str">
            <v/>
          </cell>
          <cell r="QC182" t="str">
            <v/>
          </cell>
          <cell r="QD182" t="str">
            <v/>
          </cell>
          <cell r="QE182" t="str">
            <v/>
          </cell>
          <cell r="QF182" t="str">
            <v/>
          </cell>
          <cell r="QG182" t="str">
            <v/>
          </cell>
          <cell r="QH182" t="str">
            <v/>
          </cell>
          <cell r="QI182" t="str">
            <v/>
          </cell>
          <cell r="QJ182" t="str">
            <v/>
          </cell>
          <cell r="QK182" t="str">
            <v/>
          </cell>
          <cell r="QL182" t="str">
            <v/>
          </cell>
          <cell r="QM182" t="str">
            <v/>
          </cell>
          <cell r="QN182" t="str">
            <v/>
          </cell>
          <cell r="QO182" t="str">
            <v/>
          </cell>
          <cell r="QP182" t="str">
            <v/>
          </cell>
          <cell r="QQ182" t="str">
            <v/>
          </cell>
          <cell r="QR182" t="str">
            <v/>
          </cell>
          <cell r="QS182" t="str">
            <v/>
          </cell>
          <cell r="QT182" t="str">
            <v/>
          </cell>
          <cell r="QU182" t="str">
            <v/>
          </cell>
          <cell r="QV182" t="str">
            <v/>
          </cell>
          <cell r="QW182" t="str">
            <v/>
          </cell>
          <cell r="QX182" t="str">
            <v/>
          </cell>
          <cell r="QY182" t="str">
            <v/>
          </cell>
          <cell r="QZ182" t="str">
            <v/>
          </cell>
          <cell r="RA182" t="str">
            <v/>
          </cell>
          <cell r="RB182" t="str">
            <v/>
          </cell>
          <cell r="RC182" t="str">
            <v/>
          </cell>
          <cell r="RD182" t="str">
            <v/>
          </cell>
          <cell r="RE182" t="str">
            <v/>
          </cell>
          <cell r="RF182" t="str">
            <v/>
          </cell>
          <cell r="RG182" t="str">
            <v/>
          </cell>
          <cell r="RH182" t="str">
            <v/>
          </cell>
          <cell r="RI182" t="str">
            <v/>
          </cell>
          <cell r="RL182" t="str">
            <v/>
          </cell>
        </row>
        <row r="183">
          <cell r="MM183" t="str">
            <v/>
          </cell>
          <cell r="MV183" t="str">
            <v/>
          </cell>
          <cell r="NE183" t="str">
            <v>0081wi03-REHAU AG + Co - REHAU GENEO PHZ - SWISSPACER V</v>
          </cell>
          <cell r="NN183" t="str">
            <v>0826vs03-Zehnder Group - ComfoAir 70</v>
          </cell>
          <cell r="NW183" t="str">
            <v/>
          </cell>
          <cell r="OF183" t="str">
            <v/>
          </cell>
          <cell r="OQ183" t="str">
            <v/>
          </cell>
          <cell r="OR183" t="str">
            <v/>
          </cell>
          <cell r="OS183" t="str">
            <v/>
          </cell>
          <cell r="OT183" t="str">
            <v/>
          </cell>
          <cell r="OU183" t="str">
            <v/>
          </cell>
          <cell r="OV183" t="str">
            <v/>
          </cell>
          <cell r="OW183" t="str">
            <v/>
          </cell>
          <cell r="OX183" t="str">
            <v/>
          </cell>
          <cell r="OY183" t="str">
            <v/>
          </cell>
          <cell r="OZ183" t="str">
            <v/>
          </cell>
          <cell r="PA183" t="str">
            <v/>
          </cell>
          <cell r="PB183" t="str">
            <v/>
          </cell>
          <cell r="PC183" t="str">
            <v/>
          </cell>
          <cell r="PD183" t="str">
            <v/>
          </cell>
          <cell r="PE183" t="str">
            <v/>
          </cell>
          <cell r="PF183" t="str">
            <v/>
          </cell>
          <cell r="PG183" t="str">
            <v/>
          </cell>
          <cell r="PH183" t="str">
            <v/>
          </cell>
          <cell r="PI183" t="str">
            <v/>
          </cell>
          <cell r="PJ183" t="str">
            <v/>
          </cell>
          <cell r="PL183" t="str">
            <v/>
          </cell>
          <cell r="PM183" t="str">
            <v/>
          </cell>
          <cell r="PN183" t="str">
            <v/>
          </cell>
          <cell r="PO183" t="str">
            <v/>
          </cell>
          <cell r="PP183" t="str">
            <v/>
          </cell>
          <cell r="PQ183" t="str">
            <v/>
          </cell>
          <cell r="PR183" t="str">
            <v/>
          </cell>
          <cell r="PS183" t="str">
            <v/>
          </cell>
          <cell r="PT183" t="str">
            <v/>
          </cell>
          <cell r="PU183" t="str">
            <v/>
          </cell>
          <cell r="PV183" t="str">
            <v/>
          </cell>
          <cell r="PW183" t="str">
            <v/>
          </cell>
          <cell r="PX183" t="str">
            <v/>
          </cell>
          <cell r="PY183" t="str">
            <v/>
          </cell>
          <cell r="PZ183" t="str">
            <v/>
          </cell>
          <cell r="QA183" t="str">
            <v/>
          </cell>
          <cell r="QB183" t="str">
            <v/>
          </cell>
          <cell r="QC183" t="str">
            <v/>
          </cell>
          <cell r="QD183" t="str">
            <v/>
          </cell>
          <cell r="QE183" t="str">
            <v/>
          </cell>
          <cell r="QF183" t="str">
            <v/>
          </cell>
          <cell r="QG183" t="str">
            <v/>
          </cell>
          <cell r="QH183" t="str">
            <v/>
          </cell>
          <cell r="QI183" t="str">
            <v/>
          </cell>
          <cell r="QJ183" t="str">
            <v/>
          </cell>
          <cell r="QK183" t="str">
            <v/>
          </cell>
          <cell r="QL183" t="str">
            <v/>
          </cell>
          <cell r="QM183" t="str">
            <v/>
          </cell>
          <cell r="QN183" t="str">
            <v/>
          </cell>
          <cell r="QO183" t="str">
            <v/>
          </cell>
          <cell r="QP183" t="str">
            <v/>
          </cell>
          <cell r="QQ183" t="str">
            <v/>
          </cell>
          <cell r="QR183" t="str">
            <v/>
          </cell>
          <cell r="QS183" t="str">
            <v/>
          </cell>
          <cell r="QT183" t="str">
            <v/>
          </cell>
          <cell r="QU183" t="str">
            <v/>
          </cell>
          <cell r="QV183" t="str">
            <v/>
          </cell>
          <cell r="QW183" t="str">
            <v/>
          </cell>
          <cell r="QX183" t="str">
            <v/>
          </cell>
          <cell r="QY183" t="str">
            <v/>
          </cell>
          <cell r="QZ183" t="str">
            <v/>
          </cell>
          <cell r="RA183" t="str">
            <v/>
          </cell>
          <cell r="RB183" t="str">
            <v/>
          </cell>
          <cell r="RC183" t="str">
            <v/>
          </cell>
          <cell r="RD183" t="str">
            <v/>
          </cell>
          <cell r="RE183" t="str">
            <v/>
          </cell>
          <cell r="RF183" t="str">
            <v/>
          </cell>
          <cell r="RG183" t="str">
            <v/>
          </cell>
          <cell r="RH183" t="str">
            <v/>
          </cell>
          <cell r="RI183" t="str">
            <v/>
          </cell>
          <cell r="RL183" t="str">
            <v/>
          </cell>
        </row>
        <row r="184">
          <cell r="MM184" t="str">
            <v/>
          </cell>
          <cell r="MV184" t="str">
            <v/>
          </cell>
          <cell r="NE184" t="str">
            <v>0720wi03-Rosenheimer Flachglashandel AG - Roflag-Gaulhofer Fenster  - SWISSPACER Ultimate</v>
          </cell>
          <cell r="NN184" t="str">
            <v>0868vs03-Zewotherm - ZA11LG150A</v>
          </cell>
          <cell r="NW184" t="str">
            <v/>
          </cell>
          <cell r="OF184" t="str">
            <v/>
          </cell>
          <cell r="OQ184" t="str">
            <v/>
          </cell>
          <cell r="OR184" t="str">
            <v/>
          </cell>
          <cell r="OS184" t="str">
            <v/>
          </cell>
          <cell r="OT184" t="str">
            <v/>
          </cell>
          <cell r="OU184" t="str">
            <v/>
          </cell>
          <cell r="OV184" t="str">
            <v/>
          </cell>
          <cell r="OW184" t="str">
            <v/>
          </cell>
          <cell r="OX184" t="str">
            <v/>
          </cell>
          <cell r="OY184" t="str">
            <v/>
          </cell>
          <cell r="OZ184" t="str">
            <v/>
          </cell>
          <cell r="PA184" t="str">
            <v/>
          </cell>
          <cell r="PB184" t="str">
            <v/>
          </cell>
          <cell r="PC184" t="str">
            <v/>
          </cell>
          <cell r="PD184" t="str">
            <v/>
          </cell>
          <cell r="PE184" t="str">
            <v/>
          </cell>
          <cell r="PF184" t="str">
            <v/>
          </cell>
          <cell r="PG184" t="str">
            <v/>
          </cell>
          <cell r="PH184" t="str">
            <v/>
          </cell>
          <cell r="PI184" t="str">
            <v/>
          </cell>
          <cell r="PJ184" t="str">
            <v/>
          </cell>
          <cell r="PL184" t="str">
            <v/>
          </cell>
          <cell r="PM184" t="str">
            <v/>
          </cell>
          <cell r="PN184" t="str">
            <v/>
          </cell>
          <cell r="PO184" t="str">
            <v/>
          </cell>
          <cell r="PP184" t="str">
            <v/>
          </cell>
          <cell r="PQ184" t="str">
            <v/>
          </cell>
          <cell r="PR184" t="str">
            <v/>
          </cell>
          <cell r="PS184" t="str">
            <v/>
          </cell>
          <cell r="PT184" t="str">
            <v/>
          </cell>
          <cell r="PU184" t="str">
            <v/>
          </cell>
          <cell r="PV184" t="str">
            <v/>
          </cell>
          <cell r="PW184" t="str">
            <v/>
          </cell>
          <cell r="PX184" t="str">
            <v/>
          </cell>
          <cell r="PY184" t="str">
            <v/>
          </cell>
          <cell r="PZ184" t="str">
            <v/>
          </cell>
          <cell r="QA184" t="str">
            <v/>
          </cell>
          <cell r="QB184" t="str">
            <v/>
          </cell>
          <cell r="QC184" t="str">
            <v/>
          </cell>
          <cell r="QD184" t="str">
            <v/>
          </cell>
          <cell r="QE184" t="str">
            <v/>
          </cell>
          <cell r="QF184" t="str">
            <v/>
          </cell>
          <cell r="QG184" t="str">
            <v/>
          </cell>
          <cell r="QH184" t="str">
            <v/>
          </cell>
          <cell r="QI184" t="str">
            <v/>
          </cell>
          <cell r="QJ184" t="str">
            <v/>
          </cell>
          <cell r="QK184" t="str">
            <v/>
          </cell>
          <cell r="QL184" t="str">
            <v/>
          </cell>
          <cell r="QM184" t="str">
            <v/>
          </cell>
          <cell r="QN184" t="str">
            <v/>
          </cell>
          <cell r="QO184" t="str">
            <v/>
          </cell>
          <cell r="QP184" t="str">
            <v/>
          </cell>
          <cell r="QQ184" t="str">
            <v/>
          </cell>
          <cell r="QR184" t="str">
            <v/>
          </cell>
          <cell r="QS184" t="str">
            <v/>
          </cell>
          <cell r="QT184" t="str">
            <v/>
          </cell>
          <cell r="QU184" t="str">
            <v/>
          </cell>
          <cell r="QV184" t="str">
            <v/>
          </cell>
          <cell r="QW184" t="str">
            <v/>
          </cell>
          <cell r="QX184" t="str">
            <v/>
          </cell>
          <cell r="QY184" t="str">
            <v/>
          </cell>
          <cell r="QZ184" t="str">
            <v/>
          </cell>
          <cell r="RA184" t="str">
            <v/>
          </cell>
          <cell r="RB184" t="str">
            <v/>
          </cell>
          <cell r="RC184" t="str">
            <v/>
          </cell>
          <cell r="RD184" t="str">
            <v/>
          </cell>
          <cell r="RE184" t="str">
            <v/>
          </cell>
          <cell r="RF184" t="str">
            <v/>
          </cell>
          <cell r="RG184" t="str">
            <v/>
          </cell>
          <cell r="RH184" t="str">
            <v/>
          </cell>
          <cell r="RI184" t="str">
            <v/>
          </cell>
          <cell r="RL184" t="str">
            <v/>
          </cell>
        </row>
        <row r="185">
          <cell r="MM185" t="str">
            <v/>
          </cell>
          <cell r="MV185" t="str">
            <v/>
          </cell>
          <cell r="NE185" t="str">
            <v>0245wi03-Sapa Building System - AVANTIS 95 - SWISSPACER V</v>
          </cell>
          <cell r="NN185" t="str">
            <v>0869vs03-Zewotherm - ZA11LG150AF</v>
          </cell>
          <cell r="NW185" t="str">
            <v/>
          </cell>
          <cell r="OF185" t="str">
            <v/>
          </cell>
          <cell r="OQ185" t="str">
            <v/>
          </cell>
          <cell r="OR185" t="str">
            <v/>
          </cell>
          <cell r="OS185" t="str">
            <v/>
          </cell>
          <cell r="OT185" t="str">
            <v/>
          </cell>
          <cell r="OU185" t="str">
            <v/>
          </cell>
          <cell r="OV185" t="str">
            <v/>
          </cell>
          <cell r="OW185" t="str">
            <v/>
          </cell>
          <cell r="OX185" t="str">
            <v/>
          </cell>
          <cell r="OY185" t="str">
            <v/>
          </cell>
          <cell r="OZ185" t="str">
            <v/>
          </cell>
          <cell r="PA185" t="str">
            <v/>
          </cell>
          <cell r="PB185" t="str">
            <v/>
          </cell>
          <cell r="PC185" t="str">
            <v/>
          </cell>
          <cell r="PD185" t="str">
            <v/>
          </cell>
          <cell r="PE185" t="str">
            <v/>
          </cell>
          <cell r="PF185" t="str">
            <v/>
          </cell>
          <cell r="PG185" t="str">
            <v/>
          </cell>
          <cell r="PH185" t="str">
            <v/>
          </cell>
          <cell r="PI185" t="str">
            <v/>
          </cell>
          <cell r="PJ185" t="str">
            <v/>
          </cell>
          <cell r="PL185" t="str">
            <v/>
          </cell>
          <cell r="PM185" t="str">
            <v/>
          </cell>
          <cell r="PN185" t="str">
            <v/>
          </cell>
          <cell r="PO185" t="str">
            <v/>
          </cell>
          <cell r="PP185" t="str">
            <v/>
          </cell>
          <cell r="PQ185" t="str">
            <v/>
          </cell>
          <cell r="PR185" t="str">
            <v/>
          </cell>
          <cell r="PS185" t="str">
            <v/>
          </cell>
          <cell r="PT185" t="str">
            <v/>
          </cell>
          <cell r="PU185" t="str">
            <v/>
          </cell>
          <cell r="PV185" t="str">
            <v/>
          </cell>
          <cell r="PW185" t="str">
            <v/>
          </cell>
          <cell r="PX185" t="str">
            <v/>
          </cell>
          <cell r="PY185" t="str">
            <v/>
          </cell>
          <cell r="PZ185" t="str">
            <v/>
          </cell>
          <cell r="QA185" t="str">
            <v/>
          </cell>
          <cell r="QB185" t="str">
            <v/>
          </cell>
          <cell r="QC185" t="str">
            <v/>
          </cell>
          <cell r="QD185" t="str">
            <v/>
          </cell>
          <cell r="QE185" t="str">
            <v/>
          </cell>
          <cell r="QF185" t="str">
            <v/>
          </cell>
          <cell r="QG185" t="str">
            <v/>
          </cell>
          <cell r="QH185" t="str">
            <v/>
          </cell>
          <cell r="QI185" t="str">
            <v/>
          </cell>
          <cell r="QJ185" t="str">
            <v/>
          </cell>
          <cell r="QK185" t="str">
            <v/>
          </cell>
          <cell r="QL185" t="str">
            <v/>
          </cell>
          <cell r="QM185" t="str">
            <v/>
          </cell>
          <cell r="QN185" t="str">
            <v/>
          </cell>
          <cell r="QO185" t="str">
            <v/>
          </cell>
          <cell r="QP185" t="str">
            <v/>
          </cell>
          <cell r="QQ185" t="str">
            <v/>
          </cell>
          <cell r="QR185" t="str">
            <v/>
          </cell>
          <cell r="QS185" t="str">
            <v/>
          </cell>
          <cell r="QT185" t="str">
            <v/>
          </cell>
          <cell r="QU185" t="str">
            <v/>
          </cell>
          <cell r="QV185" t="str">
            <v/>
          </cell>
          <cell r="QW185" t="str">
            <v/>
          </cell>
          <cell r="QX185" t="str">
            <v/>
          </cell>
          <cell r="QY185" t="str">
            <v/>
          </cell>
          <cell r="QZ185" t="str">
            <v/>
          </cell>
          <cell r="RA185" t="str">
            <v/>
          </cell>
          <cell r="RB185" t="str">
            <v/>
          </cell>
          <cell r="RC185" t="str">
            <v/>
          </cell>
          <cell r="RD185" t="str">
            <v/>
          </cell>
          <cell r="RE185" t="str">
            <v/>
          </cell>
          <cell r="RF185" t="str">
            <v/>
          </cell>
          <cell r="RG185" t="str">
            <v/>
          </cell>
          <cell r="RH185" t="str">
            <v/>
          </cell>
          <cell r="RI185" t="str">
            <v/>
          </cell>
          <cell r="RL185" t="str">
            <v/>
          </cell>
        </row>
        <row r="186">
          <cell r="MM186" t="str">
            <v/>
          </cell>
          <cell r="MV186" t="str">
            <v/>
          </cell>
          <cell r="NE186" t="str">
            <v>0734wi03-Schüco International KG - AWS 90.SI+ - SWISSPACER Ultimate</v>
          </cell>
          <cell r="NN186" t="str">
            <v>0331vs03-Zewotherm - ZA11LG180</v>
          </cell>
          <cell r="NW186" t="str">
            <v/>
          </cell>
          <cell r="OF186" t="str">
            <v/>
          </cell>
          <cell r="OQ186" t="str">
            <v/>
          </cell>
          <cell r="OR186" t="str">
            <v/>
          </cell>
          <cell r="OS186" t="str">
            <v/>
          </cell>
          <cell r="OT186" t="str">
            <v/>
          </cell>
          <cell r="OU186" t="str">
            <v/>
          </cell>
          <cell r="OV186" t="str">
            <v/>
          </cell>
          <cell r="OW186" t="str">
            <v/>
          </cell>
          <cell r="OX186" t="str">
            <v/>
          </cell>
          <cell r="OY186" t="str">
            <v/>
          </cell>
          <cell r="OZ186" t="str">
            <v/>
          </cell>
          <cell r="PA186" t="str">
            <v/>
          </cell>
          <cell r="PB186" t="str">
            <v/>
          </cell>
          <cell r="PC186" t="str">
            <v/>
          </cell>
          <cell r="PD186" t="str">
            <v/>
          </cell>
          <cell r="PE186" t="str">
            <v/>
          </cell>
          <cell r="PF186" t="str">
            <v/>
          </cell>
          <cell r="PG186" t="str">
            <v/>
          </cell>
          <cell r="PH186" t="str">
            <v/>
          </cell>
          <cell r="PI186" t="str">
            <v/>
          </cell>
          <cell r="PJ186" t="str">
            <v/>
          </cell>
          <cell r="PL186" t="str">
            <v/>
          </cell>
          <cell r="PM186" t="str">
            <v/>
          </cell>
          <cell r="PN186" t="str">
            <v/>
          </cell>
          <cell r="PO186" t="str">
            <v/>
          </cell>
          <cell r="PP186" t="str">
            <v/>
          </cell>
          <cell r="PQ186" t="str">
            <v/>
          </cell>
          <cell r="PR186" t="str">
            <v/>
          </cell>
          <cell r="PS186" t="str">
            <v/>
          </cell>
          <cell r="PT186" t="str">
            <v/>
          </cell>
          <cell r="PU186" t="str">
            <v/>
          </cell>
          <cell r="PV186" t="str">
            <v/>
          </cell>
          <cell r="PW186" t="str">
            <v/>
          </cell>
          <cell r="PX186" t="str">
            <v/>
          </cell>
          <cell r="PY186" t="str">
            <v/>
          </cell>
          <cell r="PZ186" t="str">
            <v/>
          </cell>
          <cell r="QA186" t="str">
            <v/>
          </cell>
          <cell r="QB186" t="str">
            <v/>
          </cell>
          <cell r="QC186" t="str">
            <v/>
          </cell>
          <cell r="QD186" t="str">
            <v/>
          </cell>
          <cell r="QE186" t="str">
            <v/>
          </cell>
          <cell r="QF186" t="str">
            <v/>
          </cell>
          <cell r="QG186" t="str">
            <v/>
          </cell>
          <cell r="QH186" t="str">
            <v/>
          </cell>
          <cell r="QI186" t="str">
            <v/>
          </cell>
          <cell r="QJ186" t="str">
            <v/>
          </cell>
          <cell r="QK186" t="str">
            <v/>
          </cell>
          <cell r="QL186" t="str">
            <v/>
          </cell>
          <cell r="QM186" t="str">
            <v/>
          </cell>
          <cell r="QN186" t="str">
            <v/>
          </cell>
          <cell r="QO186" t="str">
            <v/>
          </cell>
          <cell r="QP186" t="str">
            <v/>
          </cell>
          <cell r="QQ186" t="str">
            <v/>
          </cell>
          <cell r="QR186" t="str">
            <v/>
          </cell>
          <cell r="QS186" t="str">
            <v/>
          </cell>
          <cell r="QT186" t="str">
            <v/>
          </cell>
          <cell r="QU186" t="str">
            <v/>
          </cell>
          <cell r="QV186" t="str">
            <v/>
          </cell>
          <cell r="QW186" t="str">
            <v/>
          </cell>
          <cell r="QX186" t="str">
            <v/>
          </cell>
          <cell r="QY186" t="str">
            <v/>
          </cell>
          <cell r="QZ186" t="str">
            <v/>
          </cell>
          <cell r="RA186" t="str">
            <v/>
          </cell>
          <cell r="RB186" t="str">
            <v/>
          </cell>
          <cell r="RC186" t="str">
            <v/>
          </cell>
          <cell r="RD186" t="str">
            <v/>
          </cell>
          <cell r="RE186" t="str">
            <v/>
          </cell>
          <cell r="RF186" t="str">
            <v/>
          </cell>
          <cell r="RG186" t="str">
            <v/>
          </cell>
          <cell r="RH186" t="str">
            <v/>
          </cell>
          <cell r="RI186" t="str">
            <v/>
          </cell>
          <cell r="RL186" t="str">
            <v/>
          </cell>
        </row>
        <row r="187">
          <cell r="MM187" t="str">
            <v/>
          </cell>
          <cell r="MV187" t="str">
            <v/>
          </cell>
          <cell r="NE187" t="str">
            <v>0085wi03-Schüco International KG - Schüco AWS 112.IC - SWISSPACER V</v>
          </cell>
          <cell r="NN187" t="str">
            <v>0332vs03-Zewotherm - ZA11LG250</v>
          </cell>
          <cell r="NW187" t="str">
            <v/>
          </cell>
          <cell r="OF187" t="str">
            <v/>
          </cell>
          <cell r="OQ187" t="str">
            <v/>
          </cell>
          <cell r="OR187" t="str">
            <v/>
          </cell>
          <cell r="OS187" t="str">
            <v/>
          </cell>
          <cell r="OT187" t="str">
            <v/>
          </cell>
          <cell r="OU187" t="str">
            <v/>
          </cell>
          <cell r="OV187" t="str">
            <v/>
          </cell>
          <cell r="OW187" t="str">
            <v/>
          </cell>
          <cell r="OX187" t="str">
            <v/>
          </cell>
          <cell r="OY187" t="str">
            <v/>
          </cell>
          <cell r="OZ187" t="str">
            <v/>
          </cell>
          <cell r="PA187" t="str">
            <v/>
          </cell>
          <cell r="PB187" t="str">
            <v/>
          </cell>
          <cell r="PC187" t="str">
            <v/>
          </cell>
          <cell r="PD187" t="str">
            <v/>
          </cell>
          <cell r="PE187" t="str">
            <v/>
          </cell>
          <cell r="PF187" t="str">
            <v/>
          </cell>
          <cell r="PG187" t="str">
            <v/>
          </cell>
          <cell r="PH187" t="str">
            <v/>
          </cell>
          <cell r="PI187" t="str">
            <v/>
          </cell>
          <cell r="PJ187" t="str">
            <v/>
          </cell>
          <cell r="PL187" t="str">
            <v/>
          </cell>
          <cell r="PM187" t="str">
            <v/>
          </cell>
          <cell r="PN187" t="str">
            <v/>
          </cell>
          <cell r="PO187" t="str">
            <v/>
          </cell>
          <cell r="PP187" t="str">
            <v/>
          </cell>
          <cell r="PQ187" t="str">
            <v/>
          </cell>
          <cell r="PR187" t="str">
            <v/>
          </cell>
          <cell r="PS187" t="str">
            <v/>
          </cell>
          <cell r="PT187" t="str">
            <v/>
          </cell>
          <cell r="PU187" t="str">
            <v/>
          </cell>
          <cell r="PV187" t="str">
            <v/>
          </cell>
          <cell r="PW187" t="str">
            <v/>
          </cell>
          <cell r="PX187" t="str">
            <v/>
          </cell>
          <cell r="PY187" t="str">
            <v/>
          </cell>
          <cell r="PZ187" t="str">
            <v/>
          </cell>
          <cell r="QA187" t="str">
            <v/>
          </cell>
          <cell r="QB187" t="str">
            <v/>
          </cell>
          <cell r="QC187" t="str">
            <v/>
          </cell>
          <cell r="QD187" t="str">
            <v/>
          </cell>
          <cell r="QE187" t="str">
            <v/>
          </cell>
          <cell r="QF187" t="str">
            <v/>
          </cell>
          <cell r="QG187" t="str">
            <v/>
          </cell>
          <cell r="QH187" t="str">
            <v/>
          </cell>
          <cell r="QI187" t="str">
            <v/>
          </cell>
          <cell r="QJ187" t="str">
            <v/>
          </cell>
          <cell r="QK187" t="str">
            <v/>
          </cell>
          <cell r="QL187" t="str">
            <v/>
          </cell>
          <cell r="QM187" t="str">
            <v/>
          </cell>
          <cell r="QN187" t="str">
            <v/>
          </cell>
          <cell r="QO187" t="str">
            <v/>
          </cell>
          <cell r="QP187" t="str">
            <v/>
          </cell>
          <cell r="QQ187" t="str">
            <v/>
          </cell>
          <cell r="QR187" t="str">
            <v/>
          </cell>
          <cell r="QS187" t="str">
            <v/>
          </cell>
          <cell r="QT187" t="str">
            <v/>
          </cell>
          <cell r="QU187" t="str">
            <v/>
          </cell>
          <cell r="QV187" t="str">
            <v/>
          </cell>
          <cell r="QW187" t="str">
            <v/>
          </cell>
          <cell r="QX187" t="str">
            <v/>
          </cell>
          <cell r="QY187" t="str">
            <v/>
          </cell>
          <cell r="QZ187" t="str">
            <v/>
          </cell>
          <cell r="RA187" t="str">
            <v/>
          </cell>
          <cell r="RB187" t="str">
            <v/>
          </cell>
          <cell r="RC187" t="str">
            <v/>
          </cell>
          <cell r="RD187" t="str">
            <v/>
          </cell>
          <cell r="RE187" t="str">
            <v/>
          </cell>
          <cell r="RF187" t="str">
            <v/>
          </cell>
          <cell r="RG187" t="str">
            <v/>
          </cell>
          <cell r="RH187" t="str">
            <v/>
          </cell>
          <cell r="RI187" t="str">
            <v/>
          </cell>
          <cell r="RL187" t="str">
            <v/>
          </cell>
        </row>
        <row r="188">
          <cell r="MM188" t="str">
            <v/>
          </cell>
          <cell r="MV188" t="str">
            <v/>
          </cell>
          <cell r="NE188" t="str">
            <v>0593wi03-Schüco International KG - Schüco AWS 120 CC.SI - SWISSPACER Ultimate</v>
          </cell>
          <cell r="NN188" t="str">
            <v>0337vs03-Zewotherm - ZA11LG500</v>
          </cell>
          <cell r="NW188" t="str">
            <v/>
          </cell>
          <cell r="OF188" t="str">
            <v/>
          </cell>
          <cell r="OQ188" t="str">
            <v/>
          </cell>
          <cell r="OR188" t="str">
            <v/>
          </cell>
          <cell r="OS188" t="str">
            <v/>
          </cell>
          <cell r="OT188" t="str">
            <v/>
          </cell>
          <cell r="OU188" t="str">
            <v/>
          </cell>
          <cell r="OV188" t="str">
            <v/>
          </cell>
          <cell r="OW188" t="str">
            <v/>
          </cell>
          <cell r="OX188" t="str">
            <v/>
          </cell>
          <cell r="OY188" t="str">
            <v/>
          </cell>
          <cell r="OZ188" t="str">
            <v/>
          </cell>
          <cell r="PA188" t="str">
            <v/>
          </cell>
          <cell r="PB188" t="str">
            <v/>
          </cell>
          <cell r="PC188" t="str">
            <v/>
          </cell>
          <cell r="PD188" t="str">
            <v/>
          </cell>
          <cell r="PE188" t="str">
            <v/>
          </cell>
          <cell r="PF188" t="str">
            <v/>
          </cell>
          <cell r="PG188" t="str">
            <v/>
          </cell>
          <cell r="PH188" t="str">
            <v/>
          </cell>
          <cell r="PI188" t="str">
            <v/>
          </cell>
          <cell r="PJ188" t="str">
            <v/>
          </cell>
          <cell r="PL188" t="str">
            <v/>
          </cell>
          <cell r="PM188" t="str">
            <v/>
          </cell>
          <cell r="PN188" t="str">
            <v/>
          </cell>
          <cell r="PO188" t="str">
            <v/>
          </cell>
          <cell r="PP188" t="str">
            <v/>
          </cell>
          <cell r="PQ188" t="str">
            <v/>
          </cell>
          <cell r="PR188" t="str">
            <v/>
          </cell>
          <cell r="PS188" t="str">
            <v/>
          </cell>
          <cell r="PT188" t="str">
            <v/>
          </cell>
          <cell r="PU188" t="str">
            <v/>
          </cell>
          <cell r="PV188" t="str">
            <v/>
          </cell>
          <cell r="PW188" t="str">
            <v/>
          </cell>
          <cell r="PX188" t="str">
            <v/>
          </cell>
          <cell r="PY188" t="str">
            <v/>
          </cell>
          <cell r="PZ188" t="str">
            <v/>
          </cell>
          <cell r="QA188" t="str">
            <v/>
          </cell>
          <cell r="QB188" t="str">
            <v/>
          </cell>
          <cell r="QC188" t="str">
            <v/>
          </cell>
          <cell r="QD188" t="str">
            <v/>
          </cell>
          <cell r="QE188" t="str">
            <v/>
          </cell>
          <cell r="QF188" t="str">
            <v/>
          </cell>
          <cell r="QG188" t="str">
            <v/>
          </cell>
          <cell r="QH188" t="str">
            <v/>
          </cell>
          <cell r="QI188" t="str">
            <v/>
          </cell>
          <cell r="QJ188" t="str">
            <v/>
          </cell>
          <cell r="QK188" t="str">
            <v/>
          </cell>
          <cell r="QL188" t="str">
            <v/>
          </cell>
          <cell r="QM188" t="str">
            <v/>
          </cell>
          <cell r="QN188" t="str">
            <v/>
          </cell>
          <cell r="QO188" t="str">
            <v/>
          </cell>
          <cell r="QP188" t="str">
            <v/>
          </cell>
          <cell r="QQ188" t="str">
            <v/>
          </cell>
          <cell r="QR188" t="str">
            <v/>
          </cell>
          <cell r="QS188" t="str">
            <v/>
          </cell>
          <cell r="QT188" t="str">
            <v/>
          </cell>
          <cell r="QU188" t="str">
            <v/>
          </cell>
          <cell r="QV188" t="str">
            <v/>
          </cell>
          <cell r="QW188" t="str">
            <v/>
          </cell>
          <cell r="QX188" t="str">
            <v/>
          </cell>
          <cell r="QY188" t="str">
            <v/>
          </cell>
          <cell r="QZ188" t="str">
            <v/>
          </cell>
          <cell r="RA188" t="str">
            <v/>
          </cell>
          <cell r="RB188" t="str">
            <v/>
          </cell>
          <cell r="RC188" t="str">
            <v/>
          </cell>
          <cell r="RD188" t="str">
            <v/>
          </cell>
          <cell r="RE188" t="str">
            <v/>
          </cell>
          <cell r="RF188" t="str">
            <v/>
          </cell>
          <cell r="RG188" t="str">
            <v/>
          </cell>
          <cell r="RH188" t="str">
            <v/>
          </cell>
          <cell r="RI188" t="str">
            <v/>
          </cell>
          <cell r="RL188" t="str">
            <v/>
          </cell>
        </row>
        <row r="189">
          <cell r="MM189" t="str">
            <v/>
          </cell>
          <cell r="MV189" t="str">
            <v/>
          </cell>
          <cell r="NE189" t="str">
            <v>0084wi03-Schüco Polymer Technologies KG - Schüco Alu Inside SI 82 - SWISSPACER V</v>
          </cell>
          <cell r="NN189" t="str">
            <v>0113vl03-Airflow - DUPLEX S 1100 Flex</v>
          </cell>
          <cell r="NW189" t="str">
            <v/>
          </cell>
          <cell r="OF189" t="str">
            <v/>
          </cell>
          <cell r="OQ189" t="str">
            <v/>
          </cell>
          <cell r="OR189" t="str">
            <v/>
          </cell>
          <cell r="OS189" t="str">
            <v/>
          </cell>
          <cell r="OT189" t="str">
            <v/>
          </cell>
          <cell r="OU189" t="str">
            <v/>
          </cell>
          <cell r="OV189" t="str">
            <v/>
          </cell>
          <cell r="OW189" t="str">
            <v/>
          </cell>
          <cell r="OX189" t="str">
            <v/>
          </cell>
          <cell r="OY189" t="str">
            <v/>
          </cell>
          <cell r="OZ189" t="str">
            <v/>
          </cell>
          <cell r="PA189" t="str">
            <v/>
          </cell>
          <cell r="PB189" t="str">
            <v/>
          </cell>
          <cell r="PC189" t="str">
            <v/>
          </cell>
          <cell r="PD189" t="str">
            <v/>
          </cell>
          <cell r="PE189" t="str">
            <v/>
          </cell>
          <cell r="PF189" t="str">
            <v/>
          </cell>
          <cell r="PG189" t="str">
            <v/>
          </cell>
          <cell r="PH189" t="str">
            <v/>
          </cell>
          <cell r="PI189" t="str">
            <v/>
          </cell>
          <cell r="PJ189" t="str">
            <v/>
          </cell>
          <cell r="PL189" t="str">
            <v/>
          </cell>
          <cell r="PM189" t="str">
            <v/>
          </cell>
          <cell r="PN189" t="str">
            <v/>
          </cell>
          <cell r="PO189" t="str">
            <v/>
          </cell>
          <cell r="PP189" t="str">
            <v/>
          </cell>
          <cell r="PQ189" t="str">
            <v/>
          </cell>
          <cell r="PR189" t="str">
            <v/>
          </cell>
          <cell r="PS189" t="str">
            <v/>
          </cell>
          <cell r="PT189" t="str">
            <v/>
          </cell>
          <cell r="PU189" t="str">
            <v/>
          </cell>
          <cell r="PV189" t="str">
            <v/>
          </cell>
          <cell r="PW189" t="str">
            <v/>
          </cell>
          <cell r="PX189" t="str">
            <v/>
          </cell>
          <cell r="PY189" t="str">
            <v/>
          </cell>
          <cell r="PZ189" t="str">
            <v/>
          </cell>
          <cell r="QA189" t="str">
            <v/>
          </cell>
          <cell r="QB189" t="str">
            <v/>
          </cell>
          <cell r="QC189" t="str">
            <v/>
          </cell>
          <cell r="QD189" t="str">
            <v/>
          </cell>
          <cell r="QE189" t="str">
            <v/>
          </cell>
          <cell r="QF189" t="str">
            <v/>
          </cell>
          <cell r="QG189" t="str">
            <v/>
          </cell>
          <cell r="QH189" t="str">
            <v/>
          </cell>
          <cell r="QI189" t="str">
            <v/>
          </cell>
          <cell r="QJ189" t="str">
            <v/>
          </cell>
          <cell r="QK189" t="str">
            <v/>
          </cell>
          <cell r="QL189" t="str">
            <v/>
          </cell>
          <cell r="QM189" t="str">
            <v/>
          </cell>
          <cell r="QN189" t="str">
            <v/>
          </cell>
          <cell r="QO189" t="str">
            <v/>
          </cell>
          <cell r="QP189" t="str">
            <v/>
          </cell>
          <cell r="QQ189" t="str">
            <v/>
          </cell>
          <cell r="QR189" t="str">
            <v/>
          </cell>
          <cell r="QS189" t="str">
            <v/>
          </cell>
          <cell r="QT189" t="str">
            <v/>
          </cell>
          <cell r="QU189" t="str">
            <v/>
          </cell>
          <cell r="QV189" t="str">
            <v/>
          </cell>
          <cell r="QW189" t="str">
            <v/>
          </cell>
          <cell r="QX189" t="str">
            <v/>
          </cell>
          <cell r="QY189" t="str">
            <v/>
          </cell>
          <cell r="QZ189" t="str">
            <v/>
          </cell>
          <cell r="RA189" t="str">
            <v/>
          </cell>
          <cell r="RB189" t="str">
            <v/>
          </cell>
          <cell r="RC189" t="str">
            <v/>
          </cell>
          <cell r="RD189" t="str">
            <v/>
          </cell>
          <cell r="RE189" t="str">
            <v/>
          </cell>
          <cell r="RF189" t="str">
            <v/>
          </cell>
          <cell r="RG189" t="str">
            <v/>
          </cell>
          <cell r="RH189" t="str">
            <v/>
          </cell>
          <cell r="RI189" t="str">
            <v/>
          </cell>
          <cell r="RL189" t="str">
            <v/>
          </cell>
        </row>
        <row r="190">
          <cell r="MM190" t="str">
            <v/>
          </cell>
          <cell r="MV190" t="str">
            <v/>
          </cell>
          <cell r="NE190" t="str">
            <v>0120wi03-SELO Fensterbau GmbH - clima compact - SWISSPACER V</v>
          </cell>
          <cell r="NN190" t="str">
            <v>0226vl03-Airflow - DUPLEX S 1600 Flex</v>
          </cell>
          <cell r="NW190" t="str">
            <v/>
          </cell>
          <cell r="OF190" t="str">
            <v/>
          </cell>
          <cell r="OQ190" t="str">
            <v/>
          </cell>
          <cell r="OR190" t="str">
            <v/>
          </cell>
          <cell r="OS190" t="str">
            <v/>
          </cell>
          <cell r="OT190" t="str">
            <v/>
          </cell>
          <cell r="OU190" t="str">
            <v/>
          </cell>
          <cell r="OV190" t="str">
            <v/>
          </cell>
          <cell r="OW190" t="str">
            <v/>
          </cell>
          <cell r="OX190" t="str">
            <v/>
          </cell>
          <cell r="OY190" t="str">
            <v/>
          </cell>
          <cell r="OZ190" t="str">
            <v/>
          </cell>
          <cell r="PA190" t="str">
            <v/>
          </cell>
          <cell r="PB190" t="str">
            <v/>
          </cell>
          <cell r="PC190" t="str">
            <v/>
          </cell>
          <cell r="PD190" t="str">
            <v/>
          </cell>
          <cell r="PE190" t="str">
            <v/>
          </cell>
          <cell r="PF190" t="str">
            <v/>
          </cell>
          <cell r="PG190" t="str">
            <v/>
          </cell>
          <cell r="PH190" t="str">
            <v/>
          </cell>
          <cell r="PI190" t="str">
            <v/>
          </cell>
          <cell r="PJ190" t="str">
            <v/>
          </cell>
          <cell r="PL190" t="str">
            <v/>
          </cell>
          <cell r="PM190" t="str">
            <v/>
          </cell>
          <cell r="PN190" t="str">
            <v/>
          </cell>
          <cell r="PO190" t="str">
            <v/>
          </cell>
          <cell r="PP190" t="str">
            <v/>
          </cell>
          <cell r="PQ190" t="str">
            <v/>
          </cell>
          <cell r="PR190" t="str">
            <v/>
          </cell>
          <cell r="PS190" t="str">
            <v/>
          </cell>
          <cell r="PT190" t="str">
            <v/>
          </cell>
          <cell r="PU190" t="str">
            <v/>
          </cell>
          <cell r="PV190" t="str">
            <v/>
          </cell>
          <cell r="PW190" t="str">
            <v/>
          </cell>
          <cell r="PX190" t="str">
            <v/>
          </cell>
          <cell r="PY190" t="str">
            <v/>
          </cell>
          <cell r="PZ190" t="str">
            <v/>
          </cell>
          <cell r="QA190" t="str">
            <v/>
          </cell>
          <cell r="QB190" t="str">
            <v/>
          </cell>
          <cell r="QC190" t="str">
            <v/>
          </cell>
          <cell r="QD190" t="str">
            <v/>
          </cell>
          <cell r="QE190" t="str">
            <v/>
          </cell>
          <cell r="QF190" t="str">
            <v/>
          </cell>
          <cell r="QG190" t="str">
            <v/>
          </cell>
          <cell r="QH190" t="str">
            <v/>
          </cell>
          <cell r="QI190" t="str">
            <v/>
          </cell>
          <cell r="QJ190" t="str">
            <v/>
          </cell>
          <cell r="QK190" t="str">
            <v/>
          </cell>
          <cell r="QL190" t="str">
            <v/>
          </cell>
          <cell r="QM190" t="str">
            <v/>
          </cell>
          <cell r="QN190" t="str">
            <v/>
          </cell>
          <cell r="QO190" t="str">
            <v/>
          </cell>
          <cell r="QP190" t="str">
            <v/>
          </cell>
          <cell r="QQ190" t="str">
            <v/>
          </cell>
          <cell r="QR190" t="str">
            <v/>
          </cell>
          <cell r="QS190" t="str">
            <v/>
          </cell>
          <cell r="QT190" t="str">
            <v/>
          </cell>
          <cell r="QU190" t="str">
            <v/>
          </cell>
          <cell r="QV190" t="str">
            <v/>
          </cell>
          <cell r="QW190" t="str">
            <v/>
          </cell>
          <cell r="QX190" t="str">
            <v/>
          </cell>
          <cell r="QY190" t="str">
            <v/>
          </cell>
          <cell r="QZ190" t="str">
            <v/>
          </cell>
          <cell r="RA190" t="str">
            <v/>
          </cell>
          <cell r="RB190" t="str">
            <v/>
          </cell>
          <cell r="RC190" t="str">
            <v/>
          </cell>
          <cell r="RD190" t="str">
            <v/>
          </cell>
          <cell r="RE190" t="str">
            <v/>
          </cell>
          <cell r="RF190" t="str">
            <v/>
          </cell>
          <cell r="RG190" t="str">
            <v/>
          </cell>
          <cell r="RH190" t="str">
            <v/>
          </cell>
          <cell r="RI190" t="str">
            <v/>
          </cell>
          <cell r="RL190" t="str">
            <v/>
          </cell>
        </row>
        <row r="191">
          <cell r="MM191" t="str">
            <v/>
          </cell>
          <cell r="MV191" t="str">
            <v/>
          </cell>
          <cell r="NE191" t="str">
            <v>0086wi03-Sigg Tischlerei GmbH - Sigg PassivhausVenster Holz Alu - SWISSPACER V</v>
          </cell>
          <cell r="NN191" t="str">
            <v>0227vl03-Airflow - DUPLEX S 2600 Flex</v>
          </cell>
          <cell r="NW191" t="str">
            <v/>
          </cell>
          <cell r="OF191" t="str">
            <v/>
          </cell>
          <cell r="OQ191" t="str">
            <v/>
          </cell>
          <cell r="OR191" t="str">
            <v/>
          </cell>
          <cell r="OS191" t="str">
            <v/>
          </cell>
          <cell r="OT191" t="str">
            <v/>
          </cell>
          <cell r="OU191" t="str">
            <v/>
          </cell>
          <cell r="OV191" t="str">
            <v/>
          </cell>
          <cell r="OW191" t="str">
            <v/>
          </cell>
          <cell r="OX191" t="str">
            <v/>
          </cell>
          <cell r="OY191" t="str">
            <v/>
          </cell>
          <cell r="OZ191" t="str">
            <v/>
          </cell>
          <cell r="PA191" t="str">
            <v/>
          </cell>
          <cell r="PB191" t="str">
            <v/>
          </cell>
          <cell r="PC191" t="str">
            <v/>
          </cell>
          <cell r="PD191" t="str">
            <v/>
          </cell>
          <cell r="PE191" t="str">
            <v/>
          </cell>
          <cell r="PF191" t="str">
            <v/>
          </cell>
          <cell r="PG191" t="str">
            <v/>
          </cell>
          <cell r="PH191" t="str">
            <v/>
          </cell>
          <cell r="PI191" t="str">
            <v/>
          </cell>
          <cell r="PJ191" t="str">
            <v/>
          </cell>
          <cell r="PL191" t="str">
            <v/>
          </cell>
          <cell r="PM191" t="str">
            <v/>
          </cell>
          <cell r="PN191" t="str">
            <v/>
          </cell>
          <cell r="PO191" t="str">
            <v/>
          </cell>
          <cell r="PP191" t="str">
            <v/>
          </cell>
          <cell r="PQ191" t="str">
            <v/>
          </cell>
          <cell r="PR191" t="str">
            <v/>
          </cell>
          <cell r="PS191" t="str">
            <v/>
          </cell>
          <cell r="PT191" t="str">
            <v/>
          </cell>
          <cell r="PU191" t="str">
            <v/>
          </cell>
          <cell r="PV191" t="str">
            <v/>
          </cell>
          <cell r="PW191" t="str">
            <v/>
          </cell>
          <cell r="PX191" t="str">
            <v/>
          </cell>
          <cell r="PY191" t="str">
            <v/>
          </cell>
          <cell r="PZ191" t="str">
            <v/>
          </cell>
          <cell r="QA191" t="str">
            <v/>
          </cell>
          <cell r="QB191" t="str">
            <v/>
          </cell>
          <cell r="QC191" t="str">
            <v/>
          </cell>
          <cell r="QD191" t="str">
            <v/>
          </cell>
          <cell r="QE191" t="str">
            <v/>
          </cell>
          <cell r="QF191" t="str">
            <v/>
          </cell>
          <cell r="QG191" t="str">
            <v/>
          </cell>
          <cell r="QH191" t="str">
            <v/>
          </cell>
          <cell r="QI191" t="str">
            <v/>
          </cell>
          <cell r="QJ191" t="str">
            <v/>
          </cell>
          <cell r="QK191" t="str">
            <v/>
          </cell>
          <cell r="QL191" t="str">
            <v/>
          </cell>
          <cell r="QM191" t="str">
            <v/>
          </cell>
          <cell r="QN191" t="str">
            <v/>
          </cell>
          <cell r="QO191" t="str">
            <v/>
          </cell>
          <cell r="QP191" t="str">
            <v/>
          </cell>
          <cell r="QQ191" t="str">
            <v/>
          </cell>
          <cell r="QR191" t="str">
            <v/>
          </cell>
          <cell r="QS191" t="str">
            <v/>
          </cell>
          <cell r="QT191" t="str">
            <v/>
          </cell>
          <cell r="QU191" t="str">
            <v/>
          </cell>
          <cell r="QV191" t="str">
            <v/>
          </cell>
          <cell r="QW191" t="str">
            <v/>
          </cell>
          <cell r="QX191" t="str">
            <v/>
          </cell>
          <cell r="QY191" t="str">
            <v/>
          </cell>
          <cell r="QZ191" t="str">
            <v/>
          </cell>
          <cell r="RA191" t="str">
            <v/>
          </cell>
          <cell r="RB191" t="str">
            <v/>
          </cell>
          <cell r="RC191" t="str">
            <v/>
          </cell>
          <cell r="RD191" t="str">
            <v/>
          </cell>
          <cell r="RE191" t="str">
            <v/>
          </cell>
          <cell r="RF191" t="str">
            <v/>
          </cell>
          <cell r="RG191" t="str">
            <v/>
          </cell>
          <cell r="RH191" t="str">
            <v/>
          </cell>
          <cell r="RI191" t="str">
            <v/>
          </cell>
          <cell r="RL191" t="str">
            <v/>
          </cell>
        </row>
        <row r="192">
          <cell r="MM192" t="str">
            <v/>
          </cell>
          <cell r="MV192" t="str">
            <v/>
          </cell>
          <cell r="NE192" t="str">
            <v>0087wi03-SLAVONA, s.r.o. - Progression - SWISSPACER V</v>
          </cell>
          <cell r="NN192" t="str">
            <v>0114vl03-Airflow - DUPLEX S 3600 Flex</v>
          </cell>
          <cell r="NW192" t="str">
            <v/>
          </cell>
          <cell r="OF192" t="str">
            <v/>
          </cell>
          <cell r="OQ192" t="str">
            <v/>
          </cell>
          <cell r="OR192" t="str">
            <v/>
          </cell>
          <cell r="OS192" t="str">
            <v/>
          </cell>
          <cell r="OT192" t="str">
            <v/>
          </cell>
          <cell r="OU192" t="str">
            <v/>
          </cell>
          <cell r="OV192" t="str">
            <v/>
          </cell>
          <cell r="OW192" t="str">
            <v/>
          </cell>
          <cell r="OX192" t="str">
            <v/>
          </cell>
          <cell r="OY192" t="str">
            <v/>
          </cell>
          <cell r="OZ192" t="str">
            <v/>
          </cell>
          <cell r="PA192" t="str">
            <v/>
          </cell>
          <cell r="PB192" t="str">
            <v/>
          </cell>
          <cell r="PC192" t="str">
            <v/>
          </cell>
          <cell r="PD192" t="str">
            <v/>
          </cell>
          <cell r="PE192" t="str">
            <v/>
          </cell>
          <cell r="PF192" t="str">
            <v/>
          </cell>
          <cell r="PG192" t="str">
            <v/>
          </cell>
          <cell r="PH192" t="str">
            <v/>
          </cell>
          <cell r="PI192" t="str">
            <v/>
          </cell>
          <cell r="PJ192" t="str">
            <v/>
          </cell>
          <cell r="PL192" t="str">
            <v/>
          </cell>
          <cell r="PM192" t="str">
            <v/>
          </cell>
          <cell r="PN192" t="str">
            <v/>
          </cell>
          <cell r="PO192" t="str">
            <v/>
          </cell>
          <cell r="PP192" t="str">
            <v/>
          </cell>
          <cell r="PQ192" t="str">
            <v/>
          </cell>
          <cell r="PR192" t="str">
            <v/>
          </cell>
          <cell r="PS192" t="str">
            <v/>
          </cell>
          <cell r="PT192" t="str">
            <v/>
          </cell>
          <cell r="PU192" t="str">
            <v/>
          </cell>
          <cell r="PV192" t="str">
            <v/>
          </cell>
          <cell r="PW192" t="str">
            <v/>
          </cell>
          <cell r="PX192" t="str">
            <v/>
          </cell>
          <cell r="PY192" t="str">
            <v/>
          </cell>
          <cell r="PZ192" t="str">
            <v/>
          </cell>
          <cell r="QA192" t="str">
            <v/>
          </cell>
          <cell r="QB192" t="str">
            <v/>
          </cell>
          <cell r="QC192" t="str">
            <v/>
          </cell>
          <cell r="QD192" t="str">
            <v/>
          </cell>
          <cell r="QE192" t="str">
            <v/>
          </cell>
          <cell r="QF192" t="str">
            <v/>
          </cell>
          <cell r="QG192" t="str">
            <v/>
          </cell>
          <cell r="QH192" t="str">
            <v/>
          </cell>
          <cell r="QI192" t="str">
            <v/>
          </cell>
          <cell r="QJ192" t="str">
            <v/>
          </cell>
          <cell r="QK192" t="str">
            <v/>
          </cell>
          <cell r="QL192" t="str">
            <v/>
          </cell>
          <cell r="QM192" t="str">
            <v/>
          </cell>
          <cell r="QN192" t="str">
            <v/>
          </cell>
          <cell r="QO192" t="str">
            <v/>
          </cell>
          <cell r="QP192" t="str">
            <v/>
          </cell>
          <cell r="QQ192" t="str">
            <v/>
          </cell>
          <cell r="QR192" t="str">
            <v/>
          </cell>
          <cell r="QS192" t="str">
            <v/>
          </cell>
          <cell r="QT192" t="str">
            <v/>
          </cell>
          <cell r="QU192" t="str">
            <v/>
          </cell>
          <cell r="QV192" t="str">
            <v/>
          </cell>
          <cell r="QW192" t="str">
            <v/>
          </cell>
          <cell r="QX192" t="str">
            <v/>
          </cell>
          <cell r="QY192" t="str">
            <v/>
          </cell>
          <cell r="QZ192" t="str">
            <v/>
          </cell>
          <cell r="RA192" t="str">
            <v/>
          </cell>
          <cell r="RB192" t="str">
            <v/>
          </cell>
          <cell r="RC192" t="str">
            <v/>
          </cell>
          <cell r="RD192" t="str">
            <v/>
          </cell>
          <cell r="RE192" t="str">
            <v/>
          </cell>
          <cell r="RF192" t="str">
            <v/>
          </cell>
          <cell r="RG192" t="str">
            <v/>
          </cell>
          <cell r="RH192" t="str">
            <v/>
          </cell>
          <cell r="RI192" t="str">
            <v/>
          </cell>
          <cell r="RL192" t="str">
            <v/>
          </cell>
        </row>
        <row r="193">
          <cell r="MM193" t="str">
            <v/>
          </cell>
          <cell r="MV193" t="str">
            <v/>
          </cell>
          <cell r="NE193" t="str">
            <v>0698wi03-Svenska Fönster AB - Intakt Passiv - SWISSPACER Ultimate</v>
          </cell>
          <cell r="NN193" t="str">
            <v>0528vl03-AirXpert - RTV 3400</v>
          </cell>
          <cell r="NW193" t="str">
            <v/>
          </cell>
          <cell r="OF193" t="str">
            <v/>
          </cell>
          <cell r="OQ193" t="str">
            <v/>
          </cell>
          <cell r="OR193" t="str">
            <v/>
          </cell>
          <cell r="OS193" t="str">
            <v/>
          </cell>
          <cell r="OT193" t="str">
            <v/>
          </cell>
          <cell r="OU193" t="str">
            <v/>
          </cell>
          <cell r="OV193" t="str">
            <v/>
          </cell>
          <cell r="OW193" t="str">
            <v/>
          </cell>
          <cell r="OX193" t="str">
            <v/>
          </cell>
          <cell r="OY193" t="str">
            <v/>
          </cell>
          <cell r="OZ193" t="str">
            <v/>
          </cell>
          <cell r="PA193" t="str">
            <v/>
          </cell>
          <cell r="PB193" t="str">
            <v/>
          </cell>
          <cell r="PC193" t="str">
            <v/>
          </cell>
          <cell r="PD193" t="str">
            <v/>
          </cell>
          <cell r="PE193" t="str">
            <v/>
          </cell>
          <cell r="PF193" t="str">
            <v/>
          </cell>
          <cell r="PG193" t="str">
            <v/>
          </cell>
          <cell r="PH193" t="str">
            <v/>
          </cell>
          <cell r="PI193" t="str">
            <v/>
          </cell>
          <cell r="PJ193" t="str">
            <v/>
          </cell>
          <cell r="PL193" t="str">
            <v/>
          </cell>
          <cell r="PM193" t="str">
            <v/>
          </cell>
          <cell r="PN193" t="str">
            <v/>
          </cell>
          <cell r="PO193" t="str">
            <v/>
          </cell>
          <cell r="PP193" t="str">
            <v/>
          </cell>
          <cell r="PQ193" t="str">
            <v/>
          </cell>
          <cell r="PR193" t="str">
            <v/>
          </cell>
          <cell r="PS193" t="str">
            <v/>
          </cell>
          <cell r="PT193" t="str">
            <v/>
          </cell>
          <cell r="PU193" t="str">
            <v/>
          </cell>
          <cell r="PV193" t="str">
            <v/>
          </cell>
          <cell r="PW193" t="str">
            <v/>
          </cell>
          <cell r="PX193" t="str">
            <v/>
          </cell>
          <cell r="PY193" t="str">
            <v/>
          </cell>
          <cell r="PZ193" t="str">
            <v/>
          </cell>
          <cell r="QA193" t="str">
            <v/>
          </cell>
          <cell r="QB193" t="str">
            <v/>
          </cell>
          <cell r="QC193" t="str">
            <v/>
          </cell>
          <cell r="QD193" t="str">
            <v/>
          </cell>
          <cell r="QE193" t="str">
            <v/>
          </cell>
          <cell r="QF193" t="str">
            <v/>
          </cell>
          <cell r="QG193" t="str">
            <v/>
          </cell>
          <cell r="QH193" t="str">
            <v/>
          </cell>
          <cell r="QI193" t="str">
            <v/>
          </cell>
          <cell r="QJ193" t="str">
            <v/>
          </cell>
          <cell r="QK193" t="str">
            <v/>
          </cell>
          <cell r="QL193" t="str">
            <v/>
          </cell>
          <cell r="QM193" t="str">
            <v/>
          </cell>
          <cell r="QN193" t="str">
            <v/>
          </cell>
          <cell r="QO193" t="str">
            <v/>
          </cell>
          <cell r="QP193" t="str">
            <v/>
          </cell>
          <cell r="QQ193" t="str">
            <v/>
          </cell>
          <cell r="QR193" t="str">
            <v/>
          </cell>
          <cell r="QS193" t="str">
            <v/>
          </cell>
          <cell r="QT193" t="str">
            <v/>
          </cell>
          <cell r="QU193" t="str">
            <v/>
          </cell>
          <cell r="QV193" t="str">
            <v/>
          </cell>
          <cell r="QW193" t="str">
            <v/>
          </cell>
          <cell r="QX193" t="str">
            <v/>
          </cell>
          <cell r="QY193" t="str">
            <v/>
          </cell>
          <cell r="QZ193" t="str">
            <v/>
          </cell>
          <cell r="RA193" t="str">
            <v/>
          </cell>
          <cell r="RB193" t="str">
            <v/>
          </cell>
          <cell r="RC193" t="str">
            <v/>
          </cell>
          <cell r="RD193" t="str">
            <v/>
          </cell>
          <cell r="RE193" t="str">
            <v/>
          </cell>
          <cell r="RF193" t="str">
            <v/>
          </cell>
          <cell r="RG193" t="str">
            <v/>
          </cell>
          <cell r="RH193" t="str">
            <v/>
          </cell>
          <cell r="RI193" t="str">
            <v/>
          </cell>
          <cell r="RL193" t="str">
            <v/>
          </cell>
        </row>
        <row r="194">
          <cell r="MM194" t="str">
            <v/>
          </cell>
          <cell r="MV194" t="str">
            <v/>
          </cell>
          <cell r="NE194" t="str">
            <v>0649wi03-Tifa Gebrs Bos - Biobased Kassette - SWISSPACER V</v>
          </cell>
          <cell r="NN194" t="str">
            <v>0764vl03-ALDES Aéraulique - XH3500</v>
          </cell>
          <cell r="NW194" t="str">
            <v/>
          </cell>
          <cell r="OF194" t="str">
            <v/>
          </cell>
          <cell r="OQ194" t="str">
            <v/>
          </cell>
          <cell r="OR194" t="str">
            <v/>
          </cell>
          <cell r="OS194" t="str">
            <v/>
          </cell>
          <cell r="OT194" t="str">
            <v/>
          </cell>
          <cell r="OU194" t="str">
            <v/>
          </cell>
          <cell r="OV194" t="str">
            <v/>
          </cell>
          <cell r="OW194" t="str">
            <v/>
          </cell>
          <cell r="OX194" t="str">
            <v/>
          </cell>
          <cell r="OY194" t="str">
            <v/>
          </cell>
          <cell r="OZ194" t="str">
            <v/>
          </cell>
          <cell r="PA194" t="str">
            <v/>
          </cell>
          <cell r="PB194" t="str">
            <v/>
          </cell>
          <cell r="PC194" t="str">
            <v/>
          </cell>
          <cell r="PD194" t="str">
            <v/>
          </cell>
          <cell r="PE194" t="str">
            <v/>
          </cell>
          <cell r="PF194" t="str">
            <v/>
          </cell>
          <cell r="PG194" t="str">
            <v/>
          </cell>
          <cell r="PH194" t="str">
            <v/>
          </cell>
          <cell r="PI194" t="str">
            <v/>
          </cell>
          <cell r="PJ194" t="str">
            <v/>
          </cell>
          <cell r="PL194" t="str">
            <v/>
          </cell>
          <cell r="PM194" t="str">
            <v/>
          </cell>
          <cell r="PN194" t="str">
            <v/>
          </cell>
          <cell r="PO194" t="str">
            <v/>
          </cell>
          <cell r="PP194" t="str">
            <v/>
          </cell>
          <cell r="PQ194" t="str">
            <v/>
          </cell>
          <cell r="PR194" t="str">
            <v/>
          </cell>
          <cell r="PS194" t="str">
            <v/>
          </cell>
          <cell r="PT194" t="str">
            <v/>
          </cell>
          <cell r="PU194" t="str">
            <v/>
          </cell>
          <cell r="PV194" t="str">
            <v/>
          </cell>
          <cell r="PW194" t="str">
            <v/>
          </cell>
          <cell r="PX194" t="str">
            <v/>
          </cell>
          <cell r="PY194" t="str">
            <v/>
          </cell>
          <cell r="PZ194" t="str">
            <v/>
          </cell>
          <cell r="QA194" t="str">
            <v/>
          </cell>
          <cell r="QB194" t="str">
            <v/>
          </cell>
          <cell r="QC194" t="str">
            <v/>
          </cell>
          <cell r="QD194" t="str">
            <v/>
          </cell>
          <cell r="QE194" t="str">
            <v/>
          </cell>
          <cell r="QF194" t="str">
            <v/>
          </cell>
          <cell r="QG194" t="str">
            <v/>
          </cell>
          <cell r="QH194" t="str">
            <v/>
          </cell>
          <cell r="QI194" t="str">
            <v/>
          </cell>
          <cell r="QJ194" t="str">
            <v/>
          </cell>
          <cell r="QK194" t="str">
            <v/>
          </cell>
          <cell r="QL194" t="str">
            <v/>
          </cell>
          <cell r="QM194" t="str">
            <v/>
          </cell>
          <cell r="QN194" t="str">
            <v/>
          </cell>
          <cell r="QO194" t="str">
            <v/>
          </cell>
          <cell r="QP194" t="str">
            <v/>
          </cell>
          <cell r="QQ194" t="str">
            <v/>
          </cell>
          <cell r="QR194" t="str">
            <v/>
          </cell>
          <cell r="QS194" t="str">
            <v/>
          </cell>
          <cell r="QT194" t="str">
            <v/>
          </cell>
          <cell r="QU194" t="str">
            <v/>
          </cell>
          <cell r="QV194" t="str">
            <v/>
          </cell>
          <cell r="QW194" t="str">
            <v/>
          </cell>
          <cell r="QX194" t="str">
            <v/>
          </cell>
          <cell r="QY194" t="str">
            <v/>
          </cell>
          <cell r="QZ194" t="str">
            <v/>
          </cell>
          <cell r="RA194" t="str">
            <v/>
          </cell>
          <cell r="RB194" t="str">
            <v/>
          </cell>
          <cell r="RC194" t="str">
            <v/>
          </cell>
          <cell r="RD194" t="str">
            <v/>
          </cell>
          <cell r="RE194" t="str">
            <v/>
          </cell>
          <cell r="RF194" t="str">
            <v/>
          </cell>
          <cell r="RG194" t="str">
            <v/>
          </cell>
          <cell r="RH194" t="str">
            <v/>
          </cell>
          <cell r="RI194" t="str">
            <v/>
          </cell>
          <cell r="RL194" t="str">
            <v/>
          </cell>
        </row>
        <row r="195">
          <cell r="MM195" t="str">
            <v/>
          </cell>
          <cell r="MV195" t="str">
            <v/>
          </cell>
          <cell r="NE195" t="str">
            <v>0645wi03-Tifa Gebrs Bos - Kassette - SWISSPACER V</v>
          </cell>
          <cell r="NN195" t="str">
            <v>0111vl03-Atrea - DUPLEX S 1100 Flexi</v>
          </cell>
          <cell r="NW195" t="str">
            <v/>
          </cell>
          <cell r="OF195" t="str">
            <v/>
          </cell>
          <cell r="OQ195" t="str">
            <v/>
          </cell>
          <cell r="OR195" t="str">
            <v/>
          </cell>
          <cell r="OS195" t="str">
            <v/>
          </cell>
          <cell r="OT195" t="str">
            <v/>
          </cell>
          <cell r="OU195" t="str">
            <v/>
          </cell>
          <cell r="OV195" t="str">
            <v/>
          </cell>
          <cell r="OW195" t="str">
            <v/>
          </cell>
          <cell r="OX195" t="str">
            <v/>
          </cell>
          <cell r="OY195" t="str">
            <v/>
          </cell>
          <cell r="OZ195" t="str">
            <v/>
          </cell>
          <cell r="PA195" t="str">
            <v/>
          </cell>
          <cell r="PB195" t="str">
            <v/>
          </cell>
          <cell r="PC195" t="str">
            <v/>
          </cell>
          <cell r="PD195" t="str">
            <v/>
          </cell>
          <cell r="PE195" t="str">
            <v/>
          </cell>
          <cell r="PF195" t="str">
            <v/>
          </cell>
          <cell r="PG195" t="str">
            <v/>
          </cell>
          <cell r="PH195" t="str">
            <v/>
          </cell>
          <cell r="PI195" t="str">
            <v/>
          </cell>
          <cell r="PJ195" t="str">
            <v/>
          </cell>
          <cell r="PL195" t="str">
            <v/>
          </cell>
          <cell r="PM195" t="str">
            <v/>
          </cell>
          <cell r="PN195" t="str">
            <v/>
          </cell>
          <cell r="PO195" t="str">
            <v/>
          </cell>
          <cell r="PP195" t="str">
            <v/>
          </cell>
          <cell r="PQ195" t="str">
            <v/>
          </cell>
          <cell r="PR195" t="str">
            <v/>
          </cell>
          <cell r="PS195" t="str">
            <v/>
          </cell>
          <cell r="PT195" t="str">
            <v/>
          </cell>
          <cell r="PU195" t="str">
            <v/>
          </cell>
          <cell r="PV195" t="str">
            <v/>
          </cell>
          <cell r="PW195" t="str">
            <v/>
          </cell>
          <cell r="PX195" t="str">
            <v/>
          </cell>
          <cell r="PY195" t="str">
            <v/>
          </cell>
          <cell r="PZ195" t="str">
            <v/>
          </cell>
          <cell r="QA195" t="str">
            <v/>
          </cell>
          <cell r="QB195" t="str">
            <v/>
          </cell>
          <cell r="QC195" t="str">
            <v/>
          </cell>
          <cell r="QD195" t="str">
            <v/>
          </cell>
          <cell r="QE195" t="str">
            <v/>
          </cell>
          <cell r="QF195" t="str">
            <v/>
          </cell>
          <cell r="QG195" t="str">
            <v/>
          </cell>
          <cell r="QH195" t="str">
            <v/>
          </cell>
          <cell r="QI195" t="str">
            <v/>
          </cell>
          <cell r="QJ195" t="str">
            <v/>
          </cell>
          <cell r="QK195" t="str">
            <v/>
          </cell>
          <cell r="QL195" t="str">
            <v/>
          </cell>
          <cell r="QM195" t="str">
            <v/>
          </cell>
          <cell r="QN195" t="str">
            <v/>
          </cell>
          <cell r="QO195" t="str">
            <v/>
          </cell>
          <cell r="QP195" t="str">
            <v/>
          </cell>
          <cell r="QQ195" t="str">
            <v/>
          </cell>
          <cell r="QR195" t="str">
            <v/>
          </cell>
          <cell r="QS195" t="str">
            <v/>
          </cell>
          <cell r="QT195" t="str">
            <v/>
          </cell>
          <cell r="QU195" t="str">
            <v/>
          </cell>
          <cell r="QV195" t="str">
            <v/>
          </cell>
          <cell r="QW195" t="str">
            <v/>
          </cell>
          <cell r="QX195" t="str">
            <v/>
          </cell>
          <cell r="QY195" t="str">
            <v/>
          </cell>
          <cell r="QZ195" t="str">
            <v/>
          </cell>
          <cell r="RA195" t="str">
            <v/>
          </cell>
          <cell r="RB195" t="str">
            <v/>
          </cell>
          <cell r="RC195" t="str">
            <v/>
          </cell>
          <cell r="RD195" t="str">
            <v/>
          </cell>
          <cell r="RE195" t="str">
            <v/>
          </cell>
          <cell r="RF195" t="str">
            <v/>
          </cell>
          <cell r="RG195" t="str">
            <v/>
          </cell>
          <cell r="RH195" t="str">
            <v/>
          </cell>
          <cell r="RI195" t="str">
            <v/>
          </cell>
          <cell r="RL195" t="str">
            <v/>
          </cell>
        </row>
        <row r="196">
          <cell r="MM196" t="str">
            <v/>
          </cell>
          <cell r="MV196" t="str">
            <v/>
          </cell>
          <cell r="NE196" t="str">
            <v>0643wi03-Tifa Gebrs Bos - Premium Kassette - SWISSPACER V</v>
          </cell>
          <cell r="NN196" t="str">
            <v>0228vl03-Atrea - DUPLEX S 1600 Flexi</v>
          </cell>
          <cell r="NW196" t="str">
            <v/>
          </cell>
          <cell r="OF196" t="str">
            <v/>
          </cell>
          <cell r="OQ196" t="str">
            <v/>
          </cell>
          <cell r="OR196" t="str">
            <v/>
          </cell>
          <cell r="OS196" t="str">
            <v/>
          </cell>
          <cell r="OT196" t="str">
            <v/>
          </cell>
          <cell r="OU196" t="str">
            <v/>
          </cell>
          <cell r="OV196" t="str">
            <v/>
          </cell>
          <cell r="OW196" t="str">
            <v/>
          </cell>
          <cell r="OX196" t="str">
            <v/>
          </cell>
          <cell r="OY196" t="str">
            <v/>
          </cell>
          <cell r="OZ196" t="str">
            <v/>
          </cell>
          <cell r="PA196" t="str">
            <v/>
          </cell>
          <cell r="PB196" t="str">
            <v/>
          </cell>
          <cell r="PC196" t="str">
            <v/>
          </cell>
          <cell r="PD196" t="str">
            <v/>
          </cell>
          <cell r="PE196" t="str">
            <v/>
          </cell>
          <cell r="PF196" t="str">
            <v/>
          </cell>
          <cell r="PG196" t="str">
            <v/>
          </cell>
          <cell r="PH196" t="str">
            <v/>
          </cell>
          <cell r="PI196" t="str">
            <v/>
          </cell>
          <cell r="PJ196" t="str">
            <v/>
          </cell>
          <cell r="PL196" t="str">
            <v/>
          </cell>
          <cell r="PM196" t="str">
            <v/>
          </cell>
          <cell r="PN196" t="str">
            <v/>
          </cell>
          <cell r="PO196" t="str">
            <v/>
          </cell>
          <cell r="PP196" t="str">
            <v/>
          </cell>
          <cell r="PQ196" t="str">
            <v/>
          </cell>
          <cell r="PR196" t="str">
            <v/>
          </cell>
          <cell r="PS196" t="str">
            <v/>
          </cell>
          <cell r="PT196" t="str">
            <v/>
          </cell>
          <cell r="PU196" t="str">
            <v/>
          </cell>
          <cell r="PV196" t="str">
            <v/>
          </cell>
          <cell r="PW196" t="str">
            <v/>
          </cell>
          <cell r="PX196" t="str">
            <v/>
          </cell>
          <cell r="PY196" t="str">
            <v/>
          </cell>
          <cell r="PZ196" t="str">
            <v/>
          </cell>
          <cell r="QA196" t="str">
            <v/>
          </cell>
          <cell r="QB196" t="str">
            <v/>
          </cell>
          <cell r="QC196" t="str">
            <v/>
          </cell>
          <cell r="QD196" t="str">
            <v/>
          </cell>
          <cell r="QE196" t="str">
            <v/>
          </cell>
          <cell r="QF196" t="str">
            <v/>
          </cell>
          <cell r="QG196" t="str">
            <v/>
          </cell>
          <cell r="QH196" t="str">
            <v/>
          </cell>
          <cell r="QI196" t="str">
            <v/>
          </cell>
          <cell r="QJ196" t="str">
            <v/>
          </cell>
          <cell r="QK196" t="str">
            <v/>
          </cell>
          <cell r="QL196" t="str">
            <v/>
          </cell>
          <cell r="QM196" t="str">
            <v/>
          </cell>
          <cell r="QN196" t="str">
            <v/>
          </cell>
          <cell r="QO196" t="str">
            <v/>
          </cell>
          <cell r="QP196" t="str">
            <v/>
          </cell>
          <cell r="QQ196" t="str">
            <v/>
          </cell>
          <cell r="QR196" t="str">
            <v/>
          </cell>
          <cell r="QS196" t="str">
            <v/>
          </cell>
          <cell r="QT196" t="str">
            <v/>
          </cell>
          <cell r="QU196" t="str">
            <v/>
          </cell>
          <cell r="QV196" t="str">
            <v/>
          </cell>
          <cell r="QW196" t="str">
            <v/>
          </cell>
          <cell r="QX196" t="str">
            <v/>
          </cell>
          <cell r="QY196" t="str">
            <v/>
          </cell>
          <cell r="QZ196" t="str">
            <v/>
          </cell>
          <cell r="RA196" t="str">
            <v/>
          </cell>
          <cell r="RB196" t="str">
            <v/>
          </cell>
          <cell r="RC196" t="str">
            <v/>
          </cell>
          <cell r="RD196" t="str">
            <v/>
          </cell>
          <cell r="RE196" t="str">
            <v/>
          </cell>
          <cell r="RF196" t="str">
            <v/>
          </cell>
          <cell r="RG196" t="str">
            <v/>
          </cell>
          <cell r="RH196" t="str">
            <v/>
          </cell>
          <cell r="RI196" t="str">
            <v/>
          </cell>
          <cell r="RL196" t="str">
            <v/>
          </cell>
        </row>
        <row r="197">
          <cell r="MM197" t="str">
            <v/>
          </cell>
          <cell r="MV197" t="str">
            <v/>
          </cell>
          <cell r="NE197" t="str">
            <v>0092wi03-Tischlerei Mur - WM Passivhausfenster - SWISSPACER V</v>
          </cell>
          <cell r="NN197" t="str">
            <v>0229vl03-Atrea - DUPLEX S 2600 Flexi</v>
          </cell>
          <cell r="NW197" t="str">
            <v/>
          </cell>
          <cell r="OF197" t="str">
            <v/>
          </cell>
          <cell r="OQ197" t="str">
            <v/>
          </cell>
          <cell r="OR197" t="str">
            <v/>
          </cell>
          <cell r="OS197" t="str">
            <v/>
          </cell>
          <cell r="OT197" t="str">
            <v/>
          </cell>
          <cell r="OU197" t="str">
            <v/>
          </cell>
          <cell r="OV197" t="str">
            <v/>
          </cell>
          <cell r="OW197" t="str">
            <v/>
          </cell>
          <cell r="OX197" t="str">
            <v/>
          </cell>
          <cell r="OY197" t="str">
            <v/>
          </cell>
          <cell r="OZ197" t="str">
            <v/>
          </cell>
          <cell r="PA197" t="str">
            <v/>
          </cell>
          <cell r="PB197" t="str">
            <v/>
          </cell>
          <cell r="PC197" t="str">
            <v/>
          </cell>
          <cell r="PD197" t="str">
            <v/>
          </cell>
          <cell r="PE197" t="str">
            <v/>
          </cell>
          <cell r="PF197" t="str">
            <v/>
          </cell>
          <cell r="PG197" t="str">
            <v/>
          </cell>
          <cell r="PH197" t="str">
            <v/>
          </cell>
          <cell r="PI197" t="str">
            <v/>
          </cell>
          <cell r="PJ197" t="str">
            <v/>
          </cell>
          <cell r="PL197" t="str">
            <v/>
          </cell>
          <cell r="PM197" t="str">
            <v/>
          </cell>
          <cell r="PN197" t="str">
            <v/>
          </cell>
          <cell r="PO197" t="str">
            <v/>
          </cell>
          <cell r="PP197" t="str">
            <v/>
          </cell>
          <cell r="PQ197" t="str">
            <v/>
          </cell>
          <cell r="PR197" t="str">
            <v/>
          </cell>
          <cell r="PS197" t="str">
            <v/>
          </cell>
          <cell r="PT197" t="str">
            <v/>
          </cell>
          <cell r="PU197" t="str">
            <v/>
          </cell>
          <cell r="PV197" t="str">
            <v/>
          </cell>
          <cell r="PW197" t="str">
            <v/>
          </cell>
          <cell r="PX197" t="str">
            <v/>
          </cell>
          <cell r="PY197" t="str">
            <v/>
          </cell>
          <cell r="PZ197" t="str">
            <v/>
          </cell>
          <cell r="QA197" t="str">
            <v/>
          </cell>
          <cell r="QB197" t="str">
            <v/>
          </cell>
          <cell r="QC197" t="str">
            <v/>
          </cell>
          <cell r="QD197" t="str">
            <v/>
          </cell>
          <cell r="QE197" t="str">
            <v/>
          </cell>
          <cell r="QF197" t="str">
            <v/>
          </cell>
          <cell r="QG197" t="str">
            <v/>
          </cell>
          <cell r="QH197" t="str">
            <v/>
          </cell>
          <cell r="QI197" t="str">
            <v/>
          </cell>
          <cell r="QJ197" t="str">
            <v/>
          </cell>
          <cell r="QK197" t="str">
            <v/>
          </cell>
          <cell r="QL197" t="str">
            <v/>
          </cell>
          <cell r="QM197" t="str">
            <v/>
          </cell>
          <cell r="QN197" t="str">
            <v/>
          </cell>
          <cell r="QO197" t="str">
            <v/>
          </cell>
          <cell r="QP197" t="str">
            <v/>
          </cell>
          <cell r="QQ197" t="str">
            <v/>
          </cell>
          <cell r="QR197" t="str">
            <v/>
          </cell>
          <cell r="QS197" t="str">
            <v/>
          </cell>
          <cell r="QT197" t="str">
            <v/>
          </cell>
          <cell r="QU197" t="str">
            <v/>
          </cell>
          <cell r="QV197" t="str">
            <v/>
          </cell>
          <cell r="QW197" t="str">
            <v/>
          </cell>
          <cell r="QX197" t="str">
            <v/>
          </cell>
          <cell r="QY197" t="str">
            <v/>
          </cell>
          <cell r="QZ197" t="str">
            <v/>
          </cell>
          <cell r="RA197" t="str">
            <v/>
          </cell>
          <cell r="RB197" t="str">
            <v/>
          </cell>
          <cell r="RC197" t="str">
            <v/>
          </cell>
          <cell r="RD197" t="str">
            <v/>
          </cell>
          <cell r="RE197" t="str">
            <v/>
          </cell>
          <cell r="RF197" t="str">
            <v/>
          </cell>
          <cell r="RG197" t="str">
            <v/>
          </cell>
          <cell r="RH197" t="str">
            <v/>
          </cell>
          <cell r="RI197" t="str">
            <v/>
          </cell>
          <cell r="RL197" t="str">
            <v/>
          </cell>
        </row>
        <row r="198">
          <cell r="MM198" t="str">
            <v/>
          </cell>
          <cell r="MV198" t="str">
            <v/>
          </cell>
          <cell r="NE198" t="str">
            <v>0095wi03-TROHA-DIL d.o.o. - BLUEGREEN Plus - SWISSPACER V</v>
          </cell>
          <cell r="NN198" t="str">
            <v>0112vl03-Atrea - DUPLEX S 3600 Flexi</v>
          </cell>
          <cell r="NW198" t="str">
            <v/>
          </cell>
          <cell r="OF198" t="str">
            <v/>
          </cell>
          <cell r="OQ198" t="str">
            <v/>
          </cell>
          <cell r="OR198" t="str">
            <v/>
          </cell>
          <cell r="OS198" t="str">
            <v/>
          </cell>
          <cell r="OT198" t="str">
            <v/>
          </cell>
          <cell r="OU198" t="str">
            <v/>
          </cell>
          <cell r="OV198" t="str">
            <v/>
          </cell>
          <cell r="OW198" t="str">
            <v/>
          </cell>
          <cell r="OX198" t="str">
            <v/>
          </cell>
          <cell r="OY198" t="str">
            <v/>
          </cell>
          <cell r="OZ198" t="str">
            <v/>
          </cell>
          <cell r="PA198" t="str">
            <v/>
          </cell>
          <cell r="PB198" t="str">
            <v/>
          </cell>
          <cell r="PC198" t="str">
            <v/>
          </cell>
          <cell r="PD198" t="str">
            <v/>
          </cell>
          <cell r="PE198" t="str">
            <v/>
          </cell>
          <cell r="PF198" t="str">
            <v/>
          </cell>
          <cell r="PG198" t="str">
            <v/>
          </cell>
          <cell r="PH198" t="str">
            <v/>
          </cell>
          <cell r="PI198" t="str">
            <v/>
          </cell>
          <cell r="PJ198" t="str">
            <v/>
          </cell>
          <cell r="PL198" t="str">
            <v/>
          </cell>
          <cell r="PM198" t="str">
            <v/>
          </cell>
          <cell r="PN198" t="str">
            <v/>
          </cell>
          <cell r="PO198" t="str">
            <v/>
          </cell>
          <cell r="PP198" t="str">
            <v/>
          </cell>
          <cell r="PQ198" t="str">
            <v/>
          </cell>
          <cell r="PR198" t="str">
            <v/>
          </cell>
          <cell r="PS198" t="str">
            <v/>
          </cell>
          <cell r="PT198" t="str">
            <v/>
          </cell>
          <cell r="PU198" t="str">
            <v/>
          </cell>
          <cell r="PV198" t="str">
            <v/>
          </cell>
          <cell r="PW198" t="str">
            <v/>
          </cell>
          <cell r="PX198" t="str">
            <v/>
          </cell>
          <cell r="PY198" t="str">
            <v/>
          </cell>
          <cell r="PZ198" t="str">
            <v/>
          </cell>
          <cell r="QA198" t="str">
            <v/>
          </cell>
          <cell r="QB198" t="str">
            <v/>
          </cell>
          <cell r="QC198" t="str">
            <v/>
          </cell>
          <cell r="QD198" t="str">
            <v/>
          </cell>
          <cell r="QE198" t="str">
            <v/>
          </cell>
          <cell r="QF198" t="str">
            <v/>
          </cell>
          <cell r="QG198" t="str">
            <v/>
          </cell>
          <cell r="QH198" t="str">
            <v/>
          </cell>
          <cell r="QI198" t="str">
            <v/>
          </cell>
          <cell r="QJ198" t="str">
            <v/>
          </cell>
          <cell r="QK198" t="str">
            <v/>
          </cell>
          <cell r="QL198" t="str">
            <v/>
          </cell>
          <cell r="QM198" t="str">
            <v/>
          </cell>
          <cell r="QN198" t="str">
            <v/>
          </cell>
          <cell r="QO198" t="str">
            <v/>
          </cell>
          <cell r="QP198" t="str">
            <v/>
          </cell>
          <cell r="QQ198" t="str">
            <v/>
          </cell>
          <cell r="QR198" t="str">
            <v/>
          </cell>
          <cell r="QS198" t="str">
            <v/>
          </cell>
          <cell r="QT198" t="str">
            <v/>
          </cell>
          <cell r="QU198" t="str">
            <v/>
          </cell>
          <cell r="QV198" t="str">
            <v/>
          </cell>
          <cell r="QW198" t="str">
            <v/>
          </cell>
          <cell r="QX198" t="str">
            <v/>
          </cell>
          <cell r="QY198" t="str">
            <v/>
          </cell>
          <cell r="QZ198" t="str">
            <v/>
          </cell>
          <cell r="RA198" t="str">
            <v/>
          </cell>
          <cell r="RB198" t="str">
            <v/>
          </cell>
          <cell r="RC198" t="str">
            <v/>
          </cell>
          <cell r="RD198" t="str">
            <v/>
          </cell>
          <cell r="RE198" t="str">
            <v/>
          </cell>
          <cell r="RF198" t="str">
            <v/>
          </cell>
          <cell r="RG198" t="str">
            <v/>
          </cell>
          <cell r="RH198" t="str">
            <v/>
          </cell>
          <cell r="RI198" t="str">
            <v/>
          </cell>
          <cell r="RL198" t="str">
            <v/>
          </cell>
        </row>
        <row r="199">
          <cell r="MM199" t="str">
            <v/>
          </cell>
          <cell r="MV199" t="str">
            <v/>
          </cell>
          <cell r="NE199" t="str">
            <v>0744wi03-Udo Diesch Fenster Türen Küchen - eccoline one - SWISSPACER Ultimate</v>
          </cell>
          <cell r="NN199" t="str">
            <v>0231vl03-DencoHappel - Com4mini 750</v>
          </cell>
          <cell r="NW199" t="str">
            <v/>
          </cell>
          <cell r="OF199" t="str">
            <v/>
          </cell>
          <cell r="OQ199" t="str">
            <v/>
          </cell>
          <cell r="OR199" t="str">
            <v/>
          </cell>
          <cell r="OS199" t="str">
            <v/>
          </cell>
          <cell r="OT199" t="str">
            <v/>
          </cell>
          <cell r="OU199" t="str">
            <v/>
          </cell>
          <cell r="OV199" t="str">
            <v/>
          </cell>
          <cell r="OW199" t="str">
            <v/>
          </cell>
          <cell r="OX199" t="str">
            <v/>
          </cell>
          <cell r="OY199" t="str">
            <v/>
          </cell>
          <cell r="OZ199" t="str">
            <v/>
          </cell>
          <cell r="PA199" t="str">
            <v/>
          </cell>
          <cell r="PB199" t="str">
            <v/>
          </cell>
          <cell r="PC199" t="str">
            <v/>
          </cell>
          <cell r="PD199" t="str">
            <v/>
          </cell>
          <cell r="PE199" t="str">
            <v/>
          </cell>
          <cell r="PF199" t="str">
            <v/>
          </cell>
          <cell r="PG199" t="str">
            <v/>
          </cell>
          <cell r="PH199" t="str">
            <v/>
          </cell>
          <cell r="PI199" t="str">
            <v/>
          </cell>
          <cell r="PJ199" t="str">
            <v/>
          </cell>
          <cell r="PL199" t="str">
            <v/>
          </cell>
          <cell r="PM199" t="str">
            <v/>
          </cell>
          <cell r="PN199" t="str">
            <v/>
          </cell>
          <cell r="PO199" t="str">
            <v/>
          </cell>
          <cell r="PP199" t="str">
            <v/>
          </cell>
          <cell r="PQ199" t="str">
            <v/>
          </cell>
          <cell r="PR199" t="str">
            <v/>
          </cell>
          <cell r="PS199" t="str">
            <v/>
          </cell>
          <cell r="PT199" t="str">
            <v/>
          </cell>
          <cell r="PU199" t="str">
            <v/>
          </cell>
          <cell r="PV199" t="str">
            <v/>
          </cell>
          <cell r="PW199" t="str">
            <v/>
          </cell>
          <cell r="PX199" t="str">
            <v/>
          </cell>
          <cell r="PY199" t="str">
            <v/>
          </cell>
          <cell r="PZ199" t="str">
            <v/>
          </cell>
          <cell r="QA199" t="str">
            <v/>
          </cell>
          <cell r="QB199" t="str">
            <v/>
          </cell>
          <cell r="QC199" t="str">
            <v/>
          </cell>
          <cell r="QD199" t="str">
            <v/>
          </cell>
          <cell r="QE199" t="str">
            <v/>
          </cell>
          <cell r="QF199" t="str">
            <v/>
          </cell>
          <cell r="QG199" t="str">
            <v/>
          </cell>
          <cell r="QH199" t="str">
            <v/>
          </cell>
          <cell r="QI199" t="str">
            <v/>
          </cell>
          <cell r="QJ199" t="str">
            <v/>
          </cell>
          <cell r="QK199" t="str">
            <v/>
          </cell>
          <cell r="QL199" t="str">
            <v/>
          </cell>
          <cell r="QM199" t="str">
            <v/>
          </cell>
          <cell r="QN199" t="str">
            <v/>
          </cell>
          <cell r="QO199" t="str">
            <v/>
          </cell>
          <cell r="QP199" t="str">
            <v/>
          </cell>
          <cell r="QQ199" t="str">
            <v/>
          </cell>
          <cell r="QR199" t="str">
            <v/>
          </cell>
          <cell r="QS199" t="str">
            <v/>
          </cell>
          <cell r="QT199" t="str">
            <v/>
          </cell>
          <cell r="QU199" t="str">
            <v/>
          </cell>
          <cell r="QV199" t="str">
            <v/>
          </cell>
          <cell r="QW199" t="str">
            <v/>
          </cell>
          <cell r="QX199" t="str">
            <v/>
          </cell>
          <cell r="QY199" t="str">
            <v/>
          </cell>
          <cell r="QZ199" t="str">
            <v/>
          </cell>
          <cell r="RA199" t="str">
            <v/>
          </cell>
          <cell r="RB199" t="str">
            <v/>
          </cell>
          <cell r="RC199" t="str">
            <v/>
          </cell>
          <cell r="RD199" t="str">
            <v/>
          </cell>
          <cell r="RE199" t="str">
            <v/>
          </cell>
          <cell r="RF199" t="str">
            <v/>
          </cell>
          <cell r="RG199" t="str">
            <v/>
          </cell>
          <cell r="RH199" t="str">
            <v/>
          </cell>
          <cell r="RI199" t="str">
            <v/>
          </cell>
          <cell r="RL199" t="str">
            <v/>
          </cell>
        </row>
        <row r="200">
          <cell r="MM200" t="str">
            <v/>
          </cell>
          <cell r="MV200" t="str">
            <v/>
          </cell>
          <cell r="NE200" t="str">
            <v>0495wi03-Uniform S.p.A. - Termoscudo Easy Flat - SWISSPACER V</v>
          </cell>
          <cell r="NN200" t="str">
            <v>0787vl03-DencoHappel - COM4mini CC60</v>
          </cell>
          <cell r="NW200" t="str">
            <v/>
          </cell>
          <cell r="OF200" t="str">
            <v/>
          </cell>
          <cell r="OQ200" t="str">
            <v/>
          </cell>
          <cell r="OR200" t="str">
            <v/>
          </cell>
          <cell r="OS200" t="str">
            <v/>
          </cell>
          <cell r="OT200" t="str">
            <v/>
          </cell>
          <cell r="OU200" t="str">
            <v/>
          </cell>
          <cell r="OV200" t="str">
            <v/>
          </cell>
          <cell r="OW200" t="str">
            <v/>
          </cell>
          <cell r="OX200" t="str">
            <v/>
          </cell>
          <cell r="OY200" t="str">
            <v/>
          </cell>
          <cell r="OZ200" t="str">
            <v/>
          </cell>
          <cell r="PA200" t="str">
            <v/>
          </cell>
          <cell r="PB200" t="str">
            <v/>
          </cell>
          <cell r="PC200" t="str">
            <v/>
          </cell>
          <cell r="PD200" t="str">
            <v/>
          </cell>
          <cell r="PE200" t="str">
            <v/>
          </cell>
          <cell r="PF200" t="str">
            <v/>
          </cell>
          <cell r="PG200" t="str">
            <v/>
          </cell>
          <cell r="PH200" t="str">
            <v/>
          </cell>
          <cell r="PI200" t="str">
            <v/>
          </cell>
          <cell r="PJ200" t="str">
            <v/>
          </cell>
          <cell r="PL200" t="str">
            <v/>
          </cell>
          <cell r="PM200" t="str">
            <v/>
          </cell>
          <cell r="PN200" t="str">
            <v/>
          </cell>
          <cell r="PO200" t="str">
            <v/>
          </cell>
          <cell r="PP200" t="str">
            <v/>
          </cell>
          <cell r="PQ200" t="str">
            <v/>
          </cell>
          <cell r="PR200" t="str">
            <v/>
          </cell>
          <cell r="PS200" t="str">
            <v/>
          </cell>
          <cell r="PT200" t="str">
            <v/>
          </cell>
          <cell r="PU200" t="str">
            <v/>
          </cell>
          <cell r="PV200" t="str">
            <v/>
          </cell>
          <cell r="PW200" t="str">
            <v/>
          </cell>
          <cell r="PX200" t="str">
            <v/>
          </cell>
          <cell r="PY200" t="str">
            <v/>
          </cell>
          <cell r="PZ200" t="str">
            <v/>
          </cell>
          <cell r="QA200" t="str">
            <v/>
          </cell>
          <cell r="QB200" t="str">
            <v/>
          </cell>
          <cell r="QC200" t="str">
            <v/>
          </cell>
          <cell r="QD200" t="str">
            <v/>
          </cell>
          <cell r="QE200" t="str">
            <v/>
          </cell>
          <cell r="QF200" t="str">
            <v/>
          </cell>
          <cell r="QG200" t="str">
            <v/>
          </cell>
          <cell r="QH200" t="str">
            <v/>
          </cell>
          <cell r="QI200" t="str">
            <v/>
          </cell>
          <cell r="QJ200" t="str">
            <v/>
          </cell>
          <cell r="QK200" t="str">
            <v/>
          </cell>
          <cell r="QL200" t="str">
            <v/>
          </cell>
          <cell r="QM200" t="str">
            <v/>
          </cell>
          <cell r="QN200" t="str">
            <v/>
          </cell>
          <cell r="QO200" t="str">
            <v/>
          </cell>
          <cell r="QP200" t="str">
            <v/>
          </cell>
          <cell r="QQ200" t="str">
            <v/>
          </cell>
          <cell r="QR200" t="str">
            <v/>
          </cell>
          <cell r="QS200" t="str">
            <v/>
          </cell>
          <cell r="QT200" t="str">
            <v/>
          </cell>
          <cell r="QU200" t="str">
            <v/>
          </cell>
          <cell r="QV200" t="str">
            <v/>
          </cell>
          <cell r="QW200" t="str">
            <v/>
          </cell>
          <cell r="QX200" t="str">
            <v/>
          </cell>
          <cell r="QY200" t="str">
            <v/>
          </cell>
          <cell r="QZ200" t="str">
            <v/>
          </cell>
          <cell r="RA200" t="str">
            <v/>
          </cell>
          <cell r="RB200" t="str">
            <v/>
          </cell>
          <cell r="RC200" t="str">
            <v/>
          </cell>
          <cell r="RD200" t="str">
            <v/>
          </cell>
          <cell r="RE200" t="str">
            <v/>
          </cell>
          <cell r="RF200" t="str">
            <v/>
          </cell>
          <cell r="RG200" t="str">
            <v/>
          </cell>
          <cell r="RH200" t="str">
            <v/>
          </cell>
          <cell r="RI200" t="str">
            <v/>
          </cell>
          <cell r="RL200" t="str">
            <v/>
          </cell>
        </row>
        <row r="201">
          <cell r="MM201" t="str">
            <v/>
          </cell>
          <cell r="MV201" t="str">
            <v/>
          </cell>
          <cell r="NE201" t="str">
            <v>0496wi03-Uniform S.p.A. - Termoscudo Easy Line - SWISSPACER V</v>
          </cell>
          <cell r="NN201" t="str">
            <v>0230vl03-Drexel und Weiss  - Aerosilent Centro 1200</v>
          </cell>
          <cell r="NW201" t="str">
            <v/>
          </cell>
          <cell r="OF201" t="str">
            <v/>
          </cell>
          <cell r="OQ201" t="str">
            <v/>
          </cell>
          <cell r="OR201" t="str">
            <v/>
          </cell>
          <cell r="OS201" t="str">
            <v/>
          </cell>
          <cell r="OT201" t="str">
            <v/>
          </cell>
          <cell r="OU201" t="str">
            <v/>
          </cell>
          <cell r="OV201" t="str">
            <v/>
          </cell>
          <cell r="OW201" t="str">
            <v/>
          </cell>
          <cell r="OX201" t="str">
            <v/>
          </cell>
          <cell r="OY201" t="str">
            <v/>
          </cell>
          <cell r="OZ201" t="str">
            <v/>
          </cell>
          <cell r="PA201" t="str">
            <v/>
          </cell>
          <cell r="PB201" t="str">
            <v/>
          </cell>
          <cell r="PC201" t="str">
            <v/>
          </cell>
          <cell r="PD201" t="str">
            <v/>
          </cell>
          <cell r="PE201" t="str">
            <v/>
          </cell>
          <cell r="PF201" t="str">
            <v/>
          </cell>
          <cell r="PG201" t="str">
            <v/>
          </cell>
          <cell r="PH201" t="str">
            <v/>
          </cell>
          <cell r="PI201" t="str">
            <v/>
          </cell>
          <cell r="PJ201" t="str">
            <v/>
          </cell>
          <cell r="PL201" t="str">
            <v/>
          </cell>
          <cell r="PM201" t="str">
            <v/>
          </cell>
          <cell r="PN201" t="str">
            <v/>
          </cell>
          <cell r="PO201" t="str">
            <v/>
          </cell>
          <cell r="PP201" t="str">
            <v/>
          </cell>
          <cell r="PQ201" t="str">
            <v/>
          </cell>
          <cell r="PR201" t="str">
            <v/>
          </cell>
          <cell r="PS201" t="str">
            <v/>
          </cell>
          <cell r="PT201" t="str">
            <v/>
          </cell>
          <cell r="PU201" t="str">
            <v/>
          </cell>
          <cell r="PV201" t="str">
            <v/>
          </cell>
          <cell r="PW201" t="str">
            <v/>
          </cell>
          <cell r="PX201" t="str">
            <v/>
          </cell>
          <cell r="PY201" t="str">
            <v/>
          </cell>
          <cell r="PZ201" t="str">
            <v/>
          </cell>
          <cell r="QA201" t="str">
            <v/>
          </cell>
          <cell r="QB201" t="str">
            <v/>
          </cell>
          <cell r="QC201" t="str">
            <v/>
          </cell>
          <cell r="QD201" t="str">
            <v/>
          </cell>
          <cell r="QE201" t="str">
            <v/>
          </cell>
          <cell r="QF201" t="str">
            <v/>
          </cell>
          <cell r="QG201" t="str">
            <v/>
          </cell>
          <cell r="QH201" t="str">
            <v/>
          </cell>
          <cell r="QI201" t="str">
            <v/>
          </cell>
          <cell r="QJ201" t="str">
            <v/>
          </cell>
          <cell r="QK201" t="str">
            <v/>
          </cell>
          <cell r="QL201" t="str">
            <v/>
          </cell>
          <cell r="QM201" t="str">
            <v/>
          </cell>
          <cell r="QN201" t="str">
            <v/>
          </cell>
          <cell r="QO201" t="str">
            <v/>
          </cell>
          <cell r="QP201" t="str">
            <v/>
          </cell>
          <cell r="QQ201" t="str">
            <v/>
          </cell>
          <cell r="QR201" t="str">
            <v/>
          </cell>
          <cell r="QS201" t="str">
            <v/>
          </cell>
          <cell r="QT201" t="str">
            <v/>
          </cell>
          <cell r="QU201" t="str">
            <v/>
          </cell>
          <cell r="QV201" t="str">
            <v/>
          </cell>
          <cell r="QW201" t="str">
            <v/>
          </cell>
          <cell r="QX201" t="str">
            <v/>
          </cell>
          <cell r="QY201" t="str">
            <v/>
          </cell>
          <cell r="QZ201" t="str">
            <v/>
          </cell>
          <cell r="RA201" t="str">
            <v/>
          </cell>
          <cell r="RB201" t="str">
            <v/>
          </cell>
          <cell r="RC201" t="str">
            <v/>
          </cell>
          <cell r="RD201" t="str">
            <v/>
          </cell>
          <cell r="RE201" t="str">
            <v/>
          </cell>
          <cell r="RF201" t="str">
            <v/>
          </cell>
          <cell r="RG201" t="str">
            <v/>
          </cell>
          <cell r="RH201" t="str">
            <v/>
          </cell>
          <cell r="RI201" t="str">
            <v/>
          </cell>
          <cell r="RL201" t="str">
            <v/>
          </cell>
        </row>
        <row r="202">
          <cell r="MM202" t="str">
            <v/>
          </cell>
          <cell r="MV202" t="str">
            <v/>
          </cell>
          <cell r="NE202" t="str">
            <v>0467wi03-Vale Passive Window Partnership Ltd. - The Vale Passive Window - SWISSPACER V</v>
          </cell>
          <cell r="NN202" t="str">
            <v>0115vl03-Heinemann - Vario 1000</v>
          </cell>
          <cell r="NW202" t="str">
            <v/>
          </cell>
          <cell r="OF202" t="str">
            <v/>
          </cell>
          <cell r="OQ202" t="str">
            <v/>
          </cell>
          <cell r="OR202" t="str">
            <v/>
          </cell>
          <cell r="OS202" t="str">
            <v/>
          </cell>
          <cell r="OT202" t="str">
            <v/>
          </cell>
          <cell r="OU202" t="str">
            <v/>
          </cell>
          <cell r="OV202" t="str">
            <v/>
          </cell>
          <cell r="OW202" t="str">
            <v/>
          </cell>
          <cell r="OX202" t="str">
            <v/>
          </cell>
          <cell r="OY202" t="str">
            <v/>
          </cell>
          <cell r="OZ202" t="str">
            <v/>
          </cell>
          <cell r="PA202" t="str">
            <v/>
          </cell>
          <cell r="PB202" t="str">
            <v/>
          </cell>
          <cell r="PC202" t="str">
            <v/>
          </cell>
          <cell r="PD202" t="str">
            <v/>
          </cell>
          <cell r="PE202" t="str">
            <v/>
          </cell>
          <cell r="PF202" t="str">
            <v/>
          </cell>
          <cell r="PG202" t="str">
            <v/>
          </cell>
          <cell r="PH202" t="str">
            <v/>
          </cell>
          <cell r="PI202" t="str">
            <v/>
          </cell>
          <cell r="PJ202" t="str">
            <v/>
          </cell>
          <cell r="PL202" t="str">
            <v/>
          </cell>
          <cell r="PM202" t="str">
            <v/>
          </cell>
          <cell r="PN202" t="str">
            <v/>
          </cell>
          <cell r="PO202" t="str">
            <v/>
          </cell>
          <cell r="PP202" t="str">
            <v/>
          </cell>
          <cell r="PQ202" t="str">
            <v/>
          </cell>
          <cell r="PR202" t="str">
            <v/>
          </cell>
          <cell r="PS202" t="str">
            <v/>
          </cell>
          <cell r="PT202" t="str">
            <v/>
          </cell>
          <cell r="PU202" t="str">
            <v/>
          </cell>
          <cell r="PV202" t="str">
            <v/>
          </cell>
          <cell r="PW202" t="str">
            <v/>
          </cell>
          <cell r="PX202" t="str">
            <v/>
          </cell>
          <cell r="PY202" t="str">
            <v/>
          </cell>
          <cell r="PZ202" t="str">
            <v/>
          </cell>
          <cell r="QA202" t="str">
            <v/>
          </cell>
          <cell r="QB202" t="str">
            <v/>
          </cell>
          <cell r="QC202" t="str">
            <v/>
          </cell>
          <cell r="QD202" t="str">
            <v/>
          </cell>
          <cell r="QE202" t="str">
            <v/>
          </cell>
          <cell r="QF202" t="str">
            <v/>
          </cell>
          <cell r="QG202" t="str">
            <v/>
          </cell>
          <cell r="QH202" t="str">
            <v/>
          </cell>
          <cell r="QI202" t="str">
            <v/>
          </cell>
          <cell r="QJ202" t="str">
            <v/>
          </cell>
          <cell r="QK202" t="str">
            <v/>
          </cell>
          <cell r="QL202" t="str">
            <v/>
          </cell>
          <cell r="QM202" t="str">
            <v/>
          </cell>
          <cell r="QN202" t="str">
            <v/>
          </cell>
          <cell r="QO202" t="str">
            <v/>
          </cell>
          <cell r="QP202" t="str">
            <v/>
          </cell>
          <cell r="QQ202" t="str">
            <v/>
          </cell>
          <cell r="QR202" t="str">
            <v/>
          </cell>
          <cell r="QS202" t="str">
            <v/>
          </cell>
          <cell r="QT202" t="str">
            <v/>
          </cell>
          <cell r="QU202" t="str">
            <v/>
          </cell>
          <cell r="QV202" t="str">
            <v/>
          </cell>
          <cell r="QW202" t="str">
            <v/>
          </cell>
          <cell r="QX202" t="str">
            <v/>
          </cell>
          <cell r="QY202" t="str">
            <v/>
          </cell>
          <cell r="QZ202" t="str">
            <v/>
          </cell>
          <cell r="RA202" t="str">
            <v/>
          </cell>
          <cell r="RB202" t="str">
            <v/>
          </cell>
          <cell r="RC202" t="str">
            <v/>
          </cell>
          <cell r="RD202" t="str">
            <v/>
          </cell>
          <cell r="RE202" t="str">
            <v/>
          </cell>
          <cell r="RF202" t="str">
            <v/>
          </cell>
          <cell r="RG202" t="str">
            <v/>
          </cell>
          <cell r="RH202" t="str">
            <v/>
          </cell>
          <cell r="RI202" t="str">
            <v/>
          </cell>
          <cell r="RL202" t="str">
            <v/>
          </cell>
        </row>
        <row r="203">
          <cell r="MM203" t="str">
            <v/>
          </cell>
          <cell r="MV203" t="str">
            <v/>
          </cell>
          <cell r="NE203" t="str">
            <v>0098wi03-VARIOTEC GmbH &amp; Co. KG - ENEF phA - Super Spacer TriSeal / T-Spacer Premium</v>
          </cell>
          <cell r="NN203" t="str">
            <v>0235vl03-Heinemann - Vario 1500</v>
          </cell>
          <cell r="NW203" t="str">
            <v/>
          </cell>
          <cell r="OF203" t="str">
            <v/>
          </cell>
          <cell r="OQ203" t="str">
            <v/>
          </cell>
          <cell r="OR203" t="str">
            <v/>
          </cell>
          <cell r="OS203" t="str">
            <v/>
          </cell>
          <cell r="OT203" t="str">
            <v/>
          </cell>
          <cell r="OU203" t="str">
            <v/>
          </cell>
          <cell r="OV203" t="str">
            <v/>
          </cell>
          <cell r="OW203" t="str">
            <v/>
          </cell>
          <cell r="OX203" t="str">
            <v/>
          </cell>
          <cell r="OY203" t="str">
            <v/>
          </cell>
          <cell r="OZ203" t="str">
            <v/>
          </cell>
          <cell r="PA203" t="str">
            <v/>
          </cell>
          <cell r="PB203" t="str">
            <v/>
          </cell>
          <cell r="PC203" t="str">
            <v/>
          </cell>
          <cell r="PD203" t="str">
            <v/>
          </cell>
          <cell r="PE203" t="str">
            <v/>
          </cell>
          <cell r="PF203" t="str">
            <v/>
          </cell>
          <cell r="PG203" t="str">
            <v/>
          </cell>
          <cell r="PH203" t="str">
            <v/>
          </cell>
          <cell r="PI203" t="str">
            <v/>
          </cell>
          <cell r="PJ203" t="str">
            <v/>
          </cell>
          <cell r="PL203" t="str">
            <v/>
          </cell>
          <cell r="PM203" t="str">
            <v/>
          </cell>
          <cell r="PN203" t="str">
            <v/>
          </cell>
          <cell r="PO203" t="str">
            <v/>
          </cell>
          <cell r="PP203" t="str">
            <v/>
          </cell>
          <cell r="PQ203" t="str">
            <v/>
          </cell>
          <cell r="PR203" t="str">
            <v/>
          </cell>
          <cell r="PS203" t="str">
            <v/>
          </cell>
          <cell r="PT203" t="str">
            <v/>
          </cell>
          <cell r="PU203" t="str">
            <v/>
          </cell>
          <cell r="PV203" t="str">
            <v/>
          </cell>
          <cell r="PW203" t="str">
            <v/>
          </cell>
          <cell r="PX203" t="str">
            <v/>
          </cell>
          <cell r="PY203" t="str">
            <v/>
          </cell>
          <cell r="PZ203" t="str">
            <v/>
          </cell>
          <cell r="QA203" t="str">
            <v/>
          </cell>
          <cell r="QB203" t="str">
            <v/>
          </cell>
          <cell r="QC203" t="str">
            <v/>
          </cell>
          <cell r="QD203" t="str">
            <v/>
          </cell>
          <cell r="QE203" t="str">
            <v/>
          </cell>
          <cell r="QF203" t="str">
            <v/>
          </cell>
          <cell r="QG203" t="str">
            <v/>
          </cell>
          <cell r="QH203" t="str">
            <v/>
          </cell>
          <cell r="QI203" t="str">
            <v/>
          </cell>
          <cell r="QJ203" t="str">
            <v/>
          </cell>
          <cell r="QK203" t="str">
            <v/>
          </cell>
          <cell r="QL203" t="str">
            <v/>
          </cell>
          <cell r="QM203" t="str">
            <v/>
          </cell>
          <cell r="QN203" t="str">
            <v/>
          </cell>
          <cell r="QO203" t="str">
            <v/>
          </cell>
          <cell r="QP203" t="str">
            <v/>
          </cell>
          <cell r="QQ203" t="str">
            <v/>
          </cell>
          <cell r="QR203" t="str">
            <v/>
          </cell>
          <cell r="QS203" t="str">
            <v/>
          </cell>
          <cell r="QT203" t="str">
            <v/>
          </cell>
          <cell r="QU203" t="str">
            <v/>
          </cell>
          <cell r="QV203" t="str">
            <v/>
          </cell>
          <cell r="QW203" t="str">
            <v/>
          </cell>
          <cell r="QX203" t="str">
            <v/>
          </cell>
          <cell r="QY203" t="str">
            <v/>
          </cell>
          <cell r="QZ203" t="str">
            <v/>
          </cell>
          <cell r="RA203" t="str">
            <v/>
          </cell>
          <cell r="RB203" t="str">
            <v/>
          </cell>
          <cell r="RC203" t="str">
            <v/>
          </cell>
          <cell r="RD203" t="str">
            <v/>
          </cell>
          <cell r="RE203" t="str">
            <v/>
          </cell>
          <cell r="RF203" t="str">
            <v/>
          </cell>
          <cell r="RG203" t="str">
            <v/>
          </cell>
          <cell r="RH203" t="str">
            <v/>
          </cell>
          <cell r="RI203" t="str">
            <v/>
          </cell>
          <cell r="RL203" t="str">
            <v/>
          </cell>
        </row>
        <row r="204">
          <cell r="MM204" t="str">
            <v/>
          </cell>
          <cell r="MV204" t="str">
            <v/>
          </cell>
          <cell r="NE204" t="str">
            <v>0723wi03-VARIOTEC GmbH &amp; Co. KG - Energyframe - CHROMATECH ultra F</v>
          </cell>
          <cell r="NN204" t="str">
            <v>0236vl03-Heinemann - Vario 2500</v>
          </cell>
          <cell r="NW204" t="str">
            <v/>
          </cell>
          <cell r="OF204" t="str">
            <v/>
          </cell>
          <cell r="OQ204" t="str">
            <v/>
          </cell>
          <cell r="OR204" t="str">
            <v/>
          </cell>
          <cell r="OS204" t="str">
            <v/>
          </cell>
          <cell r="OT204" t="str">
            <v/>
          </cell>
          <cell r="OU204" t="str">
            <v/>
          </cell>
          <cell r="OV204" t="str">
            <v/>
          </cell>
          <cell r="OW204" t="str">
            <v/>
          </cell>
          <cell r="OX204" t="str">
            <v/>
          </cell>
          <cell r="OY204" t="str">
            <v/>
          </cell>
          <cell r="OZ204" t="str">
            <v/>
          </cell>
          <cell r="PA204" t="str">
            <v/>
          </cell>
          <cell r="PB204" t="str">
            <v/>
          </cell>
          <cell r="PC204" t="str">
            <v/>
          </cell>
          <cell r="PD204" t="str">
            <v/>
          </cell>
          <cell r="PE204" t="str">
            <v/>
          </cell>
          <cell r="PF204" t="str">
            <v/>
          </cell>
          <cell r="PG204" t="str">
            <v/>
          </cell>
          <cell r="PH204" t="str">
            <v/>
          </cell>
          <cell r="PI204" t="str">
            <v/>
          </cell>
          <cell r="PJ204" t="str">
            <v/>
          </cell>
          <cell r="PL204" t="str">
            <v/>
          </cell>
          <cell r="PM204" t="str">
            <v/>
          </cell>
          <cell r="PN204" t="str">
            <v/>
          </cell>
          <cell r="PO204" t="str">
            <v/>
          </cell>
          <cell r="PP204" t="str">
            <v/>
          </cell>
          <cell r="PQ204" t="str">
            <v/>
          </cell>
          <cell r="PR204" t="str">
            <v/>
          </cell>
          <cell r="PS204" t="str">
            <v/>
          </cell>
          <cell r="PT204" t="str">
            <v/>
          </cell>
          <cell r="PU204" t="str">
            <v/>
          </cell>
          <cell r="PV204" t="str">
            <v/>
          </cell>
          <cell r="PW204" t="str">
            <v/>
          </cell>
          <cell r="PX204" t="str">
            <v/>
          </cell>
          <cell r="PY204" t="str">
            <v/>
          </cell>
          <cell r="PZ204" t="str">
            <v/>
          </cell>
          <cell r="QA204" t="str">
            <v/>
          </cell>
          <cell r="QB204" t="str">
            <v/>
          </cell>
          <cell r="QC204" t="str">
            <v/>
          </cell>
          <cell r="QD204" t="str">
            <v/>
          </cell>
          <cell r="QE204" t="str">
            <v/>
          </cell>
          <cell r="QF204" t="str">
            <v/>
          </cell>
          <cell r="QG204" t="str">
            <v/>
          </cell>
          <cell r="QH204" t="str">
            <v/>
          </cell>
          <cell r="QI204" t="str">
            <v/>
          </cell>
          <cell r="QJ204" t="str">
            <v/>
          </cell>
          <cell r="QK204" t="str">
            <v/>
          </cell>
          <cell r="QL204" t="str">
            <v/>
          </cell>
          <cell r="QM204" t="str">
            <v/>
          </cell>
          <cell r="QN204" t="str">
            <v/>
          </cell>
          <cell r="QO204" t="str">
            <v/>
          </cell>
          <cell r="QP204" t="str">
            <v/>
          </cell>
          <cell r="QQ204" t="str">
            <v/>
          </cell>
          <cell r="QR204" t="str">
            <v/>
          </cell>
          <cell r="QS204" t="str">
            <v/>
          </cell>
          <cell r="QT204" t="str">
            <v/>
          </cell>
          <cell r="QU204" t="str">
            <v/>
          </cell>
          <cell r="QV204" t="str">
            <v/>
          </cell>
          <cell r="QW204" t="str">
            <v/>
          </cell>
          <cell r="QX204" t="str">
            <v/>
          </cell>
          <cell r="QY204" t="str">
            <v/>
          </cell>
          <cell r="QZ204" t="str">
            <v/>
          </cell>
          <cell r="RA204" t="str">
            <v/>
          </cell>
          <cell r="RB204" t="str">
            <v/>
          </cell>
          <cell r="RC204" t="str">
            <v/>
          </cell>
          <cell r="RD204" t="str">
            <v/>
          </cell>
          <cell r="RE204" t="str">
            <v/>
          </cell>
          <cell r="RF204" t="str">
            <v/>
          </cell>
          <cell r="RG204" t="str">
            <v/>
          </cell>
          <cell r="RH204" t="str">
            <v/>
          </cell>
          <cell r="RI204" t="str">
            <v/>
          </cell>
          <cell r="RL204" t="str">
            <v/>
          </cell>
        </row>
        <row r="205">
          <cell r="MM205" t="str">
            <v/>
          </cell>
          <cell r="MV205" t="str">
            <v/>
          </cell>
          <cell r="NE205" t="str">
            <v>0926wi03-VEKA Plastics (Shanghai) Co., Ltd. - Softline 82  MD PSR - SWISSPACER Ultimate</v>
          </cell>
          <cell r="NN205" t="str">
            <v>0116vl03-Heinemann - Vario 3500</v>
          </cell>
          <cell r="NW205" t="str">
            <v/>
          </cell>
          <cell r="OF205" t="str">
            <v/>
          </cell>
          <cell r="OQ205" t="str">
            <v/>
          </cell>
          <cell r="OR205" t="str">
            <v/>
          </cell>
          <cell r="OS205" t="str">
            <v/>
          </cell>
          <cell r="OT205" t="str">
            <v/>
          </cell>
          <cell r="OU205" t="str">
            <v/>
          </cell>
          <cell r="OV205" t="str">
            <v/>
          </cell>
          <cell r="OW205" t="str">
            <v/>
          </cell>
          <cell r="OX205" t="str">
            <v/>
          </cell>
          <cell r="OY205" t="str">
            <v/>
          </cell>
          <cell r="OZ205" t="str">
            <v/>
          </cell>
          <cell r="PA205" t="str">
            <v/>
          </cell>
          <cell r="PB205" t="str">
            <v/>
          </cell>
          <cell r="PC205" t="str">
            <v/>
          </cell>
          <cell r="PD205" t="str">
            <v/>
          </cell>
          <cell r="PE205" t="str">
            <v/>
          </cell>
          <cell r="PF205" t="str">
            <v/>
          </cell>
          <cell r="PG205" t="str">
            <v/>
          </cell>
          <cell r="PH205" t="str">
            <v/>
          </cell>
          <cell r="PI205" t="str">
            <v/>
          </cell>
          <cell r="PJ205" t="str">
            <v/>
          </cell>
          <cell r="PL205" t="str">
            <v/>
          </cell>
          <cell r="PM205" t="str">
            <v/>
          </cell>
          <cell r="PN205" t="str">
            <v/>
          </cell>
          <cell r="PO205" t="str">
            <v/>
          </cell>
          <cell r="PP205" t="str">
            <v/>
          </cell>
          <cell r="PQ205" t="str">
            <v/>
          </cell>
          <cell r="PR205" t="str">
            <v/>
          </cell>
          <cell r="PS205" t="str">
            <v/>
          </cell>
          <cell r="PT205" t="str">
            <v/>
          </cell>
          <cell r="PU205" t="str">
            <v/>
          </cell>
          <cell r="PV205" t="str">
            <v/>
          </cell>
          <cell r="PW205" t="str">
            <v/>
          </cell>
          <cell r="PX205" t="str">
            <v/>
          </cell>
          <cell r="PY205" t="str">
            <v/>
          </cell>
          <cell r="PZ205" t="str">
            <v/>
          </cell>
          <cell r="QA205" t="str">
            <v/>
          </cell>
          <cell r="QB205" t="str">
            <v/>
          </cell>
          <cell r="QC205" t="str">
            <v/>
          </cell>
          <cell r="QD205" t="str">
            <v/>
          </cell>
          <cell r="QE205" t="str">
            <v/>
          </cell>
          <cell r="QF205" t="str">
            <v/>
          </cell>
          <cell r="QG205" t="str">
            <v/>
          </cell>
          <cell r="QH205" t="str">
            <v/>
          </cell>
          <cell r="QI205" t="str">
            <v/>
          </cell>
          <cell r="QJ205" t="str">
            <v/>
          </cell>
          <cell r="QK205" t="str">
            <v/>
          </cell>
          <cell r="QL205" t="str">
            <v/>
          </cell>
          <cell r="QM205" t="str">
            <v/>
          </cell>
          <cell r="QN205" t="str">
            <v/>
          </cell>
          <cell r="QO205" t="str">
            <v/>
          </cell>
          <cell r="QP205" t="str">
            <v/>
          </cell>
          <cell r="QQ205" t="str">
            <v/>
          </cell>
          <cell r="QR205" t="str">
            <v/>
          </cell>
          <cell r="QS205" t="str">
            <v/>
          </cell>
          <cell r="QT205" t="str">
            <v/>
          </cell>
          <cell r="QU205" t="str">
            <v/>
          </cell>
          <cell r="QV205" t="str">
            <v/>
          </cell>
          <cell r="QW205" t="str">
            <v/>
          </cell>
          <cell r="QX205" t="str">
            <v/>
          </cell>
          <cell r="QY205" t="str">
            <v/>
          </cell>
          <cell r="QZ205" t="str">
            <v/>
          </cell>
          <cell r="RA205" t="str">
            <v/>
          </cell>
          <cell r="RB205" t="str">
            <v/>
          </cell>
          <cell r="RC205" t="str">
            <v/>
          </cell>
          <cell r="RD205" t="str">
            <v/>
          </cell>
          <cell r="RE205" t="str">
            <v/>
          </cell>
          <cell r="RF205" t="str">
            <v/>
          </cell>
          <cell r="RG205" t="str">
            <v/>
          </cell>
          <cell r="RH205" t="str">
            <v/>
          </cell>
          <cell r="RI205" t="str">
            <v/>
          </cell>
          <cell r="RL205" t="str">
            <v/>
          </cell>
        </row>
        <row r="206">
          <cell r="MM206" t="str">
            <v/>
          </cell>
          <cell r="MV206" t="str">
            <v/>
          </cell>
          <cell r="NE206" t="str">
            <v>0928wi03-ViewMax Windows and Doors Limited - Passiv 2 - SWISSPACER Ultimate</v>
          </cell>
          <cell r="NN206" t="str">
            <v>0237vl03-Helios  - KWL EC 1400 D</v>
          </cell>
          <cell r="NW206" t="str">
            <v/>
          </cell>
          <cell r="OF206" t="str">
            <v/>
          </cell>
          <cell r="OQ206" t="str">
            <v/>
          </cell>
          <cell r="OR206" t="str">
            <v/>
          </cell>
          <cell r="OS206" t="str">
            <v/>
          </cell>
          <cell r="OT206" t="str">
            <v/>
          </cell>
          <cell r="OU206" t="str">
            <v/>
          </cell>
          <cell r="OV206" t="str">
            <v/>
          </cell>
          <cell r="OW206" t="str">
            <v/>
          </cell>
          <cell r="OX206" t="str">
            <v/>
          </cell>
          <cell r="OY206" t="str">
            <v/>
          </cell>
          <cell r="OZ206" t="str">
            <v/>
          </cell>
          <cell r="PA206" t="str">
            <v/>
          </cell>
          <cell r="PB206" t="str">
            <v/>
          </cell>
          <cell r="PC206" t="str">
            <v/>
          </cell>
          <cell r="PD206" t="str">
            <v/>
          </cell>
          <cell r="PE206" t="str">
            <v/>
          </cell>
          <cell r="PF206" t="str">
            <v/>
          </cell>
          <cell r="PG206" t="str">
            <v/>
          </cell>
          <cell r="PH206" t="str">
            <v/>
          </cell>
          <cell r="PI206" t="str">
            <v/>
          </cell>
          <cell r="PJ206" t="str">
            <v/>
          </cell>
          <cell r="PL206" t="str">
            <v/>
          </cell>
          <cell r="PM206" t="str">
            <v/>
          </cell>
          <cell r="PN206" t="str">
            <v/>
          </cell>
          <cell r="PO206" t="str">
            <v/>
          </cell>
          <cell r="PP206" t="str">
            <v/>
          </cell>
          <cell r="PQ206" t="str">
            <v/>
          </cell>
          <cell r="PR206" t="str">
            <v/>
          </cell>
          <cell r="PS206" t="str">
            <v/>
          </cell>
          <cell r="PT206" t="str">
            <v/>
          </cell>
          <cell r="PU206" t="str">
            <v/>
          </cell>
          <cell r="PV206" t="str">
            <v/>
          </cell>
          <cell r="PW206" t="str">
            <v/>
          </cell>
          <cell r="PX206" t="str">
            <v/>
          </cell>
          <cell r="PY206" t="str">
            <v/>
          </cell>
          <cell r="PZ206" t="str">
            <v/>
          </cell>
          <cell r="QA206" t="str">
            <v/>
          </cell>
          <cell r="QB206" t="str">
            <v/>
          </cell>
          <cell r="QC206" t="str">
            <v/>
          </cell>
          <cell r="QD206" t="str">
            <v/>
          </cell>
          <cell r="QE206" t="str">
            <v/>
          </cell>
          <cell r="QF206" t="str">
            <v/>
          </cell>
          <cell r="QG206" t="str">
            <v/>
          </cell>
          <cell r="QH206" t="str">
            <v/>
          </cell>
          <cell r="QI206" t="str">
            <v/>
          </cell>
          <cell r="QJ206" t="str">
            <v/>
          </cell>
          <cell r="QK206" t="str">
            <v/>
          </cell>
          <cell r="QL206" t="str">
            <v/>
          </cell>
          <cell r="QM206" t="str">
            <v/>
          </cell>
          <cell r="QN206" t="str">
            <v/>
          </cell>
          <cell r="QO206" t="str">
            <v/>
          </cell>
          <cell r="QP206" t="str">
            <v/>
          </cell>
          <cell r="QQ206" t="str">
            <v/>
          </cell>
          <cell r="QR206" t="str">
            <v/>
          </cell>
          <cell r="QS206" t="str">
            <v/>
          </cell>
          <cell r="QT206" t="str">
            <v/>
          </cell>
          <cell r="QU206" t="str">
            <v/>
          </cell>
          <cell r="QV206" t="str">
            <v/>
          </cell>
          <cell r="QW206" t="str">
            <v/>
          </cell>
          <cell r="QX206" t="str">
            <v/>
          </cell>
          <cell r="QY206" t="str">
            <v/>
          </cell>
          <cell r="QZ206" t="str">
            <v/>
          </cell>
          <cell r="RA206" t="str">
            <v/>
          </cell>
          <cell r="RB206" t="str">
            <v/>
          </cell>
          <cell r="RC206" t="str">
            <v/>
          </cell>
          <cell r="RD206" t="str">
            <v/>
          </cell>
          <cell r="RE206" t="str">
            <v/>
          </cell>
          <cell r="RF206" t="str">
            <v/>
          </cell>
          <cell r="RG206" t="str">
            <v/>
          </cell>
          <cell r="RH206" t="str">
            <v/>
          </cell>
          <cell r="RI206" t="str">
            <v/>
          </cell>
          <cell r="RL206" t="str">
            <v/>
          </cell>
        </row>
        <row r="207">
          <cell r="MM207" t="str">
            <v/>
          </cell>
          <cell r="MV207" t="str">
            <v/>
          </cell>
          <cell r="NE207" t="str">
            <v>0611wi03-Viking Window AS - Viking SW 14 Aluclad Passive - SWISSPACER Ultimate</v>
          </cell>
          <cell r="NN207" t="str">
            <v>0575vl03-Helios  - KWL EC 1800S PRO</v>
          </cell>
          <cell r="NW207" t="str">
            <v/>
          </cell>
          <cell r="OF207" t="str">
            <v/>
          </cell>
          <cell r="OQ207" t="str">
            <v/>
          </cell>
          <cell r="OR207" t="str">
            <v/>
          </cell>
          <cell r="OS207" t="str">
            <v/>
          </cell>
          <cell r="OT207" t="str">
            <v/>
          </cell>
          <cell r="OU207" t="str">
            <v/>
          </cell>
          <cell r="OV207" t="str">
            <v/>
          </cell>
          <cell r="OW207" t="str">
            <v/>
          </cell>
          <cell r="OX207" t="str">
            <v/>
          </cell>
          <cell r="OY207" t="str">
            <v/>
          </cell>
          <cell r="OZ207" t="str">
            <v/>
          </cell>
          <cell r="PA207" t="str">
            <v/>
          </cell>
          <cell r="PB207" t="str">
            <v/>
          </cell>
          <cell r="PC207" t="str">
            <v/>
          </cell>
          <cell r="PD207" t="str">
            <v/>
          </cell>
          <cell r="PE207" t="str">
            <v/>
          </cell>
          <cell r="PF207" t="str">
            <v/>
          </cell>
          <cell r="PG207" t="str">
            <v/>
          </cell>
          <cell r="PH207" t="str">
            <v/>
          </cell>
          <cell r="PI207" t="str">
            <v/>
          </cell>
          <cell r="PJ207" t="str">
            <v/>
          </cell>
          <cell r="PL207" t="str">
            <v/>
          </cell>
          <cell r="PM207" t="str">
            <v/>
          </cell>
          <cell r="PN207" t="str">
            <v/>
          </cell>
          <cell r="PO207" t="str">
            <v/>
          </cell>
          <cell r="PP207" t="str">
            <v/>
          </cell>
          <cell r="PQ207" t="str">
            <v/>
          </cell>
          <cell r="PR207" t="str">
            <v/>
          </cell>
          <cell r="PS207" t="str">
            <v/>
          </cell>
          <cell r="PT207" t="str">
            <v/>
          </cell>
          <cell r="PU207" t="str">
            <v/>
          </cell>
          <cell r="PV207" t="str">
            <v/>
          </cell>
          <cell r="PW207" t="str">
            <v/>
          </cell>
          <cell r="PX207" t="str">
            <v/>
          </cell>
          <cell r="PY207" t="str">
            <v/>
          </cell>
          <cell r="PZ207" t="str">
            <v/>
          </cell>
          <cell r="QA207" t="str">
            <v/>
          </cell>
          <cell r="QB207" t="str">
            <v/>
          </cell>
          <cell r="QC207" t="str">
            <v/>
          </cell>
          <cell r="QD207" t="str">
            <v/>
          </cell>
          <cell r="QE207" t="str">
            <v/>
          </cell>
          <cell r="QF207" t="str">
            <v/>
          </cell>
          <cell r="QG207" t="str">
            <v/>
          </cell>
          <cell r="QH207" t="str">
            <v/>
          </cell>
          <cell r="QI207" t="str">
            <v/>
          </cell>
          <cell r="QJ207" t="str">
            <v/>
          </cell>
          <cell r="QK207" t="str">
            <v/>
          </cell>
          <cell r="QL207" t="str">
            <v/>
          </cell>
          <cell r="QM207" t="str">
            <v/>
          </cell>
          <cell r="QN207" t="str">
            <v/>
          </cell>
          <cell r="QO207" t="str">
            <v/>
          </cell>
          <cell r="QP207" t="str">
            <v/>
          </cell>
          <cell r="QQ207" t="str">
            <v/>
          </cell>
          <cell r="QR207" t="str">
            <v/>
          </cell>
          <cell r="QS207" t="str">
            <v/>
          </cell>
          <cell r="QT207" t="str">
            <v/>
          </cell>
          <cell r="QU207" t="str">
            <v/>
          </cell>
          <cell r="QV207" t="str">
            <v/>
          </cell>
          <cell r="QW207" t="str">
            <v/>
          </cell>
          <cell r="QX207" t="str">
            <v/>
          </cell>
          <cell r="QY207" t="str">
            <v/>
          </cell>
          <cell r="QZ207" t="str">
            <v/>
          </cell>
          <cell r="RA207" t="str">
            <v/>
          </cell>
          <cell r="RB207" t="str">
            <v/>
          </cell>
          <cell r="RC207" t="str">
            <v/>
          </cell>
          <cell r="RD207" t="str">
            <v/>
          </cell>
          <cell r="RE207" t="str">
            <v/>
          </cell>
          <cell r="RF207" t="str">
            <v/>
          </cell>
          <cell r="RG207" t="str">
            <v/>
          </cell>
          <cell r="RH207" t="str">
            <v/>
          </cell>
          <cell r="RI207" t="str">
            <v/>
          </cell>
          <cell r="RL207" t="str">
            <v/>
          </cell>
        </row>
        <row r="208">
          <cell r="MM208" t="str">
            <v/>
          </cell>
          <cell r="MV208" t="str">
            <v/>
          </cell>
          <cell r="NE208" t="str">
            <v>0541wi03-Vivafenster, d.o.o. - Prestige90 Passiv with Vivaprofil - Super Spacer TriSeal / T-Spacer Premium</v>
          </cell>
          <cell r="NN208" t="str">
            <v>0238vl03-Helios  - KWL EC 2000 D</v>
          </cell>
          <cell r="NW208" t="str">
            <v/>
          </cell>
          <cell r="OF208" t="str">
            <v/>
          </cell>
          <cell r="OQ208" t="str">
            <v/>
          </cell>
          <cell r="OR208" t="str">
            <v/>
          </cell>
          <cell r="OS208" t="str">
            <v/>
          </cell>
          <cell r="OT208" t="str">
            <v/>
          </cell>
          <cell r="OU208" t="str">
            <v/>
          </cell>
          <cell r="OV208" t="str">
            <v/>
          </cell>
          <cell r="OW208" t="str">
            <v/>
          </cell>
          <cell r="OX208" t="str">
            <v/>
          </cell>
          <cell r="OY208" t="str">
            <v/>
          </cell>
          <cell r="OZ208" t="str">
            <v/>
          </cell>
          <cell r="PA208" t="str">
            <v/>
          </cell>
          <cell r="PB208" t="str">
            <v/>
          </cell>
          <cell r="PC208" t="str">
            <v/>
          </cell>
          <cell r="PD208" t="str">
            <v/>
          </cell>
          <cell r="PE208" t="str">
            <v/>
          </cell>
          <cell r="PF208" t="str">
            <v/>
          </cell>
          <cell r="PG208" t="str">
            <v/>
          </cell>
          <cell r="PH208" t="str">
            <v/>
          </cell>
          <cell r="PI208" t="str">
            <v/>
          </cell>
          <cell r="PJ208" t="str">
            <v/>
          </cell>
          <cell r="PL208" t="str">
            <v/>
          </cell>
          <cell r="PM208" t="str">
            <v/>
          </cell>
          <cell r="PN208" t="str">
            <v/>
          </cell>
          <cell r="PO208" t="str">
            <v/>
          </cell>
          <cell r="PP208" t="str">
            <v/>
          </cell>
          <cell r="PQ208" t="str">
            <v/>
          </cell>
          <cell r="PR208" t="str">
            <v/>
          </cell>
          <cell r="PS208" t="str">
            <v/>
          </cell>
          <cell r="PT208" t="str">
            <v/>
          </cell>
          <cell r="PU208" t="str">
            <v/>
          </cell>
          <cell r="PV208" t="str">
            <v/>
          </cell>
          <cell r="PW208" t="str">
            <v/>
          </cell>
          <cell r="PX208" t="str">
            <v/>
          </cell>
          <cell r="PY208" t="str">
            <v/>
          </cell>
          <cell r="PZ208" t="str">
            <v/>
          </cell>
          <cell r="QA208" t="str">
            <v/>
          </cell>
          <cell r="QB208" t="str">
            <v/>
          </cell>
          <cell r="QC208" t="str">
            <v/>
          </cell>
          <cell r="QD208" t="str">
            <v/>
          </cell>
          <cell r="QE208" t="str">
            <v/>
          </cell>
          <cell r="QF208" t="str">
            <v/>
          </cell>
          <cell r="QG208" t="str">
            <v/>
          </cell>
          <cell r="QH208" t="str">
            <v/>
          </cell>
          <cell r="QI208" t="str">
            <v/>
          </cell>
          <cell r="QJ208" t="str">
            <v/>
          </cell>
          <cell r="QK208" t="str">
            <v/>
          </cell>
          <cell r="QL208" t="str">
            <v/>
          </cell>
          <cell r="QM208" t="str">
            <v/>
          </cell>
          <cell r="QN208" t="str">
            <v/>
          </cell>
          <cell r="QO208" t="str">
            <v/>
          </cell>
          <cell r="QP208" t="str">
            <v/>
          </cell>
          <cell r="QQ208" t="str">
            <v/>
          </cell>
          <cell r="QR208" t="str">
            <v/>
          </cell>
          <cell r="QS208" t="str">
            <v/>
          </cell>
          <cell r="QT208" t="str">
            <v/>
          </cell>
          <cell r="QU208" t="str">
            <v/>
          </cell>
          <cell r="QV208" t="str">
            <v/>
          </cell>
          <cell r="QW208" t="str">
            <v/>
          </cell>
          <cell r="QX208" t="str">
            <v/>
          </cell>
          <cell r="QY208" t="str">
            <v/>
          </cell>
          <cell r="QZ208" t="str">
            <v/>
          </cell>
          <cell r="RA208" t="str">
            <v/>
          </cell>
          <cell r="RB208" t="str">
            <v/>
          </cell>
          <cell r="RC208" t="str">
            <v/>
          </cell>
          <cell r="RD208" t="str">
            <v/>
          </cell>
          <cell r="RE208" t="str">
            <v/>
          </cell>
          <cell r="RF208" t="str">
            <v/>
          </cell>
          <cell r="RG208" t="str">
            <v/>
          </cell>
          <cell r="RH208" t="str">
            <v/>
          </cell>
          <cell r="RI208" t="str">
            <v/>
          </cell>
          <cell r="RL208" t="str">
            <v/>
          </cell>
        </row>
        <row r="209">
          <cell r="MM209" t="str">
            <v/>
          </cell>
          <cell r="MV209" t="str">
            <v/>
          </cell>
          <cell r="NE209" t="str">
            <v>0682wi03-VIZUS D.O.O - Vizus AT135 - SWISSPACER Ultimate</v>
          </cell>
          <cell r="NN209" t="str">
            <v>0574vl03-Helios  - KWL EC 2600S PRO</v>
          </cell>
          <cell r="NW209" t="str">
            <v/>
          </cell>
          <cell r="OF209" t="str">
            <v/>
          </cell>
          <cell r="OQ209" t="str">
            <v/>
          </cell>
          <cell r="OR209" t="str">
            <v/>
          </cell>
          <cell r="OS209" t="str">
            <v/>
          </cell>
          <cell r="OT209" t="str">
            <v/>
          </cell>
          <cell r="OU209" t="str">
            <v/>
          </cell>
          <cell r="OV209" t="str">
            <v/>
          </cell>
          <cell r="OW209" t="str">
            <v/>
          </cell>
          <cell r="OX209" t="str">
            <v/>
          </cell>
          <cell r="OY209" t="str">
            <v/>
          </cell>
          <cell r="OZ209" t="str">
            <v/>
          </cell>
          <cell r="PA209" t="str">
            <v/>
          </cell>
          <cell r="PB209" t="str">
            <v/>
          </cell>
          <cell r="PC209" t="str">
            <v/>
          </cell>
          <cell r="PD209" t="str">
            <v/>
          </cell>
          <cell r="PE209" t="str">
            <v/>
          </cell>
          <cell r="PF209" t="str">
            <v/>
          </cell>
          <cell r="PG209" t="str">
            <v/>
          </cell>
          <cell r="PH209" t="str">
            <v/>
          </cell>
          <cell r="PI209" t="str">
            <v/>
          </cell>
          <cell r="PJ209" t="str">
            <v/>
          </cell>
          <cell r="PL209" t="str">
            <v/>
          </cell>
          <cell r="PM209" t="str">
            <v/>
          </cell>
          <cell r="PN209" t="str">
            <v/>
          </cell>
          <cell r="PO209" t="str">
            <v/>
          </cell>
          <cell r="PP209" t="str">
            <v/>
          </cell>
          <cell r="PQ209" t="str">
            <v/>
          </cell>
          <cell r="PR209" t="str">
            <v/>
          </cell>
          <cell r="PS209" t="str">
            <v/>
          </cell>
          <cell r="PT209" t="str">
            <v/>
          </cell>
          <cell r="PU209" t="str">
            <v/>
          </cell>
          <cell r="PV209" t="str">
            <v/>
          </cell>
          <cell r="PW209" t="str">
            <v/>
          </cell>
          <cell r="PX209" t="str">
            <v/>
          </cell>
          <cell r="PY209" t="str">
            <v/>
          </cell>
          <cell r="PZ209" t="str">
            <v/>
          </cell>
          <cell r="QA209" t="str">
            <v/>
          </cell>
          <cell r="QB209" t="str">
            <v/>
          </cell>
          <cell r="QC209" t="str">
            <v/>
          </cell>
          <cell r="QD209" t="str">
            <v/>
          </cell>
          <cell r="QE209" t="str">
            <v/>
          </cell>
          <cell r="QF209" t="str">
            <v/>
          </cell>
          <cell r="QG209" t="str">
            <v/>
          </cell>
          <cell r="QH209" t="str">
            <v/>
          </cell>
          <cell r="QI209" t="str">
            <v/>
          </cell>
          <cell r="QJ209" t="str">
            <v/>
          </cell>
          <cell r="QK209" t="str">
            <v/>
          </cell>
          <cell r="QL209" t="str">
            <v/>
          </cell>
          <cell r="QM209" t="str">
            <v/>
          </cell>
          <cell r="QN209" t="str">
            <v/>
          </cell>
          <cell r="QO209" t="str">
            <v/>
          </cell>
          <cell r="QP209" t="str">
            <v/>
          </cell>
          <cell r="QQ209" t="str">
            <v/>
          </cell>
          <cell r="QR209" t="str">
            <v/>
          </cell>
          <cell r="QS209" t="str">
            <v/>
          </cell>
          <cell r="QT209" t="str">
            <v/>
          </cell>
          <cell r="QU209" t="str">
            <v/>
          </cell>
          <cell r="QV209" t="str">
            <v/>
          </cell>
          <cell r="QW209" t="str">
            <v/>
          </cell>
          <cell r="QX209" t="str">
            <v/>
          </cell>
          <cell r="QY209" t="str">
            <v/>
          </cell>
          <cell r="QZ209" t="str">
            <v/>
          </cell>
          <cell r="RA209" t="str">
            <v/>
          </cell>
          <cell r="RB209" t="str">
            <v/>
          </cell>
          <cell r="RC209" t="str">
            <v/>
          </cell>
          <cell r="RD209" t="str">
            <v/>
          </cell>
          <cell r="RE209" t="str">
            <v/>
          </cell>
          <cell r="RF209" t="str">
            <v/>
          </cell>
          <cell r="RG209" t="str">
            <v/>
          </cell>
          <cell r="RH209" t="str">
            <v/>
          </cell>
          <cell r="RI209" t="str">
            <v/>
          </cell>
          <cell r="RL209" t="str">
            <v/>
          </cell>
        </row>
        <row r="210">
          <cell r="MM210" t="str">
            <v/>
          </cell>
          <cell r="MV210" t="str">
            <v/>
          </cell>
          <cell r="NE210" t="str">
            <v>0102wi03-Walter Lang GmbH &amp; Co. KG - DUOps - SWISSPACER V</v>
          </cell>
          <cell r="NN210" t="str">
            <v>0727vl03-Helios  - KWL EC 800S PRO</v>
          </cell>
          <cell r="NW210" t="str">
            <v/>
          </cell>
          <cell r="OF210" t="str">
            <v/>
          </cell>
          <cell r="OQ210" t="str">
            <v/>
          </cell>
          <cell r="OR210" t="str">
            <v/>
          </cell>
          <cell r="OS210" t="str">
            <v/>
          </cell>
          <cell r="OT210" t="str">
            <v/>
          </cell>
          <cell r="OU210" t="str">
            <v/>
          </cell>
          <cell r="OV210" t="str">
            <v/>
          </cell>
          <cell r="OW210" t="str">
            <v/>
          </cell>
          <cell r="OX210" t="str">
            <v/>
          </cell>
          <cell r="OY210" t="str">
            <v/>
          </cell>
          <cell r="OZ210" t="str">
            <v/>
          </cell>
          <cell r="PA210" t="str">
            <v/>
          </cell>
          <cell r="PB210" t="str">
            <v/>
          </cell>
          <cell r="PC210" t="str">
            <v/>
          </cell>
          <cell r="PD210" t="str">
            <v/>
          </cell>
          <cell r="PE210" t="str">
            <v/>
          </cell>
          <cell r="PF210" t="str">
            <v/>
          </cell>
          <cell r="PG210" t="str">
            <v/>
          </cell>
          <cell r="PH210" t="str">
            <v/>
          </cell>
          <cell r="PI210" t="str">
            <v/>
          </cell>
          <cell r="PJ210" t="str">
            <v/>
          </cell>
          <cell r="PL210" t="str">
            <v/>
          </cell>
          <cell r="PM210" t="str">
            <v/>
          </cell>
          <cell r="PN210" t="str">
            <v/>
          </cell>
          <cell r="PO210" t="str">
            <v/>
          </cell>
          <cell r="PP210" t="str">
            <v/>
          </cell>
          <cell r="PQ210" t="str">
            <v/>
          </cell>
          <cell r="PR210" t="str">
            <v/>
          </cell>
          <cell r="PS210" t="str">
            <v/>
          </cell>
          <cell r="PT210" t="str">
            <v/>
          </cell>
          <cell r="PU210" t="str">
            <v/>
          </cell>
          <cell r="PV210" t="str">
            <v/>
          </cell>
          <cell r="PW210" t="str">
            <v/>
          </cell>
          <cell r="PX210" t="str">
            <v/>
          </cell>
          <cell r="PY210" t="str">
            <v/>
          </cell>
          <cell r="PZ210" t="str">
            <v/>
          </cell>
          <cell r="QA210" t="str">
            <v/>
          </cell>
          <cell r="QB210" t="str">
            <v/>
          </cell>
          <cell r="QC210" t="str">
            <v/>
          </cell>
          <cell r="QD210" t="str">
            <v/>
          </cell>
          <cell r="QE210" t="str">
            <v/>
          </cell>
          <cell r="QF210" t="str">
            <v/>
          </cell>
          <cell r="QG210" t="str">
            <v/>
          </cell>
          <cell r="QH210" t="str">
            <v/>
          </cell>
          <cell r="QI210" t="str">
            <v/>
          </cell>
          <cell r="QJ210" t="str">
            <v/>
          </cell>
          <cell r="QK210" t="str">
            <v/>
          </cell>
          <cell r="QL210" t="str">
            <v/>
          </cell>
          <cell r="QM210" t="str">
            <v/>
          </cell>
          <cell r="QN210" t="str">
            <v/>
          </cell>
          <cell r="QO210" t="str">
            <v/>
          </cell>
          <cell r="QP210" t="str">
            <v/>
          </cell>
          <cell r="QQ210" t="str">
            <v/>
          </cell>
          <cell r="QR210" t="str">
            <v/>
          </cell>
          <cell r="QS210" t="str">
            <v/>
          </cell>
          <cell r="QT210" t="str">
            <v/>
          </cell>
          <cell r="QU210" t="str">
            <v/>
          </cell>
          <cell r="QV210" t="str">
            <v/>
          </cell>
          <cell r="QW210" t="str">
            <v/>
          </cell>
          <cell r="QX210" t="str">
            <v/>
          </cell>
          <cell r="QY210" t="str">
            <v/>
          </cell>
          <cell r="QZ210" t="str">
            <v/>
          </cell>
          <cell r="RA210" t="str">
            <v/>
          </cell>
          <cell r="RB210" t="str">
            <v/>
          </cell>
          <cell r="RC210" t="str">
            <v/>
          </cell>
          <cell r="RD210" t="str">
            <v/>
          </cell>
          <cell r="RE210" t="str">
            <v/>
          </cell>
          <cell r="RF210" t="str">
            <v/>
          </cell>
          <cell r="RG210" t="str">
            <v/>
          </cell>
          <cell r="RH210" t="str">
            <v/>
          </cell>
          <cell r="RI210" t="str">
            <v/>
          </cell>
          <cell r="RL210" t="str">
            <v/>
          </cell>
        </row>
        <row r="211">
          <cell r="MM211" t="str">
            <v/>
          </cell>
          <cell r="MV211" t="str">
            <v/>
          </cell>
          <cell r="NE211" t="str">
            <v>0700wi03-Wicona - WICONA - WICLINE 95 - SWISSPACER Ultimate</v>
          </cell>
          <cell r="NN211" t="str">
            <v>0845vl03-Menerga - Adconair 76 03 01</v>
          </cell>
          <cell r="NW211" t="str">
            <v/>
          </cell>
          <cell r="OF211" t="str">
            <v/>
          </cell>
          <cell r="OQ211" t="str">
            <v/>
          </cell>
          <cell r="OR211" t="str">
            <v/>
          </cell>
          <cell r="OS211" t="str">
            <v/>
          </cell>
          <cell r="OT211" t="str">
            <v/>
          </cell>
          <cell r="OU211" t="str">
            <v/>
          </cell>
          <cell r="OV211" t="str">
            <v/>
          </cell>
          <cell r="OW211" t="str">
            <v/>
          </cell>
          <cell r="OX211" t="str">
            <v/>
          </cell>
          <cell r="OY211" t="str">
            <v/>
          </cell>
          <cell r="OZ211" t="str">
            <v/>
          </cell>
          <cell r="PA211" t="str">
            <v/>
          </cell>
          <cell r="PB211" t="str">
            <v/>
          </cell>
          <cell r="PC211" t="str">
            <v/>
          </cell>
          <cell r="PD211" t="str">
            <v/>
          </cell>
          <cell r="PE211" t="str">
            <v/>
          </cell>
          <cell r="PF211" t="str">
            <v/>
          </cell>
          <cell r="PG211" t="str">
            <v/>
          </cell>
          <cell r="PH211" t="str">
            <v/>
          </cell>
          <cell r="PI211" t="str">
            <v/>
          </cell>
          <cell r="PJ211" t="str">
            <v/>
          </cell>
          <cell r="PL211" t="str">
            <v/>
          </cell>
          <cell r="PM211" t="str">
            <v/>
          </cell>
          <cell r="PN211" t="str">
            <v/>
          </cell>
          <cell r="PO211" t="str">
            <v/>
          </cell>
          <cell r="PP211" t="str">
            <v/>
          </cell>
          <cell r="PQ211" t="str">
            <v/>
          </cell>
          <cell r="PR211" t="str">
            <v/>
          </cell>
          <cell r="PS211" t="str">
            <v/>
          </cell>
          <cell r="PT211" t="str">
            <v/>
          </cell>
          <cell r="PU211" t="str">
            <v/>
          </cell>
          <cell r="PV211" t="str">
            <v/>
          </cell>
          <cell r="PW211" t="str">
            <v/>
          </cell>
          <cell r="PX211" t="str">
            <v/>
          </cell>
          <cell r="PY211" t="str">
            <v/>
          </cell>
          <cell r="PZ211" t="str">
            <v/>
          </cell>
          <cell r="QA211" t="str">
            <v/>
          </cell>
          <cell r="QB211" t="str">
            <v/>
          </cell>
          <cell r="QC211" t="str">
            <v/>
          </cell>
          <cell r="QD211" t="str">
            <v/>
          </cell>
          <cell r="QE211" t="str">
            <v/>
          </cell>
          <cell r="QF211" t="str">
            <v/>
          </cell>
          <cell r="QG211" t="str">
            <v/>
          </cell>
          <cell r="QH211" t="str">
            <v/>
          </cell>
          <cell r="QI211" t="str">
            <v/>
          </cell>
          <cell r="QJ211" t="str">
            <v/>
          </cell>
          <cell r="QK211" t="str">
            <v/>
          </cell>
          <cell r="QL211" t="str">
            <v/>
          </cell>
          <cell r="QM211" t="str">
            <v/>
          </cell>
          <cell r="QN211" t="str">
            <v/>
          </cell>
          <cell r="QO211" t="str">
            <v/>
          </cell>
          <cell r="QP211" t="str">
            <v/>
          </cell>
          <cell r="QQ211" t="str">
            <v/>
          </cell>
          <cell r="QR211" t="str">
            <v/>
          </cell>
          <cell r="QS211" t="str">
            <v/>
          </cell>
          <cell r="QT211" t="str">
            <v/>
          </cell>
          <cell r="QU211" t="str">
            <v/>
          </cell>
          <cell r="QV211" t="str">
            <v/>
          </cell>
          <cell r="QW211" t="str">
            <v/>
          </cell>
          <cell r="QX211" t="str">
            <v/>
          </cell>
          <cell r="QY211" t="str">
            <v/>
          </cell>
          <cell r="QZ211" t="str">
            <v/>
          </cell>
          <cell r="RA211" t="str">
            <v/>
          </cell>
          <cell r="RB211" t="str">
            <v/>
          </cell>
          <cell r="RC211" t="str">
            <v/>
          </cell>
          <cell r="RD211" t="str">
            <v/>
          </cell>
          <cell r="RE211" t="str">
            <v/>
          </cell>
          <cell r="RF211" t="str">
            <v/>
          </cell>
          <cell r="RG211" t="str">
            <v/>
          </cell>
          <cell r="RH211" t="str">
            <v/>
          </cell>
          <cell r="RI211" t="str">
            <v/>
          </cell>
          <cell r="RL211" t="str">
            <v/>
          </cell>
        </row>
        <row r="212">
          <cell r="MM212" t="str">
            <v/>
          </cell>
          <cell r="MV212" t="str">
            <v/>
          </cell>
          <cell r="NE212" t="str">
            <v>0103wi03-WIEGAND Fensterbau - DW-plus integral FI - SWISSPACER V</v>
          </cell>
          <cell r="NN212" t="str">
            <v>0846vl03-Menerga - Adconair 76 05 01</v>
          </cell>
          <cell r="NW212" t="str">
            <v/>
          </cell>
          <cell r="OF212" t="str">
            <v/>
          </cell>
          <cell r="OQ212" t="str">
            <v/>
          </cell>
          <cell r="OR212" t="str">
            <v/>
          </cell>
          <cell r="OS212" t="str">
            <v/>
          </cell>
          <cell r="OT212" t="str">
            <v/>
          </cell>
          <cell r="OU212" t="str">
            <v/>
          </cell>
          <cell r="OV212" t="str">
            <v/>
          </cell>
          <cell r="OW212" t="str">
            <v/>
          </cell>
          <cell r="OX212" t="str">
            <v/>
          </cell>
          <cell r="OY212" t="str">
            <v/>
          </cell>
          <cell r="OZ212" t="str">
            <v/>
          </cell>
          <cell r="PA212" t="str">
            <v/>
          </cell>
          <cell r="PB212" t="str">
            <v/>
          </cell>
          <cell r="PC212" t="str">
            <v/>
          </cell>
          <cell r="PD212" t="str">
            <v/>
          </cell>
          <cell r="PE212" t="str">
            <v/>
          </cell>
          <cell r="PF212" t="str">
            <v/>
          </cell>
          <cell r="PG212" t="str">
            <v/>
          </cell>
          <cell r="PH212" t="str">
            <v/>
          </cell>
          <cell r="PI212" t="str">
            <v/>
          </cell>
          <cell r="PJ212" t="str">
            <v/>
          </cell>
          <cell r="PL212" t="str">
            <v/>
          </cell>
          <cell r="PM212" t="str">
            <v/>
          </cell>
          <cell r="PN212" t="str">
            <v/>
          </cell>
          <cell r="PO212" t="str">
            <v/>
          </cell>
          <cell r="PP212" t="str">
            <v/>
          </cell>
          <cell r="PQ212" t="str">
            <v/>
          </cell>
          <cell r="PR212" t="str">
            <v/>
          </cell>
          <cell r="PS212" t="str">
            <v/>
          </cell>
          <cell r="PT212" t="str">
            <v/>
          </cell>
          <cell r="PU212" t="str">
            <v/>
          </cell>
          <cell r="PV212" t="str">
            <v/>
          </cell>
          <cell r="PW212" t="str">
            <v/>
          </cell>
          <cell r="PX212" t="str">
            <v/>
          </cell>
          <cell r="PY212" t="str">
            <v/>
          </cell>
          <cell r="PZ212" t="str">
            <v/>
          </cell>
          <cell r="QA212" t="str">
            <v/>
          </cell>
          <cell r="QB212" t="str">
            <v/>
          </cell>
          <cell r="QC212" t="str">
            <v/>
          </cell>
          <cell r="QD212" t="str">
            <v/>
          </cell>
          <cell r="QE212" t="str">
            <v/>
          </cell>
          <cell r="QF212" t="str">
            <v/>
          </cell>
          <cell r="QG212" t="str">
            <v/>
          </cell>
          <cell r="QH212" t="str">
            <v/>
          </cell>
          <cell r="QI212" t="str">
            <v/>
          </cell>
          <cell r="QJ212" t="str">
            <v/>
          </cell>
          <cell r="QK212" t="str">
            <v/>
          </cell>
          <cell r="QL212" t="str">
            <v/>
          </cell>
          <cell r="QM212" t="str">
            <v/>
          </cell>
          <cell r="QN212" t="str">
            <v/>
          </cell>
          <cell r="QO212" t="str">
            <v/>
          </cell>
          <cell r="QP212" t="str">
            <v/>
          </cell>
          <cell r="QQ212" t="str">
            <v/>
          </cell>
          <cell r="QR212" t="str">
            <v/>
          </cell>
          <cell r="QS212" t="str">
            <v/>
          </cell>
          <cell r="QT212" t="str">
            <v/>
          </cell>
          <cell r="QU212" t="str">
            <v/>
          </cell>
          <cell r="QV212" t="str">
            <v/>
          </cell>
          <cell r="QW212" t="str">
            <v/>
          </cell>
          <cell r="QX212" t="str">
            <v/>
          </cell>
          <cell r="QY212" t="str">
            <v/>
          </cell>
          <cell r="QZ212" t="str">
            <v/>
          </cell>
          <cell r="RA212" t="str">
            <v/>
          </cell>
          <cell r="RB212" t="str">
            <v/>
          </cell>
          <cell r="RC212" t="str">
            <v/>
          </cell>
          <cell r="RD212" t="str">
            <v/>
          </cell>
          <cell r="RE212" t="str">
            <v/>
          </cell>
          <cell r="RF212" t="str">
            <v/>
          </cell>
          <cell r="RG212" t="str">
            <v/>
          </cell>
          <cell r="RH212" t="str">
            <v/>
          </cell>
          <cell r="RI212" t="str">
            <v/>
          </cell>
          <cell r="RL212" t="str">
            <v/>
          </cell>
        </row>
        <row r="213">
          <cell r="MM213" t="str">
            <v/>
          </cell>
          <cell r="MV213" t="str">
            <v/>
          </cell>
          <cell r="NE213" t="str">
            <v>0104wi03-WIEGAND Fensterbau - DW-plus integral KI - SWISSPACER V</v>
          </cell>
          <cell r="NN213" t="str">
            <v>0847vl03-Menerga - Adconair 76 06 01</v>
          </cell>
          <cell r="NW213" t="str">
            <v/>
          </cell>
          <cell r="OF213" t="str">
            <v/>
          </cell>
          <cell r="OQ213" t="str">
            <v/>
          </cell>
          <cell r="OR213" t="str">
            <v/>
          </cell>
          <cell r="OS213" t="str">
            <v/>
          </cell>
          <cell r="OT213" t="str">
            <v/>
          </cell>
          <cell r="OU213" t="str">
            <v/>
          </cell>
          <cell r="OV213" t="str">
            <v/>
          </cell>
          <cell r="OW213" t="str">
            <v/>
          </cell>
          <cell r="OX213" t="str">
            <v/>
          </cell>
          <cell r="OY213" t="str">
            <v/>
          </cell>
          <cell r="OZ213" t="str">
            <v/>
          </cell>
          <cell r="PA213" t="str">
            <v/>
          </cell>
          <cell r="PB213" t="str">
            <v/>
          </cell>
          <cell r="PC213" t="str">
            <v/>
          </cell>
          <cell r="PD213" t="str">
            <v/>
          </cell>
          <cell r="PE213" t="str">
            <v/>
          </cell>
          <cell r="PF213" t="str">
            <v/>
          </cell>
          <cell r="PG213" t="str">
            <v/>
          </cell>
          <cell r="PH213" t="str">
            <v/>
          </cell>
          <cell r="PI213" t="str">
            <v/>
          </cell>
          <cell r="PJ213" t="str">
            <v/>
          </cell>
          <cell r="PL213" t="str">
            <v/>
          </cell>
          <cell r="PM213" t="str">
            <v/>
          </cell>
          <cell r="PN213" t="str">
            <v/>
          </cell>
          <cell r="PO213" t="str">
            <v/>
          </cell>
          <cell r="PP213" t="str">
            <v/>
          </cell>
          <cell r="PQ213" t="str">
            <v/>
          </cell>
          <cell r="PR213" t="str">
            <v/>
          </cell>
          <cell r="PS213" t="str">
            <v/>
          </cell>
          <cell r="PT213" t="str">
            <v/>
          </cell>
          <cell r="PU213" t="str">
            <v/>
          </cell>
          <cell r="PV213" t="str">
            <v/>
          </cell>
          <cell r="PW213" t="str">
            <v/>
          </cell>
          <cell r="PX213" t="str">
            <v/>
          </cell>
          <cell r="PY213" t="str">
            <v/>
          </cell>
          <cell r="PZ213" t="str">
            <v/>
          </cell>
          <cell r="QA213" t="str">
            <v/>
          </cell>
          <cell r="QB213" t="str">
            <v/>
          </cell>
          <cell r="QC213" t="str">
            <v/>
          </cell>
          <cell r="QD213" t="str">
            <v/>
          </cell>
          <cell r="QE213" t="str">
            <v/>
          </cell>
          <cell r="QF213" t="str">
            <v/>
          </cell>
          <cell r="QG213" t="str">
            <v/>
          </cell>
          <cell r="QH213" t="str">
            <v/>
          </cell>
          <cell r="QI213" t="str">
            <v/>
          </cell>
          <cell r="QJ213" t="str">
            <v/>
          </cell>
          <cell r="QK213" t="str">
            <v/>
          </cell>
          <cell r="QL213" t="str">
            <v/>
          </cell>
          <cell r="QM213" t="str">
            <v/>
          </cell>
          <cell r="QN213" t="str">
            <v/>
          </cell>
          <cell r="QO213" t="str">
            <v/>
          </cell>
          <cell r="QP213" t="str">
            <v/>
          </cell>
          <cell r="QQ213" t="str">
            <v/>
          </cell>
          <cell r="QR213" t="str">
            <v/>
          </cell>
          <cell r="QS213" t="str">
            <v/>
          </cell>
          <cell r="QT213" t="str">
            <v/>
          </cell>
          <cell r="QU213" t="str">
            <v/>
          </cell>
          <cell r="QV213" t="str">
            <v/>
          </cell>
          <cell r="QW213" t="str">
            <v/>
          </cell>
          <cell r="QX213" t="str">
            <v/>
          </cell>
          <cell r="QY213" t="str">
            <v/>
          </cell>
          <cell r="QZ213" t="str">
            <v/>
          </cell>
          <cell r="RA213" t="str">
            <v/>
          </cell>
          <cell r="RB213" t="str">
            <v/>
          </cell>
          <cell r="RC213" t="str">
            <v/>
          </cell>
          <cell r="RD213" t="str">
            <v/>
          </cell>
          <cell r="RE213" t="str">
            <v/>
          </cell>
          <cell r="RF213" t="str">
            <v/>
          </cell>
          <cell r="RG213" t="str">
            <v/>
          </cell>
          <cell r="RH213" t="str">
            <v/>
          </cell>
          <cell r="RI213" t="str">
            <v/>
          </cell>
          <cell r="RL213" t="str">
            <v/>
          </cell>
        </row>
        <row r="214">
          <cell r="MM214" t="str">
            <v/>
          </cell>
          <cell r="MV214" t="str">
            <v/>
          </cell>
          <cell r="NE214" t="str">
            <v>0582wi03-WIEGAND Fensterbau - DW-plus öko Vision - SWISSPACER Ultimate</v>
          </cell>
          <cell r="NN214" t="str">
            <v>0502vl03-Menerga - Adconair 76 10 01</v>
          </cell>
          <cell r="NW214" t="str">
            <v/>
          </cell>
          <cell r="OF214" t="str">
            <v/>
          </cell>
          <cell r="OQ214" t="str">
            <v/>
          </cell>
          <cell r="OR214" t="str">
            <v/>
          </cell>
          <cell r="OS214" t="str">
            <v/>
          </cell>
          <cell r="OT214" t="str">
            <v/>
          </cell>
          <cell r="OU214" t="str">
            <v/>
          </cell>
          <cell r="OV214" t="str">
            <v/>
          </cell>
          <cell r="OW214" t="str">
            <v/>
          </cell>
          <cell r="OX214" t="str">
            <v/>
          </cell>
          <cell r="OY214" t="str">
            <v/>
          </cell>
          <cell r="OZ214" t="str">
            <v/>
          </cell>
          <cell r="PA214" t="str">
            <v/>
          </cell>
          <cell r="PB214" t="str">
            <v/>
          </cell>
          <cell r="PC214" t="str">
            <v/>
          </cell>
          <cell r="PD214" t="str">
            <v/>
          </cell>
          <cell r="PE214" t="str">
            <v/>
          </cell>
          <cell r="PF214" t="str">
            <v/>
          </cell>
          <cell r="PG214" t="str">
            <v/>
          </cell>
          <cell r="PH214" t="str">
            <v/>
          </cell>
          <cell r="PI214" t="str">
            <v/>
          </cell>
          <cell r="PJ214" t="str">
            <v/>
          </cell>
          <cell r="PL214" t="str">
            <v/>
          </cell>
          <cell r="PM214" t="str">
            <v/>
          </cell>
          <cell r="PN214" t="str">
            <v/>
          </cell>
          <cell r="PO214" t="str">
            <v/>
          </cell>
          <cell r="PP214" t="str">
            <v/>
          </cell>
          <cell r="PQ214" t="str">
            <v/>
          </cell>
          <cell r="PR214" t="str">
            <v/>
          </cell>
          <cell r="PS214" t="str">
            <v/>
          </cell>
          <cell r="PT214" t="str">
            <v/>
          </cell>
          <cell r="PU214" t="str">
            <v/>
          </cell>
          <cell r="PV214" t="str">
            <v/>
          </cell>
          <cell r="PW214" t="str">
            <v/>
          </cell>
          <cell r="PX214" t="str">
            <v/>
          </cell>
          <cell r="PY214" t="str">
            <v/>
          </cell>
          <cell r="PZ214" t="str">
            <v/>
          </cell>
          <cell r="QA214" t="str">
            <v/>
          </cell>
          <cell r="QB214" t="str">
            <v/>
          </cell>
          <cell r="QC214" t="str">
            <v/>
          </cell>
          <cell r="QD214" t="str">
            <v/>
          </cell>
          <cell r="QE214" t="str">
            <v/>
          </cell>
          <cell r="QF214" t="str">
            <v/>
          </cell>
          <cell r="QG214" t="str">
            <v/>
          </cell>
          <cell r="QH214" t="str">
            <v/>
          </cell>
          <cell r="QI214" t="str">
            <v/>
          </cell>
          <cell r="QJ214" t="str">
            <v/>
          </cell>
          <cell r="QK214" t="str">
            <v/>
          </cell>
          <cell r="QL214" t="str">
            <v/>
          </cell>
          <cell r="QM214" t="str">
            <v/>
          </cell>
          <cell r="QN214" t="str">
            <v/>
          </cell>
          <cell r="QO214" t="str">
            <v/>
          </cell>
          <cell r="QP214" t="str">
            <v/>
          </cell>
          <cell r="QQ214" t="str">
            <v/>
          </cell>
          <cell r="QR214" t="str">
            <v/>
          </cell>
          <cell r="QS214" t="str">
            <v/>
          </cell>
          <cell r="QT214" t="str">
            <v/>
          </cell>
          <cell r="QU214" t="str">
            <v/>
          </cell>
          <cell r="QV214" t="str">
            <v/>
          </cell>
          <cell r="QW214" t="str">
            <v/>
          </cell>
          <cell r="QX214" t="str">
            <v/>
          </cell>
          <cell r="QY214" t="str">
            <v/>
          </cell>
          <cell r="QZ214" t="str">
            <v/>
          </cell>
          <cell r="RA214" t="str">
            <v/>
          </cell>
          <cell r="RB214" t="str">
            <v/>
          </cell>
          <cell r="RC214" t="str">
            <v/>
          </cell>
          <cell r="RD214" t="str">
            <v/>
          </cell>
          <cell r="RE214" t="str">
            <v/>
          </cell>
          <cell r="RF214" t="str">
            <v/>
          </cell>
          <cell r="RG214" t="str">
            <v/>
          </cell>
          <cell r="RH214" t="str">
            <v/>
          </cell>
          <cell r="RI214" t="str">
            <v/>
          </cell>
          <cell r="RL214" t="str">
            <v/>
          </cell>
        </row>
        <row r="215">
          <cell r="MM215" t="str">
            <v/>
          </cell>
          <cell r="MV215" t="str">
            <v/>
          </cell>
          <cell r="NE215" t="str">
            <v>0606wi03-WIEGAND Fensterbau - DW-plus XPS - SWISSPACER Ultimate</v>
          </cell>
          <cell r="NN215" t="str">
            <v>0848vl03-Menerga - Adconair 76 13 01</v>
          </cell>
          <cell r="OQ215" t="str">
            <v/>
          </cell>
          <cell r="OR215" t="str">
            <v/>
          </cell>
          <cell r="OS215" t="str">
            <v/>
          </cell>
          <cell r="OT215" t="str">
            <v/>
          </cell>
          <cell r="OU215" t="str">
            <v/>
          </cell>
          <cell r="OV215" t="str">
            <v/>
          </cell>
          <cell r="OW215" t="str">
            <v/>
          </cell>
          <cell r="OX215" t="str">
            <v/>
          </cell>
          <cell r="OY215" t="str">
            <v/>
          </cell>
          <cell r="OZ215" t="str">
            <v/>
          </cell>
          <cell r="PA215" t="str">
            <v/>
          </cell>
          <cell r="PB215" t="str">
            <v/>
          </cell>
          <cell r="PC215" t="str">
            <v/>
          </cell>
          <cell r="PD215" t="str">
            <v/>
          </cell>
          <cell r="PE215" t="str">
            <v/>
          </cell>
          <cell r="PF215" t="str">
            <v/>
          </cell>
          <cell r="PG215" t="str">
            <v/>
          </cell>
          <cell r="PH215" t="str">
            <v/>
          </cell>
          <cell r="PI215" t="str">
            <v/>
          </cell>
          <cell r="PJ215" t="str">
            <v/>
          </cell>
          <cell r="PL215" t="str">
            <v/>
          </cell>
          <cell r="PM215" t="str">
            <v/>
          </cell>
          <cell r="PN215" t="str">
            <v/>
          </cell>
          <cell r="PO215" t="str">
            <v/>
          </cell>
          <cell r="PP215" t="str">
            <v/>
          </cell>
          <cell r="PQ215" t="str">
            <v/>
          </cell>
          <cell r="PR215" t="str">
            <v/>
          </cell>
          <cell r="PS215" t="str">
            <v/>
          </cell>
          <cell r="PT215" t="str">
            <v/>
          </cell>
          <cell r="PU215" t="str">
            <v/>
          </cell>
          <cell r="PV215" t="str">
            <v/>
          </cell>
          <cell r="PW215" t="str">
            <v/>
          </cell>
          <cell r="PX215" t="str">
            <v/>
          </cell>
          <cell r="PY215" t="str">
            <v/>
          </cell>
          <cell r="PZ215" t="str">
            <v/>
          </cell>
          <cell r="QA215" t="str">
            <v/>
          </cell>
          <cell r="QB215" t="str">
            <v/>
          </cell>
          <cell r="QC215" t="str">
            <v/>
          </cell>
          <cell r="QD215" t="str">
            <v/>
          </cell>
          <cell r="QE215" t="str">
            <v/>
          </cell>
          <cell r="QF215" t="str">
            <v/>
          </cell>
          <cell r="QG215" t="str">
            <v/>
          </cell>
          <cell r="QH215" t="str">
            <v/>
          </cell>
          <cell r="QI215" t="str">
            <v/>
          </cell>
          <cell r="QJ215" t="str">
            <v/>
          </cell>
          <cell r="QK215" t="str">
            <v/>
          </cell>
          <cell r="QL215" t="str">
            <v/>
          </cell>
          <cell r="QM215" t="str">
            <v/>
          </cell>
          <cell r="QN215" t="str">
            <v/>
          </cell>
          <cell r="QO215" t="str">
            <v/>
          </cell>
          <cell r="QP215" t="str">
            <v/>
          </cell>
          <cell r="QQ215" t="str">
            <v/>
          </cell>
          <cell r="QR215" t="str">
            <v/>
          </cell>
          <cell r="QS215" t="str">
            <v/>
          </cell>
          <cell r="QT215" t="str">
            <v/>
          </cell>
          <cell r="QU215" t="str">
            <v/>
          </cell>
          <cell r="QV215" t="str">
            <v/>
          </cell>
          <cell r="QW215" t="str">
            <v/>
          </cell>
          <cell r="QX215" t="str">
            <v/>
          </cell>
          <cell r="QY215" t="str">
            <v/>
          </cell>
          <cell r="QZ215" t="str">
            <v/>
          </cell>
          <cell r="RA215" t="str">
            <v/>
          </cell>
          <cell r="RB215" t="str">
            <v/>
          </cell>
          <cell r="RC215" t="str">
            <v/>
          </cell>
          <cell r="RD215" t="str">
            <v/>
          </cell>
          <cell r="RE215" t="str">
            <v/>
          </cell>
          <cell r="RF215" t="str">
            <v/>
          </cell>
          <cell r="RG215" t="str">
            <v/>
          </cell>
          <cell r="RH215" t="str">
            <v/>
          </cell>
          <cell r="RI215" t="str">
            <v/>
          </cell>
          <cell r="RL215" t="str">
            <v/>
          </cell>
        </row>
        <row r="216">
          <cell r="MM216" t="str">
            <v/>
          </cell>
          <cell r="MV216" t="str">
            <v/>
          </cell>
          <cell r="NE216" t="str">
            <v>0701wi03-Wingreen Windows Aps. - WG85-10 - SWISSPACER Ultimate</v>
          </cell>
          <cell r="NN216" t="str">
            <v>0849vl03-Menerga - Adconair 76 16 01</v>
          </cell>
          <cell r="OQ216" t="str">
            <v/>
          </cell>
          <cell r="OR216" t="str">
            <v/>
          </cell>
          <cell r="OS216" t="str">
            <v/>
          </cell>
          <cell r="OT216" t="str">
            <v/>
          </cell>
          <cell r="OU216" t="str">
            <v/>
          </cell>
          <cell r="OV216" t="str">
            <v/>
          </cell>
          <cell r="OW216" t="str">
            <v/>
          </cell>
          <cell r="OX216" t="str">
            <v/>
          </cell>
          <cell r="OY216" t="str">
            <v/>
          </cell>
          <cell r="OZ216" t="str">
            <v/>
          </cell>
          <cell r="PA216" t="str">
            <v/>
          </cell>
          <cell r="PB216" t="str">
            <v/>
          </cell>
          <cell r="PC216" t="str">
            <v/>
          </cell>
          <cell r="PD216" t="str">
            <v/>
          </cell>
          <cell r="PE216" t="str">
            <v/>
          </cell>
          <cell r="PF216" t="str">
            <v/>
          </cell>
          <cell r="PG216" t="str">
            <v/>
          </cell>
          <cell r="PH216" t="str">
            <v/>
          </cell>
          <cell r="PI216" t="str">
            <v/>
          </cell>
          <cell r="PJ216" t="str">
            <v/>
          </cell>
          <cell r="PL216" t="str">
            <v/>
          </cell>
          <cell r="PM216" t="str">
            <v/>
          </cell>
          <cell r="PN216" t="str">
            <v/>
          </cell>
          <cell r="PO216" t="str">
            <v/>
          </cell>
          <cell r="PP216" t="str">
            <v/>
          </cell>
          <cell r="PQ216" t="str">
            <v/>
          </cell>
          <cell r="PR216" t="str">
            <v/>
          </cell>
          <cell r="PS216" t="str">
            <v/>
          </cell>
          <cell r="PT216" t="str">
            <v/>
          </cell>
          <cell r="PU216" t="str">
            <v/>
          </cell>
          <cell r="PV216" t="str">
            <v/>
          </cell>
          <cell r="PW216" t="str">
            <v/>
          </cell>
          <cell r="PX216" t="str">
            <v/>
          </cell>
          <cell r="PY216" t="str">
            <v/>
          </cell>
          <cell r="PZ216" t="str">
            <v/>
          </cell>
          <cell r="QA216" t="str">
            <v/>
          </cell>
          <cell r="QB216" t="str">
            <v/>
          </cell>
          <cell r="QC216" t="str">
            <v/>
          </cell>
          <cell r="QD216" t="str">
            <v/>
          </cell>
          <cell r="QE216" t="str">
            <v/>
          </cell>
          <cell r="QF216" t="str">
            <v/>
          </cell>
          <cell r="QG216" t="str">
            <v/>
          </cell>
          <cell r="QH216" t="str">
            <v/>
          </cell>
          <cell r="QI216" t="str">
            <v/>
          </cell>
          <cell r="QJ216" t="str">
            <v/>
          </cell>
          <cell r="QK216" t="str">
            <v/>
          </cell>
          <cell r="QL216" t="str">
            <v/>
          </cell>
          <cell r="QM216" t="str">
            <v/>
          </cell>
          <cell r="QN216" t="str">
            <v/>
          </cell>
          <cell r="QO216" t="str">
            <v/>
          </cell>
          <cell r="QP216" t="str">
            <v/>
          </cell>
          <cell r="QQ216" t="str">
            <v/>
          </cell>
          <cell r="QR216" t="str">
            <v/>
          </cell>
          <cell r="QS216" t="str">
            <v/>
          </cell>
          <cell r="QT216" t="str">
            <v/>
          </cell>
          <cell r="QU216" t="str">
            <v/>
          </cell>
          <cell r="QV216" t="str">
            <v/>
          </cell>
          <cell r="QW216" t="str">
            <v/>
          </cell>
          <cell r="QX216" t="str">
            <v/>
          </cell>
          <cell r="QY216" t="str">
            <v/>
          </cell>
          <cell r="QZ216" t="str">
            <v/>
          </cell>
          <cell r="RA216" t="str">
            <v/>
          </cell>
          <cell r="RB216" t="str">
            <v/>
          </cell>
          <cell r="RC216" t="str">
            <v/>
          </cell>
          <cell r="RD216" t="str">
            <v/>
          </cell>
          <cell r="RE216" t="str">
            <v/>
          </cell>
          <cell r="RF216" t="str">
            <v/>
          </cell>
          <cell r="RG216" t="str">
            <v/>
          </cell>
          <cell r="RH216" t="str">
            <v/>
          </cell>
          <cell r="RI216" t="str">
            <v/>
          </cell>
          <cell r="RL216" t="str">
            <v/>
          </cell>
        </row>
        <row r="217">
          <cell r="MM217" t="str">
            <v/>
          </cell>
          <cell r="MV217" t="str">
            <v/>
          </cell>
          <cell r="NE217" t="str">
            <v>0550wi02-ZAO BiTri - RUKNA-1 - Super Spacer TriSeal / T-Spacer Premium</v>
          </cell>
          <cell r="NN217" t="str">
            <v>0850vl03-Menerga - Adconair 76 19 01</v>
          </cell>
          <cell r="OQ217" t="str">
            <v/>
          </cell>
          <cell r="OR217" t="str">
            <v/>
          </cell>
          <cell r="OS217" t="str">
            <v/>
          </cell>
          <cell r="OT217" t="str">
            <v/>
          </cell>
          <cell r="OU217" t="str">
            <v/>
          </cell>
          <cell r="OV217" t="str">
            <v/>
          </cell>
          <cell r="OW217" t="str">
            <v/>
          </cell>
          <cell r="OX217" t="str">
            <v/>
          </cell>
          <cell r="OY217" t="str">
            <v/>
          </cell>
          <cell r="OZ217" t="str">
            <v/>
          </cell>
          <cell r="PA217" t="str">
            <v/>
          </cell>
          <cell r="PB217" t="str">
            <v/>
          </cell>
          <cell r="PC217" t="str">
            <v/>
          </cell>
          <cell r="PD217" t="str">
            <v/>
          </cell>
          <cell r="PE217" t="str">
            <v/>
          </cell>
          <cell r="PF217" t="str">
            <v/>
          </cell>
          <cell r="PG217" t="str">
            <v/>
          </cell>
          <cell r="PH217" t="str">
            <v/>
          </cell>
          <cell r="PI217" t="str">
            <v/>
          </cell>
          <cell r="PJ217" t="str">
            <v/>
          </cell>
          <cell r="PL217" t="str">
            <v/>
          </cell>
          <cell r="PM217" t="str">
            <v/>
          </cell>
          <cell r="PN217" t="str">
            <v/>
          </cell>
          <cell r="PO217" t="str">
            <v/>
          </cell>
          <cell r="PP217" t="str">
            <v/>
          </cell>
          <cell r="PQ217" t="str">
            <v/>
          </cell>
          <cell r="PR217" t="str">
            <v/>
          </cell>
          <cell r="PS217" t="str">
            <v/>
          </cell>
          <cell r="PT217" t="str">
            <v/>
          </cell>
          <cell r="PU217" t="str">
            <v/>
          </cell>
          <cell r="PV217" t="str">
            <v/>
          </cell>
          <cell r="PW217" t="str">
            <v/>
          </cell>
          <cell r="PX217" t="str">
            <v/>
          </cell>
          <cell r="PY217" t="str">
            <v/>
          </cell>
          <cell r="PZ217" t="str">
            <v/>
          </cell>
          <cell r="QA217" t="str">
            <v/>
          </cell>
          <cell r="QB217" t="str">
            <v/>
          </cell>
          <cell r="QC217" t="str">
            <v/>
          </cell>
          <cell r="QD217" t="str">
            <v/>
          </cell>
          <cell r="QE217" t="str">
            <v/>
          </cell>
          <cell r="QF217" t="str">
            <v/>
          </cell>
          <cell r="QG217" t="str">
            <v/>
          </cell>
          <cell r="QH217" t="str">
            <v/>
          </cell>
          <cell r="QI217" t="str">
            <v/>
          </cell>
          <cell r="QJ217" t="str">
            <v/>
          </cell>
          <cell r="QK217" t="str">
            <v/>
          </cell>
          <cell r="QL217" t="str">
            <v/>
          </cell>
          <cell r="QM217" t="str">
            <v/>
          </cell>
          <cell r="QN217" t="str">
            <v/>
          </cell>
          <cell r="QO217" t="str">
            <v/>
          </cell>
          <cell r="QP217" t="str">
            <v/>
          </cell>
          <cell r="QQ217" t="str">
            <v/>
          </cell>
          <cell r="QR217" t="str">
            <v/>
          </cell>
          <cell r="QS217" t="str">
            <v/>
          </cell>
          <cell r="QT217" t="str">
            <v/>
          </cell>
          <cell r="QU217" t="str">
            <v/>
          </cell>
          <cell r="QV217" t="str">
            <v/>
          </cell>
          <cell r="QW217" t="str">
            <v/>
          </cell>
          <cell r="QX217" t="str">
            <v/>
          </cell>
          <cell r="QY217" t="str">
            <v/>
          </cell>
          <cell r="QZ217" t="str">
            <v/>
          </cell>
          <cell r="RA217" t="str">
            <v/>
          </cell>
          <cell r="RB217" t="str">
            <v/>
          </cell>
          <cell r="RC217" t="str">
            <v/>
          </cell>
          <cell r="RD217" t="str">
            <v/>
          </cell>
          <cell r="RE217" t="str">
            <v/>
          </cell>
          <cell r="RF217" t="str">
            <v/>
          </cell>
          <cell r="RG217" t="str">
            <v/>
          </cell>
          <cell r="RH217" t="str">
            <v/>
          </cell>
          <cell r="RI217" t="str">
            <v/>
          </cell>
          <cell r="RL217" t="str">
            <v/>
          </cell>
        </row>
        <row r="218">
          <cell r="MM218" t="str">
            <v/>
          </cell>
          <cell r="MV218" t="str">
            <v/>
          </cell>
          <cell r="NE218" t="str">
            <v>0819wi03-Zola Windows - ZNC - Super Spacer TriSeal / T-Spacer Premium</v>
          </cell>
          <cell r="NN218" t="str">
            <v>0851vl03-Menerga - Adconair 76 25 01</v>
          </cell>
          <cell r="OQ218" t="str">
            <v/>
          </cell>
          <cell r="OR218" t="str">
            <v/>
          </cell>
          <cell r="OS218" t="str">
            <v/>
          </cell>
          <cell r="OT218" t="str">
            <v/>
          </cell>
          <cell r="OU218" t="str">
            <v/>
          </cell>
          <cell r="OV218" t="str">
            <v/>
          </cell>
          <cell r="OW218" t="str">
            <v/>
          </cell>
          <cell r="OX218" t="str">
            <v/>
          </cell>
          <cell r="OY218" t="str">
            <v/>
          </cell>
          <cell r="OZ218" t="str">
            <v/>
          </cell>
          <cell r="PA218" t="str">
            <v/>
          </cell>
          <cell r="PB218" t="str">
            <v/>
          </cell>
          <cell r="PC218" t="str">
            <v/>
          </cell>
          <cell r="PD218" t="str">
            <v/>
          </cell>
          <cell r="PE218" t="str">
            <v/>
          </cell>
          <cell r="PF218" t="str">
            <v/>
          </cell>
          <cell r="PG218" t="str">
            <v/>
          </cell>
          <cell r="PH218" t="str">
            <v/>
          </cell>
          <cell r="PI218" t="str">
            <v/>
          </cell>
          <cell r="PJ218" t="str">
            <v/>
          </cell>
          <cell r="PL218" t="str">
            <v/>
          </cell>
          <cell r="PM218" t="str">
            <v/>
          </cell>
          <cell r="PN218" t="str">
            <v/>
          </cell>
          <cell r="PO218" t="str">
            <v/>
          </cell>
          <cell r="PP218" t="str">
            <v/>
          </cell>
          <cell r="PQ218" t="str">
            <v/>
          </cell>
          <cell r="PR218" t="str">
            <v/>
          </cell>
          <cell r="PS218" t="str">
            <v/>
          </cell>
          <cell r="PT218" t="str">
            <v/>
          </cell>
          <cell r="PU218" t="str">
            <v/>
          </cell>
          <cell r="PV218" t="str">
            <v/>
          </cell>
          <cell r="PW218" t="str">
            <v/>
          </cell>
          <cell r="PX218" t="str">
            <v/>
          </cell>
          <cell r="PY218" t="str">
            <v/>
          </cell>
          <cell r="PZ218" t="str">
            <v/>
          </cell>
          <cell r="QA218" t="str">
            <v/>
          </cell>
          <cell r="QB218" t="str">
            <v/>
          </cell>
          <cell r="QC218" t="str">
            <v/>
          </cell>
          <cell r="QD218" t="str">
            <v/>
          </cell>
          <cell r="QE218" t="str">
            <v/>
          </cell>
          <cell r="QF218" t="str">
            <v/>
          </cell>
          <cell r="QG218" t="str">
            <v/>
          </cell>
          <cell r="QH218" t="str">
            <v/>
          </cell>
          <cell r="QI218" t="str">
            <v/>
          </cell>
          <cell r="QJ218" t="str">
            <v/>
          </cell>
          <cell r="QK218" t="str">
            <v/>
          </cell>
          <cell r="QL218" t="str">
            <v/>
          </cell>
          <cell r="QM218" t="str">
            <v/>
          </cell>
          <cell r="QN218" t="str">
            <v/>
          </cell>
          <cell r="QO218" t="str">
            <v/>
          </cell>
          <cell r="QP218" t="str">
            <v/>
          </cell>
          <cell r="QQ218" t="str">
            <v/>
          </cell>
          <cell r="QR218" t="str">
            <v/>
          </cell>
          <cell r="QS218" t="str">
            <v/>
          </cell>
          <cell r="QT218" t="str">
            <v/>
          </cell>
          <cell r="QU218" t="str">
            <v/>
          </cell>
          <cell r="QV218" t="str">
            <v/>
          </cell>
          <cell r="QW218" t="str">
            <v/>
          </cell>
          <cell r="QX218" t="str">
            <v/>
          </cell>
          <cell r="QY218" t="str">
            <v/>
          </cell>
          <cell r="QZ218" t="str">
            <v/>
          </cell>
          <cell r="RA218" t="str">
            <v/>
          </cell>
          <cell r="RB218" t="str">
            <v/>
          </cell>
          <cell r="RC218" t="str">
            <v/>
          </cell>
          <cell r="RD218" t="str">
            <v/>
          </cell>
          <cell r="RE218" t="str">
            <v/>
          </cell>
          <cell r="RF218" t="str">
            <v/>
          </cell>
          <cell r="RG218" t="str">
            <v/>
          </cell>
          <cell r="RH218" t="str">
            <v/>
          </cell>
          <cell r="RI218" t="str">
            <v/>
          </cell>
          <cell r="RL218" t="str">
            <v/>
          </cell>
        </row>
        <row r="219">
          <cell r="MM219" t="str">
            <v/>
          </cell>
          <cell r="MV219" t="str">
            <v/>
          </cell>
          <cell r="NE219" t="str">
            <v>0595wi03-Zyle Fenster UAB - PASSIVE EUROPA 92 - SWISSPACER Ultimate</v>
          </cell>
          <cell r="NN219" t="str">
            <v>0852vl03-Menerga - Adconair 76 29 01</v>
          </cell>
          <cell r="OQ219" t="str">
            <v/>
          </cell>
          <cell r="OR219" t="str">
            <v/>
          </cell>
          <cell r="OS219" t="str">
            <v/>
          </cell>
          <cell r="OT219" t="str">
            <v/>
          </cell>
          <cell r="OU219" t="str">
            <v/>
          </cell>
          <cell r="OV219" t="str">
            <v/>
          </cell>
          <cell r="OW219" t="str">
            <v/>
          </cell>
          <cell r="OX219" t="str">
            <v/>
          </cell>
          <cell r="OY219" t="str">
            <v/>
          </cell>
          <cell r="OZ219" t="str">
            <v/>
          </cell>
          <cell r="PA219" t="str">
            <v/>
          </cell>
          <cell r="PB219" t="str">
            <v/>
          </cell>
          <cell r="PC219" t="str">
            <v/>
          </cell>
          <cell r="PD219" t="str">
            <v/>
          </cell>
          <cell r="PE219" t="str">
            <v/>
          </cell>
          <cell r="PF219" t="str">
            <v/>
          </cell>
          <cell r="PG219" t="str">
            <v/>
          </cell>
          <cell r="PH219" t="str">
            <v/>
          </cell>
          <cell r="PI219" t="str">
            <v/>
          </cell>
          <cell r="PJ219" t="str">
            <v/>
          </cell>
          <cell r="PL219" t="str">
            <v/>
          </cell>
          <cell r="PM219" t="str">
            <v/>
          </cell>
          <cell r="PN219" t="str">
            <v/>
          </cell>
          <cell r="PO219" t="str">
            <v/>
          </cell>
          <cell r="PP219" t="str">
            <v/>
          </cell>
          <cell r="PQ219" t="str">
            <v/>
          </cell>
          <cell r="PR219" t="str">
            <v/>
          </cell>
          <cell r="PS219" t="str">
            <v/>
          </cell>
          <cell r="PT219" t="str">
            <v/>
          </cell>
          <cell r="PU219" t="str">
            <v/>
          </cell>
          <cell r="PV219" t="str">
            <v/>
          </cell>
          <cell r="PW219" t="str">
            <v/>
          </cell>
          <cell r="PX219" t="str">
            <v/>
          </cell>
          <cell r="PY219" t="str">
            <v/>
          </cell>
          <cell r="PZ219" t="str">
            <v/>
          </cell>
          <cell r="QA219" t="str">
            <v/>
          </cell>
          <cell r="QB219" t="str">
            <v/>
          </cell>
          <cell r="QC219" t="str">
            <v/>
          </cell>
          <cell r="QD219" t="str">
            <v/>
          </cell>
          <cell r="QE219" t="str">
            <v/>
          </cell>
          <cell r="QF219" t="str">
            <v/>
          </cell>
          <cell r="QG219" t="str">
            <v/>
          </cell>
          <cell r="QH219" t="str">
            <v/>
          </cell>
          <cell r="QI219" t="str">
            <v/>
          </cell>
          <cell r="QJ219" t="str">
            <v/>
          </cell>
          <cell r="QK219" t="str">
            <v/>
          </cell>
          <cell r="QL219" t="str">
            <v/>
          </cell>
          <cell r="QM219" t="str">
            <v/>
          </cell>
          <cell r="QN219" t="str">
            <v/>
          </cell>
          <cell r="QO219" t="str">
            <v/>
          </cell>
          <cell r="QP219" t="str">
            <v/>
          </cell>
          <cell r="QQ219" t="str">
            <v/>
          </cell>
          <cell r="QR219" t="str">
            <v/>
          </cell>
          <cell r="QS219" t="str">
            <v/>
          </cell>
          <cell r="QT219" t="str">
            <v/>
          </cell>
          <cell r="QU219" t="str">
            <v/>
          </cell>
          <cell r="QV219" t="str">
            <v/>
          </cell>
          <cell r="QW219" t="str">
            <v/>
          </cell>
          <cell r="QX219" t="str">
            <v/>
          </cell>
          <cell r="QY219" t="str">
            <v/>
          </cell>
          <cell r="QZ219" t="str">
            <v/>
          </cell>
          <cell r="RA219" t="str">
            <v/>
          </cell>
          <cell r="RB219" t="str">
            <v/>
          </cell>
          <cell r="RC219" t="str">
            <v/>
          </cell>
          <cell r="RD219" t="str">
            <v/>
          </cell>
          <cell r="RE219" t="str">
            <v/>
          </cell>
          <cell r="RF219" t="str">
            <v/>
          </cell>
          <cell r="RG219" t="str">
            <v/>
          </cell>
          <cell r="RH219" t="str">
            <v/>
          </cell>
          <cell r="RI219" t="str">
            <v/>
          </cell>
          <cell r="RL219" t="str">
            <v/>
          </cell>
        </row>
        <row r="220">
          <cell r="MM220" t="str">
            <v/>
          </cell>
          <cell r="MV220" t="str">
            <v/>
          </cell>
          <cell r="NE220" t="str">
            <v>0205fx03-batimet GmbH - TA35 SE Festverglasung - SWISSPACER V</v>
          </cell>
          <cell r="NN220" t="str">
            <v>0853vl03-Menerga - Adconair 76 37 01</v>
          </cell>
          <cell r="OQ220" t="str">
            <v/>
          </cell>
          <cell r="OR220" t="str">
            <v/>
          </cell>
          <cell r="OS220" t="str">
            <v/>
          </cell>
          <cell r="OT220" t="str">
            <v/>
          </cell>
          <cell r="OU220" t="str">
            <v/>
          </cell>
          <cell r="OV220" t="str">
            <v/>
          </cell>
          <cell r="OW220" t="str">
            <v/>
          </cell>
          <cell r="OX220" t="str">
            <v/>
          </cell>
          <cell r="OY220" t="str">
            <v/>
          </cell>
          <cell r="OZ220" t="str">
            <v/>
          </cell>
          <cell r="PA220" t="str">
            <v/>
          </cell>
          <cell r="PB220" t="str">
            <v/>
          </cell>
          <cell r="PC220" t="str">
            <v/>
          </cell>
          <cell r="PD220" t="str">
            <v/>
          </cell>
          <cell r="PE220" t="str">
            <v/>
          </cell>
          <cell r="PF220" t="str">
            <v/>
          </cell>
          <cell r="PG220" t="str">
            <v/>
          </cell>
          <cell r="PH220" t="str">
            <v/>
          </cell>
          <cell r="PI220" t="str">
            <v/>
          </cell>
          <cell r="PJ220" t="str">
            <v/>
          </cell>
          <cell r="PL220" t="str">
            <v/>
          </cell>
          <cell r="PM220" t="str">
            <v/>
          </cell>
          <cell r="PN220" t="str">
            <v/>
          </cell>
          <cell r="PO220" t="str">
            <v/>
          </cell>
          <cell r="PP220" t="str">
            <v/>
          </cell>
          <cell r="PQ220" t="str">
            <v/>
          </cell>
          <cell r="PR220" t="str">
            <v/>
          </cell>
          <cell r="PS220" t="str">
            <v/>
          </cell>
          <cell r="PT220" t="str">
            <v/>
          </cell>
          <cell r="PU220" t="str">
            <v/>
          </cell>
          <cell r="PV220" t="str">
            <v/>
          </cell>
          <cell r="PW220" t="str">
            <v/>
          </cell>
          <cell r="PX220" t="str">
            <v/>
          </cell>
          <cell r="PY220" t="str">
            <v/>
          </cell>
          <cell r="PZ220" t="str">
            <v/>
          </cell>
          <cell r="QA220" t="str">
            <v/>
          </cell>
          <cell r="QB220" t="str">
            <v/>
          </cell>
          <cell r="QC220" t="str">
            <v/>
          </cell>
          <cell r="QD220" t="str">
            <v/>
          </cell>
          <cell r="QE220" t="str">
            <v/>
          </cell>
          <cell r="QF220" t="str">
            <v/>
          </cell>
          <cell r="QG220" t="str">
            <v/>
          </cell>
          <cell r="QH220" t="str">
            <v/>
          </cell>
          <cell r="QI220" t="str">
            <v/>
          </cell>
          <cell r="QJ220" t="str">
            <v/>
          </cell>
          <cell r="QK220" t="str">
            <v/>
          </cell>
          <cell r="QL220" t="str">
            <v/>
          </cell>
          <cell r="QM220" t="str">
            <v/>
          </cell>
          <cell r="QN220" t="str">
            <v/>
          </cell>
          <cell r="QO220" t="str">
            <v/>
          </cell>
          <cell r="QP220" t="str">
            <v/>
          </cell>
          <cell r="QQ220" t="str">
            <v/>
          </cell>
          <cell r="QR220" t="str">
            <v/>
          </cell>
          <cell r="QS220" t="str">
            <v/>
          </cell>
          <cell r="QT220" t="str">
            <v/>
          </cell>
          <cell r="QU220" t="str">
            <v/>
          </cell>
          <cell r="QV220" t="str">
            <v/>
          </cell>
          <cell r="QW220" t="str">
            <v/>
          </cell>
          <cell r="QX220" t="str">
            <v/>
          </cell>
          <cell r="QY220" t="str">
            <v/>
          </cell>
          <cell r="QZ220" t="str">
            <v/>
          </cell>
          <cell r="RA220" t="str">
            <v/>
          </cell>
          <cell r="RB220" t="str">
            <v/>
          </cell>
          <cell r="RC220" t="str">
            <v/>
          </cell>
          <cell r="RD220" t="str">
            <v/>
          </cell>
          <cell r="RE220" t="str">
            <v/>
          </cell>
          <cell r="RF220" t="str">
            <v/>
          </cell>
          <cell r="RG220" t="str">
            <v/>
          </cell>
          <cell r="RH220" t="str">
            <v/>
          </cell>
          <cell r="RI220" t="str">
            <v/>
          </cell>
          <cell r="RL220" t="str">
            <v/>
          </cell>
        </row>
        <row r="221">
          <cell r="MM221" t="str">
            <v/>
          </cell>
          <cell r="MV221" t="str">
            <v/>
          </cell>
          <cell r="NE221" t="str">
            <v>0895fx03-BEWISO GmbH - Victoria fix - SWISSPACER Ultimate</v>
          </cell>
          <cell r="NN221" t="str">
            <v>0854vl03-Menerga - Resolair 64 05 01</v>
          </cell>
          <cell r="OQ221" t="str">
            <v/>
          </cell>
          <cell r="OR221" t="str">
            <v/>
          </cell>
          <cell r="OS221" t="str">
            <v/>
          </cell>
          <cell r="OT221" t="str">
            <v/>
          </cell>
          <cell r="OU221" t="str">
            <v/>
          </cell>
          <cell r="OV221" t="str">
            <v/>
          </cell>
          <cell r="OW221" t="str">
            <v/>
          </cell>
          <cell r="OX221" t="str">
            <v/>
          </cell>
          <cell r="OY221" t="str">
            <v/>
          </cell>
          <cell r="OZ221" t="str">
            <v/>
          </cell>
          <cell r="PA221" t="str">
            <v/>
          </cell>
          <cell r="PB221" t="str">
            <v/>
          </cell>
          <cell r="PC221" t="str">
            <v/>
          </cell>
          <cell r="PD221" t="str">
            <v/>
          </cell>
          <cell r="PE221" t="str">
            <v/>
          </cell>
          <cell r="PF221" t="str">
            <v/>
          </cell>
          <cell r="PG221" t="str">
            <v/>
          </cell>
          <cell r="PH221" t="str">
            <v/>
          </cell>
          <cell r="PI221" t="str">
            <v/>
          </cell>
          <cell r="PJ221" t="str">
            <v/>
          </cell>
          <cell r="PL221" t="str">
            <v/>
          </cell>
          <cell r="PM221" t="str">
            <v/>
          </cell>
          <cell r="PN221" t="str">
            <v/>
          </cell>
          <cell r="PO221" t="str">
            <v/>
          </cell>
          <cell r="PP221" t="str">
            <v/>
          </cell>
          <cell r="PQ221" t="str">
            <v/>
          </cell>
          <cell r="PR221" t="str">
            <v/>
          </cell>
          <cell r="PS221" t="str">
            <v/>
          </cell>
          <cell r="PT221" t="str">
            <v/>
          </cell>
          <cell r="PU221" t="str">
            <v/>
          </cell>
          <cell r="PV221" t="str">
            <v/>
          </cell>
          <cell r="PW221" t="str">
            <v/>
          </cell>
          <cell r="PX221" t="str">
            <v/>
          </cell>
          <cell r="PY221" t="str">
            <v/>
          </cell>
          <cell r="PZ221" t="str">
            <v/>
          </cell>
          <cell r="QA221" t="str">
            <v/>
          </cell>
          <cell r="QB221" t="str">
            <v/>
          </cell>
          <cell r="QC221" t="str">
            <v/>
          </cell>
          <cell r="QD221" t="str">
            <v/>
          </cell>
          <cell r="QE221" t="str">
            <v/>
          </cell>
          <cell r="QF221" t="str">
            <v/>
          </cell>
          <cell r="QG221" t="str">
            <v/>
          </cell>
          <cell r="QH221" t="str">
            <v/>
          </cell>
          <cell r="QI221" t="str">
            <v/>
          </cell>
          <cell r="QJ221" t="str">
            <v/>
          </cell>
          <cell r="QK221" t="str">
            <v/>
          </cell>
          <cell r="QL221" t="str">
            <v/>
          </cell>
          <cell r="QM221" t="str">
            <v/>
          </cell>
          <cell r="QN221" t="str">
            <v/>
          </cell>
          <cell r="QO221" t="str">
            <v/>
          </cell>
          <cell r="QP221" t="str">
            <v/>
          </cell>
          <cell r="QQ221" t="str">
            <v/>
          </cell>
          <cell r="QR221" t="str">
            <v/>
          </cell>
          <cell r="QS221" t="str">
            <v/>
          </cell>
          <cell r="QT221" t="str">
            <v/>
          </cell>
          <cell r="QU221" t="str">
            <v/>
          </cell>
          <cell r="QV221" t="str">
            <v/>
          </cell>
          <cell r="QW221" t="str">
            <v/>
          </cell>
          <cell r="QX221" t="str">
            <v/>
          </cell>
          <cell r="QY221" t="str">
            <v/>
          </cell>
          <cell r="QZ221" t="str">
            <v/>
          </cell>
          <cell r="RA221" t="str">
            <v/>
          </cell>
          <cell r="RB221" t="str">
            <v/>
          </cell>
          <cell r="RC221" t="str">
            <v/>
          </cell>
          <cell r="RD221" t="str">
            <v/>
          </cell>
          <cell r="RE221" t="str">
            <v/>
          </cell>
          <cell r="RF221" t="str">
            <v/>
          </cell>
          <cell r="RG221" t="str">
            <v/>
          </cell>
          <cell r="RH221" t="str">
            <v/>
          </cell>
          <cell r="RI221" t="str">
            <v/>
          </cell>
          <cell r="RL221" t="str">
            <v/>
          </cell>
        </row>
        <row r="222">
          <cell r="MM222" t="str">
            <v/>
          </cell>
          <cell r="MV222" t="str">
            <v/>
          </cell>
          <cell r="NE222" t="str">
            <v>0689fx03-Krone Vinduer A/S - HeaCO Wood F - SWISSPACER Ultimate</v>
          </cell>
          <cell r="NN222" t="str">
            <v>0591vl03-Menerga - Resolair 64 07 01</v>
          </cell>
          <cell r="OQ222" t="str">
            <v/>
          </cell>
          <cell r="OR222" t="str">
            <v/>
          </cell>
          <cell r="OS222" t="str">
            <v/>
          </cell>
          <cell r="OT222" t="str">
            <v/>
          </cell>
          <cell r="OU222" t="str">
            <v/>
          </cell>
          <cell r="OV222" t="str">
            <v/>
          </cell>
          <cell r="OW222" t="str">
            <v/>
          </cell>
          <cell r="OX222" t="str">
            <v/>
          </cell>
          <cell r="OY222" t="str">
            <v/>
          </cell>
          <cell r="OZ222" t="str">
            <v/>
          </cell>
          <cell r="PA222" t="str">
            <v/>
          </cell>
          <cell r="PB222" t="str">
            <v/>
          </cell>
          <cell r="PC222" t="str">
            <v/>
          </cell>
          <cell r="PD222" t="str">
            <v/>
          </cell>
          <cell r="PE222" t="str">
            <v/>
          </cell>
          <cell r="PF222" t="str">
            <v/>
          </cell>
          <cell r="PG222" t="str">
            <v/>
          </cell>
          <cell r="PH222" t="str">
            <v/>
          </cell>
          <cell r="PI222" t="str">
            <v/>
          </cell>
          <cell r="PJ222" t="str">
            <v/>
          </cell>
          <cell r="PL222" t="str">
            <v/>
          </cell>
          <cell r="PM222" t="str">
            <v/>
          </cell>
          <cell r="PN222" t="str">
            <v/>
          </cell>
          <cell r="PO222" t="str">
            <v/>
          </cell>
          <cell r="PP222" t="str">
            <v/>
          </cell>
          <cell r="PQ222" t="str">
            <v/>
          </cell>
          <cell r="PR222" t="str">
            <v/>
          </cell>
          <cell r="PS222" t="str">
            <v/>
          </cell>
          <cell r="PT222" t="str">
            <v/>
          </cell>
          <cell r="PU222" t="str">
            <v/>
          </cell>
          <cell r="PV222" t="str">
            <v/>
          </cell>
          <cell r="PW222" t="str">
            <v/>
          </cell>
          <cell r="PX222" t="str">
            <v/>
          </cell>
          <cell r="PY222" t="str">
            <v/>
          </cell>
          <cell r="PZ222" t="str">
            <v/>
          </cell>
          <cell r="QA222" t="str">
            <v/>
          </cell>
          <cell r="QB222" t="str">
            <v/>
          </cell>
          <cell r="QC222" t="str">
            <v/>
          </cell>
          <cell r="QD222" t="str">
            <v/>
          </cell>
          <cell r="QE222" t="str">
            <v/>
          </cell>
          <cell r="QF222" t="str">
            <v/>
          </cell>
          <cell r="QG222" t="str">
            <v/>
          </cell>
          <cell r="QH222" t="str">
            <v/>
          </cell>
          <cell r="QI222" t="str">
            <v/>
          </cell>
          <cell r="QJ222" t="str">
            <v/>
          </cell>
          <cell r="QK222" t="str">
            <v/>
          </cell>
          <cell r="QL222" t="str">
            <v/>
          </cell>
          <cell r="QM222" t="str">
            <v/>
          </cell>
          <cell r="QN222" t="str">
            <v/>
          </cell>
          <cell r="QO222" t="str">
            <v/>
          </cell>
          <cell r="QP222" t="str">
            <v/>
          </cell>
          <cell r="QQ222" t="str">
            <v/>
          </cell>
          <cell r="QR222" t="str">
            <v/>
          </cell>
          <cell r="QS222" t="str">
            <v/>
          </cell>
          <cell r="QT222" t="str">
            <v/>
          </cell>
          <cell r="QU222" t="str">
            <v/>
          </cell>
          <cell r="QV222" t="str">
            <v/>
          </cell>
          <cell r="QW222" t="str">
            <v/>
          </cell>
          <cell r="QX222" t="str">
            <v/>
          </cell>
          <cell r="QY222" t="str">
            <v/>
          </cell>
          <cell r="QZ222" t="str">
            <v/>
          </cell>
          <cell r="RA222" t="str">
            <v/>
          </cell>
          <cell r="RB222" t="str">
            <v/>
          </cell>
          <cell r="RC222" t="str">
            <v/>
          </cell>
          <cell r="RD222" t="str">
            <v/>
          </cell>
          <cell r="RE222" t="str">
            <v/>
          </cell>
          <cell r="RF222" t="str">
            <v/>
          </cell>
          <cell r="RG222" t="str">
            <v/>
          </cell>
          <cell r="RH222" t="str">
            <v/>
          </cell>
          <cell r="RI222" t="str">
            <v/>
          </cell>
          <cell r="RL222" t="str">
            <v/>
          </cell>
        </row>
        <row r="223">
          <cell r="MM223" t="str">
            <v/>
          </cell>
          <cell r="MV223" t="str">
            <v/>
          </cell>
          <cell r="NE223" t="str">
            <v>0686fx03-Nordfenster- Exclusive Wood Group - EWG Passive Fixed - SWISSPACER Ultimate</v>
          </cell>
          <cell r="NN223" t="str">
            <v>0855vl03-Menerga - Resolair 64 10 01</v>
          </cell>
          <cell r="OQ223" t="str">
            <v/>
          </cell>
          <cell r="OR223" t="str">
            <v/>
          </cell>
          <cell r="OS223" t="str">
            <v/>
          </cell>
          <cell r="OT223" t="str">
            <v/>
          </cell>
          <cell r="OU223" t="str">
            <v/>
          </cell>
          <cell r="OV223" t="str">
            <v/>
          </cell>
          <cell r="OW223" t="str">
            <v/>
          </cell>
          <cell r="OX223" t="str">
            <v/>
          </cell>
          <cell r="OY223" t="str">
            <v/>
          </cell>
          <cell r="OZ223" t="str">
            <v/>
          </cell>
          <cell r="PA223" t="str">
            <v/>
          </cell>
          <cell r="PB223" t="str">
            <v/>
          </cell>
          <cell r="PC223" t="str">
            <v/>
          </cell>
          <cell r="PD223" t="str">
            <v/>
          </cell>
          <cell r="PE223" t="str">
            <v/>
          </cell>
          <cell r="PF223" t="str">
            <v/>
          </cell>
          <cell r="PG223" t="str">
            <v/>
          </cell>
          <cell r="PH223" t="str">
            <v/>
          </cell>
          <cell r="PI223" t="str">
            <v/>
          </cell>
          <cell r="PJ223" t="str">
            <v/>
          </cell>
          <cell r="PL223" t="str">
            <v/>
          </cell>
          <cell r="PM223" t="str">
            <v/>
          </cell>
          <cell r="PN223" t="str">
            <v/>
          </cell>
          <cell r="PO223" t="str">
            <v/>
          </cell>
          <cell r="PP223" t="str">
            <v/>
          </cell>
          <cell r="PQ223" t="str">
            <v/>
          </cell>
          <cell r="PR223" t="str">
            <v/>
          </cell>
          <cell r="PS223" t="str">
            <v/>
          </cell>
          <cell r="PT223" t="str">
            <v/>
          </cell>
          <cell r="PU223" t="str">
            <v/>
          </cell>
          <cell r="PV223" t="str">
            <v/>
          </cell>
          <cell r="PW223" t="str">
            <v/>
          </cell>
          <cell r="PX223" t="str">
            <v/>
          </cell>
          <cell r="PY223" t="str">
            <v/>
          </cell>
          <cell r="PZ223" t="str">
            <v/>
          </cell>
          <cell r="QA223" t="str">
            <v/>
          </cell>
          <cell r="QB223" t="str">
            <v/>
          </cell>
          <cell r="QC223" t="str">
            <v/>
          </cell>
          <cell r="QD223" t="str">
            <v/>
          </cell>
          <cell r="QE223" t="str">
            <v/>
          </cell>
          <cell r="QF223" t="str">
            <v/>
          </cell>
          <cell r="QG223" t="str">
            <v/>
          </cell>
          <cell r="QH223" t="str">
            <v/>
          </cell>
          <cell r="QI223" t="str">
            <v/>
          </cell>
          <cell r="QJ223" t="str">
            <v/>
          </cell>
          <cell r="QK223" t="str">
            <v/>
          </cell>
          <cell r="QL223" t="str">
            <v/>
          </cell>
          <cell r="QM223" t="str">
            <v/>
          </cell>
          <cell r="QN223" t="str">
            <v/>
          </cell>
          <cell r="QO223" t="str">
            <v/>
          </cell>
          <cell r="QP223" t="str">
            <v/>
          </cell>
          <cell r="QQ223" t="str">
            <v/>
          </cell>
          <cell r="QR223" t="str">
            <v/>
          </cell>
          <cell r="QS223" t="str">
            <v/>
          </cell>
          <cell r="QT223" t="str">
            <v/>
          </cell>
          <cell r="QU223" t="str">
            <v/>
          </cell>
          <cell r="QV223" t="str">
            <v/>
          </cell>
          <cell r="QW223" t="str">
            <v/>
          </cell>
          <cell r="QX223" t="str">
            <v/>
          </cell>
          <cell r="QY223" t="str">
            <v/>
          </cell>
          <cell r="QZ223" t="str">
            <v/>
          </cell>
          <cell r="RA223" t="str">
            <v/>
          </cell>
          <cell r="RB223" t="str">
            <v/>
          </cell>
          <cell r="RC223" t="str">
            <v/>
          </cell>
          <cell r="RD223" t="str">
            <v/>
          </cell>
          <cell r="RE223" t="str">
            <v/>
          </cell>
          <cell r="RF223" t="str">
            <v/>
          </cell>
          <cell r="RG223" t="str">
            <v/>
          </cell>
          <cell r="RH223" t="str">
            <v/>
          </cell>
          <cell r="RI223" t="str">
            <v/>
          </cell>
          <cell r="RL223" t="str">
            <v/>
          </cell>
        </row>
        <row r="224">
          <cell r="MM224" t="str">
            <v/>
          </cell>
          <cell r="MV224" t="str">
            <v/>
          </cell>
          <cell r="NE224" t="str">
            <v>0769fx03-Pazen Fenster+Technik GmbH - ENERsign eco fix - SWISSPACER Ultimate</v>
          </cell>
          <cell r="NN224" t="str">
            <v>0856vl03-Menerga - Resolair 64 12 01</v>
          </cell>
          <cell r="OQ224" t="str">
            <v/>
          </cell>
          <cell r="OR224" t="str">
            <v/>
          </cell>
          <cell r="OS224" t="str">
            <v/>
          </cell>
          <cell r="OT224" t="str">
            <v/>
          </cell>
          <cell r="OU224" t="str">
            <v/>
          </cell>
          <cell r="OV224" t="str">
            <v/>
          </cell>
          <cell r="OW224" t="str">
            <v/>
          </cell>
          <cell r="OX224" t="str">
            <v/>
          </cell>
          <cell r="OY224" t="str">
            <v/>
          </cell>
          <cell r="OZ224" t="str">
            <v/>
          </cell>
          <cell r="PA224" t="str">
            <v/>
          </cell>
          <cell r="PB224" t="str">
            <v/>
          </cell>
          <cell r="PC224" t="str">
            <v/>
          </cell>
          <cell r="PD224" t="str">
            <v/>
          </cell>
          <cell r="PE224" t="str">
            <v/>
          </cell>
          <cell r="PF224" t="str">
            <v/>
          </cell>
          <cell r="PG224" t="str">
            <v/>
          </cell>
          <cell r="PH224" t="str">
            <v/>
          </cell>
          <cell r="PI224" t="str">
            <v/>
          </cell>
          <cell r="PJ224" t="str">
            <v/>
          </cell>
          <cell r="PL224" t="str">
            <v/>
          </cell>
          <cell r="PM224" t="str">
            <v/>
          </cell>
          <cell r="PN224" t="str">
            <v/>
          </cell>
          <cell r="PO224" t="str">
            <v/>
          </cell>
          <cell r="PP224" t="str">
            <v/>
          </cell>
          <cell r="PQ224" t="str">
            <v/>
          </cell>
          <cell r="PR224" t="str">
            <v/>
          </cell>
          <cell r="PS224" t="str">
            <v/>
          </cell>
          <cell r="PT224" t="str">
            <v/>
          </cell>
          <cell r="PU224" t="str">
            <v/>
          </cell>
          <cell r="PV224" t="str">
            <v/>
          </cell>
          <cell r="PW224" t="str">
            <v/>
          </cell>
          <cell r="PX224" t="str">
            <v/>
          </cell>
          <cell r="PY224" t="str">
            <v/>
          </cell>
          <cell r="PZ224" t="str">
            <v/>
          </cell>
          <cell r="QA224" t="str">
            <v/>
          </cell>
          <cell r="QB224" t="str">
            <v/>
          </cell>
          <cell r="QC224" t="str">
            <v/>
          </cell>
          <cell r="QD224" t="str">
            <v/>
          </cell>
          <cell r="QE224" t="str">
            <v/>
          </cell>
          <cell r="QF224" t="str">
            <v/>
          </cell>
          <cell r="QG224" t="str">
            <v/>
          </cell>
          <cell r="QH224" t="str">
            <v/>
          </cell>
          <cell r="QI224" t="str">
            <v/>
          </cell>
          <cell r="QJ224" t="str">
            <v/>
          </cell>
          <cell r="QK224" t="str">
            <v/>
          </cell>
          <cell r="QL224" t="str">
            <v/>
          </cell>
          <cell r="QM224" t="str">
            <v/>
          </cell>
          <cell r="QN224" t="str">
            <v/>
          </cell>
          <cell r="QO224" t="str">
            <v/>
          </cell>
          <cell r="QP224" t="str">
            <v/>
          </cell>
          <cell r="QQ224" t="str">
            <v/>
          </cell>
          <cell r="QR224" t="str">
            <v/>
          </cell>
          <cell r="QS224" t="str">
            <v/>
          </cell>
          <cell r="QT224" t="str">
            <v/>
          </cell>
          <cell r="QU224" t="str">
            <v/>
          </cell>
          <cell r="QV224" t="str">
            <v/>
          </cell>
          <cell r="QW224" t="str">
            <v/>
          </cell>
          <cell r="QX224" t="str">
            <v/>
          </cell>
          <cell r="QY224" t="str">
            <v/>
          </cell>
          <cell r="QZ224" t="str">
            <v/>
          </cell>
          <cell r="RA224" t="str">
            <v/>
          </cell>
          <cell r="RB224" t="str">
            <v/>
          </cell>
          <cell r="RC224" t="str">
            <v/>
          </cell>
          <cell r="RD224" t="str">
            <v/>
          </cell>
          <cell r="RE224" t="str">
            <v/>
          </cell>
          <cell r="RF224" t="str">
            <v/>
          </cell>
          <cell r="RG224" t="str">
            <v/>
          </cell>
          <cell r="RH224" t="str">
            <v/>
          </cell>
          <cell r="RI224" t="str">
            <v/>
          </cell>
          <cell r="RL224" t="str">
            <v/>
          </cell>
        </row>
        <row r="225">
          <cell r="MM225" t="str">
            <v/>
          </cell>
          <cell r="MV225" t="str">
            <v/>
          </cell>
          <cell r="NE225" t="str">
            <v>0772fx02-Pazen Fenster+Technik GmbH - ENERsign plus fix - SWISSPACER Ultimate</v>
          </cell>
          <cell r="NN225" t="str">
            <v>0857vl03-Menerga - Resolair 64 15 01</v>
          </cell>
          <cell r="OQ225" t="str">
            <v/>
          </cell>
          <cell r="OR225" t="str">
            <v/>
          </cell>
          <cell r="OS225" t="str">
            <v/>
          </cell>
          <cell r="OT225" t="str">
            <v/>
          </cell>
          <cell r="OU225" t="str">
            <v/>
          </cell>
          <cell r="OV225" t="str">
            <v/>
          </cell>
          <cell r="OW225" t="str">
            <v/>
          </cell>
          <cell r="OX225" t="str">
            <v/>
          </cell>
          <cell r="OY225" t="str">
            <v/>
          </cell>
          <cell r="OZ225" t="str">
            <v/>
          </cell>
          <cell r="PA225" t="str">
            <v/>
          </cell>
          <cell r="PB225" t="str">
            <v/>
          </cell>
          <cell r="PC225" t="str">
            <v/>
          </cell>
          <cell r="PD225" t="str">
            <v/>
          </cell>
          <cell r="PE225" t="str">
            <v/>
          </cell>
          <cell r="PF225" t="str">
            <v/>
          </cell>
          <cell r="PG225" t="str">
            <v/>
          </cell>
          <cell r="PH225" t="str">
            <v/>
          </cell>
          <cell r="PI225" t="str">
            <v/>
          </cell>
          <cell r="PJ225" t="str">
            <v/>
          </cell>
          <cell r="PL225" t="str">
            <v/>
          </cell>
          <cell r="PM225" t="str">
            <v/>
          </cell>
          <cell r="PN225" t="str">
            <v/>
          </cell>
          <cell r="PO225" t="str">
            <v/>
          </cell>
          <cell r="PP225" t="str">
            <v/>
          </cell>
          <cell r="PQ225" t="str">
            <v/>
          </cell>
          <cell r="PR225" t="str">
            <v/>
          </cell>
          <cell r="PS225" t="str">
            <v/>
          </cell>
          <cell r="PT225" t="str">
            <v/>
          </cell>
          <cell r="PU225" t="str">
            <v/>
          </cell>
          <cell r="PV225" t="str">
            <v/>
          </cell>
          <cell r="PW225" t="str">
            <v/>
          </cell>
          <cell r="PX225" t="str">
            <v/>
          </cell>
          <cell r="PY225" t="str">
            <v/>
          </cell>
          <cell r="PZ225" t="str">
            <v/>
          </cell>
          <cell r="QA225" t="str">
            <v/>
          </cell>
          <cell r="QB225" t="str">
            <v/>
          </cell>
          <cell r="QC225" t="str">
            <v/>
          </cell>
          <cell r="QD225" t="str">
            <v/>
          </cell>
          <cell r="QE225" t="str">
            <v/>
          </cell>
          <cell r="QF225" t="str">
            <v/>
          </cell>
          <cell r="QG225" t="str">
            <v/>
          </cell>
          <cell r="QH225" t="str">
            <v/>
          </cell>
          <cell r="QI225" t="str">
            <v/>
          </cell>
          <cell r="QJ225" t="str">
            <v/>
          </cell>
          <cell r="QK225" t="str">
            <v/>
          </cell>
          <cell r="QL225" t="str">
            <v/>
          </cell>
          <cell r="QM225" t="str">
            <v/>
          </cell>
          <cell r="QN225" t="str">
            <v/>
          </cell>
          <cell r="QO225" t="str">
            <v/>
          </cell>
          <cell r="QP225" t="str">
            <v/>
          </cell>
          <cell r="QQ225" t="str">
            <v/>
          </cell>
          <cell r="QR225" t="str">
            <v/>
          </cell>
          <cell r="QS225" t="str">
            <v/>
          </cell>
          <cell r="QT225" t="str">
            <v/>
          </cell>
          <cell r="QU225" t="str">
            <v/>
          </cell>
          <cell r="QV225" t="str">
            <v/>
          </cell>
          <cell r="QW225" t="str">
            <v/>
          </cell>
          <cell r="QX225" t="str">
            <v/>
          </cell>
          <cell r="QY225" t="str">
            <v/>
          </cell>
          <cell r="QZ225" t="str">
            <v/>
          </cell>
          <cell r="RA225" t="str">
            <v/>
          </cell>
          <cell r="RB225" t="str">
            <v/>
          </cell>
          <cell r="RC225" t="str">
            <v/>
          </cell>
          <cell r="RD225" t="str">
            <v/>
          </cell>
          <cell r="RE225" t="str">
            <v/>
          </cell>
          <cell r="RF225" t="str">
            <v/>
          </cell>
          <cell r="RG225" t="str">
            <v/>
          </cell>
          <cell r="RH225" t="str">
            <v/>
          </cell>
          <cell r="RI225" t="str">
            <v/>
          </cell>
          <cell r="RL225" t="str">
            <v/>
          </cell>
        </row>
        <row r="226">
          <cell r="MM226" t="str">
            <v/>
          </cell>
          <cell r="MV226" t="str">
            <v/>
          </cell>
          <cell r="NE226" t="str">
            <v>0530fx03-POL-SKONE Sp. z o. o. - EC90 PLUS ALU-EFFECT Fix - SWISSPACER V</v>
          </cell>
          <cell r="NN226" t="str">
            <v>0858vl03-Menerga - Resolair 64 21 01</v>
          </cell>
          <cell r="OQ226" t="str">
            <v/>
          </cell>
          <cell r="OR226" t="str">
            <v/>
          </cell>
          <cell r="OS226" t="str">
            <v/>
          </cell>
          <cell r="OT226" t="str">
            <v/>
          </cell>
          <cell r="OU226" t="str">
            <v/>
          </cell>
          <cell r="OV226" t="str">
            <v/>
          </cell>
          <cell r="OW226" t="str">
            <v/>
          </cell>
          <cell r="OX226" t="str">
            <v/>
          </cell>
          <cell r="OY226" t="str">
            <v/>
          </cell>
          <cell r="OZ226" t="str">
            <v/>
          </cell>
          <cell r="PA226" t="str">
            <v/>
          </cell>
          <cell r="PB226" t="str">
            <v/>
          </cell>
          <cell r="PC226" t="str">
            <v/>
          </cell>
          <cell r="PD226" t="str">
            <v/>
          </cell>
          <cell r="PE226" t="str">
            <v/>
          </cell>
          <cell r="PF226" t="str">
            <v/>
          </cell>
          <cell r="PG226" t="str">
            <v/>
          </cell>
          <cell r="PH226" t="str">
            <v/>
          </cell>
          <cell r="PI226" t="str">
            <v/>
          </cell>
          <cell r="PJ226" t="str">
            <v/>
          </cell>
          <cell r="PL226" t="str">
            <v/>
          </cell>
          <cell r="PM226" t="str">
            <v/>
          </cell>
          <cell r="PN226" t="str">
            <v/>
          </cell>
          <cell r="PO226" t="str">
            <v/>
          </cell>
          <cell r="PP226" t="str">
            <v/>
          </cell>
          <cell r="PQ226" t="str">
            <v/>
          </cell>
          <cell r="PR226" t="str">
            <v/>
          </cell>
          <cell r="PS226" t="str">
            <v/>
          </cell>
          <cell r="PT226" t="str">
            <v/>
          </cell>
          <cell r="PU226" t="str">
            <v/>
          </cell>
          <cell r="PV226" t="str">
            <v/>
          </cell>
          <cell r="PW226" t="str">
            <v/>
          </cell>
          <cell r="PX226" t="str">
            <v/>
          </cell>
          <cell r="PY226" t="str">
            <v/>
          </cell>
          <cell r="PZ226" t="str">
            <v/>
          </cell>
          <cell r="QA226" t="str">
            <v/>
          </cell>
          <cell r="QB226" t="str">
            <v/>
          </cell>
          <cell r="QC226" t="str">
            <v/>
          </cell>
          <cell r="QD226" t="str">
            <v/>
          </cell>
          <cell r="QE226" t="str">
            <v/>
          </cell>
          <cell r="QF226" t="str">
            <v/>
          </cell>
          <cell r="QG226" t="str">
            <v/>
          </cell>
          <cell r="QH226" t="str">
            <v/>
          </cell>
          <cell r="QI226" t="str">
            <v/>
          </cell>
          <cell r="QJ226" t="str">
            <v/>
          </cell>
          <cell r="QK226" t="str">
            <v/>
          </cell>
          <cell r="QL226" t="str">
            <v/>
          </cell>
          <cell r="QM226" t="str">
            <v/>
          </cell>
          <cell r="QN226" t="str">
            <v/>
          </cell>
          <cell r="QO226" t="str">
            <v/>
          </cell>
          <cell r="QP226" t="str">
            <v/>
          </cell>
          <cell r="QQ226" t="str">
            <v/>
          </cell>
          <cell r="QR226" t="str">
            <v/>
          </cell>
          <cell r="QS226" t="str">
            <v/>
          </cell>
          <cell r="QT226" t="str">
            <v/>
          </cell>
          <cell r="QU226" t="str">
            <v/>
          </cell>
          <cell r="QV226" t="str">
            <v/>
          </cell>
          <cell r="QW226" t="str">
            <v/>
          </cell>
          <cell r="QX226" t="str">
            <v/>
          </cell>
          <cell r="QY226" t="str">
            <v/>
          </cell>
          <cell r="QZ226" t="str">
            <v/>
          </cell>
          <cell r="RA226" t="str">
            <v/>
          </cell>
          <cell r="RB226" t="str">
            <v/>
          </cell>
          <cell r="RC226" t="str">
            <v/>
          </cell>
          <cell r="RD226" t="str">
            <v/>
          </cell>
          <cell r="RE226" t="str">
            <v/>
          </cell>
          <cell r="RF226" t="str">
            <v/>
          </cell>
          <cell r="RG226" t="str">
            <v/>
          </cell>
          <cell r="RH226" t="str">
            <v/>
          </cell>
          <cell r="RI226" t="str">
            <v/>
          </cell>
          <cell r="RL226" t="str">
            <v/>
          </cell>
        </row>
        <row r="227">
          <cell r="MM227" t="str">
            <v/>
          </cell>
          <cell r="MV227" t="str">
            <v/>
          </cell>
          <cell r="NE227" t="str">
            <v>0749fx03-POL-SKONE Sp. z o. o. - EC90 PLUS ALU-EFFECT Fix Typ A - SWISSPACER Ultimate</v>
          </cell>
          <cell r="NN227" t="str">
            <v>0859vl03-Menerga - Resolair 64 26 01</v>
          </cell>
          <cell r="OQ227" t="str">
            <v/>
          </cell>
          <cell r="OR227" t="str">
            <v/>
          </cell>
          <cell r="OS227" t="str">
            <v/>
          </cell>
          <cell r="OT227" t="str">
            <v/>
          </cell>
          <cell r="OU227" t="str">
            <v/>
          </cell>
          <cell r="OV227" t="str">
            <v/>
          </cell>
          <cell r="OW227" t="str">
            <v/>
          </cell>
          <cell r="OX227" t="str">
            <v/>
          </cell>
          <cell r="OY227" t="str">
            <v/>
          </cell>
          <cell r="OZ227" t="str">
            <v/>
          </cell>
          <cell r="PA227" t="str">
            <v/>
          </cell>
          <cell r="PB227" t="str">
            <v/>
          </cell>
          <cell r="PC227" t="str">
            <v/>
          </cell>
          <cell r="PD227" t="str">
            <v/>
          </cell>
          <cell r="PE227" t="str">
            <v/>
          </cell>
          <cell r="PF227" t="str">
            <v/>
          </cell>
          <cell r="PG227" t="str">
            <v/>
          </cell>
          <cell r="PH227" t="str">
            <v/>
          </cell>
          <cell r="PI227" t="str">
            <v/>
          </cell>
          <cell r="PJ227" t="str">
            <v/>
          </cell>
          <cell r="PL227" t="str">
            <v/>
          </cell>
          <cell r="PM227" t="str">
            <v/>
          </cell>
          <cell r="PN227" t="str">
            <v/>
          </cell>
          <cell r="PO227" t="str">
            <v/>
          </cell>
          <cell r="PP227" t="str">
            <v/>
          </cell>
          <cell r="PQ227" t="str">
            <v/>
          </cell>
          <cell r="PR227" t="str">
            <v/>
          </cell>
          <cell r="PS227" t="str">
            <v/>
          </cell>
          <cell r="PT227" t="str">
            <v/>
          </cell>
          <cell r="PU227" t="str">
            <v/>
          </cell>
          <cell r="PV227" t="str">
            <v/>
          </cell>
          <cell r="PW227" t="str">
            <v/>
          </cell>
          <cell r="PX227" t="str">
            <v/>
          </cell>
          <cell r="PY227" t="str">
            <v/>
          </cell>
          <cell r="PZ227" t="str">
            <v/>
          </cell>
          <cell r="QA227" t="str">
            <v/>
          </cell>
          <cell r="QB227" t="str">
            <v/>
          </cell>
          <cell r="QC227" t="str">
            <v/>
          </cell>
          <cell r="QD227" t="str">
            <v/>
          </cell>
          <cell r="QE227" t="str">
            <v/>
          </cell>
          <cell r="QF227" t="str">
            <v/>
          </cell>
          <cell r="QG227" t="str">
            <v/>
          </cell>
          <cell r="QH227" t="str">
            <v/>
          </cell>
          <cell r="QI227" t="str">
            <v/>
          </cell>
          <cell r="QJ227" t="str">
            <v/>
          </cell>
          <cell r="QK227" t="str">
            <v/>
          </cell>
          <cell r="QL227" t="str">
            <v/>
          </cell>
          <cell r="QM227" t="str">
            <v/>
          </cell>
          <cell r="QN227" t="str">
            <v/>
          </cell>
          <cell r="QO227" t="str">
            <v/>
          </cell>
          <cell r="QP227" t="str">
            <v/>
          </cell>
          <cell r="QQ227" t="str">
            <v/>
          </cell>
          <cell r="QR227" t="str">
            <v/>
          </cell>
          <cell r="QS227" t="str">
            <v/>
          </cell>
          <cell r="QT227" t="str">
            <v/>
          </cell>
          <cell r="QU227" t="str">
            <v/>
          </cell>
          <cell r="QV227" t="str">
            <v/>
          </cell>
          <cell r="QW227" t="str">
            <v/>
          </cell>
          <cell r="QX227" t="str">
            <v/>
          </cell>
          <cell r="QY227" t="str">
            <v/>
          </cell>
          <cell r="QZ227" t="str">
            <v/>
          </cell>
          <cell r="RA227" t="str">
            <v/>
          </cell>
          <cell r="RB227" t="str">
            <v/>
          </cell>
          <cell r="RC227" t="str">
            <v/>
          </cell>
          <cell r="RD227" t="str">
            <v/>
          </cell>
          <cell r="RE227" t="str">
            <v/>
          </cell>
          <cell r="RF227" t="str">
            <v/>
          </cell>
          <cell r="RG227" t="str">
            <v/>
          </cell>
          <cell r="RH227" t="str">
            <v/>
          </cell>
          <cell r="RI227" t="str">
            <v/>
          </cell>
          <cell r="RL227" t="str">
            <v/>
          </cell>
        </row>
        <row r="228">
          <cell r="MM228" t="str">
            <v/>
          </cell>
          <cell r="MV228" t="str">
            <v/>
          </cell>
          <cell r="NE228" t="str">
            <v>0122fx03-pro Passivhausfenster GmbH - smartwin fix - SWISSPACER V</v>
          </cell>
          <cell r="NN228" t="str">
            <v>0860vl03-Menerga - Resolair 64 32 01</v>
          </cell>
          <cell r="OQ228" t="str">
            <v/>
          </cell>
          <cell r="OR228" t="str">
            <v/>
          </cell>
          <cell r="OS228" t="str">
            <v/>
          </cell>
          <cell r="OT228" t="str">
            <v/>
          </cell>
          <cell r="OU228" t="str">
            <v/>
          </cell>
          <cell r="OV228" t="str">
            <v/>
          </cell>
          <cell r="OW228" t="str">
            <v/>
          </cell>
          <cell r="OX228" t="str">
            <v/>
          </cell>
          <cell r="OY228" t="str">
            <v/>
          </cell>
          <cell r="OZ228" t="str">
            <v/>
          </cell>
          <cell r="PA228" t="str">
            <v/>
          </cell>
          <cell r="PB228" t="str">
            <v/>
          </cell>
          <cell r="PC228" t="str">
            <v/>
          </cell>
          <cell r="PD228" t="str">
            <v/>
          </cell>
          <cell r="PE228" t="str">
            <v/>
          </cell>
          <cell r="PF228" t="str">
            <v/>
          </cell>
          <cell r="PG228" t="str">
            <v/>
          </cell>
          <cell r="PH228" t="str">
            <v/>
          </cell>
          <cell r="PI228" t="str">
            <v/>
          </cell>
          <cell r="PJ228" t="str">
            <v/>
          </cell>
          <cell r="PL228" t="str">
            <v/>
          </cell>
          <cell r="PM228" t="str">
            <v/>
          </cell>
          <cell r="PN228" t="str">
            <v/>
          </cell>
          <cell r="PO228" t="str">
            <v/>
          </cell>
          <cell r="PP228" t="str">
            <v/>
          </cell>
          <cell r="PQ228" t="str">
            <v/>
          </cell>
          <cell r="PR228" t="str">
            <v/>
          </cell>
          <cell r="PS228" t="str">
            <v/>
          </cell>
          <cell r="PT228" t="str">
            <v/>
          </cell>
          <cell r="PU228" t="str">
            <v/>
          </cell>
          <cell r="PV228" t="str">
            <v/>
          </cell>
          <cell r="PW228" t="str">
            <v/>
          </cell>
          <cell r="PX228" t="str">
            <v/>
          </cell>
          <cell r="PY228" t="str">
            <v/>
          </cell>
          <cell r="PZ228" t="str">
            <v/>
          </cell>
          <cell r="QA228" t="str">
            <v/>
          </cell>
          <cell r="QB228" t="str">
            <v/>
          </cell>
          <cell r="QC228" t="str">
            <v/>
          </cell>
          <cell r="QD228" t="str">
            <v/>
          </cell>
          <cell r="QE228" t="str">
            <v/>
          </cell>
          <cell r="QF228" t="str">
            <v/>
          </cell>
          <cell r="QG228" t="str">
            <v/>
          </cell>
          <cell r="QH228" t="str">
            <v/>
          </cell>
          <cell r="QI228" t="str">
            <v/>
          </cell>
          <cell r="QJ228" t="str">
            <v/>
          </cell>
          <cell r="QK228" t="str">
            <v/>
          </cell>
          <cell r="QL228" t="str">
            <v/>
          </cell>
          <cell r="QM228" t="str">
            <v/>
          </cell>
          <cell r="QN228" t="str">
            <v/>
          </cell>
          <cell r="QO228" t="str">
            <v/>
          </cell>
          <cell r="QP228" t="str">
            <v/>
          </cell>
          <cell r="QQ228" t="str">
            <v/>
          </cell>
          <cell r="QR228" t="str">
            <v/>
          </cell>
          <cell r="QS228" t="str">
            <v/>
          </cell>
          <cell r="QT228" t="str">
            <v/>
          </cell>
          <cell r="QU228" t="str">
            <v/>
          </cell>
          <cell r="QV228" t="str">
            <v/>
          </cell>
          <cell r="QW228" t="str">
            <v/>
          </cell>
          <cell r="QX228" t="str">
            <v/>
          </cell>
          <cell r="QY228" t="str">
            <v/>
          </cell>
          <cell r="QZ228" t="str">
            <v/>
          </cell>
          <cell r="RA228" t="str">
            <v/>
          </cell>
          <cell r="RB228" t="str">
            <v/>
          </cell>
          <cell r="RC228" t="str">
            <v/>
          </cell>
          <cell r="RD228" t="str">
            <v/>
          </cell>
          <cell r="RE228" t="str">
            <v/>
          </cell>
          <cell r="RF228" t="str">
            <v/>
          </cell>
          <cell r="RG228" t="str">
            <v/>
          </cell>
          <cell r="RH228" t="str">
            <v/>
          </cell>
          <cell r="RI228" t="str">
            <v/>
          </cell>
          <cell r="RL228" t="str">
            <v/>
          </cell>
        </row>
        <row r="229">
          <cell r="MM229" t="str">
            <v/>
          </cell>
          <cell r="MV229" t="str">
            <v/>
          </cell>
          <cell r="NE229" t="str">
            <v>0699fx03-Svenska Fönster AB - Fast Passiv - SWISSPACER Ultimate</v>
          </cell>
          <cell r="NN229" t="str">
            <v>0740vl03-PICHLER  - LG 1000 (Nichtwohnbau)</v>
          </cell>
          <cell r="OQ229" t="str">
            <v/>
          </cell>
          <cell r="OR229" t="str">
            <v/>
          </cell>
          <cell r="OS229" t="str">
            <v/>
          </cell>
          <cell r="OT229" t="str">
            <v/>
          </cell>
          <cell r="OU229" t="str">
            <v/>
          </cell>
          <cell r="OV229" t="str">
            <v/>
          </cell>
          <cell r="OW229" t="str">
            <v/>
          </cell>
          <cell r="OX229" t="str">
            <v/>
          </cell>
          <cell r="OY229" t="str">
            <v/>
          </cell>
          <cell r="OZ229" t="str">
            <v/>
          </cell>
          <cell r="PA229" t="str">
            <v/>
          </cell>
          <cell r="PB229" t="str">
            <v/>
          </cell>
          <cell r="PC229" t="str">
            <v/>
          </cell>
          <cell r="PD229" t="str">
            <v/>
          </cell>
          <cell r="PE229" t="str">
            <v/>
          </cell>
          <cell r="PF229" t="str">
            <v/>
          </cell>
          <cell r="PG229" t="str">
            <v/>
          </cell>
          <cell r="PH229" t="str">
            <v/>
          </cell>
          <cell r="PI229" t="str">
            <v/>
          </cell>
          <cell r="PJ229" t="str">
            <v/>
          </cell>
          <cell r="PL229" t="str">
            <v/>
          </cell>
          <cell r="PM229" t="str">
            <v/>
          </cell>
          <cell r="PN229" t="str">
            <v/>
          </cell>
          <cell r="PO229" t="str">
            <v/>
          </cell>
          <cell r="PP229" t="str">
            <v/>
          </cell>
          <cell r="PQ229" t="str">
            <v/>
          </cell>
          <cell r="PR229" t="str">
            <v/>
          </cell>
          <cell r="PS229" t="str">
            <v/>
          </cell>
          <cell r="PT229" t="str">
            <v/>
          </cell>
          <cell r="PU229" t="str">
            <v/>
          </cell>
          <cell r="PV229" t="str">
            <v/>
          </cell>
          <cell r="PW229" t="str">
            <v/>
          </cell>
          <cell r="PX229" t="str">
            <v/>
          </cell>
          <cell r="PY229" t="str">
            <v/>
          </cell>
          <cell r="PZ229" t="str">
            <v/>
          </cell>
          <cell r="QA229" t="str">
            <v/>
          </cell>
          <cell r="QB229" t="str">
            <v/>
          </cell>
          <cell r="QC229" t="str">
            <v/>
          </cell>
          <cell r="QD229" t="str">
            <v/>
          </cell>
          <cell r="QE229" t="str">
            <v/>
          </cell>
          <cell r="QF229" t="str">
            <v/>
          </cell>
          <cell r="QG229" t="str">
            <v/>
          </cell>
          <cell r="QH229" t="str">
            <v/>
          </cell>
          <cell r="QI229" t="str">
            <v/>
          </cell>
          <cell r="QJ229" t="str">
            <v/>
          </cell>
          <cell r="QK229" t="str">
            <v/>
          </cell>
          <cell r="QL229" t="str">
            <v/>
          </cell>
          <cell r="QM229" t="str">
            <v/>
          </cell>
          <cell r="QN229" t="str">
            <v/>
          </cell>
          <cell r="QO229" t="str">
            <v/>
          </cell>
          <cell r="QP229" t="str">
            <v/>
          </cell>
          <cell r="QQ229" t="str">
            <v/>
          </cell>
          <cell r="QR229" t="str">
            <v/>
          </cell>
          <cell r="QS229" t="str">
            <v/>
          </cell>
          <cell r="QT229" t="str">
            <v/>
          </cell>
          <cell r="QU229" t="str">
            <v/>
          </cell>
          <cell r="QV229" t="str">
            <v/>
          </cell>
          <cell r="QW229" t="str">
            <v/>
          </cell>
          <cell r="QX229" t="str">
            <v/>
          </cell>
          <cell r="QY229" t="str">
            <v/>
          </cell>
          <cell r="QZ229" t="str">
            <v/>
          </cell>
          <cell r="RA229" t="str">
            <v/>
          </cell>
          <cell r="RB229" t="str">
            <v/>
          </cell>
          <cell r="RC229" t="str">
            <v/>
          </cell>
          <cell r="RD229" t="str">
            <v/>
          </cell>
          <cell r="RE229" t="str">
            <v/>
          </cell>
          <cell r="RF229" t="str">
            <v/>
          </cell>
          <cell r="RG229" t="str">
            <v/>
          </cell>
          <cell r="RH229" t="str">
            <v/>
          </cell>
          <cell r="RI229" t="str">
            <v/>
          </cell>
          <cell r="RL229" t="str">
            <v/>
          </cell>
        </row>
        <row r="230">
          <cell r="MM230" t="str">
            <v/>
          </cell>
          <cell r="MV230" t="str">
            <v/>
          </cell>
          <cell r="NE230" t="str">
            <v>0124fx03-TROHA-DIL d.o.o. - BLUEGREEN Petra - SWISSPACER V</v>
          </cell>
          <cell r="NN230" t="str">
            <v>0740vl03-PICHLER  - LG 1000 (Wohnbau)</v>
          </cell>
          <cell r="OQ230" t="str">
            <v/>
          </cell>
          <cell r="OR230" t="str">
            <v/>
          </cell>
          <cell r="OS230" t="str">
            <v/>
          </cell>
          <cell r="OT230" t="str">
            <v/>
          </cell>
          <cell r="OU230" t="str">
            <v/>
          </cell>
          <cell r="OV230" t="str">
            <v/>
          </cell>
          <cell r="OW230" t="str">
            <v/>
          </cell>
          <cell r="OX230" t="str">
            <v/>
          </cell>
          <cell r="OY230" t="str">
            <v/>
          </cell>
          <cell r="OZ230" t="str">
            <v/>
          </cell>
          <cell r="PA230" t="str">
            <v/>
          </cell>
          <cell r="PB230" t="str">
            <v/>
          </cell>
          <cell r="PC230" t="str">
            <v/>
          </cell>
          <cell r="PD230" t="str">
            <v/>
          </cell>
          <cell r="PE230" t="str">
            <v/>
          </cell>
          <cell r="PF230" t="str">
            <v/>
          </cell>
          <cell r="PG230" t="str">
            <v/>
          </cell>
          <cell r="PH230" t="str">
            <v/>
          </cell>
          <cell r="PI230" t="str">
            <v/>
          </cell>
          <cell r="PJ230" t="str">
            <v/>
          </cell>
          <cell r="PL230" t="str">
            <v/>
          </cell>
          <cell r="PM230" t="str">
            <v/>
          </cell>
          <cell r="PN230" t="str">
            <v/>
          </cell>
          <cell r="PO230" t="str">
            <v/>
          </cell>
          <cell r="PP230" t="str">
            <v/>
          </cell>
          <cell r="PQ230" t="str">
            <v/>
          </cell>
          <cell r="PR230" t="str">
            <v/>
          </cell>
          <cell r="PS230" t="str">
            <v/>
          </cell>
          <cell r="PT230" t="str">
            <v/>
          </cell>
          <cell r="PU230" t="str">
            <v/>
          </cell>
          <cell r="PV230" t="str">
            <v/>
          </cell>
          <cell r="PW230" t="str">
            <v/>
          </cell>
          <cell r="PX230" t="str">
            <v/>
          </cell>
          <cell r="PY230" t="str">
            <v/>
          </cell>
          <cell r="PZ230" t="str">
            <v/>
          </cell>
          <cell r="QA230" t="str">
            <v/>
          </cell>
          <cell r="QB230" t="str">
            <v/>
          </cell>
          <cell r="QC230" t="str">
            <v/>
          </cell>
          <cell r="QD230" t="str">
            <v/>
          </cell>
          <cell r="QE230" t="str">
            <v/>
          </cell>
          <cell r="QF230" t="str">
            <v/>
          </cell>
          <cell r="QG230" t="str">
            <v/>
          </cell>
          <cell r="QH230" t="str">
            <v/>
          </cell>
          <cell r="QI230" t="str">
            <v/>
          </cell>
          <cell r="QJ230" t="str">
            <v/>
          </cell>
          <cell r="QK230" t="str">
            <v/>
          </cell>
          <cell r="QL230" t="str">
            <v/>
          </cell>
          <cell r="QM230" t="str">
            <v/>
          </cell>
          <cell r="QN230" t="str">
            <v/>
          </cell>
          <cell r="QO230" t="str">
            <v/>
          </cell>
          <cell r="QP230" t="str">
            <v/>
          </cell>
          <cell r="QQ230" t="str">
            <v/>
          </cell>
          <cell r="QR230" t="str">
            <v/>
          </cell>
          <cell r="QS230" t="str">
            <v/>
          </cell>
          <cell r="QT230" t="str">
            <v/>
          </cell>
          <cell r="QU230" t="str">
            <v/>
          </cell>
          <cell r="QV230" t="str">
            <v/>
          </cell>
          <cell r="QW230" t="str">
            <v/>
          </cell>
          <cell r="QX230" t="str">
            <v/>
          </cell>
          <cell r="QY230" t="str">
            <v/>
          </cell>
          <cell r="QZ230" t="str">
            <v/>
          </cell>
          <cell r="RA230" t="str">
            <v/>
          </cell>
          <cell r="RB230" t="str">
            <v/>
          </cell>
          <cell r="RC230" t="str">
            <v/>
          </cell>
          <cell r="RD230" t="str">
            <v/>
          </cell>
          <cell r="RE230" t="str">
            <v/>
          </cell>
          <cell r="RF230" t="str">
            <v/>
          </cell>
          <cell r="RG230" t="str">
            <v/>
          </cell>
          <cell r="RH230" t="str">
            <v/>
          </cell>
          <cell r="RI230" t="str">
            <v/>
          </cell>
          <cell r="RL230" t="str">
            <v/>
          </cell>
        </row>
        <row r="231">
          <cell r="MM231" t="str">
            <v/>
          </cell>
          <cell r="MV231" t="str">
            <v/>
          </cell>
          <cell r="NE231" t="str">
            <v>0724cw03-ALCOA - AA 100 HI+ - SWISSP. V</v>
          </cell>
          <cell r="NN231" t="str">
            <v>0240vl03-PICHLER  - LG 1400 System VENTECH (Nichtwohnbau)</v>
          </cell>
          <cell r="OQ231" t="str">
            <v/>
          </cell>
          <cell r="OR231" t="str">
            <v/>
          </cell>
          <cell r="OS231" t="str">
            <v/>
          </cell>
          <cell r="OT231" t="str">
            <v/>
          </cell>
          <cell r="OU231" t="str">
            <v/>
          </cell>
          <cell r="OV231" t="str">
            <v/>
          </cell>
          <cell r="OW231" t="str">
            <v/>
          </cell>
          <cell r="OX231" t="str">
            <v/>
          </cell>
          <cell r="OY231" t="str">
            <v/>
          </cell>
          <cell r="OZ231" t="str">
            <v/>
          </cell>
          <cell r="PA231" t="str">
            <v/>
          </cell>
          <cell r="PB231" t="str">
            <v/>
          </cell>
          <cell r="PC231" t="str">
            <v/>
          </cell>
          <cell r="PD231" t="str">
            <v/>
          </cell>
          <cell r="PE231" t="str">
            <v/>
          </cell>
          <cell r="PF231" t="str">
            <v/>
          </cell>
          <cell r="PG231" t="str">
            <v/>
          </cell>
          <cell r="PH231" t="str">
            <v/>
          </cell>
          <cell r="PI231" t="str">
            <v/>
          </cell>
          <cell r="PJ231" t="str">
            <v/>
          </cell>
          <cell r="PL231" t="str">
            <v/>
          </cell>
          <cell r="PM231" t="str">
            <v/>
          </cell>
          <cell r="PN231" t="str">
            <v/>
          </cell>
          <cell r="PO231" t="str">
            <v/>
          </cell>
          <cell r="PP231" t="str">
            <v/>
          </cell>
          <cell r="PQ231" t="str">
            <v/>
          </cell>
          <cell r="PR231" t="str">
            <v/>
          </cell>
          <cell r="PS231" t="str">
            <v/>
          </cell>
          <cell r="PT231" t="str">
            <v/>
          </cell>
          <cell r="PU231" t="str">
            <v/>
          </cell>
          <cell r="PV231" t="str">
            <v/>
          </cell>
          <cell r="PW231" t="str">
            <v/>
          </cell>
          <cell r="PX231" t="str">
            <v/>
          </cell>
          <cell r="PY231" t="str">
            <v/>
          </cell>
          <cell r="PZ231" t="str">
            <v/>
          </cell>
          <cell r="QA231" t="str">
            <v/>
          </cell>
          <cell r="QB231" t="str">
            <v/>
          </cell>
          <cell r="QC231" t="str">
            <v/>
          </cell>
          <cell r="QD231" t="str">
            <v/>
          </cell>
          <cell r="QE231" t="str">
            <v/>
          </cell>
          <cell r="QF231" t="str">
            <v/>
          </cell>
          <cell r="QG231" t="str">
            <v/>
          </cell>
          <cell r="QH231" t="str">
            <v/>
          </cell>
          <cell r="QI231" t="str">
            <v/>
          </cell>
          <cell r="QJ231" t="str">
            <v/>
          </cell>
          <cell r="QK231" t="str">
            <v/>
          </cell>
          <cell r="QL231" t="str">
            <v/>
          </cell>
          <cell r="QM231" t="str">
            <v/>
          </cell>
          <cell r="QN231" t="str">
            <v/>
          </cell>
          <cell r="QO231" t="str">
            <v/>
          </cell>
          <cell r="QP231" t="str">
            <v/>
          </cell>
          <cell r="QQ231" t="str">
            <v/>
          </cell>
          <cell r="QR231" t="str">
            <v/>
          </cell>
          <cell r="QS231" t="str">
            <v/>
          </cell>
          <cell r="QT231" t="str">
            <v/>
          </cell>
          <cell r="QU231" t="str">
            <v/>
          </cell>
          <cell r="QV231" t="str">
            <v/>
          </cell>
          <cell r="QW231" t="str">
            <v/>
          </cell>
          <cell r="QX231" t="str">
            <v/>
          </cell>
          <cell r="QY231" t="str">
            <v/>
          </cell>
          <cell r="QZ231" t="str">
            <v/>
          </cell>
          <cell r="RA231" t="str">
            <v/>
          </cell>
          <cell r="RB231" t="str">
            <v/>
          </cell>
          <cell r="RC231" t="str">
            <v/>
          </cell>
          <cell r="RD231" t="str">
            <v/>
          </cell>
          <cell r="RE231" t="str">
            <v/>
          </cell>
          <cell r="RF231" t="str">
            <v/>
          </cell>
          <cell r="RG231" t="str">
            <v/>
          </cell>
          <cell r="RH231" t="str">
            <v/>
          </cell>
          <cell r="RI231" t="str">
            <v/>
          </cell>
          <cell r="RL231" t="str">
            <v/>
          </cell>
        </row>
        <row r="232">
          <cell r="MM232" t="str">
            <v/>
          </cell>
          <cell r="MV232" t="str">
            <v/>
          </cell>
          <cell r="NE232" t="str">
            <v>0222cw03-Alcoa - Fassade AA100 HI - SWISSPACER</v>
          </cell>
          <cell r="NN232" t="str">
            <v>0012vl03-PICHLER  - LG 1400 System VENTECH (Wohnbau)</v>
          </cell>
          <cell r="OQ232" t="str">
            <v/>
          </cell>
          <cell r="OR232" t="str">
            <v/>
          </cell>
          <cell r="OS232" t="str">
            <v/>
          </cell>
          <cell r="OT232" t="str">
            <v/>
          </cell>
          <cell r="OU232" t="str">
            <v/>
          </cell>
          <cell r="OV232" t="str">
            <v/>
          </cell>
          <cell r="OW232" t="str">
            <v/>
          </cell>
          <cell r="OX232" t="str">
            <v/>
          </cell>
          <cell r="OY232" t="str">
            <v/>
          </cell>
          <cell r="OZ232" t="str">
            <v/>
          </cell>
          <cell r="PA232" t="str">
            <v/>
          </cell>
          <cell r="PB232" t="str">
            <v/>
          </cell>
          <cell r="PC232" t="str">
            <v/>
          </cell>
          <cell r="PD232" t="str">
            <v/>
          </cell>
          <cell r="PE232" t="str">
            <v/>
          </cell>
          <cell r="PF232" t="str">
            <v/>
          </cell>
          <cell r="PG232" t="str">
            <v/>
          </cell>
          <cell r="PH232" t="str">
            <v/>
          </cell>
          <cell r="PI232" t="str">
            <v/>
          </cell>
          <cell r="PJ232" t="str">
            <v/>
          </cell>
          <cell r="PL232" t="str">
            <v/>
          </cell>
          <cell r="PM232" t="str">
            <v/>
          </cell>
          <cell r="PN232" t="str">
            <v/>
          </cell>
          <cell r="PO232" t="str">
            <v/>
          </cell>
          <cell r="PP232" t="str">
            <v/>
          </cell>
          <cell r="PQ232" t="str">
            <v/>
          </cell>
          <cell r="PR232" t="str">
            <v/>
          </cell>
          <cell r="PS232" t="str">
            <v/>
          </cell>
          <cell r="PT232" t="str">
            <v/>
          </cell>
          <cell r="PU232" t="str">
            <v/>
          </cell>
          <cell r="PV232" t="str">
            <v/>
          </cell>
          <cell r="PW232" t="str">
            <v/>
          </cell>
          <cell r="PX232" t="str">
            <v/>
          </cell>
          <cell r="PY232" t="str">
            <v/>
          </cell>
          <cell r="PZ232" t="str">
            <v/>
          </cell>
          <cell r="QA232" t="str">
            <v/>
          </cell>
          <cell r="QB232" t="str">
            <v/>
          </cell>
          <cell r="QC232" t="str">
            <v/>
          </cell>
          <cell r="QD232" t="str">
            <v/>
          </cell>
          <cell r="QE232" t="str">
            <v/>
          </cell>
          <cell r="QF232" t="str">
            <v/>
          </cell>
          <cell r="QG232" t="str">
            <v/>
          </cell>
          <cell r="QH232" t="str">
            <v/>
          </cell>
          <cell r="QI232" t="str">
            <v/>
          </cell>
          <cell r="QJ232" t="str">
            <v/>
          </cell>
          <cell r="QK232" t="str">
            <v/>
          </cell>
          <cell r="QL232" t="str">
            <v/>
          </cell>
          <cell r="QM232" t="str">
            <v/>
          </cell>
          <cell r="QN232" t="str">
            <v/>
          </cell>
          <cell r="QO232" t="str">
            <v/>
          </cell>
          <cell r="QP232" t="str">
            <v/>
          </cell>
          <cell r="QQ232" t="str">
            <v/>
          </cell>
          <cell r="QR232" t="str">
            <v/>
          </cell>
          <cell r="QS232" t="str">
            <v/>
          </cell>
          <cell r="QT232" t="str">
            <v/>
          </cell>
          <cell r="QU232" t="str">
            <v/>
          </cell>
          <cell r="QV232" t="str">
            <v/>
          </cell>
          <cell r="QW232" t="str">
            <v/>
          </cell>
          <cell r="QX232" t="str">
            <v/>
          </cell>
          <cell r="QY232" t="str">
            <v/>
          </cell>
          <cell r="QZ232" t="str">
            <v/>
          </cell>
          <cell r="RA232" t="str">
            <v/>
          </cell>
          <cell r="RB232" t="str">
            <v/>
          </cell>
          <cell r="RC232" t="str">
            <v/>
          </cell>
          <cell r="RD232" t="str">
            <v/>
          </cell>
          <cell r="RE232" t="str">
            <v/>
          </cell>
          <cell r="RF232" t="str">
            <v/>
          </cell>
          <cell r="RG232" t="str">
            <v/>
          </cell>
          <cell r="RH232" t="str">
            <v/>
          </cell>
          <cell r="RI232" t="str">
            <v/>
          </cell>
          <cell r="RL232" t="str">
            <v/>
          </cell>
        </row>
        <row r="233">
          <cell r="MM233" t="str">
            <v/>
          </cell>
          <cell r="MV233" t="str">
            <v/>
          </cell>
          <cell r="NE233" t="str">
            <v>0726cw03-Aluprof S.A. - MB-SR50N HI+ - SWISSP. Ultimate</v>
          </cell>
          <cell r="NN233" t="str">
            <v>0804vl03-PICHLER  - LG 2500 (Nichtwohnbau)</v>
          </cell>
          <cell r="OQ233" t="str">
            <v/>
          </cell>
          <cell r="OR233" t="str">
            <v/>
          </cell>
          <cell r="OS233" t="str">
            <v/>
          </cell>
          <cell r="OT233" t="str">
            <v/>
          </cell>
          <cell r="OU233" t="str">
            <v/>
          </cell>
          <cell r="OV233" t="str">
            <v/>
          </cell>
          <cell r="OW233" t="str">
            <v/>
          </cell>
          <cell r="OX233" t="str">
            <v/>
          </cell>
          <cell r="OY233" t="str">
            <v/>
          </cell>
          <cell r="OZ233" t="str">
            <v/>
          </cell>
          <cell r="PA233" t="str">
            <v/>
          </cell>
          <cell r="PB233" t="str">
            <v/>
          </cell>
          <cell r="PC233" t="str">
            <v/>
          </cell>
          <cell r="PD233" t="str">
            <v/>
          </cell>
          <cell r="PE233" t="str">
            <v/>
          </cell>
          <cell r="PF233" t="str">
            <v/>
          </cell>
          <cell r="PG233" t="str">
            <v/>
          </cell>
          <cell r="PH233" t="str">
            <v/>
          </cell>
          <cell r="PI233" t="str">
            <v/>
          </cell>
          <cell r="PJ233" t="str">
            <v/>
          </cell>
          <cell r="PL233" t="str">
            <v/>
          </cell>
          <cell r="PM233" t="str">
            <v/>
          </cell>
          <cell r="PN233" t="str">
            <v/>
          </cell>
          <cell r="PO233" t="str">
            <v/>
          </cell>
          <cell r="PP233" t="str">
            <v/>
          </cell>
          <cell r="PQ233" t="str">
            <v/>
          </cell>
          <cell r="PR233" t="str">
            <v/>
          </cell>
          <cell r="PS233" t="str">
            <v/>
          </cell>
          <cell r="PT233" t="str">
            <v/>
          </cell>
          <cell r="PU233" t="str">
            <v/>
          </cell>
          <cell r="PV233" t="str">
            <v/>
          </cell>
          <cell r="PW233" t="str">
            <v/>
          </cell>
          <cell r="PX233" t="str">
            <v/>
          </cell>
          <cell r="PY233" t="str">
            <v/>
          </cell>
          <cell r="PZ233" t="str">
            <v/>
          </cell>
          <cell r="QA233" t="str">
            <v/>
          </cell>
          <cell r="QB233" t="str">
            <v/>
          </cell>
          <cell r="QC233" t="str">
            <v/>
          </cell>
          <cell r="QD233" t="str">
            <v/>
          </cell>
          <cell r="QE233" t="str">
            <v/>
          </cell>
          <cell r="QF233" t="str">
            <v/>
          </cell>
          <cell r="QG233" t="str">
            <v/>
          </cell>
          <cell r="QH233" t="str">
            <v/>
          </cell>
          <cell r="QI233" t="str">
            <v/>
          </cell>
          <cell r="QJ233" t="str">
            <v/>
          </cell>
          <cell r="QK233" t="str">
            <v/>
          </cell>
          <cell r="QL233" t="str">
            <v/>
          </cell>
          <cell r="QM233" t="str">
            <v/>
          </cell>
          <cell r="QN233" t="str">
            <v/>
          </cell>
          <cell r="QO233" t="str">
            <v/>
          </cell>
          <cell r="QP233" t="str">
            <v/>
          </cell>
          <cell r="QQ233" t="str">
            <v/>
          </cell>
          <cell r="QR233" t="str">
            <v/>
          </cell>
          <cell r="QS233" t="str">
            <v/>
          </cell>
          <cell r="QT233" t="str">
            <v/>
          </cell>
          <cell r="QU233" t="str">
            <v/>
          </cell>
          <cell r="QV233" t="str">
            <v/>
          </cell>
          <cell r="QW233" t="str">
            <v/>
          </cell>
          <cell r="QX233" t="str">
            <v/>
          </cell>
          <cell r="QY233" t="str">
            <v/>
          </cell>
          <cell r="QZ233" t="str">
            <v/>
          </cell>
          <cell r="RA233" t="str">
            <v/>
          </cell>
          <cell r="RB233" t="str">
            <v/>
          </cell>
          <cell r="RC233" t="str">
            <v/>
          </cell>
          <cell r="RD233" t="str">
            <v/>
          </cell>
          <cell r="RE233" t="str">
            <v/>
          </cell>
          <cell r="RF233" t="str">
            <v/>
          </cell>
          <cell r="RG233" t="str">
            <v/>
          </cell>
          <cell r="RH233" t="str">
            <v/>
          </cell>
          <cell r="RI233" t="str">
            <v/>
          </cell>
          <cell r="RL233" t="str">
            <v/>
          </cell>
        </row>
        <row r="234">
          <cell r="MM234" t="str">
            <v/>
          </cell>
          <cell r="MV234" t="str">
            <v/>
          </cell>
          <cell r="NE234" t="str">
            <v>0725cw03-Aluprof S.A. - MB-TT50 - SWISSP. Ultimate</v>
          </cell>
          <cell r="NN234" t="str">
            <v>0804vl03-PICHLER  - LG 2500 (Wohnbau)</v>
          </cell>
          <cell r="OQ234" t="str">
            <v/>
          </cell>
          <cell r="OR234" t="str">
            <v/>
          </cell>
          <cell r="OS234" t="str">
            <v/>
          </cell>
          <cell r="OT234" t="str">
            <v/>
          </cell>
          <cell r="OU234" t="str">
            <v/>
          </cell>
          <cell r="OV234" t="str">
            <v/>
          </cell>
          <cell r="OW234" t="str">
            <v/>
          </cell>
          <cell r="OX234" t="str">
            <v/>
          </cell>
          <cell r="OY234" t="str">
            <v/>
          </cell>
          <cell r="OZ234" t="str">
            <v/>
          </cell>
          <cell r="PA234" t="str">
            <v/>
          </cell>
          <cell r="PB234" t="str">
            <v/>
          </cell>
          <cell r="PC234" t="str">
            <v/>
          </cell>
          <cell r="PD234" t="str">
            <v/>
          </cell>
          <cell r="PE234" t="str">
            <v/>
          </cell>
          <cell r="PF234" t="str">
            <v/>
          </cell>
          <cell r="PG234" t="str">
            <v/>
          </cell>
          <cell r="PH234" t="str">
            <v/>
          </cell>
          <cell r="PI234" t="str">
            <v/>
          </cell>
          <cell r="PJ234" t="str">
            <v/>
          </cell>
          <cell r="PL234" t="str">
            <v/>
          </cell>
          <cell r="PM234" t="str">
            <v/>
          </cell>
          <cell r="PN234" t="str">
            <v/>
          </cell>
          <cell r="PO234" t="str">
            <v/>
          </cell>
          <cell r="PP234" t="str">
            <v/>
          </cell>
          <cell r="PQ234" t="str">
            <v/>
          </cell>
          <cell r="PR234" t="str">
            <v/>
          </cell>
          <cell r="PS234" t="str">
            <v/>
          </cell>
          <cell r="PT234" t="str">
            <v/>
          </cell>
          <cell r="PU234" t="str">
            <v/>
          </cell>
          <cell r="PV234" t="str">
            <v/>
          </cell>
          <cell r="PW234" t="str">
            <v/>
          </cell>
          <cell r="PX234" t="str">
            <v/>
          </cell>
          <cell r="PY234" t="str">
            <v/>
          </cell>
          <cell r="PZ234" t="str">
            <v/>
          </cell>
          <cell r="QA234" t="str">
            <v/>
          </cell>
          <cell r="QB234" t="str">
            <v/>
          </cell>
          <cell r="QC234" t="str">
            <v/>
          </cell>
          <cell r="QD234" t="str">
            <v/>
          </cell>
          <cell r="QE234" t="str">
            <v/>
          </cell>
          <cell r="QF234" t="str">
            <v/>
          </cell>
          <cell r="QG234" t="str">
            <v/>
          </cell>
          <cell r="QH234" t="str">
            <v/>
          </cell>
          <cell r="QI234" t="str">
            <v/>
          </cell>
          <cell r="QJ234" t="str">
            <v/>
          </cell>
          <cell r="QK234" t="str">
            <v/>
          </cell>
          <cell r="QL234" t="str">
            <v/>
          </cell>
          <cell r="QM234" t="str">
            <v/>
          </cell>
          <cell r="QN234" t="str">
            <v/>
          </cell>
          <cell r="QO234" t="str">
            <v/>
          </cell>
          <cell r="QP234" t="str">
            <v/>
          </cell>
          <cell r="QQ234" t="str">
            <v/>
          </cell>
          <cell r="QR234" t="str">
            <v/>
          </cell>
          <cell r="QS234" t="str">
            <v/>
          </cell>
          <cell r="QT234" t="str">
            <v/>
          </cell>
          <cell r="QU234" t="str">
            <v/>
          </cell>
          <cell r="QV234" t="str">
            <v/>
          </cell>
          <cell r="QW234" t="str">
            <v/>
          </cell>
          <cell r="QX234" t="str">
            <v/>
          </cell>
          <cell r="QY234" t="str">
            <v/>
          </cell>
          <cell r="QZ234" t="str">
            <v/>
          </cell>
          <cell r="RA234" t="str">
            <v/>
          </cell>
          <cell r="RB234" t="str">
            <v/>
          </cell>
          <cell r="RC234" t="str">
            <v/>
          </cell>
          <cell r="RD234" t="str">
            <v/>
          </cell>
          <cell r="RE234" t="str">
            <v/>
          </cell>
          <cell r="RF234" t="str">
            <v/>
          </cell>
          <cell r="RG234" t="str">
            <v/>
          </cell>
          <cell r="RH234" t="str">
            <v/>
          </cell>
          <cell r="RI234" t="str">
            <v/>
          </cell>
          <cell r="RL234" t="str">
            <v/>
          </cell>
        </row>
        <row r="235">
          <cell r="MM235" t="str">
            <v/>
          </cell>
          <cell r="MV235" t="str">
            <v/>
          </cell>
          <cell r="NE235" t="str">
            <v>0155cw03-batimet - TM50 SE - SWISSP. V</v>
          </cell>
          <cell r="NN235" t="str">
            <v>0241vl03-PICHLER  - LG 3200 System VENTECH (Nichtwohnbau)</v>
          </cell>
          <cell r="OQ235" t="str">
            <v/>
          </cell>
          <cell r="OR235" t="str">
            <v/>
          </cell>
          <cell r="OS235" t="str">
            <v/>
          </cell>
          <cell r="OT235" t="str">
            <v/>
          </cell>
          <cell r="OU235" t="str">
            <v/>
          </cell>
          <cell r="OV235" t="str">
            <v/>
          </cell>
          <cell r="OW235" t="str">
            <v/>
          </cell>
          <cell r="OX235" t="str">
            <v/>
          </cell>
          <cell r="OY235" t="str">
            <v/>
          </cell>
          <cell r="OZ235" t="str">
            <v/>
          </cell>
          <cell r="PA235" t="str">
            <v/>
          </cell>
          <cell r="PB235" t="str">
            <v/>
          </cell>
          <cell r="PC235" t="str">
            <v/>
          </cell>
          <cell r="PD235" t="str">
            <v/>
          </cell>
          <cell r="PE235" t="str">
            <v/>
          </cell>
          <cell r="PF235" t="str">
            <v/>
          </cell>
          <cell r="PG235" t="str">
            <v/>
          </cell>
          <cell r="PH235" t="str">
            <v/>
          </cell>
          <cell r="PI235" t="str">
            <v/>
          </cell>
          <cell r="PJ235" t="str">
            <v/>
          </cell>
          <cell r="PL235" t="str">
            <v/>
          </cell>
          <cell r="PM235" t="str">
            <v/>
          </cell>
          <cell r="PN235" t="str">
            <v/>
          </cell>
          <cell r="PO235" t="str">
            <v/>
          </cell>
          <cell r="PP235" t="str">
            <v/>
          </cell>
          <cell r="PQ235" t="str">
            <v/>
          </cell>
          <cell r="PR235" t="str">
            <v/>
          </cell>
          <cell r="PS235" t="str">
            <v/>
          </cell>
          <cell r="PT235" t="str">
            <v/>
          </cell>
          <cell r="PU235" t="str">
            <v/>
          </cell>
          <cell r="PV235" t="str">
            <v/>
          </cell>
          <cell r="PW235" t="str">
            <v/>
          </cell>
          <cell r="PX235" t="str">
            <v/>
          </cell>
          <cell r="PY235" t="str">
            <v/>
          </cell>
          <cell r="PZ235" t="str">
            <v/>
          </cell>
          <cell r="QA235" t="str">
            <v/>
          </cell>
          <cell r="QB235" t="str">
            <v/>
          </cell>
          <cell r="QC235" t="str">
            <v/>
          </cell>
          <cell r="QD235" t="str">
            <v/>
          </cell>
          <cell r="QE235" t="str">
            <v/>
          </cell>
          <cell r="QF235" t="str">
            <v/>
          </cell>
          <cell r="QG235" t="str">
            <v/>
          </cell>
          <cell r="QH235" t="str">
            <v/>
          </cell>
          <cell r="QI235" t="str">
            <v/>
          </cell>
          <cell r="QJ235" t="str">
            <v/>
          </cell>
          <cell r="QK235" t="str">
            <v/>
          </cell>
          <cell r="QL235" t="str">
            <v/>
          </cell>
          <cell r="QM235" t="str">
            <v/>
          </cell>
          <cell r="QN235" t="str">
            <v/>
          </cell>
          <cell r="QO235" t="str">
            <v/>
          </cell>
          <cell r="QP235" t="str">
            <v/>
          </cell>
          <cell r="QQ235" t="str">
            <v/>
          </cell>
          <cell r="QR235" t="str">
            <v/>
          </cell>
          <cell r="QS235" t="str">
            <v/>
          </cell>
          <cell r="QT235" t="str">
            <v/>
          </cell>
          <cell r="QU235" t="str">
            <v/>
          </cell>
          <cell r="QV235" t="str">
            <v/>
          </cell>
          <cell r="QW235" t="str">
            <v/>
          </cell>
          <cell r="QX235" t="str">
            <v/>
          </cell>
          <cell r="QY235" t="str">
            <v/>
          </cell>
          <cell r="QZ235" t="str">
            <v/>
          </cell>
          <cell r="RA235" t="str">
            <v/>
          </cell>
          <cell r="RB235" t="str">
            <v/>
          </cell>
          <cell r="RC235" t="str">
            <v/>
          </cell>
          <cell r="RD235" t="str">
            <v/>
          </cell>
          <cell r="RE235" t="str">
            <v/>
          </cell>
          <cell r="RF235" t="str">
            <v/>
          </cell>
          <cell r="RG235" t="str">
            <v/>
          </cell>
          <cell r="RH235" t="str">
            <v/>
          </cell>
          <cell r="RI235" t="str">
            <v/>
          </cell>
          <cell r="RL235" t="str">
            <v/>
          </cell>
        </row>
        <row r="236">
          <cell r="MM236" t="str">
            <v/>
          </cell>
          <cell r="MV236" t="str">
            <v/>
          </cell>
          <cell r="NE236" t="str">
            <v>0156cw03-GUTMANN  - Lara GF 50 - PH - SWISSP. V</v>
          </cell>
          <cell r="NN236" t="str">
            <v>0013vl03-PICHLER  - LG 3200 System VENTECH (Wohnbau)</v>
          </cell>
          <cell r="OQ236" t="str">
            <v/>
          </cell>
          <cell r="OR236" t="str">
            <v/>
          </cell>
          <cell r="OS236" t="str">
            <v/>
          </cell>
          <cell r="OT236" t="str">
            <v/>
          </cell>
          <cell r="OU236" t="str">
            <v/>
          </cell>
          <cell r="OV236" t="str">
            <v/>
          </cell>
          <cell r="OW236" t="str">
            <v/>
          </cell>
          <cell r="OX236" t="str">
            <v/>
          </cell>
          <cell r="OY236" t="str">
            <v/>
          </cell>
          <cell r="OZ236" t="str">
            <v/>
          </cell>
          <cell r="PA236" t="str">
            <v/>
          </cell>
          <cell r="PB236" t="str">
            <v/>
          </cell>
          <cell r="PC236" t="str">
            <v/>
          </cell>
          <cell r="PD236" t="str">
            <v/>
          </cell>
          <cell r="PE236" t="str">
            <v/>
          </cell>
          <cell r="PF236" t="str">
            <v/>
          </cell>
          <cell r="PG236" t="str">
            <v/>
          </cell>
          <cell r="PH236" t="str">
            <v/>
          </cell>
          <cell r="PI236" t="str">
            <v/>
          </cell>
          <cell r="PJ236" t="str">
            <v/>
          </cell>
          <cell r="PL236" t="str">
            <v/>
          </cell>
          <cell r="PM236" t="str">
            <v/>
          </cell>
          <cell r="PN236" t="str">
            <v/>
          </cell>
          <cell r="PO236" t="str">
            <v/>
          </cell>
          <cell r="PP236" t="str">
            <v/>
          </cell>
          <cell r="PQ236" t="str">
            <v/>
          </cell>
          <cell r="PR236" t="str">
            <v/>
          </cell>
          <cell r="PS236" t="str">
            <v/>
          </cell>
          <cell r="PT236" t="str">
            <v/>
          </cell>
          <cell r="PU236" t="str">
            <v/>
          </cell>
          <cell r="PV236" t="str">
            <v/>
          </cell>
          <cell r="PW236" t="str">
            <v/>
          </cell>
          <cell r="PX236" t="str">
            <v/>
          </cell>
          <cell r="PY236" t="str">
            <v/>
          </cell>
          <cell r="PZ236" t="str">
            <v/>
          </cell>
          <cell r="QA236" t="str">
            <v/>
          </cell>
          <cell r="QB236" t="str">
            <v/>
          </cell>
          <cell r="QC236" t="str">
            <v/>
          </cell>
          <cell r="QD236" t="str">
            <v/>
          </cell>
          <cell r="QE236" t="str">
            <v/>
          </cell>
          <cell r="QF236" t="str">
            <v/>
          </cell>
          <cell r="QG236" t="str">
            <v/>
          </cell>
          <cell r="QH236" t="str">
            <v/>
          </cell>
          <cell r="QI236" t="str">
            <v/>
          </cell>
          <cell r="QJ236" t="str">
            <v/>
          </cell>
          <cell r="QK236" t="str">
            <v/>
          </cell>
          <cell r="QL236" t="str">
            <v/>
          </cell>
          <cell r="QM236" t="str">
            <v/>
          </cell>
          <cell r="QN236" t="str">
            <v/>
          </cell>
          <cell r="QO236" t="str">
            <v/>
          </cell>
          <cell r="QP236" t="str">
            <v/>
          </cell>
          <cell r="QQ236" t="str">
            <v/>
          </cell>
          <cell r="QR236" t="str">
            <v/>
          </cell>
          <cell r="QS236" t="str">
            <v/>
          </cell>
          <cell r="QT236" t="str">
            <v/>
          </cell>
          <cell r="QU236" t="str">
            <v/>
          </cell>
          <cell r="QV236" t="str">
            <v/>
          </cell>
          <cell r="QW236" t="str">
            <v/>
          </cell>
          <cell r="QX236" t="str">
            <v/>
          </cell>
          <cell r="QY236" t="str">
            <v/>
          </cell>
          <cell r="QZ236" t="str">
            <v/>
          </cell>
          <cell r="RA236" t="str">
            <v/>
          </cell>
          <cell r="RB236" t="str">
            <v/>
          </cell>
          <cell r="RC236" t="str">
            <v/>
          </cell>
          <cell r="RD236" t="str">
            <v/>
          </cell>
          <cell r="RE236" t="str">
            <v/>
          </cell>
          <cell r="RF236" t="str">
            <v/>
          </cell>
          <cell r="RG236" t="str">
            <v/>
          </cell>
          <cell r="RH236" t="str">
            <v/>
          </cell>
          <cell r="RI236" t="str">
            <v/>
          </cell>
          <cell r="RL236" t="str">
            <v/>
          </cell>
        </row>
        <row r="237">
          <cell r="MM237" t="str">
            <v/>
          </cell>
          <cell r="MV237" t="str">
            <v/>
          </cell>
          <cell r="NE237" t="str">
            <v>0157cw03-Jansen - VISS HI - SWISSP. V</v>
          </cell>
          <cell r="NN237" t="str">
            <v>0805vl03-PICHLER  - LG 4000 (Nichtwohnbau)</v>
          </cell>
          <cell r="OQ237" t="str">
            <v/>
          </cell>
          <cell r="OR237" t="str">
            <v/>
          </cell>
          <cell r="OS237" t="str">
            <v/>
          </cell>
          <cell r="OT237" t="str">
            <v/>
          </cell>
          <cell r="OU237" t="str">
            <v/>
          </cell>
          <cell r="OV237" t="str">
            <v/>
          </cell>
          <cell r="OW237" t="str">
            <v/>
          </cell>
          <cell r="OX237" t="str">
            <v/>
          </cell>
          <cell r="OY237" t="str">
            <v/>
          </cell>
          <cell r="OZ237" t="str">
            <v/>
          </cell>
          <cell r="PA237" t="str">
            <v/>
          </cell>
          <cell r="PB237" t="str">
            <v/>
          </cell>
          <cell r="PC237" t="str">
            <v/>
          </cell>
          <cell r="PD237" t="str">
            <v/>
          </cell>
          <cell r="PE237" t="str">
            <v/>
          </cell>
          <cell r="PF237" t="str">
            <v/>
          </cell>
          <cell r="PG237" t="str">
            <v/>
          </cell>
          <cell r="PH237" t="str">
            <v/>
          </cell>
          <cell r="PI237" t="str">
            <v/>
          </cell>
          <cell r="PJ237" t="str">
            <v/>
          </cell>
          <cell r="PL237" t="str">
            <v/>
          </cell>
          <cell r="PM237" t="str">
            <v/>
          </cell>
          <cell r="PN237" t="str">
            <v/>
          </cell>
          <cell r="PO237" t="str">
            <v/>
          </cell>
          <cell r="PP237" t="str">
            <v/>
          </cell>
          <cell r="PQ237" t="str">
            <v/>
          </cell>
          <cell r="PR237" t="str">
            <v/>
          </cell>
          <cell r="PS237" t="str">
            <v/>
          </cell>
          <cell r="PT237" t="str">
            <v/>
          </cell>
          <cell r="PU237" t="str">
            <v/>
          </cell>
          <cell r="PV237" t="str">
            <v/>
          </cell>
          <cell r="PW237" t="str">
            <v/>
          </cell>
          <cell r="PX237" t="str">
            <v/>
          </cell>
          <cell r="PY237" t="str">
            <v/>
          </cell>
          <cell r="PZ237" t="str">
            <v/>
          </cell>
          <cell r="QA237" t="str">
            <v/>
          </cell>
          <cell r="QB237" t="str">
            <v/>
          </cell>
          <cell r="QC237" t="str">
            <v/>
          </cell>
          <cell r="QD237" t="str">
            <v/>
          </cell>
          <cell r="QE237" t="str">
            <v/>
          </cell>
          <cell r="QF237" t="str">
            <v/>
          </cell>
          <cell r="QG237" t="str">
            <v/>
          </cell>
          <cell r="QH237" t="str">
            <v/>
          </cell>
          <cell r="QI237" t="str">
            <v/>
          </cell>
          <cell r="QJ237" t="str">
            <v/>
          </cell>
          <cell r="QK237" t="str">
            <v/>
          </cell>
          <cell r="QL237" t="str">
            <v/>
          </cell>
          <cell r="QM237" t="str">
            <v/>
          </cell>
          <cell r="QN237" t="str">
            <v/>
          </cell>
          <cell r="QO237" t="str">
            <v/>
          </cell>
          <cell r="QP237" t="str">
            <v/>
          </cell>
          <cell r="QQ237" t="str">
            <v/>
          </cell>
          <cell r="QR237" t="str">
            <v/>
          </cell>
          <cell r="QS237" t="str">
            <v/>
          </cell>
          <cell r="QT237" t="str">
            <v/>
          </cell>
          <cell r="QU237" t="str">
            <v/>
          </cell>
          <cell r="QV237" t="str">
            <v/>
          </cell>
          <cell r="QW237" t="str">
            <v/>
          </cell>
          <cell r="QX237" t="str">
            <v/>
          </cell>
          <cell r="QY237" t="str">
            <v/>
          </cell>
          <cell r="QZ237" t="str">
            <v/>
          </cell>
          <cell r="RA237" t="str">
            <v/>
          </cell>
          <cell r="RB237" t="str">
            <v/>
          </cell>
          <cell r="RC237" t="str">
            <v/>
          </cell>
          <cell r="RD237" t="str">
            <v/>
          </cell>
          <cell r="RE237" t="str">
            <v/>
          </cell>
          <cell r="RF237" t="str">
            <v/>
          </cell>
          <cell r="RG237" t="str">
            <v/>
          </cell>
          <cell r="RH237" t="str">
            <v/>
          </cell>
          <cell r="RI237" t="str">
            <v/>
          </cell>
          <cell r="RL237" t="str">
            <v/>
          </cell>
        </row>
        <row r="238">
          <cell r="MM238" t="str">
            <v/>
          </cell>
          <cell r="MV238" t="str">
            <v/>
          </cell>
          <cell r="NE238" t="str">
            <v>0158cw03-LAMILUX - LAMILUX CI-System Glasarchitektur PR60 energysave (vertikaler Einsatz) - SuperSp. Tri-Seal PU</v>
          </cell>
          <cell r="NN238" t="str">
            <v>0805vl03-PICHLER  - LG 4000 (Wohnbau)</v>
          </cell>
          <cell r="OQ238" t="str">
            <v/>
          </cell>
          <cell r="OR238" t="str">
            <v/>
          </cell>
          <cell r="OS238" t="str">
            <v/>
          </cell>
          <cell r="OT238" t="str">
            <v/>
          </cell>
          <cell r="OU238" t="str">
            <v/>
          </cell>
          <cell r="OV238" t="str">
            <v/>
          </cell>
          <cell r="OW238" t="str">
            <v/>
          </cell>
          <cell r="OX238" t="str">
            <v/>
          </cell>
          <cell r="OY238" t="str">
            <v/>
          </cell>
          <cell r="OZ238" t="str">
            <v/>
          </cell>
          <cell r="PA238" t="str">
            <v/>
          </cell>
          <cell r="PB238" t="str">
            <v/>
          </cell>
          <cell r="PC238" t="str">
            <v/>
          </cell>
          <cell r="PD238" t="str">
            <v/>
          </cell>
          <cell r="PE238" t="str">
            <v/>
          </cell>
          <cell r="PF238" t="str">
            <v/>
          </cell>
          <cell r="PG238" t="str">
            <v/>
          </cell>
          <cell r="PH238" t="str">
            <v/>
          </cell>
          <cell r="PI238" t="str">
            <v/>
          </cell>
          <cell r="PJ238" t="str">
            <v/>
          </cell>
          <cell r="PL238" t="str">
            <v/>
          </cell>
          <cell r="PM238" t="str">
            <v/>
          </cell>
          <cell r="PN238" t="str">
            <v/>
          </cell>
          <cell r="PO238" t="str">
            <v/>
          </cell>
          <cell r="PP238" t="str">
            <v/>
          </cell>
          <cell r="PQ238" t="str">
            <v/>
          </cell>
          <cell r="PR238" t="str">
            <v/>
          </cell>
          <cell r="PS238" t="str">
            <v/>
          </cell>
          <cell r="PT238" t="str">
            <v/>
          </cell>
          <cell r="PU238" t="str">
            <v/>
          </cell>
          <cell r="PV238" t="str">
            <v/>
          </cell>
          <cell r="PW238" t="str">
            <v/>
          </cell>
          <cell r="PX238" t="str">
            <v/>
          </cell>
          <cell r="PY238" t="str">
            <v/>
          </cell>
          <cell r="PZ238" t="str">
            <v/>
          </cell>
          <cell r="QA238" t="str">
            <v/>
          </cell>
          <cell r="QB238" t="str">
            <v/>
          </cell>
          <cell r="QC238" t="str">
            <v/>
          </cell>
          <cell r="QD238" t="str">
            <v/>
          </cell>
          <cell r="QE238" t="str">
            <v/>
          </cell>
          <cell r="QF238" t="str">
            <v/>
          </cell>
          <cell r="QG238" t="str">
            <v/>
          </cell>
          <cell r="QH238" t="str">
            <v/>
          </cell>
          <cell r="QI238" t="str">
            <v/>
          </cell>
          <cell r="QJ238" t="str">
            <v/>
          </cell>
          <cell r="QK238" t="str">
            <v/>
          </cell>
          <cell r="QL238" t="str">
            <v/>
          </cell>
          <cell r="QM238" t="str">
            <v/>
          </cell>
          <cell r="QN238" t="str">
            <v/>
          </cell>
          <cell r="QO238" t="str">
            <v/>
          </cell>
          <cell r="QP238" t="str">
            <v/>
          </cell>
          <cell r="QQ238" t="str">
            <v/>
          </cell>
          <cell r="QR238" t="str">
            <v/>
          </cell>
          <cell r="QS238" t="str">
            <v/>
          </cell>
          <cell r="QT238" t="str">
            <v/>
          </cell>
          <cell r="QU238" t="str">
            <v/>
          </cell>
          <cell r="QV238" t="str">
            <v/>
          </cell>
          <cell r="QW238" t="str">
            <v/>
          </cell>
          <cell r="QX238" t="str">
            <v/>
          </cell>
          <cell r="QY238" t="str">
            <v/>
          </cell>
          <cell r="QZ238" t="str">
            <v/>
          </cell>
          <cell r="RA238" t="str">
            <v/>
          </cell>
          <cell r="RB238" t="str">
            <v/>
          </cell>
          <cell r="RC238" t="str">
            <v/>
          </cell>
          <cell r="RD238" t="str">
            <v/>
          </cell>
          <cell r="RE238" t="str">
            <v/>
          </cell>
          <cell r="RF238" t="str">
            <v/>
          </cell>
          <cell r="RG238" t="str">
            <v/>
          </cell>
          <cell r="RH238" t="str">
            <v/>
          </cell>
          <cell r="RI238" t="str">
            <v/>
          </cell>
          <cell r="RL238" t="str">
            <v/>
          </cell>
        </row>
        <row r="239">
          <cell r="MM239" t="str">
            <v/>
          </cell>
          <cell r="MV239" t="str">
            <v/>
          </cell>
          <cell r="NE239" t="str">
            <v>0160cw03-MBJ Fassadentechnik - System Holz - PH - SWISSP. V</v>
          </cell>
          <cell r="NN239" t="str">
            <v>0242vl03-PICHLER  - LG 4000 System VENTECH</v>
          </cell>
          <cell r="OQ239" t="str">
            <v/>
          </cell>
          <cell r="OR239" t="str">
            <v/>
          </cell>
          <cell r="OS239" t="str">
            <v/>
          </cell>
          <cell r="OT239" t="str">
            <v/>
          </cell>
          <cell r="OU239" t="str">
            <v/>
          </cell>
          <cell r="OV239" t="str">
            <v/>
          </cell>
          <cell r="OW239" t="str">
            <v/>
          </cell>
          <cell r="OX239" t="str">
            <v/>
          </cell>
          <cell r="OY239" t="str">
            <v/>
          </cell>
          <cell r="OZ239" t="str">
            <v/>
          </cell>
          <cell r="PA239" t="str">
            <v/>
          </cell>
          <cell r="PB239" t="str">
            <v/>
          </cell>
          <cell r="PC239" t="str">
            <v/>
          </cell>
          <cell r="PD239" t="str">
            <v/>
          </cell>
          <cell r="PE239" t="str">
            <v/>
          </cell>
          <cell r="PF239" t="str">
            <v/>
          </cell>
          <cell r="PG239" t="str">
            <v/>
          </cell>
          <cell r="PH239" t="str">
            <v/>
          </cell>
          <cell r="PI239" t="str">
            <v/>
          </cell>
          <cell r="PJ239" t="str">
            <v/>
          </cell>
          <cell r="PL239" t="str">
            <v/>
          </cell>
          <cell r="PM239" t="str">
            <v/>
          </cell>
          <cell r="PN239" t="str">
            <v/>
          </cell>
          <cell r="PO239" t="str">
            <v/>
          </cell>
          <cell r="PP239" t="str">
            <v/>
          </cell>
          <cell r="PQ239" t="str">
            <v/>
          </cell>
          <cell r="PR239" t="str">
            <v/>
          </cell>
          <cell r="PS239" t="str">
            <v/>
          </cell>
          <cell r="PT239" t="str">
            <v/>
          </cell>
          <cell r="PU239" t="str">
            <v/>
          </cell>
          <cell r="PV239" t="str">
            <v/>
          </cell>
          <cell r="PW239" t="str">
            <v/>
          </cell>
          <cell r="PX239" t="str">
            <v/>
          </cell>
          <cell r="PY239" t="str">
            <v/>
          </cell>
          <cell r="PZ239" t="str">
            <v/>
          </cell>
          <cell r="QA239" t="str">
            <v/>
          </cell>
          <cell r="QB239" t="str">
            <v/>
          </cell>
          <cell r="QC239" t="str">
            <v/>
          </cell>
          <cell r="QD239" t="str">
            <v/>
          </cell>
          <cell r="QE239" t="str">
            <v/>
          </cell>
          <cell r="QF239" t="str">
            <v/>
          </cell>
          <cell r="QG239" t="str">
            <v/>
          </cell>
          <cell r="QH239" t="str">
            <v/>
          </cell>
          <cell r="QI239" t="str">
            <v/>
          </cell>
          <cell r="QJ239" t="str">
            <v/>
          </cell>
          <cell r="QK239" t="str">
            <v/>
          </cell>
          <cell r="QL239" t="str">
            <v/>
          </cell>
          <cell r="QM239" t="str">
            <v/>
          </cell>
          <cell r="QN239" t="str">
            <v/>
          </cell>
          <cell r="QO239" t="str">
            <v/>
          </cell>
          <cell r="QP239" t="str">
            <v/>
          </cell>
          <cell r="QQ239" t="str">
            <v/>
          </cell>
          <cell r="QR239" t="str">
            <v/>
          </cell>
          <cell r="QS239" t="str">
            <v/>
          </cell>
          <cell r="QT239" t="str">
            <v/>
          </cell>
          <cell r="QU239" t="str">
            <v/>
          </cell>
          <cell r="QV239" t="str">
            <v/>
          </cell>
          <cell r="QW239" t="str">
            <v/>
          </cell>
          <cell r="QX239" t="str">
            <v/>
          </cell>
          <cell r="QY239" t="str">
            <v/>
          </cell>
          <cell r="QZ239" t="str">
            <v/>
          </cell>
          <cell r="RA239" t="str">
            <v/>
          </cell>
          <cell r="RB239" t="str">
            <v/>
          </cell>
          <cell r="RC239" t="str">
            <v/>
          </cell>
          <cell r="RD239" t="str">
            <v/>
          </cell>
          <cell r="RE239" t="str">
            <v/>
          </cell>
          <cell r="RF239" t="str">
            <v/>
          </cell>
          <cell r="RG239" t="str">
            <v/>
          </cell>
          <cell r="RH239" t="str">
            <v/>
          </cell>
          <cell r="RI239" t="str">
            <v/>
          </cell>
          <cell r="RL239" t="str">
            <v/>
          </cell>
        </row>
        <row r="240">
          <cell r="MM240" t="str">
            <v/>
          </cell>
          <cell r="MV240" t="str">
            <v/>
          </cell>
          <cell r="NE240" t="str">
            <v>0623cw03-PONZIO - PONZIO PF152HI - SWISSP. Ultimate</v>
          </cell>
          <cell r="NN240" t="str">
            <v>0806vl03-PICHLER  - LG 6000 (Nichtwohnbau)</v>
          </cell>
          <cell r="OQ240" t="str">
            <v/>
          </cell>
          <cell r="OR240" t="str">
            <v/>
          </cell>
          <cell r="OS240" t="str">
            <v/>
          </cell>
          <cell r="OT240" t="str">
            <v/>
          </cell>
          <cell r="OU240" t="str">
            <v/>
          </cell>
          <cell r="OV240" t="str">
            <v/>
          </cell>
          <cell r="OW240" t="str">
            <v/>
          </cell>
          <cell r="OX240" t="str">
            <v/>
          </cell>
          <cell r="OY240" t="str">
            <v/>
          </cell>
          <cell r="OZ240" t="str">
            <v/>
          </cell>
          <cell r="PA240" t="str">
            <v/>
          </cell>
          <cell r="PB240" t="str">
            <v/>
          </cell>
          <cell r="PC240" t="str">
            <v/>
          </cell>
          <cell r="PD240" t="str">
            <v/>
          </cell>
          <cell r="PE240" t="str">
            <v/>
          </cell>
          <cell r="PF240" t="str">
            <v/>
          </cell>
          <cell r="PG240" t="str">
            <v/>
          </cell>
          <cell r="PH240" t="str">
            <v/>
          </cell>
          <cell r="PI240" t="str">
            <v/>
          </cell>
          <cell r="PJ240" t="str">
            <v/>
          </cell>
          <cell r="PL240" t="str">
            <v/>
          </cell>
          <cell r="PM240" t="str">
            <v/>
          </cell>
          <cell r="PN240" t="str">
            <v/>
          </cell>
          <cell r="PO240" t="str">
            <v/>
          </cell>
          <cell r="PP240" t="str">
            <v/>
          </cell>
          <cell r="PQ240" t="str">
            <v/>
          </cell>
          <cell r="PR240" t="str">
            <v/>
          </cell>
          <cell r="PS240" t="str">
            <v/>
          </cell>
          <cell r="PT240" t="str">
            <v/>
          </cell>
          <cell r="PU240" t="str">
            <v/>
          </cell>
          <cell r="PV240" t="str">
            <v/>
          </cell>
          <cell r="PW240" t="str">
            <v/>
          </cell>
          <cell r="PX240" t="str">
            <v/>
          </cell>
          <cell r="PY240" t="str">
            <v/>
          </cell>
          <cell r="PZ240" t="str">
            <v/>
          </cell>
          <cell r="QA240" t="str">
            <v/>
          </cell>
          <cell r="QB240" t="str">
            <v/>
          </cell>
          <cell r="QC240" t="str">
            <v/>
          </cell>
          <cell r="QD240" t="str">
            <v/>
          </cell>
          <cell r="QE240" t="str">
            <v/>
          </cell>
          <cell r="QF240" t="str">
            <v/>
          </cell>
          <cell r="QG240" t="str">
            <v/>
          </cell>
          <cell r="QH240" t="str">
            <v/>
          </cell>
          <cell r="QI240" t="str">
            <v/>
          </cell>
          <cell r="QJ240" t="str">
            <v/>
          </cell>
          <cell r="QK240" t="str">
            <v/>
          </cell>
          <cell r="QL240" t="str">
            <v/>
          </cell>
          <cell r="QM240" t="str">
            <v/>
          </cell>
          <cell r="QN240" t="str">
            <v/>
          </cell>
          <cell r="QO240" t="str">
            <v/>
          </cell>
          <cell r="QP240" t="str">
            <v/>
          </cell>
          <cell r="QQ240" t="str">
            <v/>
          </cell>
          <cell r="QR240" t="str">
            <v/>
          </cell>
          <cell r="QS240" t="str">
            <v/>
          </cell>
          <cell r="QT240" t="str">
            <v/>
          </cell>
          <cell r="QU240" t="str">
            <v/>
          </cell>
          <cell r="QV240" t="str">
            <v/>
          </cell>
          <cell r="QW240" t="str">
            <v/>
          </cell>
          <cell r="QX240" t="str">
            <v/>
          </cell>
          <cell r="QY240" t="str">
            <v/>
          </cell>
          <cell r="QZ240" t="str">
            <v/>
          </cell>
          <cell r="RA240" t="str">
            <v/>
          </cell>
          <cell r="RB240" t="str">
            <v/>
          </cell>
          <cell r="RC240" t="str">
            <v/>
          </cell>
          <cell r="RD240" t="str">
            <v/>
          </cell>
          <cell r="RE240" t="str">
            <v/>
          </cell>
          <cell r="RF240" t="str">
            <v/>
          </cell>
          <cell r="RG240" t="str">
            <v/>
          </cell>
          <cell r="RH240" t="str">
            <v/>
          </cell>
          <cell r="RI240" t="str">
            <v/>
          </cell>
          <cell r="RL240" t="str">
            <v/>
          </cell>
        </row>
        <row r="241">
          <cell r="MM241" t="str">
            <v/>
          </cell>
          <cell r="MV241" t="str">
            <v/>
          </cell>
          <cell r="NE241" t="str">
            <v>0161cw03-RAICO  - THERM+ 50 A-V - SWISSP. V</v>
          </cell>
          <cell r="NN241" t="str">
            <v>0540vl03-PICHLER  - LG 6000 System VENTECH</v>
          </cell>
          <cell r="OQ241" t="str">
            <v/>
          </cell>
          <cell r="OR241" t="str">
            <v/>
          </cell>
          <cell r="OS241" t="str">
            <v/>
          </cell>
          <cell r="OT241" t="str">
            <v/>
          </cell>
          <cell r="OU241" t="str">
            <v/>
          </cell>
          <cell r="OV241" t="str">
            <v/>
          </cell>
          <cell r="OW241" t="str">
            <v/>
          </cell>
          <cell r="OX241" t="str">
            <v/>
          </cell>
          <cell r="OY241" t="str">
            <v/>
          </cell>
          <cell r="OZ241" t="str">
            <v/>
          </cell>
          <cell r="PA241" t="str">
            <v/>
          </cell>
          <cell r="PB241" t="str">
            <v/>
          </cell>
          <cell r="PC241" t="str">
            <v/>
          </cell>
          <cell r="PD241" t="str">
            <v/>
          </cell>
          <cell r="PE241" t="str">
            <v/>
          </cell>
          <cell r="PF241" t="str">
            <v/>
          </cell>
          <cell r="PG241" t="str">
            <v/>
          </cell>
          <cell r="PH241" t="str">
            <v/>
          </cell>
          <cell r="PI241" t="str">
            <v/>
          </cell>
          <cell r="PJ241" t="str">
            <v/>
          </cell>
          <cell r="PL241" t="str">
            <v/>
          </cell>
          <cell r="PM241" t="str">
            <v/>
          </cell>
          <cell r="PN241" t="str">
            <v/>
          </cell>
          <cell r="PO241" t="str">
            <v/>
          </cell>
          <cell r="PP241" t="str">
            <v/>
          </cell>
          <cell r="PQ241" t="str">
            <v/>
          </cell>
          <cell r="PR241" t="str">
            <v/>
          </cell>
          <cell r="PS241" t="str">
            <v/>
          </cell>
          <cell r="PT241" t="str">
            <v/>
          </cell>
          <cell r="PU241" t="str">
            <v/>
          </cell>
          <cell r="PV241" t="str">
            <v/>
          </cell>
          <cell r="PW241" t="str">
            <v/>
          </cell>
          <cell r="PX241" t="str">
            <v/>
          </cell>
          <cell r="PY241" t="str">
            <v/>
          </cell>
          <cell r="PZ241" t="str">
            <v/>
          </cell>
          <cell r="QA241" t="str">
            <v/>
          </cell>
          <cell r="QB241" t="str">
            <v/>
          </cell>
          <cell r="QC241" t="str">
            <v/>
          </cell>
          <cell r="QD241" t="str">
            <v/>
          </cell>
          <cell r="QE241" t="str">
            <v/>
          </cell>
          <cell r="QF241" t="str">
            <v/>
          </cell>
          <cell r="QG241" t="str">
            <v/>
          </cell>
          <cell r="QH241" t="str">
            <v/>
          </cell>
          <cell r="QI241" t="str">
            <v/>
          </cell>
          <cell r="QJ241" t="str">
            <v/>
          </cell>
          <cell r="QK241" t="str">
            <v/>
          </cell>
          <cell r="QL241" t="str">
            <v/>
          </cell>
          <cell r="QM241" t="str">
            <v/>
          </cell>
          <cell r="QN241" t="str">
            <v/>
          </cell>
          <cell r="QO241" t="str">
            <v/>
          </cell>
          <cell r="QP241" t="str">
            <v/>
          </cell>
          <cell r="QQ241" t="str">
            <v/>
          </cell>
          <cell r="QR241" t="str">
            <v/>
          </cell>
          <cell r="QS241" t="str">
            <v/>
          </cell>
          <cell r="QT241" t="str">
            <v/>
          </cell>
          <cell r="QU241" t="str">
            <v/>
          </cell>
          <cell r="QV241" t="str">
            <v/>
          </cell>
          <cell r="QW241" t="str">
            <v/>
          </cell>
          <cell r="QX241" t="str">
            <v/>
          </cell>
          <cell r="QY241" t="str">
            <v/>
          </cell>
          <cell r="QZ241" t="str">
            <v/>
          </cell>
          <cell r="RA241" t="str">
            <v/>
          </cell>
          <cell r="RB241" t="str">
            <v/>
          </cell>
          <cell r="RC241" t="str">
            <v/>
          </cell>
          <cell r="RD241" t="str">
            <v/>
          </cell>
          <cell r="RE241" t="str">
            <v/>
          </cell>
          <cell r="RF241" t="str">
            <v/>
          </cell>
          <cell r="RG241" t="str">
            <v/>
          </cell>
          <cell r="RH241" t="str">
            <v/>
          </cell>
          <cell r="RI241" t="str">
            <v/>
          </cell>
          <cell r="RL241" t="str">
            <v/>
          </cell>
        </row>
        <row r="242">
          <cell r="MM242" t="str">
            <v/>
          </cell>
          <cell r="MV242" t="str">
            <v/>
          </cell>
          <cell r="NE242" t="str">
            <v>0166cw03-RAICO  - THERM+ 50 H-i - SWISSP. V</v>
          </cell>
          <cell r="NN242" t="str">
            <v>0803vl03-PICHLER  - LG 750 (Nichtwohnbau)</v>
          </cell>
          <cell r="OQ242" t="str">
            <v/>
          </cell>
          <cell r="OR242" t="str">
            <v/>
          </cell>
          <cell r="OS242" t="str">
            <v/>
          </cell>
          <cell r="OT242" t="str">
            <v/>
          </cell>
          <cell r="OU242" t="str">
            <v/>
          </cell>
          <cell r="OV242" t="str">
            <v/>
          </cell>
          <cell r="OW242" t="str">
            <v/>
          </cell>
          <cell r="OX242" t="str">
            <v/>
          </cell>
          <cell r="OY242" t="str">
            <v/>
          </cell>
          <cell r="OZ242" t="str">
            <v/>
          </cell>
          <cell r="PA242" t="str">
            <v/>
          </cell>
          <cell r="PB242" t="str">
            <v/>
          </cell>
          <cell r="PC242" t="str">
            <v/>
          </cell>
          <cell r="PD242" t="str">
            <v/>
          </cell>
          <cell r="PE242" t="str">
            <v/>
          </cell>
          <cell r="PF242" t="str">
            <v/>
          </cell>
          <cell r="PG242" t="str">
            <v/>
          </cell>
          <cell r="PH242" t="str">
            <v/>
          </cell>
          <cell r="PI242" t="str">
            <v/>
          </cell>
          <cell r="PJ242" t="str">
            <v/>
          </cell>
          <cell r="PL242" t="str">
            <v/>
          </cell>
          <cell r="PM242" t="str">
            <v/>
          </cell>
          <cell r="PN242" t="str">
            <v/>
          </cell>
          <cell r="PO242" t="str">
            <v/>
          </cell>
          <cell r="PP242" t="str">
            <v/>
          </cell>
          <cell r="PQ242" t="str">
            <v/>
          </cell>
          <cell r="PR242" t="str">
            <v/>
          </cell>
          <cell r="PS242" t="str">
            <v/>
          </cell>
          <cell r="PT242" t="str">
            <v/>
          </cell>
          <cell r="PU242" t="str">
            <v/>
          </cell>
          <cell r="PV242" t="str">
            <v/>
          </cell>
          <cell r="PW242" t="str">
            <v/>
          </cell>
          <cell r="PX242" t="str">
            <v/>
          </cell>
          <cell r="PY242" t="str">
            <v/>
          </cell>
          <cell r="PZ242" t="str">
            <v/>
          </cell>
          <cell r="QA242" t="str">
            <v/>
          </cell>
          <cell r="QB242" t="str">
            <v/>
          </cell>
          <cell r="QC242" t="str">
            <v/>
          </cell>
          <cell r="QD242" t="str">
            <v/>
          </cell>
          <cell r="QE242" t="str">
            <v/>
          </cell>
          <cell r="QF242" t="str">
            <v/>
          </cell>
          <cell r="QG242" t="str">
            <v/>
          </cell>
          <cell r="QH242" t="str">
            <v/>
          </cell>
          <cell r="QI242" t="str">
            <v/>
          </cell>
          <cell r="QJ242" t="str">
            <v/>
          </cell>
          <cell r="QK242" t="str">
            <v/>
          </cell>
          <cell r="QL242" t="str">
            <v/>
          </cell>
          <cell r="QM242" t="str">
            <v/>
          </cell>
          <cell r="QN242" t="str">
            <v/>
          </cell>
          <cell r="QO242" t="str">
            <v/>
          </cell>
          <cell r="QP242" t="str">
            <v/>
          </cell>
          <cell r="QQ242" t="str">
            <v/>
          </cell>
          <cell r="QR242" t="str">
            <v/>
          </cell>
          <cell r="QS242" t="str">
            <v/>
          </cell>
          <cell r="QT242" t="str">
            <v/>
          </cell>
          <cell r="QU242" t="str">
            <v/>
          </cell>
          <cell r="QV242" t="str">
            <v/>
          </cell>
          <cell r="QW242" t="str">
            <v/>
          </cell>
          <cell r="QX242" t="str">
            <v/>
          </cell>
          <cell r="QY242" t="str">
            <v/>
          </cell>
          <cell r="QZ242" t="str">
            <v/>
          </cell>
          <cell r="RA242" t="str">
            <v/>
          </cell>
          <cell r="RB242" t="str">
            <v/>
          </cell>
          <cell r="RC242" t="str">
            <v/>
          </cell>
          <cell r="RD242" t="str">
            <v/>
          </cell>
          <cell r="RE242" t="str">
            <v/>
          </cell>
          <cell r="RF242" t="str">
            <v/>
          </cell>
          <cell r="RG242" t="str">
            <v/>
          </cell>
          <cell r="RH242" t="str">
            <v/>
          </cell>
          <cell r="RI242" t="str">
            <v/>
          </cell>
          <cell r="RL242" t="str">
            <v/>
          </cell>
        </row>
        <row r="243">
          <cell r="MM243" t="str">
            <v/>
          </cell>
          <cell r="MV243" t="str">
            <v/>
          </cell>
          <cell r="NE243" t="str">
            <v>0163cw03-RAICO  - THERM+ 50 H-V - SWISSP. V</v>
          </cell>
          <cell r="NN243" t="str">
            <v>0803vl03-PICHLER  - LG 750 (Wohnbau)</v>
          </cell>
          <cell r="OQ243" t="str">
            <v/>
          </cell>
          <cell r="OR243" t="str">
            <v/>
          </cell>
          <cell r="OS243" t="str">
            <v/>
          </cell>
          <cell r="OT243" t="str">
            <v/>
          </cell>
          <cell r="OU243" t="str">
            <v/>
          </cell>
          <cell r="OV243" t="str">
            <v/>
          </cell>
          <cell r="OW243" t="str">
            <v/>
          </cell>
          <cell r="OX243" t="str">
            <v/>
          </cell>
          <cell r="OY243" t="str">
            <v/>
          </cell>
          <cell r="OZ243" t="str">
            <v/>
          </cell>
          <cell r="PA243" t="str">
            <v/>
          </cell>
          <cell r="PB243" t="str">
            <v/>
          </cell>
          <cell r="PC243" t="str">
            <v/>
          </cell>
          <cell r="PD243" t="str">
            <v/>
          </cell>
          <cell r="PE243" t="str">
            <v/>
          </cell>
          <cell r="PF243" t="str">
            <v/>
          </cell>
          <cell r="PG243" t="str">
            <v/>
          </cell>
          <cell r="PH243" t="str">
            <v/>
          </cell>
          <cell r="PI243" t="str">
            <v/>
          </cell>
          <cell r="PJ243" t="str">
            <v/>
          </cell>
          <cell r="PL243" t="str">
            <v/>
          </cell>
          <cell r="PM243" t="str">
            <v/>
          </cell>
          <cell r="PN243" t="str">
            <v/>
          </cell>
          <cell r="PO243" t="str">
            <v/>
          </cell>
          <cell r="PP243" t="str">
            <v/>
          </cell>
          <cell r="PQ243" t="str">
            <v/>
          </cell>
          <cell r="PR243" t="str">
            <v/>
          </cell>
          <cell r="PS243" t="str">
            <v/>
          </cell>
          <cell r="PT243" t="str">
            <v/>
          </cell>
          <cell r="PU243" t="str">
            <v/>
          </cell>
          <cell r="PV243" t="str">
            <v/>
          </cell>
          <cell r="PW243" t="str">
            <v/>
          </cell>
          <cell r="PX243" t="str">
            <v/>
          </cell>
          <cell r="PY243" t="str">
            <v/>
          </cell>
          <cell r="PZ243" t="str">
            <v/>
          </cell>
          <cell r="QA243" t="str">
            <v/>
          </cell>
          <cell r="QB243" t="str">
            <v/>
          </cell>
          <cell r="QC243" t="str">
            <v/>
          </cell>
          <cell r="QD243" t="str">
            <v/>
          </cell>
          <cell r="QE243" t="str">
            <v/>
          </cell>
          <cell r="QF243" t="str">
            <v/>
          </cell>
          <cell r="QG243" t="str">
            <v/>
          </cell>
          <cell r="QH243" t="str">
            <v/>
          </cell>
          <cell r="QI243" t="str">
            <v/>
          </cell>
          <cell r="QJ243" t="str">
            <v/>
          </cell>
          <cell r="QK243" t="str">
            <v/>
          </cell>
          <cell r="QL243" t="str">
            <v/>
          </cell>
          <cell r="QM243" t="str">
            <v/>
          </cell>
          <cell r="QN243" t="str">
            <v/>
          </cell>
          <cell r="QO243" t="str">
            <v/>
          </cell>
          <cell r="QP243" t="str">
            <v/>
          </cell>
          <cell r="QQ243" t="str">
            <v/>
          </cell>
          <cell r="QR243" t="str">
            <v/>
          </cell>
          <cell r="QS243" t="str">
            <v/>
          </cell>
          <cell r="QT243" t="str">
            <v/>
          </cell>
          <cell r="QU243" t="str">
            <v/>
          </cell>
          <cell r="QV243" t="str">
            <v/>
          </cell>
          <cell r="QW243" t="str">
            <v/>
          </cell>
          <cell r="QX243" t="str">
            <v/>
          </cell>
          <cell r="QY243" t="str">
            <v/>
          </cell>
          <cell r="QZ243" t="str">
            <v/>
          </cell>
          <cell r="RA243" t="str">
            <v/>
          </cell>
          <cell r="RB243" t="str">
            <v/>
          </cell>
          <cell r="RC243" t="str">
            <v/>
          </cell>
          <cell r="RD243" t="str">
            <v/>
          </cell>
          <cell r="RE243" t="str">
            <v/>
          </cell>
          <cell r="RF243" t="str">
            <v/>
          </cell>
          <cell r="RG243" t="str">
            <v/>
          </cell>
          <cell r="RH243" t="str">
            <v/>
          </cell>
          <cell r="RI243" t="str">
            <v/>
          </cell>
          <cell r="RL243" t="str">
            <v/>
          </cell>
        </row>
        <row r="244">
          <cell r="MM244" t="str">
            <v/>
          </cell>
          <cell r="MV244" t="str">
            <v/>
          </cell>
          <cell r="NE244" t="str">
            <v>0170cw03-RAICO  - THERM+ 50 S-i T-Profil - SWISSP. V</v>
          </cell>
          <cell r="NN244" t="str">
            <v>0558vl03-Swegon - GOLD RX 04</v>
          </cell>
          <cell r="OQ244" t="str">
            <v/>
          </cell>
          <cell r="OR244" t="str">
            <v/>
          </cell>
          <cell r="OS244" t="str">
            <v/>
          </cell>
          <cell r="OT244" t="str">
            <v/>
          </cell>
          <cell r="OU244" t="str">
            <v/>
          </cell>
          <cell r="OV244" t="str">
            <v/>
          </cell>
          <cell r="OW244" t="str">
            <v/>
          </cell>
          <cell r="OX244" t="str">
            <v/>
          </cell>
          <cell r="OY244" t="str">
            <v/>
          </cell>
          <cell r="OZ244" t="str">
            <v/>
          </cell>
          <cell r="PA244" t="str">
            <v/>
          </cell>
          <cell r="PB244" t="str">
            <v/>
          </cell>
          <cell r="PC244" t="str">
            <v/>
          </cell>
          <cell r="PD244" t="str">
            <v/>
          </cell>
          <cell r="PE244" t="str">
            <v/>
          </cell>
          <cell r="PF244" t="str">
            <v/>
          </cell>
          <cell r="PG244" t="str">
            <v/>
          </cell>
          <cell r="PH244" t="str">
            <v/>
          </cell>
          <cell r="PI244" t="str">
            <v/>
          </cell>
          <cell r="PJ244" t="str">
            <v/>
          </cell>
          <cell r="PL244" t="str">
            <v/>
          </cell>
          <cell r="PM244" t="str">
            <v/>
          </cell>
          <cell r="PN244" t="str">
            <v/>
          </cell>
          <cell r="PO244" t="str">
            <v/>
          </cell>
          <cell r="PP244" t="str">
            <v/>
          </cell>
          <cell r="PQ244" t="str">
            <v/>
          </cell>
          <cell r="PR244" t="str">
            <v/>
          </cell>
          <cell r="PS244" t="str">
            <v/>
          </cell>
          <cell r="PT244" t="str">
            <v/>
          </cell>
          <cell r="PU244" t="str">
            <v/>
          </cell>
          <cell r="PV244" t="str">
            <v/>
          </cell>
          <cell r="PW244" t="str">
            <v/>
          </cell>
          <cell r="PX244" t="str">
            <v/>
          </cell>
          <cell r="PY244" t="str">
            <v/>
          </cell>
          <cell r="PZ244" t="str">
            <v/>
          </cell>
          <cell r="QA244" t="str">
            <v/>
          </cell>
          <cell r="QB244" t="str">
            <v/>
          </cell>
          <cell r="QC244" t="str">
            <v/>
          </cell>
          <cell r="QD244" t="str">
            <v/>
          </cell>
          <cell r="QE244" t="str">
            <v/>
          </cell>
          <cell r="QF244" t="str">
            <v/>
          </cell>
          <cell r="QG244" t="str">
            <v/>
          </cell>
          <cell r="QH244" t="str">
            <v/>
          </cell>
          <cell r="QI244" t="str">
            <v/>
          </cell>
          <cell r="QJ244" t="str">
            <v/>
          </cell>
          <cell r="QK244" t="str">
            <v/>
          </cell>
          <cell r="QL244" t="str">
            <v/>
          </cell>
          <cell r="QM244" t="str">
            <v/>
          </cell>
          <cell r="QN244" t="str">
            <v/>
          </cell>
          <cell r="QO244" t="str">
            <v/>
          </cell>
          <cell r="QP244" t="str">
            <v/>
          </cell>
          <cell r="QQ244" t="str">
            <v/>
          </cell>
          <cell r="QR244" t="str">
            <v/>
          </cell>
          <cell r="QS244" t="str">
            <v/>
          </cell>
          <cell r="QT244" t="str">
            <v/>
          </cell>
          <cell r="QU244" t="str">
            <v/>
          </cell>
          <cell r="QV244" t="str">
            <v/>
          </cell>
          <cell r="QW244" t="str">
            <v/>
          </cell>
          <cell r="QX244" t="str">
            <v/>
          </cell>
          <cell r="QY244" t="str">
            <v/>
          </cell>
          <cell r="QZ244" t="str">
            <v/>
          </cell>
          <cell r="RA244" t="str">
            <v/>
          </cell>
          <cell r="RB244" t="str">
            <v/>
          </cell>
          <cell r="RC244" t="str">
            <v/>
          </cell>
          <cell r="RD244" t="str">
            <v/>
          </cell>
          <cell r="RE244" t="str">
            <v/>
          </cell>
          <cell r="RF244" t="str">
            <v/>
          </cell>
          <cell r="RG244" t="str">
            <v/>
          </cell>
          <cell r="RH244" t="str">
            <v/>
          </cell>
          <cell r="RI244" t="str">
            <v/>
          </cell>
          <cell r="RL244" t="str">
            <v/>
          </cell>
        </row>
        <row r="245">
          <cell r="MM245" t="str">
            <v/>
          </cell>
          <cell r="MV245" t="str">
            <v/>
          </cell>
          <cell r="NE245" t="str">
            <v>0162cw03-RAICO  - THERM+ 56 A-V - SWISSP. V</v>
          </cell>
          <cell r="NN245" t="str">
            <v>0559vl03-Swegon - GOLD RX 05</v>
          </cell>
          <cell r="OQ245" t="str">
            <v/>
          </cell>
          <cell r="OR245" t="str">
            <v/>
          </cell>
          <cell r="OS245" t="str">
            <v/>
          </cell>
          <cell r="OT245" t="str">
            <v/>
          </cell>
          <cell r="OU245" t="str">
            <v/>
          </cell>
          <cell r="OV245" t="str">
            <v/>
          </cell>
          <cell r="OW245" t="str">
            <v/>
          </cell>
          <cell r="OX245" t="str">
            <v/>
          </cell>
          <cell r="OY245" t="str">
            <v/>
          </cell>
          <cell r="OZ245" t="str">
            <v/>
          </cell>
          <cell r="PA245" t="str">
            <v/>
          </cell>
          <cell r="PB245" t="str">
            <v/>
          </cell>
          <cell r="PC245" t="str">
            <v/>
          </cell>
          <cell r="PD245" t="str">
            <v/>
          </cell>
          <cell r="PE245" t="str">
            <v/>
          </cell>
          <cell r="PF245" t="str">
            <v/>
          </cell>
          <cell r="PG245" t="str">
            <v/>
          </cell>
          <cell r="PH245" t="str">
            <v/>
          </cell>
          <cell r="PI245" t="str">
            <v/>
          </cell>
          <cell r="PJ245" t="str">
            <v/>
          </cell>
          <cell r="PL245" t="str">
            <v/>
          </cell>
          <cell r="PM245" t="str">
            <v/>
          </cell>
          <cell r="PN245" t="str">
            <v/>
          </cell>
          <cell r="PO245" t="str">
            <v/>
          </cell>
          <cell r="PP245" t="str">
            <v/>
          </cell>
          <cell r="PQ245" t="str">
            <v/>
          </cell>
          <cell r="PR245" t="str">
            <v/>
          </cell>
          <cell r="PS245" t="str">
            <v/>
          </cell>
          <cell r="PT245" t="str">
            <v/>
          </cell>
          <cell r="PU245" t="str">
            <v/>
          </cell>
          <cell r="PV245" t="str">
            <v/>
          </cell>
          <cell r="PW245" t="str">
            <v/>
          </cell>
          <cell r="PX245" t="str">
            <v/>
          </cell>
          <cell r="PY245" t="str">
            <v/>
          </cell>
          <cell r="PZ245" t="str">
            <v/>
          </cell>
          <cell r="QA245" t="str">
            <v/>
          </cell>
          <cell r="QB245" t="str">
            <v/>
          </cell>
          <cell r="QC245" t="str">
            <v/>
          </cell>
          <cell r="QD245" t="str">
            <v/>
          </cell>
          <cell r="QE245" t="str">
            <v/>
          </cell>
          <cell r="QF245" t="str">
            <v/>
          </cell>
          <cell r="QG245" t="str">
            <v/>
          </cell>
          <cell r="QH245" t="str">
            <v/>
          </cell>
          <cell r="QI245" t="str">
            <v/>
          </cell>
          <cell r="QJ245" t="str">
            <v/>
          </cell>
          <cell r="QK245" t="str">
            <v/>
          </cell>
          <cell r="QL245" t="str">
            <v/>
          </cell>
          <cell r="QM245" t="str">
            <v/>
          </cell>
          <cell r="QN245" t="str">
            <v/>
          </cell>
          <cell r="QO245" t="str">
            <v/>
          </cell>
          <cell r="QP245" t="str">
            <v/>
          </cell>
          <cell r="QQ245" t="str">
            <v/>
          </cell>
          <cell r="QR245" t="str">
            <v/>
          </cell>
          <cell r="QS245" t="str">
            <v/>
          </cell>
          <cell r="QT245" t="str">
            <v/>
          </cell>
          <cell r="QU245" t="str">
            <v/>
          </cell>
          <cell r="QV245" t="str">
            <v/>
          </cell>
          <cell r="QW245" t="str">
            <v/>
          </cell>
          <cell r="QX245" t="str">
            <v/>
          </cell>
          <cell r="QY245" t="str">
            <v/>
          </cell>
          <cell r="QZ245" t="str">
            <v/>
          </cell>
          <cell r="RA245" t="str">
            <v/>
          </cell>
          <cell r="RB245" t="str">
            <v/>
          </cell>
          <cell r="RC245" t="str">
            <v/>
          </cell>
          <cell r="RD245" t="str">
            <v/>
          </cell>
          <cell r="RE245" t="str">
            <v/>
          </cell>
          <cell r="RF245" t="str">
            <v/>
          </cell>
          <cell r="RG245" t="str">
            <v/>
          </cell>
          <cell r="RH245" t="str">
            <v/>
          </cell>
          <cell r="RI245" t="str">
            <v/>
          </cell>
          <cell r="RL245" t="str">
            <v/>
          </cell>
        </row>
        <row r="246">
          <cell r="MM246" t="str">
            <v/>
          </cell>
          <cell r="MV246" t="str">
            <v/>
          </cell>
          <cell r="NE246" t="str">
            <v>0167cw03-RAICO  - THERM+ 56 H-i - SWISSP. V</v>
          </cell>
          <cell r="NN246" t="str">
            <v>0560vl03-Swegon - GOLD RX 07</v>
          </cell>
          <cell r="OQ246" t="str">
            <v/>
          </cell>
          <cell r="OR246" t="str">
            <v/>
          </cell>
          <cell r="OS246" t="str">
            <v/>
          </cell>
          <cell r="OT246" t="str">
            <v/>
          </cell>
          <cell r="OU246" t="str">
            <v/>
          </cell>
          <cell r="OV246" t="str">
            <v/>
          </cell>
          <cell r="OW246" t="str">
            <v/>
          </cell>
          <cell r="OX246" t="str">
            <v/>
          </cell>
          <cell r="OY246" t="str">
            <v/>
          </cell>
          <cell r="OZ246" t="str">
            <v/>
          </cell>
          <cell r="PA246" t="str">
            <v/>
          </cell>
          <cell r="PB246" t="str">
            <v/>
          </cell>
          <cell r="PC246" t="str">
            <v/>
          </cell>
          <cell r="PD246" t="str">
            <v/>
          </cell>
          <cell r="PE246" t="str">
            <v/>
          </cell>
          <cell r="PF246" t="str">
            <v/>
          </cell>
          <cell r="PG246" t="str">
            <v/>
          </cell>
          <cell r="PH246" t="str">
            <v/>
          </cell>
          <cell r="PI246" t="str">
            <v/>
          </cell>
          <cell r="PJ246" t="str">
            <v/>
          </cell>
          <cell r="PL246" t="str">
            <v/>
          </cell>
          <cell r="PM246" t="str">
            <v/>
          </cell>
          <cell r="PN246" t="str">
            <v/>
          </cell>
          <cell r="PO246" t="str">
            <v/>
          </cell>
          <cell r="PP246" t="str">
            <v/>
          </cell>
          <cell r="PQ246" t="str">
            <v/>
          </cell>
          <cell r="PR246" t="str">
            <v/>
          </cell>
          <cell r="PS246" t="str">
            <v/>
          </cell>
          <cell r="PT246" t="str">
            <v/>
          </cell>
          <cell r="PU246" t="str">
            <v/>
          </cell>
          <cell r="PV246" t="str">
            <v/>
          </cell>
          <cell r="PW246" t="str">
            <v/>
          </cell>
          <cell r="PX246" t="str">
            <v/>
          </cell>
          <cell r="PY246" t="str">
            <v/>
          </cell>
          <cell r="PZ246" t="str">
            <v/>
          </cell>
          <cell r="QA246" t="str">
            <v/>
          </cell>
          <cell r="QB246" t="str">
            <v/>
          </cell>
          <cell r="QC246" t="str">
            <v/>
          </cell>
          <cell r="QD246" t="str">
            <v/>
          </cell>
          <cell r="QE246" t="str">
            <v/>
          </cell>
          <cell r="QF246" t="str">
            <v/>
          </cell>
          <cell r="QG246" t="str">
            <v/>
          </cell>
          <cell r="QH246" t="str">
            <v/>
          </cell>
          <cell r="QI246" t="str">
            <v/>
          </cell>
          <cell r="QJ246" t="str">
            <v/>
          </cell>
          <cell r="QK246" t="str">
            <v/>
          </cell>
          <cell r="QL246" t="str">
            <v/>
          </cell>
          <cell r="QM246" t="str">
            <v/>
          </cell>
          <cell r="QN246" t="str">
            <v/>
          </cell>
          <cell r="QO246" t="str">
            <v/>
          </cell>
          <cell r="QP246" t="str">
            <v/>
          </cell>
          <cell r="QQ246" t="str">
            <v/>
          </cell>
          <cell r="QR246" t="str">
            <v/>
          </cell>
          <cell r="QS246" t="str">
            <v/>
          </cell>
          <cell r="QT246" t="str">
            <v/>
          </cell>
          <cell r="QU246" t="str">
            <v/>
          </cell>
          <cell r="QV246" t="str">
            <v/>
          </cell>
          <cell r="QW246" t="str">
            <v/>
          </cell>
          <cell r="QX246" t="str">
            <v/>
          </cell>
          <cell r="QY246" t="str">
            <v/>
          </cell>
          <cell r="QZ246" t="str">
            <v/>
          </cell>
          <cell r="RA246" t="str">
            <v/>
          </cell>
          <cell r="RB246" t="str">
            <v/>
          </cell>
          <cell r="RC246" t="str">
            <v/>
          </cell>
          <cell r="RD246" t="str">
            <v/>
          </cell>
          <cell r="RE246" t="str">
            <v/>
          </cell>
          <cell r="RF246" t="str">
            <v/>
          </cell>
          <cell r="RG246" t="str">
            <v/>
          </cell>
          <cell r="RH246" t="str">
            <v/>
          </cell>
          <cell r="RI246" t="str">
            <v/>
          </cell>
          <cell r="RL246" t="str">
            <v/>
          </cell>
        </row>
        <row r="247">
          <cell r="MM247" t="str">
            <v/>
          </cell>
          <cell r="MV247" t="str">
            <v/>
          </cell>
          <cell r="NE247" t="str">
            <v>0164cw03-RAICO  - THERM+ 56 H-V - SWISSP. V</v>
          </cell>
          <cell r="NN247" t="str">
            <v>0561vl03-Swegon - GOLD RX 08</v>
          </cell>
          <cell r="OQ247" t="str">
            <v/>
          </cell>
          <cell r="OR247" t="str">
            <v/>
          </cell>
          <cell r="OS247" t="str">
            <v/>
          </cell>
          <cell r="OT247" t="str">
            <v/>
          </cell>
          <cell r="OU247" t="str">
            <v/>
          </cell>
          <cell r="OV247" t="str">
            <v/>
          </cell>
          <cell r="OW247" t="str">
            <v/>
          </cell>
          <cell r="OX247" t="str">
            <v/>
          </cell>
          <cell r="OY247" t="str">
            <v/>
          </cell>
          <cell r="OZ247" t="str">
            <v/>
          </cell>
          <cell r="PA247" t="str">
            <v/>
          </cell>
          <cell r="PB247" t="str">
            <v/>
          </cell>
          <cell r="PC247" t="str">
            <v/>
          </cell>
          <cell r="PD247" t="str">
            <v/>
          </cell>
          <cell r="PE247" t="str">
            <v/>
          </cell>
          <cell r="PF247" t="str">
            <v/>
          </cell>
          <cell r="PG247" t="str">
            <v/>
          </cell>
          <cell r="PH247" t="str">
            <v/>
          </cell>
          <cell r="PI247" t="str">
            <v/>
          </cell>
          <cell r="PJ247" t="str">
            <v/>
          </cell>
          <cell r="PL247" t="str">
            <v/>
          </cell>
          <cell r="PM247" t="str">
            <v/>
          </cell>
          <cell r="PN247" t="str">
            <v/>
          </cell>
          <cell r="PO247" t="str">
            <v/>
          </cell>
          <cell r="PP247" t="str">
            <v/>
          </cell>
          <cell r="PQ247" t="str">
            <v/>
          </cell>
          <cell r="PR247" t="str">
            <v/>
          </cell>
          <cell r="PS247" t="str">
            <v/>
          </cell>
          <cell r="PT247" t="str">
            <v/>
          </cell>
          <cell r="PU247" t="str">
            <v/>
          </cell>
          <cell r="PV247" t="str">
            <v/>
          </cell>
          <cell r="PW247" t="str">
            <v/>
          </cell>
          <cell r="PX247" t="str">
            <v/>
          </cell>
          <cell r="PY247" t="str">
            <v/>
          </cell>
          <cell r="PZ247" t="str">
            <v/>
          </cell>
          <cell r="QA247" t="str">
            <v/>
          </cell>
          <cell r="QB247" t="str">
            <v/>
          </cell>
          <cell r="QC247" t="str">
            <v/>
          </cell>
          <cell r="QD247" t="str">
            <v/>
          </cell>
          <cell r="QE247" t="str">
            <v/>
          </cell>
          <cell r="QF247" t="str">
            <v/>
          </cell>
          <cell r="QG247" t="str">
            <v/>
          </cell>
          <cell r="QH247" t="str">
            <v/>
          </cell>
          <cell r="QI247" t="str">
            <v/>
          </cell>
          <cell r="QJ247" t="str">
            <v/>
          </cell>
          <cell r="QK247" t="str">
            <v/>
          </cell>
          <cell r="QL247" t="str">
            <v/>
          </cell>
          <cell r="QM247" t="str">
            <v/>
          </cell>
          <cell r="QN247" t="str">
            <v/>
          </cell>
          <cell r="QO247" t="str">
            <v/>
          </cell>
          <cell r="QP247" t="str">
            <v/>
          </cell>
          <cell r="QQ247" t="str">
            <v/>
          </cell>
          <cell r="QR247" t="str">
            <v/>
          </cell>
          <cell r="QS247" t="str">
            <v/>
          </cell>
          <cell r="QT247" t="str">
            <v/>
          </cell>
          <cell r="QU247" t="str">
            <v/>
          </cell>
          <cell r="QV247" t="str">
            <v/>
          </cell>
          <cell r="QW247" t="str">
            <v/>
          </cell>
          <cell r="QX247" t="str">
            <v/>
          </cell>
          <cell r="QY247" t="str">
            <v/>
          </cell>
          <cell r="QZ247" t="str">
            <v/>
          </cell>
          <cell r="RA247" t="str">
            <v/>
          </cell>
          <cell r="RB247" t="str">
            <v/>
          </cell>
          <cell r="RC247" t="str">
            <v/>
          </cell>
          <cell r="RD247" t="str">
            <v/>
          </cell>
          <cell r="RE247" t="str">
            <v/>
          </cell>
          <cell r="RF247" t="str">
            <v/>
          </cell>
          <cell r="RG247" t="str">
            <v/>
          </cell>
          <cell r="RH247" t="str">
            <v/>
          </cell>
          <cell r="RI247" t="str">
            <v/>
          </cell>
          <cell r="RL247" t="str">
            <v/>
          </cell>
        </row>
        <row r="248">
          <cell r="MM248" t="str">
            <v/>
          </cell>
          <cell r="MV248" t="str">
            <v/>
          </cell>
          <cell r="NE248" t="str">
            <v>0171cw03-RAICO  - THERM+ 56 S-i - SWISSP. V</v>
          </cell>
          <cell r="NN248" t="str">
            <v>0562vl03-Swegon - GOLD RX 11</v>
          </cell>
          <cell r="OQ248" t="str">
            <v/>
          </cell>
          <cell r="OR248" t="str">
            <v/>
          </cell>
          <cell r="OS248" t="str">
            <v/>
          </cell>
          <cell r="OT248" t="str">
            <v/>
          </cell>
          <cell r="OU248" t="str">
            <v/>
          </cell>
          <cell r="OV248" t="str">
            <v/>
          </cell>
          <cell r="OW248" t="str">
            <v/>
          </cell>
          <cell r="OX248" t="str">
            <v/>
          </cell>
          <cell r="OY248" t="str">
            <v/>
          </cell>
          <cell r="OZ248" t="str">
            <v/>
          </cell>
          <cell r="PA248" t="str">
            <v/>
          </cell>
          <cell r="PB248" t="str">
            <v/>
          </cell>
          <cell r="PC248" t="str">
            <v/>
          </cell>
          <cell r="PD248" t="str">
            <v/>
          </cell>
          <cell r="PE248" t="str">
            <v/>
          </cell>
          <cell r="PF248" t="str">
            <v/>
          </cell>
          <cell r="PG248" t="str">
            <v/>
          </cell>
          <cell r="PH248" t="str">
            <v/>
          </cell>
          <cell r="PI248" t="str">
            <v/>
          </cell>
          <cell r="PJ248" t="str">
            <v/>
          </cell>
          <cell r="PL248" t="str">
            <v/>
          </cell>
          <cell r="PM248" t="str">
            <v/>
          </cell>
          <cell r="PN248" t="str">
            <v/>
          </cell>
          <cell r="PO248" t="str">
            <v/>
          </cell>
          <cell r="PP248" t="str">
            <v/>
          </cell>
          <cell r="PQ248" t="str">
            <v/>
          </cell>
          <cell r="PR248" t="str">
            <v/>
          </cell>
          <cell r="PS248" t="str">
            <v/>
          </cell>
          <cell r="PT248" t="str">
            <v/>
          </cell>
          <cell r="PU248" t="str">
            <v/>
          </cell>
          <cell r="PV248" t="str">
            <v/>
          </cell>
          <cell r="PW248" t="str">
            <v/>
          </cell>
          <cell r="PX248" t="str">
            <v/>
          </cell>
          <cell r="PY248" t="str">
            <v/>
          </cell>
          <cell r="PZ248" t="str">
            <v/>
          </cell>
          <cell r="QA248" t="str">
            <v/>
          </cell>
          <cell r="QB248" t="str">
            <v/>
          </cell>
          <cell r="QC248" t="str">
            <v/>
          </cell>
          <cell r="QD248" t="str">
            <v/>
          </cell>
          <cell r="QE248" t="str">
            <v/>
          </cell>
          <cell r="QF248" t="str">
            <v/>
          </cell>
          <cell r="QG248" t="str">
            <v/>
          </cell>
          <cell r="QH248" t="str">
            <v/>
          </cell>
          <cell r="QI248" t="str">
            <v/>
          </cell>
          <cell r="QJ248" t="str">
            <v/>
          </cell>
          <cell r="QK248" t="str">
            <v/>
          </cell>
          <cell r="QL248" t="str">
            <v/>
          </cell>
          <cell r="QM248" t="str">
            <v/>
          </cell>
          <cell r="QN248" t="str">
            <v/>
          </cell>
          <cell r="QO248" t="str">
            <v/>
          </cell>
          <cell r="QP248" t="str">
            <v/>
          </cell>
          <cell r="QQ248" t="str">
            <v/>
          </cell>
          <cell r="QR248" t="str">
            <v/>
          </cell>
          <cell r="QS248" t="str">
            <v/>
          </cell>
          <cell r="QT248" t="str">
            <v/>
          </cell>
          <cell r="QU248" t="str">
            <v/>
          </cell>
          <cell r="QV248" t="str">
            <v/>
          </cell>
          <cell r="QW248" t="str">
            <v/>
          </cell>
          <cell r="QX248" t="str">
            <v/>
          </cell>
          <cell r="QY248" t="str">
            <v/>
          </cell>
          <cell r="QZ248" t="str">
            <v/>
          </cell>
          <cell r="RA248" t="str">
            <v/>
          </cell>
          <cell r="RB248" t="str">
            <v/>
          </cell>
          <cell r="RC248" t="str">
            <v/>
          </cell>
          <cell r="RD248" t="str">
            <v/>
          </cell>
          <cell r="RE248" t="str">
            <v/>
          </cell>
          <cell r="RF248" t="str">
            <v/>
          </cell>
          <cell r="RG248" t="str">
            <v/>
          </cell>
          <cell r="RH248" t="str">
            <v/>
          </cell>
          <cell r="RI248" t="str">
            <v/>
          </cell>
          <cell r="RL248" t="str">
            <v/>
          </cell>
        </row>
        <row r="249">
          <cell r="MM249" t="str">
            <v/>
          </cell>
          <cell r="MV249" t="str">
            <v/>
          </cell>
          <cell r="NE249" t="str">
            <v>0168cw03-RAICO  - THERM+ 76 H-i - SWISSP. V</v>
          </cell>
          <cell r="NN249" t="str">
            <v>0563vl03-Swegon - GOLD RX 12</v>
          </cell>
          <cell r="OQ249" t="str">
            <v/>
          </cell>
          <cell r="OR249" t="str">
            <v/>
          </cell>
          <cell r="OS249" t="str">
            <v/>
          </cell>
          <cell r="OT249" t="str">
            <v/>
          </cell>
          <cell r="OU249" t="str">
            <v/>
          </cell>
          <cell r="OV249" t="str">
            <v/>
          </cell>
          <cell r="OW249" t="str">
            <v/>
          </cell>
          <cell r="OX249" t="str">
            <v/>
          </cell>
          <cell r="OY249" t="str">
            <v/>
          </cell>
          <cell r="OZ249" t="str">
            <v/>
          </cell>
          <cell r="PA249" t="str">
            <v/>
          </cell>
          <cell r="PB249" t="str">
            <v/>
          </cell>
          <cell r="PC249" t="str">
            <v/>
          </cell>
          <cell r="PD249" t="str">
            <v/>
          </cell>
          <cell r="PE249" t="str">
            <v/>
          </cell>
          <cell r="PF249" t="str">
            <v/>
          </cell>
          <cell r="PG249" t="str">
            <v/>
          </cell>
          <cell r="PH249" t="str">
            <v/>
          </cell>
          <cell r="PI249" t="str">
            <v/>
          </cell>
          <cell r="PJ249" t="str">
            <v/>
          </cell>
          <cell r="PL249" t="str">
            <v/>
          </cell>
          <cell r="PM249" t="str">
            <v/>
          </cell>
          <cell r="PN249" t="str">
            <v/>
          </cell>
          <cell r="PO249" t="str">
            <v/>
          </cell>
          <cell r="PP249" t="str">
            <v/>
          </cell>
          <cell r="PQ249" t="str">
            <v/>
          </cell>
          <cell r="PR249" t="str">
            <v/>
          </cell>
          <cell r="PS249" t="str">
            <v/>
          </cell>
          <cell r="PT249" t="str">
            <v/>
          </cell>
          <cell r="PU249" t="str">
            <v/>
          </cell>
          <cell r="PV249" t="str">
            <v/>
          </cell>
          <cell r="PW249" t="str">
            <v/>
          </cell>
          <cell r="PX249" t="str">
            <v/>
          </cell>
          <cell r="PY249" t="str">
            <v/>
          </cell>
          <cell r="PZ249" t="str">
            <v/>
          </cell>
          <cell r="QA249" t="str">
            <v/>
          </cell>
          <cell r="QB249" t="str">
            <v/>
          </cell>
          <cell r="QC249" t="str">
            <v/>
          </cell>
          <cell r="QD249" t="str">
            <v/>
          </cell>
          <cell r="QE249" t="str">
            <v/>
          </cell>
          <cell r="QF249" t="str">
            <v/>
          </cell>
          <cell r="QG249" t="str">
            <v/>
          </cell>
          <cell r="QH249" t="str">
            <v/>
          </cell>
          <cell r="QI249" t="str">
            <v/>
          </cell>
          <cell r="QJ249" t="str">
            <v/>
          </cell>
          <cell r="QK249" t="str">
            <v/>
          </cell>
          <cell r="QL249" t="str">
            <v/>
          </cell>
          <cell r="QM249" t="str">
            <v/>
          </cell>
          <cell r="QN249" t="str">
            <v/>
          </cell>
          <cell r="QO249" t="str">
            <v/>
          </cell>
          <cell r="QP249" t="str">
            <v/>
          </cell>
          <cell r="QQ249" t="str">
            <v/>
          </cell>
          <cell r="QR249" t="str">
            <v/>
          </cell>
          <cell r="QS249" t="str">
            <v/>
          </cell>
          <cell r="QT249" t="str">
            <v/>
          </cell>
          <cell r="QU249" t="str">
            <v/>
          </cell>
          <cell r="QV249" t="str">
            <v/>
          </cell>
          <cell r="QW249" t="str">
            <v/>
          </cell>
          <cell r="QX249" t="str">
            <v/>
          </cell>
          <cell r="QY249" t="str">
            <v/>
          </cell>
          <cell r="QZ249" t="str">
            <v/>
          </cell>
          <cell r="RA249" t="str">
            <v/>
          </cell>
          <cell r="RB249" t="str">
            <v/>
          </cell>
          <cell r="RC249" t="str">
            <v/>
          </cell>
          <cell r="RD249" t="str">
            <v/>
          </cell>
          <cell r="RE249" t="str">
            <v/>
          </cell>
          <cell r="RF249" t="str">
            <v/>
          </cell>
          <cell r="RG249" t="str">
            <v/>
          </cell>
          <cell r="RH249" t="str">
            <v/>
          </cell>
          <cell r="RI249" t="str">
            <v/>
          </cell>
          <cell r="RL249" t="str">
            <v/>
          </cell>
        </row>
        <row r="250">
          <cell r="MM250" t="str">
            <v/>
          </cell>
          <cell r="MV250" t="str">
            <v/>
          </cell>
          <cell r="NE250" t="str">
            <v>0165cw03-RAICO  - THERM+ 76 H-V - SWISSP. V</v>
          </cell>
          <cell r="NN250" t="str">
            <v>0564vl03-Swegon - GOLD RX 14</v>
          </cell>
          <cell r="OQ250" t="str">
            <v/>
          </cell>
          <cell r="OR250" t="str">
            <v/>
          </cell>
          <cell r="OS250" t="str">
            <v/>
          </cell>
          <cell r="OT250" t="str">
            <v/>
          </cell>
          <cell r="OU250" t="str">
            <v/>
          </cell>
          <cell r="OV250" t="str">
            <v/>
          </cell>
          <cell r="OW250" t="str">
            <v/>
          </cell>
          <cell r="OX250" t="str">
            <v/>
          </cell>
          <cell r="OY250" t="str">
            <v/>
          </cell>
          <cell r="OZ250" t="str">
            <v/>
          </cell>
          <cell r="PA250" t="str">
            <v/>
          </cell>
          <cell r="PB250" t="str">
            <v/>
          </cell>
          <cell r="PC250" t="str">
            <v/>
          </cell>
          <cell r="PD250" t="str">
            <v/>
          </cell>
          <cell r="PE250" t="str">
            <v/>
          </cell>
          <cell r="PF250" t="str">
            <v/>
          </cell>
          <cell r="PG250" t="str">
            <v/>
          </cell>
          <cell r="PH250" t="str">
            <v/>
          </cell>
          <cell r="PI250" t="str">
            <v/>
          </cell>
          <cell r="PJ250" t="str">
            <v/>
          </cell>
          <cell r="PL250" t="str">
            <v/>
          </cell>
          <cell r="PM250" t="str">
            <v/>
          </cell>
          <cell r="PN250" t="str">
            <v/>
          </cell>
          <cell r="PO250" t="str">
            <v/>
          </cell>
          <cell r="PP250" t="str">
            <v/>
          </cell>
          <cell r="PQ250" t="str">
            <v/>
          </cell>
          <cell r="PR250" t="str">
            <v/>
          </cell>
          <cell r="PS250" t="str">
            <v/>
          </cell>
          <cell r="PT250" t="str">
            <v/>
          </cell>
          <cell r="PU250" t="str">
            <v/>
          </cell>
          <cell r="PV250" t="str">
            <v/>
          </cell>
          <cell r="PW250" t="str">
            <v/>
          </cell>
          <cell r="PX250" t="str">
            <v/>
          </cell>
          <cell r="PY250" t="str">
            <v/>
          </cell>
          <cell r="PZ250" t="str">
            <v/>
          </cell>
          <cell r="QA250" t="str">
            <v/>
          </cell>
          <cell r="QB250" t="str">
            <v/>
          </cell>
          <cell r="QC250" t="str">
            <v/>
          </cell>
          <cell r="QD250" t="str">
            <v/>
          </cell>
          <cell r="QE250" t="str">
            <v/>
          </cell>
          <cell r="QF250" t="str">
            <v/>
          </cell>
          <cell r="QG250" t="str">
            <v/>
          </cell>
          <cell r="QH250" t="str">
            <v/>
          </cell>
          <cell r="QI250" t="str">
            <v/>
          </cell>
          <cell r="QJ250" t="str">
            <v/>
          </cell>
          <cell r="QK250" t="str">
            <v/>
          </cell>
          <cell r="QL250" t="str">
            <v/>
          </cell>
          <cell r="QM250" t="str">
            <v/>
          </cell>
          <cell r="QN250" t="str">
            <v/>
          </cell>
          <cell r="QO250" t="str">
            <v/>
          </cell>
          <cell r="QP250" t="str">
            <v/>
          </cell>
          <cell r="QQ250" t="str">
            <v/>
          </cell>
          <cell r="QR250" t="str">
            <v/>
          </cell>
          <cell r="QS250" t="str">
            <v/>
          </cell>
          <cell r="QT250" t="str">
            <v/>
          </cell>
          <cell r="QU250" t="str">
            <v/>
          </cell>
          <cell r="QV250" t="str">
            <v/>
          </cell>
          <cell r="QW250" t="str">
            <v/>
          </cell>
          <cell r="QX250" t="str">
            <v/>
          </cell>
          <cell r="QY250" t="str">
            <v/>
          </cell>
          <cell r="QZ250" t="str">
            <v/>
          </cell>
          <cell r="RA250" t="str">
            <v/>
          </cell>
          <cell r="RB250" t="str">
            <v/>
          </cell>
          <cell r="RC250" t="str">
            <v/>
          </cell>
          <cell r="RD250" t="str">
            <v/>
          </cell>
          <cell r="RE250" t="str">
            <v/>
          </cell>
          <cell r="RF250" t="str">
            <v/>
          </cell>
          <cell r="RG250" t="str">
            <v/>
          </cell>
          <cell r="RH250" t="str">
            <v/>
          </cell>
          <cell r="RI250" t="str">
            <v/>
          </cell>
          <cell r="RL250" t="str">
            <v/>
          </cell>
        </row>
        <row r="251">
          <cell r="MM251" t="str">
            <v/>
          </cell>
          <cell r="MV251" t="str">
            <v/>
          </cell>
          <cell r="NE251" t="str">
            <v>0212cw03-RAICO - THERM+ 50 H-V (PH Dämmblock) - SWISSP. V</v>
          </cell>
          <cell r="NN251" t="str">
            <v>0565vl03-Swegon - GOLD RX 20</v>
          </cell>
          <cell r="OQ251" t="str">
            <v/>
          </cell>
          <cell r="OR251" t="str">
            <v/>
          </cell>
          <cell r="OS251" t="str">
            <v/>
          </cell>
          <cell r="OT251" t="str">
            <v/>
          </cell>
          <cell r="OU251" t="str">
            <v/>
          </cell>
          <cell r="OV251" t="str">
            <v/>
          </cell>
          <cell r="OW251" t="str">
            <v/>
          </cell>
          <cell r="OX251" t="str">
            <v/>
          </cell>
          <cell r="OY251" t="str">
            <v/>
          </cell>
          <cell r="OZ251" t="str">
            <v/>
          </cell>
          <cell r="PA251" t="str">
            <v/>
          </cell>
          <cell r="PB251" t="str">
            <v/>
          </cell>
          <cell r="PC251" t="str">
            <v/>
          </cell>
          <cell r="PD251" t="str">
            <v/>
          </cell>
          <cell r="PE251" t="str">
            <v/>
          </cell>
          <cell r="PF251" t="str">
            <v/>
          </cell>
          <cell r="PG251" t="str">
            <v/>
          </cell>
          <cell r="PH251" t="str">
            <v/>
          </cell>
          <cell r="PI251" t="str">
            <v/>
          </cell>
          <cell r="PJ251" t="str">
            <v/>
          </cell>
          <cell r="PL251" t="str">
            <v/>
          </cell>
          <cell r="PM251" t="str">
            <v/>
          </cell>
          <cell r="PN251" t="str">
            <v/>
          </cell>
          <cell r="PO251" t="str">
            <v/>
          </cell>
          <cell r="PP251" t="str">
            <v/>
          </cell>
          <cell r="PQ251" t="str">
            <v/>
          </cell>
          <cell r="PR251" t="str">
            <v/>
          </cell>
          <cell r="PS251" t="str">
            <v/>
          </cell>
          <cell r="PT251" t="str">
            <v/>
          </cell>
          <cell r="PU251" t="str">
            <v/>
          </cell>
          <cell r="PV251" t="str">
            <v/>
          </cell>
          <cell r="PW251" t="str">
            <v/>
          </cell>
          <cell r="PX251" t="str">
            <v/>
          </cell>
          <cell r="PY251" t="str">
            <v/>
          </cell>
          <cell r="PZ251" t="str">
            <v/>
          </cell>
          <cell r="QA251" t="str">
            <v/>
          </cell>
          <cell r="QB251" t="str">
            <v/>
          </cell>
          <cell r="QC251" t="str">
            <v/>
          </cell>
          <cell r="QD251" t="str">
            <v/>
          </cell>
          <cell r="QE251" t="str">
            <v/>
          </cell>
          <cell r="QF251" t="str">
            <v/>
          </cell>
          <cell r="QG251" t="str">
            <v/>
          </cell>
          <cell r="QH251" t="str">
            <v/>
          </cell>
          <cell r="QI251" t="str">
            <v/>
          </cell>
          <cell r="QJ251" t="str">
            <v/>
          </cell>
          <cell r="QK251" t="str">
            <v/>
          </cell>
          <cell r="QL251" t="str">
            <v/>
          </cell>
          <cell r="QM251" t="str">
            <v/>
          </cell>
          <cell r="QN251" t="str">
            <v/>
          </cell>
          <cell r="QO251" t="str">
            <v/>
          </cell>
          <cell r="QP251" t="str">
            <v/>
          </cell>
          <cell r="QQ251" t="str">
            <v/>
          </cell>
          <cell r="QR251" t="str">
            <v/>
          </cell>
          <cell r="QS251" t="str">
            <v/>
          </cell>
          <cell r="QT251" t="str">
            <v/>
          </cell>
          <cell r="QU251" t="str">
            <v/>
          </cell>
          <cell r="QV251" t="str">
            <v/>
          </cell>
          <cell r="QW251" t="str">
            <v/>
          </cell>
          <cell r="QX251" t="str">
            <v/>
          </cell>
          <cell r="QY251" t="str">
            <v/>
          </cell>
          <cell r="QZ251" t="str">
            <v/>
          </cell>
          <cell r="RA251" t="str">
            <v/>
          </cell>
          <cell r="RB251" t="str">
            <v/>
          </cell>
          <cell r="RC251" t="str">
            <v/>
          </cell>
          <cell r="RD251" t="str">
            <v/>
          </cell>
          <cell r="RE251" t="str">
            <v/>
          </cell>
          <cell r="RF251" t="str">
            <v/>
          </cell>
          <cell r="RG251" t="str">
            <v/>
          </cell>
          <cell r="RH251" t="str">
            <v/>
          </cell>
          <cell r="RI251" t="str">
            <v/>
          </cell>
          <cell r="RL251" t="str">
            <v/>
          </cell>
        </row>
        <row r="252">
          <cell r="MM252" t="str">
            <v/>
          </cell>
          <cell r="MV252" t="str">
            <v/>
          </cell>
          <cell r="NE252" t="str">
            <v>0211cw03-RAICO - THERM+ 50 S-I (vertikal) - SWISSP. V</v>
          </cell>
          <cell r="NN252" t="str">
            <v>0566vl03-Swegon - GOLD RX 25</v>
          </cell>
          <cell r="OQ252" t="str">
            <v/>
          </cell>
          <cell r="OR252" t="str">
            <v/>
          </cell>
          <cell r="OS252" t="str">
            <v/>
          </cell>
          <cell r="OT252" t="str">
            <v/>
          </cell>
          <cell r="OU252" t="str">
            <v/>
          </cell>
          <cell r="OV252" t="str">
            <v/>
          </cell>
          <cell r="OW252" t="str">
            <v/>
          </cell>
          <cell r="OX252" t="str">
            <v/>
          </cell>
          <cell r="OY252" t="str">
            <v/>
          </cell>
          <cell r="OZ252" t="str">
            <v/>
          </cell>
          <cell r="PA252" t="str">
            <v/>
          </cell>
          <cell r="PB252" t="str">
            <v/>
          </cell>
          <cell r="PC252" t="str">
            <v/>
          </cell>
          <cell r="PD252" t="str">
            <v/>
          </cell>
          <cell r="PE252" t="str">
            <v/>
          </cell>
          <cell r="PF252" t="str">
            <v/>
          </cell>
          <cell r="PG252" t="str">
            <v/>
          </cell>
          <cell r="PH252" t="str">
            <v/>
          </cell>
          <cell r="PI252" t="str">
            <v/>
          </cell>
          <cell r="PJ252" t="str">
            <v/>
          </cell>
          <cell r="PL252" t="str">
            <v/>
          </cell>
          <cell r="PM252" t="str">
            <v/>
          </cell>
          <cell r="PN252" t="str">
            <v/>
          </cell>
          <cell r="PO252" t="str">
            <v/>
          </cell>
          <cell r="PP252" t="str">
            <v/>
          </cell>
          <cell r="PQ252" t="str">
            <v/>
          </cell>
          <cell r="PR252" t="str">
            <v/>
          </cell>
          <cell r="PS252" t="str">
            <v/>
          </cell>
          <cell r="PT252" t="str">
            <v/>
          </cell>
          <cell r="PU252" t="str">
            <v/>
          </cell>
          <cell r="PV252" t="str">
            <v/>
          </cell>
          <cell r="PW252" t="str">
            <v/>
          </cell>
          <cell r="PX252" t="str">
            <v/>
          </cell>
          <cell r="PY252" t="str">
            <v/>
          </cell>
          <cell r="PZ252" t="str">
            <v/>
          </cell>
          <cell r="QA252" t="str">
            <v/>
          </cell>
          <cell r="QB252" t="str">
            <v/>
          </cell>
          <cell r="QC252" t="str">
            <v/>
          </cell>
          <cell r="QD252" t="str">
            <v/>
          </cell>
          <cell r="QE252" t="str">
            <v/>
          </cell>
          <cell r="QF252" t="str">
            <v/>
          </cell>
          <cell r="QG252" t="str">
            <v/>
          </cell>
          <cell r="QH252" t="str">
            <v/>
          </cell>
          <cell r="QI252" t="str">
            <v/>
          </cell>
          <cell r="QJ252" t="str">
            <v/>
          </cell>
          <cell r="QK252" t="str">
            <v/>
          </cell>
          <cell r="QL252" t="str">
            <v/>
          </cell>
          <cell r="QM252" t="str">
            <v/>
          </cell>
          <cell r="QN252" t="str">
            <v/>
          </cell>
          <cell r="QO252" t="str">
            <v/>
          </cell>
          <cell r="QP252" t="str">
            <v/>
          </cell>
          <cell r="QQ252" t="str">
            <v/>
          </cell>
          <cell r="QR252" t="str">
            <v/>
          </cell>
          <cell r="QS252" t="str">
            <v/>
          </cell>
          <cell r="QT252" t="str">
            <v/>
          </cell>
          <cell r="QU252" t="str">
            <v/>
          </cell>
          <cell r="QV252" t="str">
            <v/>
          </cell>
          <cell r="QW252" t="str">
            <v/>
          </cell>
          <cell r="QX252" t="str">
            <v/>
          </cell>
          <cell r="QY252" t="str">
            <v/>
          </cell>
          <cell r="QZ252" t="str">
            <v/>
          </cell>
          <cell r="RA252" t="str">
            <v/>
          </cell>
          <cell r="RB252" t="str">
            <v/>
          </cell>
          <cell r="RC252" t="str">
            <v/>
          </cell>
          <cell r="RD252" t="str">
            <v/>
          </cell>
          <cell r="RE252" t="str">
            <v/>
          </cell>
          <cell r="RF252" t="str">
            <v/>
          </cell>
          <cell r="RG252" t="str">
            <v/>
          </cell>
          <cell r="RH252" t="str">
            <v/>
          </cell>
          <cell r="RI252" t="str">
            <v/>
          </cell>
          <cell r="RL252" t="str">
            <v/>
          </cell>
        </row>
        <row r="253">
          <cell r="MM253" t="str">
            <v/>
          </cell>
          <cell r="MV253" t="str">
            <v/>
          </cell>
          <cell r="NE253" t="str">
            <v>0213cw03-REHAU - Fassadensystem REHAU-Polytec 50 S - SWISSP. V</v>
          </cell>
          <cell r="NN253" t="str">
            <v>0567vl03-Swegon - GOLD RX 30</v>
          </cell>
          <cell r="OQ253" t="str">
            <v/>
          </cell>
          <cell r="OR253" t="str">
            <v/>
          </cell>
          <cell r="OS253" t="str">
            <v/>
          </cell>
          <cell r="OT253" t="str">
            <v/>
          </cell>
          <cell r="OU253" t="str">
            <v/>
          </cell>
          <cell r="OV253" t="str">
            <v/>
          </cell>
          <cell r="OW253" t="str">
            <v/>
          </cell>
          <cell r="OX253" t="str">
            <v/>
          </cell>
          <cell r="OY253" t="str">
            <v/>
          </cell>
          <cell r="OZ253" t="str">
            <v/>
          </cell>
          <cell r="PA253" t="str">
            <v/>
          </cell>
          <cell r="PB253" t="str">
            <v/>
          </cell>
          <cell r="PC253" t="str">
            <v/>
          </cell>
          <cell r="PD253" t="str">
            <v/>
          </cell>
          <cell r="PE253" t="str">
            <v/>
          </cell>
          <cell r="PF253" t="str">
            <v/>
          </cell>
          <cell r="PG253" t="str">
            <v/>
          </cell>
          <cell r="PH253" t="str">
            <v/>
          </cell>
          <cell r="PI253" t="str">
            <v/>
          </cell>
          <cell r="PJ253" t="str">
            <v/>
          </cell>
          <cell r="PL253" t="str">
            <v/>
          </cell>
          <cell r="PM253" t="str">
            <v/>
          </cell>
          <cell r="PN253" t="str">
            <v/>
          </cell>
          <cell r="PO253" t="str">
            <v/>
          </cell>
          <cell r="PP253" t="str">
            <v/>
          </cell>
          <cell r="PQ253" t="str">
            <v/>
          </cell>
          <cell r="PR253" t="str">
            <v/>
          </cell>
          <cell r="PS253" t="str">
            <v/>
          </cell>
          <cell r="PT253" t="str">
            <v/>
          </cell>
          <cell r="PU253" t="str">
            <v/>
          </cell>
          <cell r="PV253" t="str">
            <v/>
          </cell>
          <cell r="PW253" t="str">
            <v/>
          </cell>
          <cell r="PX253" t="str">
            <v/>
          </cell>
          <cell r="PY253" t="str">
            <v/>
          </cell>
          <cell r="PZ253" t="str">
            <v/>
          </cell>
          <cell r="QA253" t="str">
            <v/>
          </cell>
          <cell r="QB253" t="str">
            <v/>
          </cell>
          <cell r="QC253" t="str">
            <v/>
          </cell>
          <cell r="QD253" t="str">
            <v/>
          </cell>
          <cell r="QE253" t="str">
            <v/>
          </cell>
          <cell r="QF253" t="str">
            <v/>
          </cell>
          <cell r="QG253" t="str">
            <v/>
          </cell>
          <cell r="QH253" t="str">
            <v/>
          </cell>
          <cell r="QI253" t="str">
            <v/>
          </cell>
          <cell r="QJ253" t="str">
            <v/>
          </cell>
          <cell r="QK253" t="str">
            <v/>
          </cell>
          <cell r="QL253" t="str">
            <v/>
          </cell>
          <cell r="QM253" t="str">
            <v/>
          </cell>
          <cell r="QN253" t="str">
            <v/>
          </cell>
          <cell r="QO253" t="str">
            <v/>
          </cell>
          <cell r="QP253" t="str">
            <v/>
          </cell>
          <cell r="QQ253" t="str">
            <v/>
          </cell>
          <cell r="QR253" t="str">
            <v/>
          </cell>
          <cell r="QS253" t="str">
            <v/>
          </cell>
          <cell r="QT253" t="str">
            <v/>
          </cell>
          <cell r="QU253" t="str">
            <v/>
          </cell>
          <cell r="QV253" t="str">
            <v/>
          </cell>
          <cell r="QW253" t="str">
            <v/>
          </cell>
          <cell r="QX253" t="str">
            <v/>
          </cell>
          <cell r="QY253" t="str">
            <v/>
          </cell>
          <cell r="QZ253" t="str">
            <v/>
          </cell>
          <cell r="RA253" t="str">
            <v/>
          </cell>
          <cell r="RB253" t="str">
            <v/>
          </cell>
          <cell r="RC253" t="str">
            <v/>
          </cell>
          <cell r="RD253" t="str">
            <v/>
          </cell>
          <cell r="RE253" t="str">
            <v/>
          </cell>
          <cell r="RF253" t="str">
            <v/>
          </cell>
          <cell r="RG253" t="str">
            <v/>
          </cell>
          <cell r="RH253" t="str">
            <v/>
          </cell>
          <cell r="RI253" t="str">
            <v/>
          </cell>
          <cell r="RL253" t="str">
            <v/>
          </cell>
        </row>
        <row r="254">
          <cell r="MM254" t="str">
            <v/>
          </cell>
          <cell r="MV254" t="str">
            <v/>
          </cell>
          <cell r="NE254" t="str">
            <v>0809cw03-Sayyas - Pcw70 - SWISSP. Ultimate PU</v>
          </cell>
          <cell r="NN254" t="str">
            <v>0568vl03-Swegon - GOLD RX 35</v>
          </cell>
          <cell r="OQ254" t="str">
            <v/>
          </cell>
          <cell r="OR254" t="str">
            <v/>
          </cell>
          <cell r="OS254" t="str">
            <v/>
          </cell>
          <cell r="OT254" t="str">
            <v/>
          </cell>
          <cell r="OU254" t="str">
            <v/>
          </cell>
          <cell r="OV254" t="str">
            <v/>
          </cell>
          <cell r="OW254" t="str">
            <v/>
          </cell>
          <cell r="OX254" t="str">
            <v/>
          </cell>
          <cell r="OY254" t="str">
            <v/>
          </cell>
          <cell r="OZ254" t="str">
            <v/>
          </cell>
          <cell r="PA254" t="str">
            <v/>
          </cell>
          <cell r="PB254" t="str">
            <v/>
          </cell>
          <cell r="PC254" t="str">
            <v/>
          </cell>
          <cell r="PD254" t="str">
            <v/>
          </cell>
          <cell r="PE254" t="str">
            <v/>
          </cell>
          <cell r="PF254" t="str">
            <v/>
          </cell>
          <cell r="PG254" t="str">
            <v/>
          </cell>
          <cell r="PH254" t="str">
            <v/>
          </cell>
          <cell r="PI254" t="str">
            <v/>
          </cell>
          <cell r="PJ254" t="str">
            <v/>
          </cell>
          <cell r="PL254" t="str">
            <v/>
          </cell>
          <cell r="PM254" t="str">
            <v/>
          </cell>
          <cell r="PN254" t="str">
            <v/>
          </cell>
          <cell r="PO254" t="str">
            <v/>
          </cell>
          <cell r="PP254" t="str">
            <v/>
          </cell>
          <cell r="PQ254" t="str">
            <v/>
          </cell>
          <cell r="PR254" t="str">
            <v/>
          </cell>
          <cell r="PS254" t="str">
            <v/>
          </cell>
          <cell r="PT254" t="str">
            <v/>
          </cell>
          <cell r="PU254" t="str">
            <v/>
          </cell>
          <cell r="PV254" t="str">
            <v/>
          </cell>
          <cell r="PW254" t="str">
            <v/>
          </cell>
          <cell r="PX254" t="str">
            <v/>
          </cell>
          <cell r="PY254" t="str">
            <v/>
          </cell>
          <cell r="PZ254" t="str">
            <v/>
          </cell>
          <cell r="QA254" t="str">
            <v/>
          </cell>
          <cell r="QB254" t="str">
            <v/>
          </cell>
          <cell r="QC254" t="str">
            <v/>
          </cell>
          <cell r="QD254" t="str">
            <v/>
          </cell>
          <cell r="QE254" t="str">
            <v/>
          </cell>
          <cell r="QF254" t="str">
            <v/>
          </cell>
          <cell r="QG254" t="str">
            <v/>
          </cell>
          <cell r="QH254" t="str">
            <v/>
          </cell>
          <cell r="QI254" t="str">
            <v/>
          </cell>
          <cell r="QJ254" t="str">
            <v/>
          </cell>
          <cell r="QK254" t="str">
            <v/>
          </cell>
          <cell r="QL254" t="str">
            <v/>
          </cell>
          <cell r="QM254" t="str">
            <v/>
          </cell>
          <cell r="QN254" t="str">
            <v/>
          </cell>
          <cell r="QO254" t="str">
            <v/>
          </cell>
          <cell r="QP254" t="str">
            <v/>
          </cell>
          <cell r="QQ254" t="str">
            <v/>
          </cell>
          <cell r="QR254" t="str">
            <v/>
          </cell>
          <cell r="QS254" t="str">
            <v/>
          </cell>
          <cell r="QT254" t="str">
            <v/>
          </cell>
          <cell r="QU254" t="str">
            <v/>
          </cell>
          <cell r="QV254" t="str">
            <v/>
          </cell>
          <cell r="QW254" t="str">
            <v/>
          </cell>
          <cell r="QX254" t="str">
            <v/>
          </cell>
          <cell r="QY254" t="str">
            <v/>
          </cell>
          <cell r="QZ254" t="str">
            <v/>
          </cell>
          <cell r="RA254" t="str">
            <v/>
          </cell>
          <cell r="RB254" t="str">
            <v/>
          </cell>
          <cell r="RC254" t="str">
            <v/>
          </cell>
          <cell r="RD254" t="str">
            <v/>
          </cell>
          <cell r="RE254" t="str">
            <v/>
          </cell>
          <cell r="RF254" t="str">
            <v/>
          </cell>
          <cell r="RG254" t="str">
            <v/>
          </cell>
          <cell r="RH254" t="str">
            <v/>
          </cell>
          <cell r="RI254" t="str">
            <v/>
          </cell>
          <cell r="RL254" t="str">
            <v/>
          </cell>
        </row>
        <row r="255">
          <cell r="MM255" t="str">
            <v/>
          </cell>
          <cell r="MV255" t="str">
            <v/>
          </cell>
          <cell r="NE255" t="str">
            <v>0808cw03-Sayyas - Scw60 - SWISSP. Ultimate BU</v>
          </cell>
          <cell r="NN255" t="str">
            <v>0569vl03-Swegon - GOLD RX 50</v>
          </cell>
          <cell r="OQ255" t="str">
            <v/>
          </cell>
          <cell r="OR255" t="str">
            <v/>
          </cell>
          <cell r="OS255" t="str">
            <v/>
          </cell>
          <cell r="OT255" t="str">
            <v/>
          </cell>
          <cell r="OU255" t="str">
            <v/>
          </cell>
          <cell r="OV255" t="str">
            <v/>
          </cell>
          <cell r="OW255" t="str">
            <v/>
          </cell>
          <cell r="OX255" t="str">
            <v/>
          </cell>
          <cell r="OY255" t="str">
            <v/>
          </cell>
          <cell r="OZ255" t="str">
            <v/>
          </cell>
          <cell r="PA255" t="str">
            <v/>
          </cell>
          <cell r="PB255" t="str">
            <v/>
          </cell>
          <cell r="PC255" t="str">
            <v/>
          </cell>
          <cell r="PD255" t="str">
            <v/>
          </cell>
          <cell r="PE255" t="str">
            <v/>
          </cell>
          <cell r="PF255" t="str">
            <v/>
          </cell>
          <cell r="PG255" t="str">
            <v/>
          </cell>
          <cell r="PH255" t="str">
            <v/>
          </cell>
          <cell r="PI255" t="str">
            <v/>
          </cell>
          <cell r="PJ255" t="str">
            <v/>
          </cell>
          <cell r="PL255" t="str">
            <v/>
          </cell>
          <cell r="PM255" t="str">
            <v/>
          </cell>
          <cell r="PN255" t="str">
            <v/>
          </cell>
          <cell r="PO255" t="str">
            <v/>
          </cell>
          <cell r="PP255" t="str">
            <v/>
          </cell>
          <cell r="PQ255" t="str">
            <v/>
          </cell>
          <cell r="PR255" t="str">
            <v/>
          </cell>
          <cell r="PS255" t="str">
            <v/>
          </cell>
          <cell r="PT255" t="str">
            <v/>
          </cell>
          <cell r="PU255" t="str">
            <v/>
          </cell>
          <cell r="PV255" t="str">
            <v/>
          </cell>
          <cell r="PW255" t="str">
            <v/>
          </cell>
          <cell r="PX255" t="str">
            <v/>
          </cell>
          <cell r="PY255" t="str">
            <v/>
          </cell>
          <cell r="PZ255" t="str">
            <v/>
          </cell>
          <cell r="QA255" t="str">
            <v/>
          </cell>
          <cell r="QB255" t="str">
            <v/>
          </cell>
          <cell r="QC255" t="str">
            <v/>
          </cell>
          <cell r="QD255" t="str">
            <v/>
          </cell>
          <cell r="QE255" t="str">
            <v/>
          </cell>
          <cell r="QF255" t="str">
            <v/>
          </cell>
          <cell r="QG255" t="str">
            <v/>
          </cell>
          <cell r="QH255" t="str">
            <v/>
          </cell>
          <cell r="QI255" t="str">
            <v/>
          </cell>
          <cell r="QJ255" t="str">
            <v/>
          </cell>
          <cell r="QK255" t="str">
            <v/>
          </cell>
          <cell r="QL255" t="str">
            <v/>
          </cell>
          <cell r="QM255" t="str">
            <v/>
          </cell>
          <cell r="QN255" t="str">
            <v/>
          </cell>
          <cell r="QO255" t="str">
            <v/>
          </cell>
          <cell r="QP255" t="str">
            <v/>
          </cell>
          <cell r="QQ255" t="str">
            <v/>
          </cell>
          <cell r="QR255" t="str">
            <v/>
          </cell>
          <cell r="QS255" t="str">
            <v/>
          </cell>
          <cell r="QT255" t="str">
            <v/>
          </cell>
          <cell r="QU255" t="str">
            <v/>
          </cell>
          <cell r="QV255" t="str">
            <v/>
          </cell>
          <cell r="QW255" t="str">
            <v/>
          </cell>
          <cell r="QX255" t="str">
            <v/>
          </cell>
          <cell r="QY255" t="str">
            <v/>
          </cell>
          <cell r="QZ255" t="str">
            <v/>
          </cell>
          <cell r="RA255" t="str">
            <v/>
          </cell>
          <cell r="RB255" t="str">
            <v/>
          </cell>
          <cell r="RC255" t="str">
            <v/>
          </cell>
          <cell r="RD255" t="str">
            <v/>
          </cell>
          <cell r="RE255" t="str">
            <v/>
          </cell>
          <cell r="RF255" t="str">
            <v/>
          </cell>
          <cell r="RG255" t="str">
            <v/>
          </cell>
          <cell r="RH255" t="str">
            <v/>
          </cell>
          <cell r="RI255" t="str">
            <v/>
          </cell>
          <cell r="RL255" t="str">
            <v/>
          </cell>
        </row>
        <row r="256">
          <cell r="MM256" t="str">
            <v/>
          </cell>
          <cell r="MV256" t="str">
            <v/>
          </cell>
          <cell r="NE256" t="str">
            <v>0735cw03-Schüco - FWS 35 PD.SI - SWISSP. Ultimate</v>
          </cell>
          <cell r="NN256" t="str">
            <v>0651vl03-Systemair - MAXK I3 3000 DC</v>
          </cell>
          <cell r="OQ256" t="str">
            <v/>
          </cell>
          <cell r="OR256" t="str">
            <v/>
          </cell>
          <cell r="OS256" t="str">
            <v/>
          </cell>
          <cell r="OT256" t="str">
            <v/>
          </cell>
          <cell r="OU256" t="str">
            <v/>
          </cell>
          <cell r="OV256" t="str">
            <v/>
          </cell>
          <cell r="OW256" t="str">
            <v/>
          </cell>
          <cell r="OX256" t="str">
            <v/>
          </cell>
          <cell r="OY256" t="str">
            <v/>
          </cell>
          <cell r="OZ256" t="str">
            <v/>
          </cell>
          <cell r="PA256" t="str">
            <v/>
          </cell>
          <cell r="PB256" t="str">
            <v/>
          </cell>
          <cell r="PC256" t="str">
            <v/>
          </cell>
          <cell r="PD256" t="str">
            <v/>
          </cell>
          <cell r="PE256" t="str">
            <v/>
          </cell>
          <cell r="PF256" t="str">
            <v/>
          </cell>
          <cell r="PG256" t="str">
            <v/>
          </cell>
          <cell r="PH256" t="str">
            <v/>
          </cell>
          <cell r="PI256" t="str">
            <v/>
          </cell>
          <cell r="PJ256" t="str">
            <v/>
          </cell>
          <cell r="PL256" t="str">
            <v/>
          </cell>
          <cell r="PM256" t="str">
            <v/>
          </cell>
          <cell r="PN256" t="str">
            <v/>
          </cell>
          <cell r="PO256" t="str">
            <v/>
          </cell>
          <cell r="PP256" t="str">
            <v/>
          </cell>
          <cell r="PQ256" t="str">
            <v/>
          </cell>
          <cell r="PR256" t="str">
            <v/>
          </cell>
          <cell r="PS256" t="str">
            <v/>
          </cell>
          <cell r="PT256" t="str">
            <v/>
          </cell>
          <cell r="PU256" t="str">
            <v/>
          </cell>
          <cell r="PV256" t="str">
            <v/>
          </cell>
          <cell r="PW256" t="str">
            <v/>
          </cell>
          <cell r="PX256" t="str">
            <v/>
          </cell>
          <cell r="PY256" t="str">
            <v/>
          </cell>
          <cell r="PZ256" t="str">
            <v/>
          </cell>
          <cell r="QA256" t="str">
            <v/>
          </cell>
          <cell r="QB256" t="str">
            <v/>
          </cell>
          <cell r="QC256" t="str">
            <v/>
          </cell>
          <cell r="QD256" t="str">
            <v/>
          </cell>
          <cell r="QE256" t="str">
            <v/>
          </cell>
          <cell r="QF256" t="str">
            <v/>
          </cell>
          <cell r="QG256" t="str">
            <v/>
          </cell>
          <cell r="QH256" t="str">
            <v/>
          </cell>
          <cell r="QI256" t="str">
            <v/>
          </cell>
          <cell r="QJ256" t="str">
            <v/>
          </cell>
          <cell r="QK256" t="str">
            <v/>
          </cell>
          <cell r="QL256" t="str">
            <v/>
          </cell>
          <cell r="QM256" t="str">
            <v/>
          </cell>
          <cell r="QN256" t="str">
            <v/>
          </cell>
          <cell r="QO256" t="str">
            <v/>
          </cell>
          <cell r="QP256" t="str">
            <v/>
          </cell>
          <cell r="QQ256" t="str">
            <v/>
          </cell>
          <cell r="QR256" t="str">
            <v/>
          </cell>
          <cell r="QS256" t="str">
            <v/>
          </cell>
          <cell r="QT256" t="str">
            <v/>
          </cell>
          <cell r="QU256" t="str">
            <v/>
          </cell>
          <cell r="QV256" t="str">
            <v/>
          </cell>
          <cell r="QW256" t="str">
            <v/>
          </cell>
          <cell r="QX256" t="str">
            <v/>
          </cell>
          <cell r="QY256" t="str">
            <v/>
          </cell>
          <cell r="QZ256" t="str">
            <v/>
          </cell>
          <cell r="RA256" t="str">
            <v/>
          </cell>
          <cell r="RB256" t="str">
            <v/>
          </cell>
          <cell r="RC256" t="str">
            <v/>
          </cell>
          <cell r="RD256" t="str">
            <v/>
          </cell>
          <cell r="RE256" t="str">
            <v/>
          </cell>
          <cell r="RF256" t="str">
            <v/>
          </cell>
          <cell r="RG256" t="str">
            <v/>
          </cell>
          <cell r="RH256" t="str">
            <v/>
          </cell>
          <cell r="RI256" t="str">
            <v/>
          </cell>
          <cell r="RL256" t="str">
            <v/>
          </cell>
        </row>
        <row r="257">
          <cell r="MM257" t="str">
            <v/>
          </cell>
          <cell r="MV257" t="str">
            <v/>
          </cell>
          <cell r="NE257" t="str">
            <v>0215cw03-Schüco - Schüco AOC 50 ST.SI (vertikal) - SWISSP. V PU</v>
          </cell>
          <cell r="NN257" t="str">
            <v>0652vl03-Systemair - MAXK I3 4000 DC</v>
          </cell>
          <cell r="OQ257" t="str">
            <v/>
          </cell>
          <cell r="OR257" t="str">
            <v/>
          </cell>
          <cell r="OS257" t="str">
            <v/>
          </cell>
          <cell r="OT257" t="str">
            <v/>
          </cell>
          <cell r="OU257" t="str">
            <v/>
          </cell>
          <cell r="OV257" t="str">
            <v/>
          </cell>
          <cell r="OW257" t="str">
            <v/>
          </cell>
          <cell r="OX257" t="str">
            <v/>
          </cell>
          <cell r="OY257" t="str">
            <v/>
          </cell>
          <cell r="OZ257" t="str">
            <v/>
          </cell>
          <cell r="PA257" t="str">
            <v/>
          </cell>
          <cell r="PB257" t="str">
            <v/>
          </cell>
          <cell r="PC257" t="str">
            <v/>
          </cell>
          <cell r="PD257" t="str">
            <v/>
          </cell>
          <cell r="PE257" t="str">
            <v/>
          </cell>
          <cell r="PF257" t="str">
            <v/>
          </cell>
          <cell r="PG257" t="str">
            <v/>
          </cell>
          <cell r="PH257" t="str">
            <v/>
          </cell>
          <cell r="PI257" t="str">
            <v/>
          </cell>
          <cell r="PJ257" t="str">
            <v/>
          </cell>
          <cell r="PL257" t="str">
            <v/>
          </cell>
          <cell r="PM257" t="str">
            <v/>
          </cell>
          <cell r="PN257" t="str">
            <v/>
          </cell>
          <cell r="PO257" t="str">
            <v/>
          </cell>
          <cell r="PP257" t="str">
            <v/>
          </cell>
          <cell r="PQ257" t="str">
            <v/>
          </cell>
          <cell r="PR257" t="str">
            <v/>
          </cell>
          <cell r="PS257" t="str">
            <v/>
          </cell>
          <cell r="PT257" t="str">
            <v/>
          </cell>
          <cell r="PU257" t="str">
            <v/>
          </cell>
          <cell r="PV257" t="str">
            <v/>
          </cell>
          <cell r="PW257" t="str">
            <v/>
          </cell>
          <cell r="PX257" t="str">
            <v/>
          </cell>
          <cell r="PY257" t="str">
            <v/>
          </cell>
          <cell r="PZ257" t="str">
            <v/>
          </cell>
          <cell r="QA257" t="str">
            <v/>
          </cell>
          <cell r="QB257" t="str">
            <v/>
          </cell>
          <cell r="QC257" t="str">
            <v/>
          </cell>
          <cell r="QD257" t="str">
            <v/>
          </cell>
          <cell r="QE257" t="str">
            <v/>
          </cell>
          <cell r="QF257" t="str">
            <v/>
          </cell>
          <cell r="QG257" t="str">
            <v/>
          </cell>
          <cell r="QH257" t="str">
            <v/>
          </cell>
          <cell r="QI257" t="str">
            <v/>
          </cell>
          <cell r="QJ257" t="str">
            <v/>
          </cell>
          <cell r="QK257" t="str">
            <v/>
          </cell>
          <cell r="QL257" t="str">
            <v/>
          </cell>
          <cell r="QM257" t="str">
            <v/>
          </cell>
          <cell r="QN257" t="str">
            <v/>
          </cell>
          <cell r="QO257" t="str">
            <v/>
          </cell>
          <cell r="QP257" t="str">
            <v/>
          </cell>
          <cell r="QQ257" t="str">
            <v/>
          </cell>
          <cell r="QR257" t="str">
            <v/>
          </cell>
          <cell r="QS257" t="str">
            <v/>
          </cell>
          <cell r="QT257" t="str">
            <v/>
          </cell>
          <cell r="QU257" t="str">
            <v/>
          </cell>
          <cell r="QV257" t="str">
            <v/>
          </cell>
          <cell r="QW257" t="str">
            <v/>
          </cell>
          <cell r="QX257" t="str">
            <v/>
          </cell>
          <cell r="QY257" t="str">
            <v/>
          </cell>
          <cell r="QZ257" t="str">
            <v/>
          </cell>
          <cell r="RA257" t="str">
            <v/>
          </cell>
          <cell r="RB257" t="str">
            <v/>
          </cell>
          <cell r="RC257" t="str">
            <v/>
          </cell>
          <cell r="RD257" t="str">
            <v/>
          </cell>
          <cell r="RE257" t="str">
            <v/>
          </cell>
          <cell r="RF257" t="str">
            <v/>
          </cell>
          <cell r="RG257" t="str">
            <v/>
          </cell>
          <cell r="RH257" t="str">
            <v/>
          </cell>
          <cell r="RI257" t="str">
            <v/>
          </cell>
          <cell r="RL257" t="str">
            <v/>
          </cell>
        </row>
        <row r="258">
          <cell r="MM258" t="str">
            <v/>
          </cell>
          <cell r="MV258" t="str">
            <v/>
          </cell>
          <cell r="NE258" t="str">
            <v>0214cw03-Schüco - Schüco AOC 50 TI.SI (vertikal) - SWISSP. V</v>
          </cell>
          <cell r="NN258" t="str">
            <v>0653vl03-Systemair - MAXK I3 5000 DC</v>
          </cell>
          <cell r="OQ258" t="str">
            <v/>
          </cell>
          <cell r="OR258" t="str">
            <v/>
          </cell>
          <cell r="OS258" t="str">
            <v/>
          </cell>
          <cell r="OT258" t="str">
            <v/>
          </cell>
          <cell r="OU258" t="str">
            <v/>
          </cell>
          <cell r="OV258" t="str">
            <v/>
          </cell>
          <cell r="OW258" t="str">
            <v/>
          </cell>
          <cell r="OX258" t="str">
            <v/>
          </cell>
          <cell r="OY258" t="str">
            <v/>
          </cell>
          <cell r="OZ258" t="str">
            <v/>
          </cell>
          <cell r="PA258" t="str">
            <v/>
          </cell>
          <cell r="PB258" t="str">
            <v/>
          </cell>
          <cell r="PC258" t="str">
            <v/>
          </cell>
          <cell r="PD258" t="str">
            <v/>
          </cell>
          <cell r="PE258" t="str">
            <v/>
          </cell>
          <cell r="PF258" t="str">
            <v/>
          </cell>
          <cell r="PG258" t="str">
            <v/>
          </cell>
          <cell r="PH258" t="str">
            <v/>
          </cell>
          <cell r="PI258" t="str">
            <v/>
          </cell>
          <cell r="PJ258" t="str">
            <v/>
          </cell>
          <cell r="PL258" t="str">
            <v/>
          </cell>
          <cell r="PM258" t="str">
            <v/>
          </cell>
          <cell r="PN258" t="str">
            <v/>
          </cell>
          <cell r="PO258" t="str">
            <v/>
          </cell>
          <cell r="PP258" t="str">
            <v/>
          </cell>
          <cell r="PQ258" t="str">
            <v/>
          </cell>
          <cell r="PR258" t="str">
            <v/>
          </cell>
          <cell r="PS258" t="str">
            <v/>
          </cell>
          <cell r="PT258" t="str">
            <v/>
          </cell>
          <cell r="PU258" t="str">
            <v/>
          </cell>
          <cell r="PV258" t="str">
            <v/>
          </cell>
          <cell r="PW258" t="str">
            <v/>
          </cell>
          <cell r="PX258" t="str">
            <v/>
          </cell>
          <cell r="PY258" t="str">
            <v/>
          </cell>
          <cell r="PZ258" t="str">
            <v/>
          </cell>
          <cell r="QA258" t="str">
            <v/>
          </cell>
          <cell r="QB258" t="str">
            <v/>
          </cell>
          <cell r="QC258" t="str">
            <v/>
          </cell>
          <cell r="QD258" t="str">
            <v/>
          </cell>
          <cell r="QE258" t="str">
            <v/>
          </cell>
          <cell r="QF258" t="str">
            <v/>
          </cell>
          <cell r="QG258" t="str">
            <v/>
          </cell>
          <cell r="QH258" t="str">
            <v/>
          </cell>
          <cell r="QI258" t="str">
            <v/>
          </cell>
          <cell r="QJ258" t="str">
            <v/>
          </cell>
          <cell r="QK258" t="str">
            <v/>
          </cell>
          <cell r="QL258" t="str">
            <v/>
          </cell>
          <cell r="QM258" t="str">
            <v/>
          </cell>
          <cell r="QN258" t="str">
            <v/>
          </cell>
          <cell r="QO258" t="str">
            <v/>
          </cell>
          <cell r="QP258" t="str">
            <v/>
          </cell>
          <cell r="QQ258" t="str">
            <v/>
          </cell>
          <cell r="QR258" t="str">
            <v/>
          </cell>
          <cell r="QS258" t="str">
            <v/>
          </cell>
          <cell r="QT258" t="str">
            <v/>
          </cell>
          <cell r="QU258" t="str">
            <v/>
          </cell>
          <cell r="QV258" t="str">
            <v/>
          </cell>
          <cell r="QW258" t="str">
            <v/>
          </cell>
          <cell r="QX258" t="str">
            <v/>
          </cell>
          <cell r="QY258" t="str">
            <v/>
          </cell>
          <cell r="QZ258" t="str">
            <v/>
          </cell>
          <cell r="RA258" t="str">
            <v/>
          </cell>
          <cell r="RB258" t="str">
            <v/>
          </cell>
          <cell r="RC258" t="str">
            <v/>
          </cell>
          <cell r="RD258" t="str">
            <v/>
          </cell>
          <cell r="RE258" t="str">
            <v/>
          </cell>
          <cell r="RF258" t="str">
            <v/>
          </cell>
          <cell r="RG258" t="str">
            <v/>
          </cell>
          <cell r="RH258" t="str">
            <v/>
          </cell>
          <cell r="RI258" t="str">
            <v/>
          </cell>
          <cell r="RL258" t="str">
            <v/>
          </cell>
        </row>
        <row r="259">
          <cell r="MM259" t="str">
            <v/>
          </cell>
          <cell r="MV259" t="str">
            <v/>
          </cell>
          <cell r="NE259" t="str">
            <v>0217cw03-Schüco - Schüco AOC 60 ST.SI (vertikal) - SWISSP. V PU</v>
          </cell>
          <cell r="NN259" t="str">
            <v>0654vl03-Systemair - MAXK I3 6000 DC</v>
          </cell>
          <cell r="OQ259" t="str">
            <v/>
          </cell>
          <cell r="OR259" t="str">
            <v/>
          </cell>
          <cell r="OS259" t="str">
            <v/>
          </cell>
          <cell r="OT259" t="str">
            <v/>
          </cell>
          <cell r="OU259" t="str">
            <v/>
          </cell>
          <cell r="OV259" t="str">
            <v/>
          </cell>
          <cell r="OW259" t="str">
            <v/>
          </cell>
          <cell r="OX259" t="str">
            <v/>
          </cell>
          <cell r="OY259" t="str">
            <v/>
          </cell>
          <cell r="OZ259" t="str">
            <v/>
          </cell>
          <cell r="PA259" t="str">
            <v/>
          </cell>
          <cell r="PB259" t="str">
            <v/>
          </cell>
          <cell r="PC259" t="str">
            <v/>
          </cell>
          <cell r="PD259" t="str">
            <v/>
          </cell>
          <cell r="PE259" t="str">
            <v/>
          </cell>
          <cell r="PF259" t="str">
            <v/>
          </cell>
          <cell r="PG259" t="str">
            <v/>
          </cell>
          <cell r="PH259" t="str">
            <v/>
          </cell>
          <cell r="PI259" t="str">
            <v/>
          </cell>
          <cell r="PJ259" t="str">
            <v/>
          </cell>
          <cell r="PL259" t="str">
            <v/>
          </cell>
          <cell r="PM259" t="str">
            <v/>
          </cell>
          <cell r="PN259" t="str">
            <v/>
          </cell>
          <cell r="PO259" t="str">
            <v/>
          </cell>
          <cell r="PP259" t="str">
            <v/>
          </cell>
          <cell r="PQ259" t="str">
            <v/>
          </cell>
          <cell r="PR259" t="str">
            <v/>
          </cell>
          <cell r="PS259" t="str">
            <v/>
          </cell>
          <cell r="PT259" t="str">
            <v/>
          </cell>
          <cell r="PU259" t="str">
            <v/>
          </cell>
          <cell r="PV259" t="str">
            <v/>
          </cell>
          <cell r="PW259" t="str">
            <v/>
          </cell>
          <cell r="PX259" t="str">
            <v/>
          </cell>
          <cell r="PY259" t="str">
            <v/>
          </cell>
          <cell r="PZ259" t="str">
            <v/>
          </cell>
          <cell r="QA259" t="str">
            <v/>
          </cell>
          <cell r="QB259" t="str">
            <v/>
          </cell>
          <cell r="QC259" t="str">
            <v/>
          </cell>
          <cell r="QD259" t="str">
            <v/>
          </cell>
          <cell r="QE259" t="str">
            <v/>
          </cell>
          <cell r="QF259" t="str">
            <v/>
          </cell>
          <cell r="QG259" t="str">
            <v/>
          </cell>
          <cell r="QH259" t="str">
            <v/>
          </cell>
          <cell r="QI259" t="str">
            <v/>
          </cell>
          <cell r="QJ259" t="str">
            <v/>
          </cell>
          <cell r="QK259" t="str">
            <v/>
          </cell>
          <cell r="QL259" t="str">
            <v/>
          </cell>
          <cell r="QM259" t="str">
            <v/>
          </cell>
          <cell r="QN259" t="str">
            <v/>
          </cell>
          <cell r="QO259" t="str">
            <v/>
          </cell>
          <cell r="QP259" t="str">
            <v/>
          </cell>
          <cell r="QQ259" t="str">
            <v/>
          </cell>
          <cell r="QR259" t="str">
            <v/>
          </cell>
          <cell r="QS259" t="str">
            <v/>
          </cell>
          <cell r="QT259" t="str">
            <v/>
          </cell>
          <cell r="QU259" t="str">
            <v/>
          </cell>
          <cell r="QV259" t="str">
            <v/>
          </cell>
          <cell r="QW259" t="str">
            <v/>
          </cell>
          <cell r="QX259" t="str">
            <v/>
          </cell>
          <cell r="QY259" t="str">
            <v/>
          </cell>
          <cell r="QZ259" t="str">
            <v/>
          </cell>
          <cell r="RA259" t="str">
            <v/>
          </cell>
          <cell r="RB259" t="str">
            <v/>
          </cell>
          <cell r="RC259" t="str">
            <v/>
          </cell>
          <cell r="RD259" t="str">
            <v/>
          </cell>
          <cell r="RE259" t="str">
            <v/>
          </cell>
          <cell r="RF259" t="str">
            <v/>
          </cell>
          <cell r="RG259" t="str">
            <v/>
          </cell>
          <cell r="RH259" t="str">
            <v/>
          </cell>
          <cell r="RI259" t="str">
            <v/>
          </cell>
          <cell r="RL259" t="str">
            <v/>
          </cell>
        </row>
        <row r="260">
          <cell r="MM260" t="str">
            <v/>
          </cell>
          <cell r="MV260" t="str">
            <v/>
          </cell>
          <cell r="NE260" t="str">
            <v>0216cw03-Schüco - Schüco AOC 60 TI.SI (vertikal) - SWISSP. V</v>
          </cell>
          <cell r="NN260" t="str">
            <v>0239vl03-Systemair - MAXK-I3 2000 DC (Nichtwohnbau)</v>
          </cell>
          <cell r="OQ260" t="str">
            <v/>
          </cell>
          <cell r="OR260" t="str">
            <v/>
          </cell>
          <cell r="OS260" t="str">
            <v/>
          </cell>
          <cell r="OT260" t="str">
            <v/>
          </cell>
          <cell r="OU260" t="str">
            <v/>
          </cell>
          <cell r="OV260" t="str">
            <v/>
          </cell>
          <cell r="OW260" t="str">
            <v/>
          </cell>
          <cell r="OX260" t="str">
            <v/>
          </cell>
          <cell r="OY260" t="str">
            <v/>
          </cell>
          <cell r="OZ260" t="str">
            <v/>
          </cell>
          <cell r="PA260" t="str">
            <v/>
          </cell>
          <cell r="PB260" t="str">
            <v/>
          </cell>
          <cell r="PC260" t="str">
            <v/>
          </cell>
          <cell r="PD260" t="str">
            <v/>
          </cell>
          <cell r="PE260" t="str">
            <v/>
          </cell>
          <cell r="PF260" t="str">
            <v/>
          </cell>
          <cell r="PG260" t="str">
            <v/>
          </cell>
          <cell r="PH260" t="str">
            <v/>
          </cell>
          <cell r="PI260" t="str">
            <v/>
          </cell>
          <cell r="PJ260" t="str">
            <v/>
          </cell>
          <cell r="PL260" t="str">
            <v/>
          </cell>
          <cell r="PM260" t="str">
            <v/>
          </cell>
          <cell r="PN260" t="str">
            <v/>
          </cell>
          <cell r="PO260" t="str">
            <v/>
          </cell>
          <cell r="PP260" t="str">
            <v/>
          </cell>
          <cell r="PQ260" t="str">
            <v/>
          </cell>
          <cell r="PR260" t="str">
            <v/>
          </cell>
          <cell r="PS260" t="str">
            <v/>
          </cell>
          <cell r="PT260" t="str">
            <v/>
          </cell>
          <cell r="PU260" t="str">
            <v/>
          </cell>
          <cell r="PV260" t="str">
            <v/>
          </cell>
          <cell r="PW260" t="str">
            <v/>
          </cell>
          <cell r="PX260" t="str">
            <v/>
          </cell>
          <cell r="PY260" t="str">
            <v/>
          </cell>
          <cell r="PZ260" t="str">
            <v/>
          </cell>
          <cell r="QA260" t="str">
            <v/>
          </cell>
          <cell r="QB260" t="str">
            <v/>
          </cell>
          <cell r="QC260" t="str">
            <v/>
          </cell>
          <cell r="QD260" t="str">
            <v/>
          </cell>
          <cell r="QE260" t="str">
            <v/>
          </cell>
          <cell r="QF260" t="str">
            <v/>
          </cell>
          <cell r="QG260" t="str">
            <v/>
          </cell>
          <cell r="QH260" t="str">
            <v/>
          </cell>
          <cell r="QI260" t="str">
            <v/>
          </cell>
          <cell r="QJ260" t="str">
            <v/>
          </cell>
          <cell r="QK260" t="str">
            <v/>
          </cell>
          <cell r="QL260" t="str">
            <v/>
          </cell>
          <cell r="QM260" t="str">
            <v/>
          </cell>
          <cell r="QN260" t="str">
            <v/>
          </cell>
          <cell r="QO260" t="str">
            <v/>
          </cell>
          <cell r="QP260" t="str">
            <v/>
          </cell>
          <cell r="QQ260" t="str">
            <v/>
          </cell>
          <cell r="QR260" t="str">
            <v/>
          </cell>
          <cell r="QS260" t="str">
            <v/>
          </cell>
          <cell r="QT260" t="str">
            <v/>
          </cell>
          <cell r="QU260" t="str">
            <v/>
          </cell>
          <cell r="QV260" t="str">
            <v/>
          </cell>
          <cell r="QW260" t="str">
            <v/>
          </cell>
          <cell r="QX260" t="str">
            <v/>
          </cell>
          <cell r="QY260" t="str">
            <v/>
          </cell>
          <cell r="QZ260" t="str">
            <v/>
          </cell>
          <cell r="RA260" t="str">
            <v/>
          </cell>
          <cell r="RB260" t="str">
            <v/>
          </cell>
          <cell r="RC260" t="str">
            <v/>
          </cell>
          <cell r="RD260" t="str">
            <v/>
          </cell>
          <cell r="RE260" t="str">
            <v/>
          </cell>
          <cell r="RF260" t="str">
            <v/>
          </cell>
          <cell r="RG260" t="str">
            <v/>
          </cell>
          <cell r="RH260" t="str">
            <v/>
          </cell>
          <cell r="RI260" t="str">
            <v/>
          </cell>
          <cell r="RL260" t="str">
            <v/>
          </cell>
        </row>
        <row r="261">
          <cell r="MM261" t="str">
            <v/>
          </cell>
          <cell r="MV261" t="str">
            <v/>
          </cell>
          <cell r="NE261" t="str">
            <v>0739cw03-Schüco - Schüco FWS 50.SI - SWISSP. Ultimate</v>
          </cell>
          <cell r="NN261" t="str">
            <v>0014vl03-Systemair - MAXK-I3 2000 DC (Wohnbau)</v>
          </cell>
          <cell r="OQ261" t="str">
            <v/>
          </cell>
          <cell r="OR261" t="str">
            <v/>
          </cell>
          <cell r="OS261" t="str">
            <v/>
          </cell>
          <cell r="OT261" t="str">
            <v/>
          </cell>
          <cell r="OU261" t="str">
            <v/>
          </cell>
          <cell r="OV261" t="str">
            <v/>
          </cell>
          <cell r="OW261" t="str">
            <v/>
          </cell>
          <cell r="OX261" t="str">
            <v/>
          </cell>
          <cell r="OY261" t="str">
            <v/>
          </cell>
          <cell r="OZ261" t="str">
            <v/>
          </cell>
          <cell r="PA261" t="str">
            <v/>
          </cell>
          <cell r="PB261" t="str">
            <v/>
          </cell>
          <cell r="PC261" t="str">
            <v/>
          </cell>
          <cell r="PD261" t="str">
            <v/>
          </cell>
          <cell r="PE261" t="str">
            <v/>
          </cell>
          <cell r="PF261" t="str">
            <v/>
          </cell>
          <cell r="PG261" t="str">
            <v/>
          </cell>
          <cell r="PH261" t="str">
            <v/>
          </cell>
          <cell r="PI261" t="str">
            <v/>
          </cell>
          <cell r="PJ261" t="str">
            <v/>
          </cell>
          <cell r="PL261" t="str">
            <v/>
          </cell>
          <cell r="PM261" t="str">
            <v/>
          </cell>
          <cell r="PN261" t="str">
            <v/>
          </cell>
          <cell r="PO261" t="str">
            <v/>
          </cell>
          <cell r="PP261" t="str">
            <v/>
          </cell>
          <cell r="PQ261" t="str">
            <v/>
          </cell>
          <cell r="PR261" t="str">
            <v/>
          </cell>
          <cell r="PS261" t="str">
            <v/>
          </cell>
          <cell r="PT261" t="str">
            <v/>
          </cell>
          <cell r="PU261" t="str">
            <v/>
          </cell>
          <cell r="PV261" t="str">
            <v/>
          </cell>
          <cell r="PW261" t="str">
            <v/>
          </cell>
          <cell r="PX261" t="str">
            <v/>
          </cell>
          <cell r="PY261" t="str">
            <v/>
          </cell>
          <cell r="PZ261" t="str">
            <v/>
          </cell>
          <cell r="QA261" t="str">
            <v/>
          </cell>
          <cell r="QB261" t="str">
            <v/>
          </cell>
          <cell r="QC261" t="str">
            <v/>
          </cell>
          <cell r="QD261" t="str">
            <v/>
          </cell>
          <cell r="QE261" t="str">
            <v/>
          </cell>
          <cell r="QF261" t="str">
            <v/>
          </cell>
          <cell r="QG261" t="str">
            <v/>
          </cell>
          <cell r="QH261" t="str">
            <v/>
          </cell>
          <cell r="QI261" t="str">
            <v/>
          </cell>
          <cell r="QJ261" t="str">
            <v/>
          </cell>
          <cell r="QK261" t="str">
            <v/>
          </cell>
          <cell r="QL261" t="str">
            <v/>
          </cell>
          <cell r="QM261" t="str">
            <v/>
          </cell>
          <cell r="QN261" t="str">
            <v/>
          </cell>
          <cell r="QO261" t="str">
            <v/>
          </cell>
          <cell r="QP261" t="str">
            <v/>
          </cell>
          <cell r="QQ261" t="str">
            <v/>
          </cell>
          <cell r="QR261" t="str">
            <v/>
          </cell>
          <cell r="QS261" t="str">
            <v/>
          </cell>
          <cell r="QT261" t="str">
            <v/>
          </cell>
          <cell r="QU261" t="str">
            <v/>
          </cell>
          <cell r="QV261" t="str">
            <v/>
          </cell>
          <cell r="QW261" t="str">
            <v/>
          </cell>
          <cell r="QX261" t="str">
            <v/>
          </cell>
          <cell r="QY261" t="str">
            <v/>
          </cell>
          <cell r="QZ261" t="str">
            <v/>
          </cell>
          <cell r="RA261" t="str">
            <v/>
          </cell>
          <cell r="RB261" t="str">
            <v/>
          </cell>
          <cell r="RC261" t="str">
            <v/>
          </cell>
          <cell r="RD261" t="str">
            <v/>
          </cell>
          <cell r="RE261" t="str">
            <v/>
          </cell>
          <cell r="RF261" t="str">
            <v/>
          </cell>
          <cell r="RG261" t="str">
            <v/>
          </cell>
          <cell r="RH261" t="str">
            <v/>
          </cell>
          <cell r="RI261" t="str">
            <v/>
          </cell>
          <cell r="RL261" t="str">
            <v/>
          </cell>
        </row>
        <row r="262">
          <cell r="MM262" t="str">
            <v/>
          </cell>
          <cell r="MV262" t="str">
            <v/>
          </cell>
          <cell r="NE262" t="str">
            <v>0538ic03-JET - BA5/6 PH, Glasdach - SWISSP. V</v>
          </cell>
          <cell r="NN262" t="str">
            <v>0015vl03-Systemair - MAXK-I3 7000 DC</v>
          </cell>
          <cell r="OQ262" t="str">
            <v/>
          </cell>
          <cell r="OR262" t="str">
            <v/>
          </cell>
          <cell r="OS262" t="str">
            <v/>
          </cell>
          <cell r="OT262" t="str">
            <v/>
          </cell>
          <cell r="OU262" t="str">
            <v/>
          </cell>
          <cell r="OV262" t="str">
            <v/>
          </cell>
          <cell r="OW262" t="str">
            <v/>
          </cell>
          <cell r="OX262" t="str">
            <v/>
          </cell>
          <cell r="OY262" t="str">
            <v/>
          </cell>
          <cell r="OZ262" t="str">
            <v/>
          </cell>
          <cell r="PA262" t="str">
            <v/>
          </cell>
          <cell r="PB262" t="str">
            <v/>
          </cell>
          <cell r="PC262" t="str">
            <v/>
          </cell>
          <cell r="PD262" t="str">
            <v/>
          </cell>
          <cell r="PE262" t="str">
            <v/>
          </cell>
          <cell r="PF262" t="str">
            <v/>
          </cell>
          <cell r="PG262" t="str">
            <v/>
          </cell>
          <cell r="PH262" t="str">
            <v/>
          </cell>
          <cell r="PI262" t="str">
            <v/>
          </cell>
          <cell r="PJ262" t="str">
            <v/>
          </cell>
          <cell r="PL262" t="str">
            <v/>
          </cell>
          <cell r="PM262" t="str">
            <v/>
          </cell>
          <cell r="PN262" t="str">
            <v/>
          </cell>
          <cell r="PO262" t="str">
            <v/>
          </cell>
          <cell r="PP262" t="str">
            <v/>
          </cell>
          <cell r="PQ262" t="str">
            <v/>
          </cell>
          <cell r="PR262" t="str">
            <v/>
          </cell>
          <cell r="PS262" t="str">
            <v/>
          </cell>
          <cell r="PT262" t="str">
            <v/>
          </cell>
          <cell r="PU262" t="str">
            <v/>
          </cell>
          <cell r="PV262" t="str">
            <v/>
          </cell>
          <cell r="PW262" t="str">
            <v/>
          </cell>
          <cell r="PX262" t="str">
            <v/>
          </cell>
          <cell r="PY262" t="str">
            <v/>
          </cell>
          <cell r="PZ262" t="str">
            <v/>
          </cell>
          <cell r="QA262" t="str">
            <v/>
          </cell>
          <cell r="QB262" t="str">
            <v/>
          </cell>
          <cell r="QC262" t="str">
            <v/>
          </cell>
          <cell r="QD262" t="str">
            <v/>
          </cell>
          <cell r="QE262" t="str">
            <v/>
          </cell>
          <cell r="QF262" t="str">
            <v/>
          </cell>
          <cell r="QG262" t="str">
            <v/>
          </cell>
          <cell r="QH262" t="str">
            <v/>
          </cell>
          <cell r="QI262" t="str">
            <v/>
          </cell>
          <cell r="QJ262" t="str">
            <v/>
          </cell>
          <cell r="QK262" t="str">
            <v/>
          </cell>
          <cell r="QL262" t="str">
            <v/>
          </cell>
          <cell r="QM262" t="str">
            <v/>
          </cell>
          <cell r="QN262" t="str">
            <v/>
          </cell>
          <cell r="QO262" t="str">
            <v/>
          </cell>
          <cell r="QP262" t="str">
            <v/>
          </cell>
          <cell r="QQ262" t="str">
            <v/>
          </cell>
          <cell r="QR262" t="str">
            <v/>
          </cell>
          <cell r="QS262" t="str">
            <v/>
          </cell>
          <cell r="QT262" t="str">
            <v/>
          </cell>
          <cell r="QU262" t="str">
            <v/>
          </cell>
          <cell r="QV262" t="str">
            <v/>
          </cell>
          <cell r="QW262" t="str">
            <v/>
          </cell>
          <cell r="QX262" t="str">
            <v/>
          </cell>
          <cell r="QY262" t="str">
            <v/>
          </cell>
          <cell r="QZ262" t="str">
            <v/>
          </cell>
          <cell r="RA262" t="str">
            <v/>
          </cell>
          <cell r="RB262" t="str">
            <v/>
          </cell>
          <cell r="RC262" t="str">
            <v/>
          </cell>
          <cell r="RD262" t="str">
            <v/>
          </cell>
          <cell r="RE262" t="str">
            <v/>
          </cell>
          <cell r="RF262" t="str">
            <v/>
          </cell>
          <cell r="RG262" t="str">
            <v/>
          </cell>
          <cell r="RH262" t="str">
            <v/>
          </cell>
          <cell r="RI262" t="str">
            <v/>
          </cell>
          <cell r="RL262" t="str">
            <v/>
          </cell>
        </row>
        <row r="263">
          <cell r="MM263" t="str">
            <v/>
          </cell>
          <cell r="MV263" t="str">
            <v/>
          </cell>
          <cell r="NE263" t="str">
            <v>0159ic03-LAMILUX - LAMILUX CI-System Glasarchitektur PR60 energysave (geneigt) - SuperSp. Tri-Seal PU</v>
          </cell>
          <cell r="NN263" t="str">
            <v>0494vl03-Wernig - Comfort Vent CA 3300 ECO</v>
          </cell>
          <cell r="OQ263" t="str">
            <v/>
          </cell>
          <cell r="OR263" t="str">
            <v/>
          </cell>
          <cell r="OS263" t="str">
            <v/>
          </cell>
          <cell r="OT263" t="str">
            <v/>
          </cell>
          <cell r="OU263" t="str">
            <v/>
          </cell>
          <cell r="OV263" t="str">
            <v/>
          </cell>
          <cell r="OW263" t="str">
            <v/>
          </cell>
          <cell r="OX263" t="str">
            <v/>
          </cell>
          <cell r="OY263" t="str">
            <v/>
          </cell>
          <cell r="OZ263" t="str">
            <v/>
          </cell>
          <cell r="PA263" t="str">
            <v/>
          </cell>
          <cell r="PB263" t="str">
            <v/>
          </cell>
          <cell r="PC263" t="str">
            <v/>
          </cell>
          <cell r="PD263" t="str">
            <v/>
          </cell>
          <cell r="PE263" t="str">
            <v/>
          </cell>
          <cell r="PF263" t="str">
            <v/>
          </cell>
          <cell r="PG263" t="str">
            <v/>
          </cell>
          <cell r="PH263" t="str">
            <v/>
          </cell>
          <cell r="PI263" t="str">
            <v/>
          </cell>
          <cell r="PJ263" t="str">
            <v/>
          </cell>
          <cell r="PL263" t="str">
            <v/>
          </cell>
          <cell r="PM263" t="str">
            <v/>
          </cell>
          <cell r="PN263" t="str">
            <v/>
          </cell>
          <cell r="PO263" t="str">
            <v/>
          </cell>
          <cell r="PP263" t="str">
            <v/>
          </cell>
          <cell r="PQ263" t="str">
            <v/>
          </cell>
          <cell r="PR263" t="str">
            <v/>
          </cell>
          <cell r="PS263" t="str">
            <v/>
          </cell>
          <cell r="PT263" t="str">
            <v/>
          </cell>
          <cell r="PU263" t="str">
            <v/>
          </cell>
          <cell r="PV263" t="str">
            <v/>
          </cell>
          <cell r="PW263" t="str">
            <v/>
          </cell>
          <cell r="PX263" t="str">
            <v/>
          </cell>
          <cell r="PY263" t="str">
            <v/>
          </cell>
          <cell r="PZ263" t="str">
            <v/>
          </cell>
          <cell r="QA263" t="str">
            <v/>
          </cell>
          <cell r="QB263" t="str">
            <v/>
          </cell>
          <cell r="QC263" t="str">
            <v/>
          </cell>
          <cell r="QD263" t="str">
            <v/>
          </cell>
          <cell r="QE263" t="str">
            <v/>
          </cell>
          <cell r="QF263" t="str">
            <v/>
          </cell>
          <cell r="QG263" t="str">
            <v/>
          </cell>
          <cell r="QH263" t="str">
            <v/>
          </cell>
          <cell r="QI263" t="str">
            <v/>
          </cell>
          <cell r="QJ263" t="str">
            <v/>
          </cell>
          <cell r="QK263" t="str">
            <v/>
          </cell>
          <cell r="QL263" t="str">
            <v/>
          </cell>
          <cell r="QM263" t="str">
            <v/>
          </cell>
          <cell r="QN263" t="str">
            <v/>
          </cell>
          <cell r="QO263" t="str">
            <v/>
          </cell>
          <cell r="QP263" t="str">
            <v/>
          </cell>
          <cell r="QQ263" t="str">
            <v/>
          </cell>
          <cell r="QR263" t="str">
            <v/>
          </cell>
          <cell r="QS263" t="str">
            <v/>
          </cell>
          <cell r="QT263" t="str">
            <v/>
          </cell>
          <cell r="QU263" t="str">
            <v/>
          </cell>
          <cell r="QV263" t="str">
            <v/>
          </cell>
          <cell r="QW263" t="str">
            <v/>
          </cell>
          <cell r="QX263" t="str">
            <v/>
          </cell>
          <cell r="QY263" t="str">
            <v/>
          </cell>
          <cell r="QZ263" t="str">
            <v/>
          </cell>
          <cell r="RA263" t="str">
            <v/>
          </cell>
          <cell r="RB263" t="str">
            <v/>
          </cell>
          <cell r="RC263" t="str">
            <v/>
          </cell>
          <cell r="RD263" t="str">
            <v/>
          </cell>
          <cell r="RE263" t="str">
            <v/>
          </cell>
          <cell r="RF263" t="str">
            <v/>
          </cell>
          <cell r="RG263" t="str">
            <v/>
          </cell>
          <cell r="RH263" t="str">
            <v/>
          </cell>
          <cell r="RI263" t="str">
            <v/>
          </cell>
          <cell r="RL263" t="str">
            <v/>
          </cell>
        </row>
        <row r="264">
          <cell r="MM264" t="str">
            <v/>
          </cell>
          <cell r="MV264" t="str">
            <v/>
          </cell>
          <cell r="NE264" t="str">
            <v>0208ic03-RAICO - THERM+ 50 A-I (schräg) - SWISSP. V</v>
          </cell>
          <cell r="NN264" t="str">
            <v>0656vl03-Wolf - CKL-iH-3000; CKL-iV-3000</v>
          </cell>
          <cell r="OQ264" t="str">
            <v/>
          </cell>
          <cell r="OR264" t="str">
            <v/>
          </cell>
          <cell r="OS264" t="str">
            <v/>
          </cell>
          <cell r="OT264" t="str">
            <v/>
          </cell>
          <cell r="OU264" t="str">
            <v/>
          </cell>
          <cell r="OV264" t="str">
            <v/>
          </cell>
          <cell r="OW264" t="str">
            <v/>
          </cell>
          <cell r="OX264" t="str">
            <v/>
          </cell>
          <cell r="OY264" t="str">
            <v/>
          </cell>
          <cell r="OZ264" t="str">
            <v/>
          </cell>
          <cell r="PA264" t="str">
            <v/>
          </cell>
          <cell r="PB264" t="str">
            <v/>
          </cell>
          <cell r="PC264" t="str">
            <v/>
          </cell>
          <cell r="PD264" t="str">
            <v/>
          </cell>
          <cell r="PE264" t="str">
            <v/>
          </cell>
          <cell r="PF264" t="str">
            <v/>
          </cell>
          <cell r="PG264" t="str">
            <v/>
          </cell>
          <cell r="PH264" t="str">
            <v/>
          </cell>
          <cell r="PI264" t="str">
            <v/>
          </cell>
          <cell r="PJ264" t="str">
            <v/>
          </cell>
          <cell r="PL264" t="str">
            <v/>
          </cell>
          <cell r="PM264" t="str">
            <v/>
          </cell>
          <cell r="PN264" t="str">
            <v/>
          </cell>
          <cell r="PO264" t="str">
            <v/>
          </cell>
          <cell r="PP264" t="str">
            <v/>
          </cell>
          <cell r="PQ264" t="str">
            <v/>
          </cell>
          <cell r="PR264" t="str">
            <v/>
          </cell>
          <cell r="PS264" t="str">
            <v/>
          </cell>
          <cell r="PT264" t="str">
            <v/>
          </cell>
          <cell r="PU264" t="str">
            <v/>
          </cell>
          <cell r="PV264" t="str">
            <v/>
          </cell>
          <cell r="PW264" t="str">
            <v/>
          </cell>
          <cell r="PX264" t="str">
            <v/>
          </cell>
          <cell r="PY264" t="str">
            <v/>
          </cell>
          <cell r="PZ264" t="str">
            <v/>
          </cell>
          <cell r="QA264" t="str">
            <v/>
          </cell>
          <cell r="QB264" t="str">
            <v/>
          </cell>
          <cell r="QC264" t="str">
            <v/>
          </cell>
          <cell r="QD264" t="str">
            <v/>
          </cell>
          <cell r="QE264" t="str">
            <v/>
          </cell>
          <cell r="QF264" t="str">
            <v/>
          </cell>
          <cell r="QG264" t="str">
            <v/>
          </cell>
          <cell r="QH264" t="str">
            <v/>
          </cell>
          <cell r="QI264" t="str">
            <v/>
          </cell>
          <cell r="QJ264" t="str">
            <v/>
          </cell>
          <cell r="QK264" t="str">
            <v/>
          </cell>
          <cell r="QL264" t="str">
            <v/>
          </cell>
          <cell r="QM264" t="str">
            <v/>
          </cell>
          <cell r="QN264" t="str">
            <v/>
          </cell>
          <cell r="QO264" t="str">
            <v/>
          </cell>
          <cell r="QP264" t="str">
            <v/>
          </cell>
          <cell r="QQ264" t="str">
            <v/>
          </cell>
          <cell r="QR264" t="str">
            <v/>
          </cell>
          <cell r="QS264" t="str">
            <v/>
          </cell>
          <cell r="QT264" t="str">
            <v/>
          </cell>
          <cell r="QU264" t="str">
            <v/>
          </cell>
          <cell r="QV264" t="str">
            <v/>
          </cell>
          <cell r="QW264" t="str">
            <v/>
          </cell>
          <cell r="QX264" t="str">
            <v/>
          </cell>
          <cell r="QY264" t="str">
            <v/>
          </cell>
          <cell r="QZ264" t="str">
            <v/>
          </cell>
          <cell r="RA264" t="str">
            <v/>
          </cell>
          <cell r="RB264" t="str">
            <v/>
          </cell>
          <cell r="RC264" t="str">
            <v/>
          </cell>
          <cell r="RD264" t="str">
            <v/>
          </cell>
          <cell r="RE264" t="str">
            <v/>
          </cell>
          <cell r="RF264" t="str">
            <v/>
          </cell>
          <cell r="RG264" t="str">
            <v/>
          </cell>
          <cell r="RH264" t="str">
            <v/>
          </cell>
          <cell r="RI264" t="str">
            <v/>
          </cell>
          <cell r="RL264" t="str">
            <v/>
          </cell>
        </row>
        <row r="265">
          <cell r="MM265" t="str">
            <v/>
          </cell>
          <cell r="MV265" t="str">
            <v/>
          </cell>
          <cell r="NE265" t="str">
            <v>0210ic03-RAICO - THERM+ 50 H-I (schräg) - SWISSP. V</v>
          </cell>
          <cell r="NN265" t="str">
            <v>0469vl03-Zehnder - ComfoAir XL 2200</v>
          </cell>
          <cell r="OQ265" t="str">
            <v/>
          </cell>
          <cell r="OR265" t="str">
            <v/>
          </cell>
          <cell r="OS265" t="str">
            <v/>
          </cell>
          <cell r="OT265" t="str">
            <v/>
          </cell>
          <cell r="OU265" t="str">
            <v/>
          </cell>
          <cell r="OV265" t="str">
            <v/>
          </cell>
          <cell r="OW265" t="str">
            <v/>
          </cell>
          <cell r="OX265" t="str">
            <v/>
          </cell>
          <cell r="OY265" t="str">
            <v/>
          </cell>
          <cell r="OZ265" t="str">
            <v/>
          </cell>
          <cell r="PA265" t="str">
            <v/>
          </cell>
          <cell r="PB265" t="str">
            <v/>
          </cell>
          <cell r="PC265" t="str">
            <v/>
          </cell>
          <cell r="PD265" t="str">
            <v/>
          </cell>
          <cell r="PE265" t="str">
            <v/>
          </cell>
          <cell r="PF265" t="str">
            <v/>
          </cell>
          <cell r="PG265" t="str">
            <v/>
          </cell>
          <cell r="PH265" t="str">
            <v/>
          </cell>
          <cell r="PI265" t="str">
            <v/>
          </cell>
          <cell r="PJ265" t="str">
            <v/>
          </cell>
          <cell r="PL265" t="str">
            <v/>
          </cell>
          <cell r="PM265" t="str">
            <v/>
          </cell>
          <cell r="PN265" t="str">
            <v/>
          </cell>
          <cell r="PO265" t="str">
            <v/>
          </cell>
          <cell r="PP265" t="str">
            <v/>
          </cell>
          <cell r="PQ265" t="str">
            <v/>
          </cell>
          <cell r="PR265" t="str">
            <v/>
          </cell>
          <cell r="PS265" t="str">
            <v/>
          </cell>
          <cell r="PT265" t="str">
            <v/>
          </cell>
          <cell r="PU265" t="str">
            <v/>
          </cell>
          <cell r="PV265" t="str">
            <v/>
          </cell>
          <cell r="PW265" t="str">
            <v/>
          </cell>
          <cell r="PX265" t="str">
            <v/>
          </cell>
          <cell r="PY265" t="str">
            <v/>
          </cell>
          <cell r="PZ265" t="str">
            <v/>
          </cell>
          <cell r="QA265" t="str">
            <v/>
          </cell>
          <cell r="QB265" t="str">
            <v/>
          </cell>
          <cell r="QC265" t="str">
            <v/>
          </cell>
          <cell r="QD265" t="str">
            <v/>
          </cell>
          <cell r="QE265" t="str">
            <v/>
          </cell>
          <cell r="QF265" t="str">
            <v/>
          </cell>
          <cell r="QG265" t="str">
            <v/>
          </cell>
          <cell r="QH265" t="str">
            <v/>
          </cell>
          <cell r="QI265" t="str">
            <v/>
          </cell>
          <cell r="QJ265" t="str">
            <v/>
          </cell>
          <cell r="QK265" t="str">
            <v/>
          </cell>
          <cell r="QL265" t="str">
            <v/>
          </cell>
          <cell r="QM265" t="str">
            <v/>
          </cell>
          <cell r="QN265" t="str">
            <v/>
          </cell>
          <cell r="QO265" t="str">
            <v/>
          </cell>
          <cell r="QP265" t="str">
            <v/>
          </cell>
          <cell r="QQ265" t="str">
            <v/>
          </cell>
          <cell r="QR265" t="str">
            <v/>
          </cell>
          <cell r="QS265" t="str">
            <v/>
          </cell>
          <cell r="QT265" t="str">
            <v/>
          </cell>
          <cell r="QU265" t="str">
            <v/>
          </cell>
          <cell r="QV265" t="str">
            <v/>
          </cell>
          <cell r="QW265" t="str">
            <v/>
          </cell>
          <cell r="QX265" t="str">
            <v/>
          </cell>
          <cell r="QY265" t="str">
            <v/>
          </cell>
          <cell r="QZ265" t="str">
            <v/>
          </cell>
          <cell r="RA265" t="str">
            <v/>
          </cell>
          <cell r="RB265" t="str">
            <v/>
          </cell>
          <cell r="RC265" t="str">
            <v/>
          </cell>
          <cell r="RD265" t="str">
            <v/>
          </cell>
          <cell r="RE265" t="str">
            <v/>
          </cell>
          <cell r="RF265" t="str">
            <v/>
          </cell>
          <cell r="RG265" t="str">
            <v/>
          </cell>
          <cell r="RH265" t="str">
            <v/>
          </cell>
          <cell r="RI265" t="str">
            <v/>
          </cell>
          <cell r="RL265" t="str">
            <v/>
          </cell>
        </row>
        <row r="266">
          <cell r="MM266" t="str">
            <v/>
          </cell>
          <cell r="MV266" t="str">
            <v/>
          </cell>
          <cell r="NE266" t="str">
            <v>0209ic03-RAICO - THERM+ 50 S-I (schräg) - SWISSP. V</v>
          </cell>
          <cell r="NN266" t="str">
            <v>0470vl03-Zehnder - ComfoAir XL 6000</v>
          </cell>
          <cell r="OQ266" t="str">
            <v/>
          </cell>
          <cell r="OR266" t="str">
            <v/>
          </cell>
          <cell r="OS266" t="str">
            <v/>
          </cell>
          <cell r="OT266" t="str">
            <v/>
          </cell>
          <cell r="OU266" t="str">
            <v/>
          </cell>
          <cell r="OV266" t="str">
            <v/>
          </cell>
          <cell r="OW266" t="str">
            <v/>
          </cell>
          <cell r="OX266" t="str">
            <v/>
          </cell>
          <cell r="OY266" t="str">
            <v/>
          </cell>
          <cell r="OZ266" t="str">
            <v/>
          </cell>
          <cell r="PA266" t="str">
            <v/>
          </cell>
          <cell r="PB266" t="str">
            <v/>
          </cell>
          <cell r="PC266" t="str">
            <v/>
          </cell>
          <cell r="PD266" t="str">
            <v/>
          </cell>
          <cell r="PE266" t="str">
            <v/>
          </cell>
          <cell r="PF266" t="str">
            <v/>
          </cell>
          <cell r="PG266" t="str">
            <v/>
          </cell>
          <cell r="PH266" t="str">
            <v/>
          </cell>
          <cell r="PI266" t="str">
            <v/>
          </cell>
          <cell r="PJ266" t="str">
            <v/>
          </cell>
          <cell r="PL266" t="str">
            <v/>
          </cell>
          <cell r="PM266" t="str">
            <v/>
          </cell>
          <cell r="PN266" t="str">
            <v/>
          </cell>
          <cell r="PO266" t="str">
            <v/>
          </cell>
          <cell r="PP266" t="str">
            <v/>
          </cell>
          <cell r="PQ266" t="str">
            <v/>
          </cell>
          <cell r="PR266" t="str">
            <v/>
          </cell>
          <cell r="PS266" t="str">
            <v/>
          </cell>
          <cell r="PT266" t="str">
            <v/>
          </cell>
          <cell r="PU266" t="str">
            <v/>
          </cell>
          <cell r="PV266" t="str">
            <v/>
          </cell>
          <cell r="PW266" t="str">
            <v/>
          </cell>
          <cell r="PX266" t="str">
            <v/>
          </cell>
          <cell r="PY266" t="str">
            <v/>
          </cell>
          <cell r="PZ266" t="str">
            <v/>
          </cell>
          <cell r="QA266" t="str">
            <v/>
          </cell>
          <cell r="QB266" t="str">
            <v/>
          </cell>
          <cell r="QC266" t="str">
            <v/>
          </cell>
          <cell r="QD266" t="str">
            <v/>
          </cell>
          <cell r="QE266" t="str">
            <v/>
          </cell>
          <cell r="QF266" t="str">
            <v/>
          </cell>
          <cell r="QG266" t="str">
            <v/>
          </cell>
          <cell r="QH266" t="str">
            <v/>
          </cell>
          <cell r="QI266" t="str">
            <v/>
          </cell>
          <cell r="QJ266" t="str">
            <v/>
          </cell>
          <cell r="QK266" t="str">
            <v/>
          </cell>
          <cell r="QL266" t="str">
            <v/>
          </cell>
          <cell r="QM266" t="str">
            <v/>
          </cell>
          <cell r="QN266" t="str">
            <v/>
          </cell>
          <cell r="QO266" t="str">
            <v/>
          </cell>
          <cell r="QP266" t="str">
            <v/>
          </cell>
          <cell r="QQ266" t="str">
            <v/>
          </cell>
          <cell r="QR266" t="str">
            <v/>
          </cell>
          <cell r="QS266" t="str">
            <v/>
          </cell>
          <cell r="QT266" t="str">
            <v/>
          </cell>
          <cell r="QU266" t="str">
            <v/>
          </cell>
          <cell r="QV266" t="str">
            <v/>
          </cell>
          <cell r="QW266" t="str">
            <v/>
          </cell>
          <cell r="QX266" t="str">
            <v/>
          </cell>
          <cell r="QY266" t="str">
            <v/>
          </cell>
          <cell r="QZ266" t="str">
            <v/>
          </cell>
          <cell r="RA266" t="str">
            <v/>
          </cell>
          <cell r="RB266" t="str">
            <v/>
          </cell>
          <cell r="RC266" t="str">
            <v/>
          </cell>
          <cell r="RD266" t="str">
            <v/>
          </cell>
          <cell r="RE266" t="str">
            <v/>
          </cell>
          <cell r="RF266" t="str">
            <v/>
          </cell>
          <cell r="RG266" t="str">
            <v/>
          </cell>
          <cell r="RH266" t="str">
            <v/>
          </cell>
          <cell r="RI266" t="str">
            <v/>
          </cell>
          <cell r="RL266" t="str">
            <v/>
          </cell>
        </row>
        <row r="267">
          <cell r="MM267" t="str">
            <v/>
          </cell>
          <cell r="MV267" t="str">
            <v/>
          </cell>
          <cell r="NE267" t="str">
            <v>0219ic03-Schüco - Schüco AOC 50 ST.SI (schräg) - SWISSP. V</v>
          </cell>
          <cell r="NN267" t="str">
            <v>0459vl03-Zehnder - ComfoAir XL 800</v>
          </cell>
          <cell r="OQ267" t="str">
            <v/>
          </cell>
          <cell r="OR267" t="str">
            <v/>
          </cell>
          <cell r="OS267" t="str">
            <v/>
          </cell>
          <cell r="OT267" t="str">
            <v/>
          </cell>
          <cell r="OU267" t="str">
            <v/>
          </cell>
          <cell r="OV267" t="str">
            <v/>
          </cell>
          <cell r="OW267" t="str">
            <v/>
          </cell>
          <cell r="OX267" t="str">
            <v/>
          </cell>
          <cell r="OY267" t="str">
            <v/>
          </cell>
          <cell r="OZ267" t="str">
            <v/>
          </cell>
          <cell r="PA267" t="str">
            <v/>
          </cell>
          <cell r="PB267" t="str">
            <v/>
          </cell>
          <cell r="PC267" t="str">
            <v/>
          </cell>
          <cell r="PD267" t="str">
            <v/>
          </cell>
          <cell r="PE267" t="str">
            <v/>
          </cell>
          <cell r="PF267" t="str">
            <v/>
          </cell>
          <cell r="PG267" t="str">
            <v/>
          </cell>
          <cell r="PH267" t="str">
            <v/>
          </cell>
          <cell r="PI267" t="str">
            <v/>
          </cell>
          <cell r="PJ267" t="str">
            <v/>
          </cell>
          <cell r="PL267" t="str">
            <v/>
          </cell>
          <cell r="PM267" t="str">
            <v/>
          </cell>
          <cell r="PN267" t="str">
            <v/>
          </cell>
          <cell r="PO267" t="str">
            <v/>
          </cell>
          <cell r="PP267" t="str">
            <v/>
          </cell>
          <cell r="PQ267" t="str">
            <v/>
          </cell>
          <cell r="PR267" t="str">
            <v/>
          </cell>
          <cell r="PS267" t="str">
            <v/>
          </cell>
          <cell r="PT267" t="str">
            <v/>
          </cell>
          <cell r="PU267" t="str">
            <v/>
          </cell>
          <cell r="PV267" t="str">
            <v/>
          </cell>
          <cell r="PW267" t="str">
            <v/>
          </cell>
          <cell r="PX267" t="str">
            <v/>
          </cell>
          <cell r="PY267" t="str">
            <v/>
          </cell>
          <cell r="PZ267" t="str">
            <v/>
          </cell>
          <cell r="QA267" t="str">
            <v/>
          </cell>
          <cell r="QB267" t="str">
            <v/>
          </cell>
          <cell r="QC267" t="str">
            <v/>
          </cell>
          <cell r="QD267" t="str">
            <v/>
          </cell>
          <cell r="QE267" t="str">
            <v/>
          </cell>
          <cell r="QF267" t="str">
            <v/>
          </cell>
          <cell r="QG267" t="str">
            <v/>
          </cell>
          <cell r="QH267" t="str">
            <v/>
          </cell>
          <cell r="QI267" t="str">
            <v/>
          </cell>
          <cell r="QJ267" t="str">
            <v/>
          </cell>
          <cell r="QK267" t="str">
            <v/>
          </cell>
          <cell r="QL267" t="str">
            <v/>
          </cell>
          <cell r="QM267" t="str">
            <v/>
          </cell>
          <cell r="QN267" t="str">
            <v/>
          </cell>
          <cell r="QO267" t="str">
            <v/>
          </cell>
          <cell r="QP267" t="str">
            <v/>
          </cell>
          <cell r="QQ267" t="str">
            <v/>
          </cell>
          <cell r="QR267" t="str">
            <v/>
          </cell>
          <cell r="QS267" t="str">
            <v/>
          </cell>
          <cell r="QT267" t="str">
            <v/>
          </cell>
          <cell r="QU267" t="str">
            <v/>
          </cell>
          <cell r="QV267" t="str">
            <v/>
          </cell>
          <cell r="QW267" t="str">
            <v/>
          </cell>
          <cell r="QX267" t="str">
            <v/>
          </cell>
          <cell r="QY267" t="str">
            <v/>
          </cell>
          <cell r="QZ267" t="str">
            <v/>
          </cell>
          <cell r="RA267" t="str">
            <v/>
          </cell>
          <cell r="RB267" t="str">
            <v/>
          </cell>
          <cell r="RC267" t="str">
            <v/>
          </cell>
          <cell r="RD267" t="str">
            <v/>
          </cell>
          <cell r="RE267" t="str">
            <v/>
          </cell>
          <cell r="RF267" t="str">
            <v/>
          </cell>
          <cell r="RG267" t="str">
            <v/>
          </cell>
          <cell r="RH267" t="str">
            <v/>
          </cell>
          <cell r="RI267" t="str">
            <v/>
          </cell>
          <cell r="RL267" t="str">
            <v/>
          </cell>
        </row>
        <row r="268">
          <cell r="MM268" t="str">
            <v/>
          </cell>
          <cell r="MV268" t="str">
            <v/>
          </cell>
          <cell r="NE268" t="str">
            <v>0218ic03-Schüco - Schüco AOC 50 TI.SI (schräg) - SWISSP. V</v>
          </cell>
          <cell r="NN268" t="str">
            <v>0458vl03-Zehnder - ComfoAir XL1500</v>
          </cell>
          <cell r="OQ268" t="str">
            <v/>
          </cell>
          <cell r="OR268" t="str">
            <v/>
          </cell>
          <cell r="OS268" t="str">
            <v/>
          </cell>
          <cell r="OT268" t="str">
            <v/>
          </cell>
          <cell r="OU268" t="str">
            <v/>
          </cell>
          <cell r="OV268" t="str">
            <v/>
          </cell>
          <cell r="OW268" t="str">
            <v/>
          </cell>
          <cell r="OX268" t="str">
            <v/>
          </cell>
          <cell r="OY268" t="str">
            <v/>
          </cell>
          <cell r="OZ268" t="str">
            <v/>
          </cell>
          <cell r="PA268" t="str">
            <v/>
          </cell>
          <cell r="PB268" t="str">
            <v/>
          </cell>
          <cell r="PC268" t="str">
            <v/>
          </cell>
          <cell r="PD268" t="str">
            <v/>
          </cell>
          <cell r="PE268" t="str">
            <v/>
          </cell>
          <cell r="PF268" t="str">
            <v/>
          </cell>
          <cell r="PG268" t="str">
            <v/>
          </cell>
          <cell r="PH268" t="str">
            <v/>
          </cell>
          <cell r="PI268" t="str">
            <v/>
          </cell>
          <cell r="PJ268" t="str">
            <v/>
          </cell>
          <cell r="PL268" t="str">
            <v/>
          </cell>
          <cell r="PM268" t="str">
            <v/>
          </cell>
          <cell r="PN268" t="str">
            <v/>
          </cell>
          <cell r="PO268" t="str">
            <v/>
          </cell>
          <cell r="PP268" t="str">
            <v/>
          </cell>
          <cell r="PQ268" t="str">
            <v/>
          </cell>
          <cell r="PR268" t="str">
            <v/>
          </cell>
          <cell r="PS268" t="str">
            <v/>
          </cell>
          <cell r="PT268" t="str">
            <v/>
          </cell>
          <cell r="PU268" t="str">
            <v/>
          </cell>
          <cell r="PV268" t="str">
            <v/>
          </cell>
          <cell r="PW268" t="str">
            <v/>
          </cell>
          <cell r="PX268" t="str">
            <v/>
          </cell>
          <cell r="PY268" t="str">
            <v/>
          </cell>
          <cell r="PZ268" t="str">
            <v/>
          </cell>
          <cell r="QA268" t="str">
            <v/>
          </cell>
          <cell r="QB268" t="str">
            <v/>
          </cell>
          <cell r="QC268" t="str">
            <v/>
          </cell>
          <cell r="QD268" t="str">
            <v/>
          </cell>
          <cell r="QE268" t="str">
            <v/>
          </cell>
          <cell r="QF268" t="str">
            <v/>
          </cell>
          <cell r="QG268" t="str">
            <v/>
          </cell>
          <cell r="QH268" t="str">
            <v/>
          </cell>
          <cell r="QI268" t="str">
            <v/>
          </cell>
          <cell r="QJ268" t="str">
            <v/>
          </cell>
          <cell r="QK268" t="str">
            <v/>
          </cell>
          <cell r="QL268" t="str">
            <v/>
          </cell>
          <cell r="QM268" t="str">
            <v/>
          </cell>
          <cell r="QN268" t="str">
            <v/>
          </cell>
          <cell r="QO268" t="str">
            <v/>
          </cell>
          <cell r="QP268" t="str">
            <v/>
          </cell>
          <cell r="QQ268" t="str">
            <v/>
          </cell>
          <cell r="QR268" t="str">
            <v/>
          </cell>
          <cell r="QS268" t="str">
            <v/>
          </cell>
          <cell r="QT268" t="str">
            <v/>
          </cell>
          <cell r="QU268" t="str">
            <v/>
          </cell>
          <cell r="QV268" t="str">
            <v/>
          </cell>
          <cell r="QW268" t="str">
            <v/>
          </cell>
          <cell r="QX268" t="str">
            <v/>
          </cell>
          <cell r="QY268" t="str">
            <v/>
          </cell>
          <cell r="QZ268" t="str">
            <v/>
          </cell>
          <cell r="RA268" t="str">
            <v/>
          </cell>
          <cell r="RB268" t="str">
            <v/>
          </cell>
          <cell r="RC268" t="str">
            <v/>
          </cell>
          <cell r="RD268" t="str">
            <v/>
          </cell>
          <cell r="RE268" t="str">
            <v/>
          </cell>
          <cell r="RF268" t="str">
            <v/>
          </cell>
          <cell r="RG268" t="str">
            <v/>
          </cell>
          <cell r="RH268" t="str">
            <v/>
          </cell>
          <cell r="RI268" t="str">
            <v/>
          </cell>
          <cell r="RL268" t="str">
            <v/>
          </cell>
        </row>
        <row r="269">
          <cell r="MM269" t="str">
            <v/>
          </cell>
          <cell r="MV269" t="str">
            <v/>
          </cell>
          <cell r="NE269" t="str">
            <v>0221ic03-Schüco - Schüco AOC 60 ST.SI (schräg) - SWISSP. V</v>
          </cell>
          <cell r="NN269" t="str">
            <v>0457vl03-Zehnder - ComfoAir XL3300</v>
          </cell>
          <cell r="OQ269" t="str">
            <v/>
          </cell>
          <cell r="OR269" t="str">
            <v/>
          </cell>
          <cell r="OS269" t="str">
            <v/>
          </cell>
          <cell r="OT269" t="str">
            <v/>
          </cell>
          <cell r="OU269" t="str">
            <v/>
          </cell>
          <cell r="OV269" t="str">
            <v/>
          </cell>
          <cell r="OW269" t="str">
            <v/>
          </cell>
          <cell r="OX269" t="str">
            <v/>
          </cell>
          <cell r="OY269" t="str">
            <v/>
          </cell>
          <cell r="OZ269" t="str">
            <v/>
          </cell>
          <cell r="PA269" t="str">
            <v/>
          </cell>
          <cell r="PB269" t="str">
            <v/>
          </cell>
          <cell r="PC269" t="str">
            <v/>
          </cell>
          <cell r="PD269" t="str">
            <v/>
          </cell>
          <cell r="PE269" t="str">
            <v/>
          </cell>
          <cell r="PF269" t="str">
            <v/>
          </cell>
          <cell r="PG269" t="str">
            <v/>
          </cell>
          <cell r="PH269" t="str">
            <v/>
          </cell>
          <cell r="PI269" t="str">
            <v/>
          </cell>
          <cell r="PJ269" t="str">
            <v/>
          </cell>
          <cell r="PL269" t="str">
            <v/>
          </cell>
          <cell r="PM269" t="str">
            <v/>
          </cell>
          <cell r="PN269" t="str">
            <v/>
          </cell>
          <cell r="PO269" t="str">
            <v/>
          </cell>
          <cell r="PP269" t="str">
            <v/>
          </cell>
          <cell r="PQ269" t="str">
            <v/>
          </cell>
          <cell r="PR269" t="str">
            <v/>
          </cell>
          <cell r="PS269" t="str">
            <v/>
          </cell>
          <cell r="PT269" t="str">
            <v/>
          </cell>
          <cell r="PU269" t="str">
            <v/>
          </cell>
          <cell r="PV269" t="str">
            <v/>
          </cell>
          <cell r="PW269" t="str">
            <v/>
          </cell>
          <cell r="PX269" t="str">
            <v/>
          </cell>
          <cell r="PY269" t="str">
            <v/>
          </cell>
          <cell r="PZ269" t="str">
            <v/>
          </cell>
          <cell r="QA269" t="str">
            <v/>
          </cell>
          <cell r="QB269" t="str">
            <v/>
          </cell>
          <cell r="QC269" t="str">
            <v/>
          </cell>
          <cell r="QD269" t="str">
            <v/>
          </cell>
          <cell r="QE269" t="str">
            <v/>
          </cell>
          <cell r="QF269" t="str">
            <v/>
          </cell>
          <cell r="QG269" t="str">
            <v/>
          </cell>
          <cell r="QH269" t="str">
            <v/>
          </cell>
          <cell r="QI269" t="str">
            <v/>
          </cell>
          <cell r="QJ269" t="str">
            <v/>
          </cell>
          <cell r="QK269" t="str">
            <v/>
          </cell>
          <cell r="QL269" t="str">
            <v/>
          </cell>
          <cell r="QM269" t="str">
            <v/>
          </cell>
          <cell r="QN269" t="str">
            <v/>
          </cell>
          <cell r="QO269" t="str">
            <v/>
          </cell>
          <cell r="QP269" t="str">
            <v/>
          </cell>
          <cell r="QQ269" t="str">
            <v/>
          </cell>
          <cell r="QR269" t="str">
            <v/>
          </cell>
          <cell r="QS269" t="str">
            <v/>
          </cell>
          <cell r="QT269" t="str">
            <v/>
          </cell>
          <cell r="QU269" t="str">
            <v/>
          </cell>
          <cell r="QV269" t="str">
            <v/>
          </cell>
          <cell r="QW269" t="str">
            <v/>
          </cell>
          <cell r="QX269" t="str">
            <v/>
          </cell>
          <cell r="QY269" t="str">
            <v/>
          </cell>
          <cell r="QZ269" t="str">
            <v/>
          </cell>
          <cell r="RA269" t="str">
            <v/>
          </cell>
          <cell r="RB269" t="str">
            <v/>
          </cell>
          <cell r="RC269" t="str">
            <v/>
          </cell>
          <cell r="RD269" t="str">
            <v/>
          </cell>
          <cell r="RE269" t="str">
            <v/>
          </cell>
          <cell r="RF269" t="str">
            <v/>
          </cell>
          <cell r="RG269" t="str">
            <v/>
          </cell>
          <cell r="RH269" t="str">
            <v/>
          </cell>
          <cell r="RI269" t="str">
            <v/>
          </cell>
          <cell r="RL269" t="str">
            <v/>
          </cell>
        </row>
        <row r="270">
          <cell r="MM270" t="str">
            <v/>
          </cell>
          <cell r="MV270" t="str">
            <v/>
          </cell>
          <cell r="NE270" t="str">
            <v>0220ic03-Schüco - Schüco AOC 60 TI.SI (schräg) - SWISSP. V</v>
          </cell>
          <cell r="NN270" t="str">
            <v>0468vl03-Zehnder - ComfoAir XL4400</v>
          </cell>
          <cell r="OQ270" t="str">
            <v/>
          </cell>
          <cell r="OR270" t="str">
            <v/>
          </cell>
          <cell r="OS270" t="str">
            <v/>
          </cell>
          <cell r="OT270" t="str">
            <v/>
          </cell>
          <cell r="OU270" t="str">
            <v/>
          </cell>
          <cell r="OV270" t="str">
            <v/>
          </cell>
          <cell r="OW270" t="str">
            <v/>
          </cell>
          <cell r="OX270" t="str">
            <v/>
          </cell>
          <cell r="OY270" t="str">
            <v/>
          </cell>
          <cell r="OZ270" t="str">
            <v/>
          </cell>
          <cell r="PA270" t="str">
            <v/>
          </cell>
          <cell r="PB270" t="str">
            <v/>
          </cell>
          <cell r="PC270" t="str">
            <v/>
          </cell>
          <cell r="PD270" t="str">
            <v/>
          </cell>
          <cell r="PE270" t="str">
            <v/>
          </cell>
          <cell r="PF270" t="str">
            <v/>
          </cell>
          <cell r="PG270" t="str">
            <v/>
          </cell>
          <cell r="PH270" t="str">
            <v/>
          </cell>
          <cell r="PI270" t="str">
            <v/>
          </cell>
          <cell r="PJ270" t="str">
            <v/>
          </cell>
          <cell r="PL270" t="str">
            <v/>
          </cell>
          <cell r="PM270" t="str">
            <v/>
          </cell>
          <cell r="PN270" t="str">
            <v/>
          </cell>
          <cell r="PO270" t="str">
            <v/>
          </cell>
          <cell r="PP270" t="str">
            <v/>
          </cell>
          <cell r="PQ270" t="str">
            <v/>
          </cell>
          <cell r="PR270" t="str">
            <v/>
          </cell>
          <cell r="PS270" t="str">
            <v/>
          </cell>
          <cell r="PT270" t="str">
            <v/>
          </cell>
          <cell r="PU270" t="str">
            <v/>
          </cell>
          <cell r="PV270" t="str">
            <v/>
          </cell>
          <cell r="PW270" t="str">
            <v/>
          </cell>
          <cell r="PX270" t="str">
            <v/>
          </cell>
          <cell r="PY270" t="str">
            <v/>
          </cell>
          <cell r="PZ270" t="str">
            <v/>
          </cell>
          <cell r="QA270" t="str">
            <v/>
          </cell>
          <cell r="QB270" t="str">
            <v/>
          </cell>
          <cell r="QC270" t="str">
            <v/>
          </cell>
          <cell r="QD270" t="str">
            <v/>
          </cell>
          <cell r="QE270" t="str">
            <v/>
          </cell>
          <cell r="QF270" t="str">
            <v/>
          </cell>
          <cell r="QG270" t="str">
            <v/>
          </cell>
          <cell r="QH270" t="str">
            <v/>
          </cell>
          <cell r="QI270" t="str">
            <v/>
          </cell>
          <cell r="QJ270" t="str">
            <v/>
          </cell>
          <cell r="QK270" t="str">
            <v/>
          </cell>
          <cell r="QL270" t="str">
            <v/>
          </cell>
          <cell r="QM270" t="str">
            <v/>
          </cell>
          <cell r="QN270" t="str">
            <v/>
          </cell>
          <cell r="QO270" t="str">
            <v/>
          </cell>
          <cell r="QP270" t="str">
            <v/>
          </cell>
          <cell r="QQ270" t="str">
            <v/>
          </cell>
          <cell r="QR270" t="str">
            <v/>
          </cell>
          <cell r="QS270" t="str">
            <v/>
          </cell>
          <cell r="QT270" t="str">
            <v/>
          </cell>
          <cell r="QU270" t="str">
            <v/>
          </cell>
          <cell r="QV270" t="str">
            <v/>
          </cell>
          <cell r="QW270" t="str">
            <v/>
          </cell>
          <cell r="QX270" t="str">
            <v/>
          </cell>
          <cell r="QY270" t="str">
            <v/>
          </cell>
          <cell r="QZ270" t="str">
            <v/>
          </cell>
          <cell r="RA270" t="str">
            <v/>
          </cell>
          <cell r="RB270" t="str">
            <v/>
          </cell>
          <cell r="RC270" t="str">
            <v/>
          </cell>
          <cell r="RD270" t="str">
            <v/>
          </cell>
          <cell r="RE270" t="str">
            <v/>
          </cell>
          <cell r="RF270" t="str">
            <v/>
          </cell>
          <cell r="RG270" t="str">
            <v/>
          </cell>
          <cell r="RH270" t="str">
            <v/>
          </cell>
          <cell r="RI270" t="str">
            <v/>
          </cell>
          <cell r="RL270" t="str">
            <v/>
          </cell>
        </row>
        <row r="271">
          <cell r="MM271" t="str">
            <v/>
          </cell>
          <cell r="MV271" t="str">
            <v/>
          </cell>
          <cell r="NE271" t="str">
            <v>0473rw03-Fakro - FTT U8 Thermo 2012 - TGI</v>
          </cell>
          <cell r="NN271" t="str">
            <v/>
          </cell>
          <cell r="OQ271" t="str">
            <v/>
          </cell>
          <cell r="OR271" t="str">
            <v/>
          </cell>
          <cell r="OS271" t="str">
            <v/>
          </cell>
          <cell r="OT271" t="str">
            <v/>
          </cell>
          <cell r="OU271" t="str">
            <v/>
          </cell>
          <cell r="OV271" t="str">
            <v/>
          </cell>
          <cell r="OW271" t="str">
            <v/>
          </cell>
          <cell r="OX271" t="str">
            <v/>
          </cell>
          <cell r="OY271" t="str">
            <v/>
          </cell>
          <cell r="OZ271" t="str">
            <v/>
          </cell>
          <cell r="PA271" t="str">
            <v/>
          </cell>
          <cell r="PB271" t="str">
            <v/>
          </cell>
          <cell r="PC271" t="str">
            <v/>
          </cell>
          <cell r="PD271" t="str">
            <v/>
          </cell>
          <cell r="PE271" t="str">
            <v/>
          </cell>
          <cell r="PF271" t="str">
            <v/>
          </cell>
          <cell r="PG271" t="str">
            <v/>
          </cell>
          <cell r="PH271" t="str">
            <v/>
          </cell>
          <cell r="PI271" t="str">
            <v/>
          </cell>
          <cell r="PJ271" t="str">
            <v/>
          </cell>
          <cell r="PL271" t="str">
            <v/>
          </cell>
          <cell r="PM271" t="str">
            <v/>
          </cell>
          <cell r="PN271" t="str">
            <v/>
          </cell>
          <cell r="PO271" t="str">
            <v/>
          </cell>
          <cell r="PP271" t="str">
            <v/>
          </cell>
          <cell r="PQ271" t="str">
            <v/>
          </cell>
          <cell r="PR271" t="str">
            <v/>
          </cell>
          <cell r="PS271" t="str">
            <v/>
          </cell>
          <cell r="PT271" t="str">
            <v/>
          </cell>
          <cell r="PU271" t="str">
            <v/>
          </cell>
          <cell r="PV271" t="str">
            <v/>
          </cell>
          <cell r="PW271" t="str">
            <v/>
          </cell>
          <cell r="PX271" t="str">
            <v/>
          </cell>
          <cell r="PY271" t="str">
            <v/>
          </cell>
          <cell r="PZ271" t="str">
            <v/>
          </cell>
          <cell r="QA271" t="str">
            <v/>
          </cell>
          <cell r="QB271" t="str">
            <v/>
          </cell>
          <cell r="QC271" t="str">
            <v/>
          </cell>
          <cell r="QD271" t="str">
            <v/>
          </cell>
          <cell r="QE271" t="str">
            <v/>
          </cell>
          <cell r="QF271" t="str">
            <v/>
          </cell>
          <cell r="QG271" t="str">
            <v/>
          </cell>
          <cell r="QH271" t="str">
            <v/>
          </cell>
          <cell r="QI271" t="str">
            <v/>
          </cell>
          <cell r="QJ271" t="str">
            <v/>
          </cell>
          <cell r="QK271" t="str">
            <v/>
          </cell>
          <cell r="QL271" t="str">
            <v/>
          </cell>
          <cell r="QM271" t="str">
            <v/>
          </cell>
          <cell r="QN271" t="str">
            <v/>
          </cell>
          <cell r="QO271" t="str">
            <v/>
          </cell>
          <cell r="QP271" t="str">
            <v/>
          </cell>
          <cell r="QQ271" t="str">
            <v/>
          </cell>
          <cell r="QR271" t="str">
            <v/>
          </cell>
          <cell r="QS271" t="str">
            <v/>
          </cell>
          <cell r="QT271" t="str">
            <v/>
          </cell>
          <cell r="QU271" t="str">
            <v/>
          </cell>
          <cell r="QV271" t="str">
            <v/>
          </cell>
          <cell r="QW271" t="str">
            <v/>
          </cell>
          <cell r="QX271" t="str">
            <v/>
          </cell>
          <cell r="QY271" t="str">
            <v/>
          </cell>
          <cell r="QZ271" t="str">
            <v/>
          </cell>
          <cell r="RA271" t="str">
            <v/>
          </cell>
          <cell r="RB271" t="str">
            <v/>
          </cell>
          <cell r="RC271" t="str">
            <v/>
          </cell>
          <cell r="RD271" t="str">
            <v/>
          </cell>
          <cell r="RE271" t="str">
            <v/>
          </cell>
          <cell r="RF271" t="str">
            <v/>
          </cell>
          <cell r="RG271" t="str">
            <v/>
          </cell>
          <cell r="RH271" t="str">
            <v/>
          </cell>
          <cell r="RI271" t="str">
            <v/>
          </cell>
          <cell r="RL271" t="str">
            <v/>
          </cell>
        </row>
        <row r="272">
          <cell r="MM272" t="str">
            <v/>
          </cell>
          <cell r="MV272" t="str">
            <v/>
          </cell>
          <cell r="NE272" t="str">
            <v>0592rw02-VELUX - GGU -K-- 008230 - TGI</v>
          </cell>
          <cell r="NN272" t="str">
            <v/>
          </cell>
          <cell r="OQ272" t="str">
            <v/>
          </cell>
          <cell r="OR272" t="str">
            <v/>
          </cell>
          <cell r="OS272" t="str">
            <v/>
          </cell>
          <cell r="OT272" t="str">
            <v/>
          </cell>
          <cell r="OU272" t="str">
            <v/>
          </cell>
          <cell r="OV272" t="str">
            <v/>
          </cell>
          <cell r="OW272" t="str">
            <v/>
          </cell>
          <cell r="OX272" t="str">
            <v/>
          </cell>
          <cell r="OY272" t="str">
            <v/>
          </cell>
          <cell r="OZ272" t="str">
            <v/>
          </cell>
          <cell r="PA272" t="str">
            <v/>
          </cell>
          <cell r="PB272" t="str">
            <v/>
          </cell>
          <cell r="PC272" t="str">
            <v/>
          </cell>
          <cell r="PD272" t="str">
            <v/>
          </cell>
          <cell r="PE272" t="str">
            <v/>
          </cell>
          <cell r="PF272" t="str">
            <v/>
          </cell>
          <cell r="PG272" t="str">
            <v/>
          </cell>
          <cell r="PH272" t="str">
            <v/>
          </cell>
          <cell r="PI272" t="str">
            <v/>
          </cell>
          <cell r="PJ272" t="str">
            <v/>
          </cell>
          <cell r="PL272" t="str">
            <v/>
          </cell>
          <cell r="PM272" t="str">
            <v/>
          </cell>
          <cell r="PN272" t="str">
            <v/>
          </cell>
          <cell r="PO272" t="str">
            <v/>
          </cell>
          <cell r="PP272" t="str">
            <v/>
          </cell>
          <cell r="PQ272" t="str">
            <v/>
          </cell>
          <cell r="PR272" t="str">
            <v/>
          </cell>
          <cell r="PS272" t="str">
            <v/>
          </cell>
          <cell r="PT272" t="str">
            <v/>
          </cell>
          <cell r="PU272" t="str">
            <v/>
          </cell>
          <cell r="PV272" t="str">
            <v/>
          </cell>
          <cell r="PW272" t="str">
            <v/>
          </cell>
          <cell r="PX272" t="str">
            <v/>
          </cell>
          <cell r="PY272" t="str">
            <v/>
          </cell>
          <cell r="PZ272" t="str">
            <v/>
          </cell>
          <cell r="QA272" t="str">
            <v/>
          </cell>
          <cell r="QB272" t="str">
            <v/>
          </cell>
          <cell r="QC272" t="str">
            <v/>
          </cell>
          <cell r="QD272" t="str">
            <v/>
          </cell>
          <cell r="QE272" t="str">
            <v/>
          </cell>
          <cell r="QF272" t="str">
            <v/>
          </cell>
          <cell r="QG272" t="str">
            <v/>
          </cell>
          <cell r="QH272" t="str">
            <v/>
          </cell>
          <cell r="QI272" t="str">
            <v/>
          </cell>
          <cell r="QJ272" t="str">
            <v/>
          </cell>
          <cell r="QK272" t="str">
            <v/>
          </cell>
          <cell r="QL272" t="str">
            <v/>
          </cell>
          <cell r="QM272" t="str">
            <v/>
          </cell>
          <cell r="QN272" t="str">
            <v/>
          </cell>
          <cell r="QO272" t="str">
            <v/>
          </cell>
          <cell r="QP272" t="str">
            <v/>
          </cell>
          <cell r="QQ272" t="str">
            <v/>
          </cell>
          <cell r="QR272" t="str">
            <v/>
          </cell>
          <cell r="QS272" t="str">
            <v/>
          </cell>
          <cell r="QT272" t="str">
            <v/>
          </cell>
          <cell r="QU272" t="str">
            <v/>
          </cell>
          <cell r="QV272" t="str">
            <v/>
          </cell>
          <cell r="QW272" t="str">
            <v/>
          </cell>
          <cell r="QX272" t="str">
            <v/>
          </cell>
          <cell r="QY272" t="str">
            <v/>
          </cell>
          <cell r="QZ272" t="str">
            <v/>
          </cell>
          <cell r="RA272" t="str">
            <v/>
          </cell>
          <cell r="RB272" t="str">
            <v/>
          </cell>
          <cell r="RC272" t="str">
            <v/>
          </cell>
          <cell r="RD272" t="str">
            <v/>
          </cell>
          <cell r="RE272" t="str">
            <v/>
          </cell>
          <cell r="RF272" t="str">
            <v/>
          </cell>
          <cell r="RG272" t="str">
            <v/>
          </cell>
          <cell r="RH272" t="str">
            <v/>
          </cell>
          <cell r="RI272" t="str">
            <v/>
          </cell>
          <cell r="RL272" t="str">
            <v/>
          </cell>
        </row>
        <row r="273">
          <cell r="MM273" t="str">
            <v/>
          </cell>
          <cell r="MV273" t="str">
            <v/>
          </cell>
          <cell r="NE273" t="str">
            <v>0394sl03-Börner - Nauheimer Lichtkuppel - ohne Abstandhalter</v>
          </cell>
          <cell r="NN273" t="str">
            <v/>
          </cell>
          <cell r="OQ273" t="str">
            <v/>
          </cell>
          <cell r="OR273" t="str">
            <v/>
          </cell>
          <cell r="OS273" t="str">
            <v/>
          </cell>
          <cell r="OT273" t="str">
            <v/>
          </cell>
          <cell r="OU273" t="str">
            <v/>
          </cell>
          <cell r="OV273" t="str">
            <v/>
          </cell>
          <cell r="OW273" t="str">
            <v/>
          </cell>
          <cell r="OX273" t="str">
            <v/>
          </cell>
          <cell r="OY273" t="str">
            <v/>
          </cell>
          <cell r="OZ273" t="str">
            <v/>
          </cell>
          <cell r="PA273" t="str">
            <v/>
          </cell>
          <cell r="PB273" t="str">
            <v/>
          </cell>
          <cell r="PC273" t="str">
            <v/>
          </cell>
          <cell r="PD273" t="str">
            <v/>
          </cell>
          <cell r="PE273" t="str">
            <v/>
          </cell>
          <cell r="PF273" t="str">
            <v/>
          </cell>
          <cell r="PG273" t="str">
            <v/>
          </cell>
          <cell r="PH273" t="str">
            <v/>
          </cell>
          <cell r="PI273" t="str">
            <v/>
          </cell>
          <cell r="PJ273" t="str">
            <v/>
          </cell>
          <cell r="PL273" t="str">
            <v/>
          </cell>
          <cell r="PM273" t="str">
            <v/>
          </cell>
          <cell r="PN273" t="str">
            <v/>
          </cell>
          <cell r="PO273" t="str">
            <v/>
          </cell>
          <cell r="PP273" t="str">
            <v/>
          </cell>
          <cell r="PQ273" t="str">
            <v/>
          </cell>
          <cell r="PR273" t="str">
            <v/>
          </cell>
          <cell r="PS273" t="str">
            <v/>
          </cell>
          <cell r="PT273" t="str">
            <v/>
          </cell>
          <cell r="PU273" t="str">
            <v/>
          </cell>
          <cell r="PV273" t="str">
            <v/>
          </cell>
          <cell r="PW273" t="str">
            <v/>
          </cell>
          <cell r="PX273" t="str">
            <v/>
          </cell>
          <cell r="PY273" t="str">
            <v/>
          </cell>
          <cell r="PZ273" t="str">
            <v/>
          </cell>
          <cell r="QA273" t="str">
            <v/>
          </cell>
          <cell r="QB273" t="str">
            <v/>
          </cell>
          <cell r="QC273" t="str">
            <v/>
          </cell>
          <cell r="QD273" t="str">
            <v/>
          </cell>
          <cell r="QE273" t="str">
            <v/>
          </cell>
          <cell r="QF273" t="str">
            <v/>
          </cell>
          <cell r="QG273" t="str">
            <v/>
          </cell>
          <cell r="QH273" t="str">
            <v/>
          </cell>
          <cell r="QI273" t="str">
            <v/>
          </cell>
          <cell r="QJ273" t="str">
            <v/>
          </cell>
          <cell r="QK273" t="str">
            <v/>
          </cell>
          <cell r="QL273" t="str">
            <v/>
          </cell>
          <cell r="QM273" t="str">
            <v/>
          </cell>
          <cell r="QN273" t="str">
            <v/>
          </cell>
          <cell r="QO273" t="str">
            <v/>
          </cell>
          <cell r="QP273" t="str">
            <v/>
          </cell>
          <cell r="QQ273" t="str">
            <v/>
          </cell>
          <cell r="QR273" t="str">
            <v/>
          </cell>
          <cell r="QS273" t="str">
            <v/>
          </cell>
          <cell r="QT273" t="str">
            <v/>
          </cell>
          <cell r="QU273" t="str">
            <v/>
          </cell>
          <cell r="QV273" t="str">
            <v/>
          </cell>
          <cell r="QW273" t="str">
            <v/>
          </cell>
          <cell r="QX273" t="str">
            <v/>
          </cell>
          <cell r="QY273" t="str">
            <v/>
          </cell>
          <cell r="QZ273" t="str">
            <v/>
          </cell>
          <cell r="RA273" t="str">
            <v/>
          </cell>
          <cell r="RB273" t="str">
            <v/>
          </cell>
          <cell r="RC273" t="str">
            <v/>
          </cell>
          <cell r="RD273" t="str">
            <v/>
          </cell>
          <cell r="RE273" t="str">
            <v/>
          </cell>
          <cell r="RF273" t="str">
            <v/>
          </cell>
          <cell r="RG273" t="str">
            <v/>
          </cell>
          <cell r="RH273" t="str">
            <v/>
          </cell>
          <cell r="RI273" t="str">
            <v/>
          </cell>
          <cell r="RL273" t="str">
            <v/>
          </cell>
        </row>
        <row r="274">
          <cell r="MM274" t="str">
            <v/>
          </cell>
          <cell r="MV274" t="str">
            <v/>
          </cell>
          <cell r="NE274" t="str">
            <v>0203sl03-Glas Trösch - Composite Glazing - Festverglasung - SuperSp. Tri-Seal</v>
          </cell>
          <cell r="NN274" t="str">
            <v/>
          </cell>
          <cell r="OQ274" t="str">
            <v/>
          </cell>
          <cell r="OR274" t="str">
            <v/>
          </cell>
          <cell r="OS274" t="str">
            <v/>
          </cell>
          <cell r="OT274" t="str">
            <v/>
          </cell>
          <cell r="OU274" t="str">
            <v/>
          </cell>
          <cell r="OV274" t="str">
            <v/>
          </cell>
          <cell r="OW274" t="str">
            <v/>
          </cell>
          <cell r="OX274" t="str">
            <v/>
          </cell>
          <cell r="OY274" t="str">
            <v/>
          </cell>
          <cell r="OZ274" t="str">
            <v/>
          </cell>
          <cell r="PA274" t="str">
            <v/>
          </cell>
          <cell r="PB274" t="str">
            <v/>
          </cell>
          <cell r="PC274" t="str">
            <v/>
          </cell>
          <cell r="PD274" t="str">
            <v/>
          </cell>
          <cell r="PE274" t="str">
            <v/>
          </cell>
          <cell r="PF274" t="str">
            <v/>
          </cell>
          <cell r="PG274" t="str">
            <v/>
          </cell>
          <cell r="PH274" t="str">
            <v/>
          </cell>
          <cell r="PI274" t="str">
            <v/>
          </cell>
          <cell r="PJ274" t="str">
            <v/>
          </cell>
          <cell r="PL274" t="str">
            <v/>
          </cell>
          <cell r="PM274" t="str">
            <v/>
          </cell>
          <cell r="PN274" t="str">
            <v/>
          </cell>
          <cell r="PO274" t="str">
            <v/>
          </cell>
          <cell r="PP274" t="str">
            <v/>
          </cell>
          <cell r="PQ274" t="str">
            <v/>
          </cell>
          <cell r="PR274" t="str">
            <v/>
          </cell>
          <cell r="PS274" t="str">
            <v/>
          </cell>
          <cell r="PT274" t="str">
            <v/>
          </cell>
          <cell r="PU274" t="str">
            <v/>
          </cell>
          <cell r="PV274" t="str">
            <v/>
          </cell>
          <cell r="PW274" t="str">
            <v/>
          </cell>
          <cell r="PX274" t="str">
            <v/>
          </cell>
          <cell r="PY274" t="str">
            <v/>
          </cell>
          <cell r="PZ274" t="str">
            <v/>
          </cell>
          <cell r="QA274" t="str">
            <v/>
          </cell>
          <cell r="QB274" t="str">
            <v/>
          </cell>
          <cell r="QC274" t="str">
            <v/>
          </cell>
          <cell r="QD274" t="str">
            <v/>
          </cell>
          <cell r="QE274" t="str">
            <v/>
          </cell>
          <cell r="QF274" t="str">
            <v/>
          </cell>
          <cell r="QG274" t="str">
            <v/>
          </cell>
          <cell r="QH274" t="str">
            <v/>
          </cell>
          <cell r="QI274" t="str">
            <v/>
          </cell>
          <cell r="QJ274" t="str">
            <v/>
          </cell>
          <cell r="QK274" t="str">
            <v/>
          </cell>
          <cell r="QL274" t="str">
            <v/>
          </cell>
          <cell r="QM274" t="str">
            <v/>
          </cell>
          <cell r="QN274" t="str">
            <v/>
          </cell>
          <cell r="QO274" t="str">
            <v/>
          </cell>
          <cell r="QP274" t="str">
            <v/>
          </cell>
          <cell r="QQ274" t="str">
            <v/>
          </cell>
          <cell r="QR274" t="str">
            <v/>
          </cell>
          <cell r="QS274" t="str">
            <v/>
          </cell>
          <cell r="QT274" t="str">
            <v/>
          </cell>
          <cell r="QU274" t="str">
            <v/>
          </cell>
          <cell r="QV274" t="str">
            <v/>
          </cell>
          <cell r="QW274" t="str">
            <v/>
          </cell>
          <cell r="QX274" t="str">
            <v/>
          </cell>
          <cell r="QY274" t="str">
            <v/>
          </cell>
          <cell r="QZ274" t="str">
            <v/>
          </cell>
          <cell r="RA274" t="str">
            <v/>
          </cell>
          <cell r="RB274" t="str">
            <v/>
          </cell>
          <cell r="RC274" t="str">
            <v/>
          </cell>
          <cell r="RD274" t="str">
            <v/>
          </cell>
          <cell r="RE274" t="str">
            <v/>
          </cell>
          <cell r="RF274" t="str">
            <v/>
          </cell>
          <cell r="RG274" t="str">
            <v/>
          </cell>
          <cell r="RH274" t="str">
            <v/>
          </cell>
          <cell r="RI274" t="str">
            <v/>
          </cell>
          <cell r="RL274" t="str">
            <v/>
          </cell>
        </row>
        <row r="275">
          <cell r="MM275" t="str">
            <v/>
          </cell>
          <cell r="MV275" t="str">
            <v/>
          </cell>
          <cell r="NE275" t="str">
            <v>0202sl03-LAMILUX - LAMILUX CI-System Glaselement Feenergysave - SuperSp. Tri-Seal</v>
          </cell>
          <cell r="NN275" t="str">
            <v/>
          </cell>
          <cell r="OQ275" t="str">
            <v/>
          </cell>
          <cell r="OR275" t="str">
            <v/>
          </cell>
          <cell r="OS275" t="str">
            <v/>
          </cell>
          <cell r="OT275" t="str">
            <v/>
          </cell>
          <cell r="OU275" t="str">
            <v/>
          </cell>
          <cell r="OV275" t="str">
            <v/>
          </cell>
          <cell r="OW275" t="str">
            <v/>
          </cell>
          <cell r="OX275" t="str">
            <v/>
          </cell>
          <cell r="OY275" t="str">
            <v/>
          </cell>
          <cell r="OZ275" t="str">
            <v/>
          </cell>
          <cell r="PA275" t="str">
            <v/>
          </cell>
          <cell r="PB275" t="str">
            <v/>
          </cell>
          <cell r="PC275" t="str">
            <v/>
          </cell>
          <cell r="PD275" t="str">
            <v/>
          </cell>
          <cell r="PE275" t="str">
            <v/>
          </cell>
          <cell r="PF275" t="str">
            <v/>
          </cell>
          <cell r="PG275" t="str">
            <v/>
          </cell>
          <cell r="PH275" t="str">
            <v/>
          </cell>
          <cell r="PI275" t="str">
            <v/>
          </cell>
          <cell r="PJ275" t="str">
            <v/>
          </cell>
          <cell r="PL275" t="str">
            <v/>
          </cell>
          <cell r="PM275" t="str">
            <v/>
          </cell>
          <cell r="PN275" t="str">
            <v/>
          </cell>
          <cell r="PO275" t="str">
            <v/>
          </cell>
          <cell r="PP275" t="str">
            <v/>
          </cell>
          <cell r="PQ275" t="str">
            <v/>
          </cell>
          <cell r="PR275" t="str">
            <v/>
          </cell>
          <cell r="PS275" t="str">
            <v/>
          </cell>
          <cell r="PT275" t="str">
            <v/>
          </cell>
          <cell r="PU275" t="str">
            <v/>
          </cell>
          <cell r="PV275" t="str">
            <v/>
          </cell>
          <cell r="PW275" t="str">
            <v/>
          </cell>
          <cell r="PX275" t="str">
            <v/>
          </cell>
          <cell r="PY275" t="str">
            <v/>
          </cell>
          <cell r="PZ275" t="str">
            <v/>
          </cell>
          <cell r="QA275" t="str">
            <v/>
          </cell>
          <cell r="QB275" t="str">
            <v/>
          </cell>
          <cell r="QC275" t="str">
            <v/>
          </cell>
          <cell r="QD275" t="str">
            <v/>
          </cell>
          <cell r="QE275" t="str">
            <v/>
          </cell>
          <cell r="QF275" t="str">
            <v/>
          </cell>
          <cell r="QG275" t="str">
            <v/>
          </cell>
          <cell r="QH275" t="str">
            <v/>
          </cell>
          <cell r="QI275" t="str">
            <v/>
          </cell>
          <cell r="QJ275" t="str">
            <v/>
          </cell>
          <cell r="QK275" t="str">
            <v/>
          </cell>
          <cell r="QL275" t="str">
            <v/>
          </cell>
          <cell r="QM275" t="str">
            <v/>
          </cell>
          <cell r="QN275" t="str">
            <v/>
          </cell>
          <cell r="QO275" t="str">
            <v/>
          </cell>
          <cell r="QP275" t="str">
            <v/>
          </cell>
          <cell r="QQ275" t="str">
            <v/>
          </cell>
          <cell r="QR275" t="str">
            <v/>
          </cell>
          <cell r="QS275" t="str">
            <v/>
          </cell>
          <cell r="QT275" t="str">
            <v/>
          </cell>
          <cell r="QU275" t="str">
            <v/>
          </cell>
          <cell r="QV275" t="str">
            <v/>
          </cell>
          <cell r="QW275" t="str">
            <v/>
          </cell>
          <cell r="QX275" t="str">
            <v/>
          </cell>
          <cell r="QY275" t="str">
            <v/>
          </cell>
          <cell r="QZ275" t="str">
            <v/>
          </cell>
          <cell r="RA275" t="str">
            <v/>
          </cell>
          <cell r="RB275" t="str">
            <v/>
          </cell>
          <cell r="RC275" t="str">
            <v/>
          </cell>
          <cell r="RD275" t="str">
            <v/>
          </cell>
          <cell r="RE275" t="str">
            <v/>
          </cell>
          <cell r="RF275" t="str">
            <v/>
          </cell>
          <cell r="RG275" t="str">
            <v/>
          </cell>
          <cell r="RH275" t="str">
            <v/>
          </cell>
          <cell r="RI275" t="str">
            <v/>
          </cell>
          <cell r="RL275" t="str">
            <v/>
          </cell>
        </row>
        <row r="276">
          <cell r="MM276" t="str">
            <v/>
          </cell>
          <cell r="MV276" t="str">
            <v/>
          </cell>
          <cell r="NE276" t="str">
            <v>0453sl02-LAMILUX - LAMILUX CI-System Glaselement Feenergysave+ - SuperSp. Tri-Seal</v>
          </cell>
          <cell r="NN276" t="str">
            <v/>
          </cell>
          <cell r="OQ276" t="str">
            <v/>
          </cell>
          <cell r="OR276" t="str">
            <v/>
          </cell>
          <cell r="OS276" t="str">
            <v/>
          </cell>
          <cell r="OT276" t="str">
            <v/>
          </cell>
          <cell r="OU276" t="str">
            <v/>
          </cell>
          <cell r="OV276" t="str">
            <v/>
          </cell>
          <cell r="OW276" t="str">
            <v/>
          </cell>
          <cell r="OX276" t="str">
            <v/>
          </cell>
          <cell r="OY276" t="str">
            <v/>
          </cell>
          <cell r="OZ276" t="str">
            <v/>
          </cell>
          <cell r="PA276" t="str">
            <v/>
          </cell>
          <cell r="PB276" t="str">
            <v/>
          </cell>
          <cell r="PC276" t="str">
            <v/>
          </cell>
          <cell r="PD276" t="str">
            <v/>
          </cell>
          <cell r="PE276" t="str">
            <v/>
          </cell>
          <cell r="PF276" t="str">
            <v/>
          </cell>
          <cell r="PG276" t="str">
            <v/>
          </cell>
          <cell r="PH276" t="str">
            <v/>
          </cell>
          <cell r="PI276" t="str">
            <v/>
          </cell>
          <cell r="PJ276" t="str">
            <v/>
          </cell>
          <cell r="PL276" t="str">
            <v/>
          </cell>
          <cell r="PM276" t="str">
            <v/>
          </cell>
          <cell r="PN276" t="str">
            <v/>
          </cell>
          <cell r="PO276" t="str">
            <v/>
          </cell>
          <cell r="PP276" t="str">
            <v/>
          </cell>
          <cell r="PQ276" t="str">
            <v/>
          </cell>
          <cell r="PR276" t="str">
            <v/>
          </cell>
          <cell r="PS276" t="str">
            <v/>
          </cell>
          <cell r="PT276" t="str">
            <v/>
          </cell>
          <cell r="PU276" t="str">
            <v/>
          </cell>
          <cell r="PV276" t="str">
            <v/>
          </cell>
          <cell r="PW276" t="str">
            <v/>
          </cell>
          <cell r="PX276" t="str">
            <v/>
          </cell>
          <cell r="PY276" t="str">
            <v/>
          </cell>
          <cell r="PZ276" t="str">
            <v/>
          </cell>
          <cell r="QA276" t="str">
            <v/>
          </cell>
          <cell r="QB276" t="str">
            <v/>
          </cell>
          <cell r="QC276" t="str">
            <v/>
          </cell>
          <cell r="QD276" t="str">
            <v/>
          </cell>
          <cell r="QE276" t="str">
            <v/>
          </cell>
          <cell r="QF276" t="str">
            <v/>
          </cell>
          <cell r="QG276" t="str">
            <v/>
          </cell>
          <cell r="QH276" t="str">
            <v/>
          </cell>
          <cell r="QI276" t="str">
            <v/>
          </cell>
          <cell r="QJ276" t="str">
            <v/>
          </cell>
          <cell r="QK276" t="str">
            <v/>
          </cell>
          <cell r="QL276" t="str">
            <v/>
          </cell>
          <cell r="QM276" t="str">
            <v/>
          </cell>
          <cell r="QN276" t="str">
            <v/>
          </cell>
          <cell r="QO276" t="str">
            <v/>
          </cell>
          <cell r="QP276" t="str">
            <v/>
          </cell>
          <cell r="QQ276" t="str">
            <v/>
          </cell>
          <cell r="QR276" t="str">
            <v/>
          </cell>
          <cell r="QS276" t="str">
            <v/>
          </cell>
          <cell r="QT276" t="str">
            <v/>
          </cell>
          <cell r="QU276" t="str">
            <v/>
          </cell>
          <cell r="QV276" t="str">
            <v/>
          </cell>
          <cell r="QW276" t="str">
            <v/>
          </cell>
          <cell r="QX276" t="str">
            <v/>
          </cell>
          <cell r="QY276" t="str">
            <v/>
          </cell>
          <cell r="QZ276" t="str">
            <v/>
          </cell>
          <cell r="RA276" t="str">
            <v/>
          </cell>
          <cell r="RB276" t="str">
            <v/>
          </cell>
          <cell r="RC276" t="str">
            <v/>
          </cell>
          <cell r="RD276" t="str">
            <v/>
          </cell>
          <cell r="RE276" t="str">
            <v/>
          </cell>
          <cell r="RF276" t="str">
            <v/>
          </cell>
          <cell r="RG276" t="str">
            <v/>
          </cell>
          <cell r="RH276" t="str">
            <v/>
          </cell>
          <cell r="RI276" t="str">
            <v/>
          </cell>
          <cell r="RL276" t="str">
            <v/>
          </cell>
        </row>
        <row r="277">
          <cell r="MM277" t="str">
            <v/>
          </cell>
          <cell r="MV277" t="str">
            <v/>
          </cell>
          <cell r="NE277" t="str">
            <v>0454sl03-LAMILUX - LAMILUX CI-System Glaselement Feenergysave+ - SuperSp. Tri-Seal</v>
          </cell>
          <cell r="NN277" t="str">
            <v/>
          </cell>
          <cell r="OQ277" t="str">
            <v/>
          </cell>
          <cell r="OR277" t="str">
            <v/>
          </cell>
          <cell r="OS277" t="str">
            <v/>
          </cell>
          <cell r="OT277" t="str">
            <v/>
          </cell>
          <cell r="OU277" t="str">
            <v/>
          </cell>
          <cell r="OV277" t="str">
            <v/>
          </cell>
          <cell r="OW277" t="str">
            <v/>
          </cell>
          <cell r="OX277" t="str">
            <v/>
          </cell>
          <cell r="OY277" t="str">
            <v/>
          </cell>
          <cell r="OZ277" t="str">
            <v/>
          </cell>
          <cell r="PA277" t="str">
            <v/>
          </cell>
          <cell r="PB277" t="str">
            <v/>
          </cell>
          <cell r="PC277" t="str">
            <v/>
          </cell>
          <cell r="PD277" t="str">
            <v/>
          </cell>
          <cell r="PE277" t="str">
            <v/>
          </cell>
          <cell r="PF277" t="str">
            <v/>
          </cell>
          <cell r="PG277" t="str">
            <v/>
          </cell>
          <cell r="PH277" t="str">
            <v/>
          </cell>
          <cell r="PI277" t="str">
            <v/>
          </cell>
          <cell r="PJ277" t="str">
            <v/>
          </cell>
          <cell r="PL277" t="str">
            <v/>
          </cell>
          <cell r="PM277" t="str">
            <v/>
          </cell>
          <cell r="PN277" t="str">
            <v/>
          </cell>
          <cell r="PO277" t="str">
            <v/>
          </cell>
          <cell r="PP277" t="str">
            <v/>
          </cell>
          <cell r="PQ277" t="str">
            <v/>
          </cell>
          <cell r="PR277" t="str">
            <v/>
          </cell>
          <cell r="PS277" t="str">
            <v/>
          </cell>
          <cell r="PT277" t="str">
            <v/>
          </cell>
          <cell r="PU277" t="str">
            <v/>
          </cell>
          <cell r="PV277" t="str">
            <v/>
          </cell>
          <cell r="PW277" t="str">
            <v/>
          </cell>
          <cell r="PX277" t="str">
            <v/>
          </cell>
          <cell r="PY277" t="str">
            <v/>
          </cell>
          <cell r="PZ277" t="str">
            <v/>
          </cell>
          <cell r="QA277" t="str">
            <v/>
          </cell>
          <cell r="QB277" t="str">
            <v/>
          </cell>
          <cell r="QC277" t="str">
            <v/>
          </cell>
          <cell r="QD277" t="str">
            <v/>
          </cell>
          <cell r="QE277" t="str">
            <v/>
          </cell>
          <cell r="QF277" t="str">
            <v/>
          </cell>
          <cell r="QG277" t="str">
            <v/>
          </cell>
          <cell r="QH277" t="str">
            <v/>
          </cell>
          <cell r="QI277" t="str">
            <v/>
          </cell>
          <cell r="QJ277" t="str">
            <v/>
          </cell>
          <cell r="QK277" t="str">
            <v/>
          </cell>
          <cell r="QL277" t="str">
            <v/>
          </cell>
          <cell r="QM277" t="str">
            <v/>
          </cell>
          <cell r="QN277" t="str">
            <v/>
          </cell>
          <cell r="QO277" t="str">
            <v/>
          </cell>
          <cell r="QP277" t="str">
            <v/>
          </cell>
          <cell r="QQ277" t="str">
            <v/>
          </cell>
          <cell r="QR277" t="str">
            <v/>
          </cell>
          <cell r="QS277" t="str">
            <v/>
          </cell>
          <cell r="QT277" t="str">
            <v/>
          </cell>
          <cell r="QU277" t="str">
            <v/>
          </cell>
          <cell r="QV277" t="str">
            <v/>
          </cell>
          <cell r="QW277" t="str">
            <v/>
          </cell>
          <cell r="QX277" t="str">
            <v/>
          </cell>
          <cell r="QY277" t="str">
            <v/>
          </cell>
          <cell r="QZ277" t="str">
            <v/>
          </cell>
          <cell r="RA277" t="str">
            <v/>
          </cell>
          <cell r="RB277" t="str">
            <v/>
          </cell>
          <cell r="RC277" t="str">
            <v/>
          </cell>
          <cell r="RD277" t="str">
            <v/>
          </cell>
          <cell r="RE277" t="str">
            <v/>
          </cell>
          <cell r="RF277" t="str">
            <v/>
          </cell>
          <cell r="RG277" t="str">
            <v/>
          </cell>
          <cell r="RH277" t="str">
            <v/>
          </cell>
          <cell r="RI277" t="str">
            <v/>
          </cell>
          <cell r="RL277" t="str">
            <v/>
          </cell>
        </row>
        <row r="278">
          <cell r="MM278" t="str">
            <v/>
          </cell>
          <cell r="MV278" t="str">
            <v/>
          </cell>
          <cell r="NE278" t="str">
            <v>0718wi03-ACO Severin Ahlmann GmbH &amp; Co. KG - ACO Therm® 3.0 PHT - SWISSPACER Ultimate</v>
          </cell>
          <cell r="NN278" t="str">
            <v/>
          </cell>
          <cell r="OQ278" t="str">
            <v/>
          </cell>
          <cell r="OR278" t="str">
            <v/>
          </cell>
          <cell r="OS278" t="str">
            <v/>
          </cell>
          <cell r="OT278" t="str">
            <v/>
          </cell>
          <cell r="OU278" t="str">
            <v/>
          </cell>
          <cell r="OV278" t="str">
            <v/>
          </cell>
          <cell r="OW278" t="str">
            <v/>
          </cell>
          <cell r="OX278" t="str">
            <v/>
          </cell>
          <cell r="OY278" t="str">
            <v/>
          </cell>
          <cell r="OZ278" t="str">
            <v/>
          </cell>
          <cell r="PA278" t="str">
            <v/>
          </cell>
          <cell r="PB278" t="str">
            <v/>
          </cell>
          <cell r="PC278" t="str">
            <v/>
          </cell>
          <cell r="PD278" t="str">
            <v/>
          </cell>
          <cell r="PE278" t="str">
            <v/>
          </cell>
          <cell r="PF278" t="str">
            <v/>
          </cell>
          <cell r="PG278" t="str">
            <v/>
          </cell>
          <cell r="PH278" t="str">
            <v/>
          </cell>
          <cell r="PI278" t="str">
            <v/>
          </cell>
          <cell r="PJ278" t="str">
            <v/>
          </cell>
          <cell r="PL278" t="str">
            <v/>
          </cell>
          <cell r="PM278" t="str">
            <v/>
          </cell>
          <cell r="PN278" t="str">
            <v/>
          </cell>
          <cell r="PO278" t="str">
            <v/>
          </cell>
          <cell r="PP278" t="str">
            <v/>
          </cell>
          <cell r="PQ278" t="str">
            <v/>
          </cell>
          <cell r="PR278" t="str">
            <v/>
          </cell>
          <cell r="PS278" t="str">
            <v/>
          </cell>
          <cell r="PT278" t="str">
            <v/>
          </cell>
          <cell r="PU278" t="str">
            <v/>
          </cell>
          <cell r="PV278" t="str">
            <v/>
          </cell>
          <cell r="PW278" t="str">
            <v/>
          </cell>
          <cell r="PX278" t="str">
            <v/>
          </cell>
          <cell r="PY278" t="str">
            <v/>
          </cell>
          <cell r="PZ278" t="str">
            <v/>
          </cell>
          <cell r="QA278" t="str">
            <v/>
          </cell>
          <cell r="QB278" t="str">
            <v/>
          </cell>
          <cell r="QC278" t="str">
            <v/>
          </cell>
          <cell r="QD278" t="str">
            <v/>
          </cell>
          <cell r="QE278" t="str">
            <v/>
          </cell>
          <cell r="QF278" t="str">
            <v/>
          </cell>
          <cell r="QG278" t="str">
            <v/>
          </cell>
          <cell r="QH278" t="str">
            <v/>
          </cell>
          <cell r="QI278" t="str">
            <v/>
          </cell>
          <cell r="QJ278" t="str">
            <v/>
          </cell>
          <cell r="QK278" t="str">
            <v/>
          </cell>
          <cell r="QL278" t="str">
            <v/>
          </cell>
          <cell r="QM278" t="str">
            <v/>
          </cell>
          <cell r="QN278" t="str">
            <v/>
          </cell>
          <cell r="QO278" t="str">
            <v/>
          </cell>
          <cell r="QP278" t="str">
            <v/>
          </cell>
          <cell r="QQ278" t="str">
            <v/>
          </cell>
          <cell r="QR278" t="str">
            <v/>
          </cell>
          <cell r="QS278" t="str">
            <v/>
          </cell>
          <cell r="QT278" t="str">
            <v/>
          </cell>
          <cell r="QU278" t="str">
            <v/>
          </cell>
          <cell r="QV278" t="str">
            <v/>
          </cell>
          <cell r="QW278" t="str">
            <v/>
          </cell>
          <cell r="QX278" t="str">
            <v/>
          </cell>
          <cell r="QY278" t="str">
            <v/>
          </cell>
          <cell r="QZ278" t="str">
            <v/>
          </cell>
          <cell r="RA278" t="str">
            <v/>
          </cell>
          <cell r="RB278" t="str">
            <v/>
          </cell>
          <cell r="RC278" t="str">
            <v/>
          </cell>
          <cell r="RD278" t="str">
            <v/>
          </cell>
          <cell r="RE278" t="str">
            <v/>
          </cell>
          <cell r="RF278" t="str">
            <v/>
          </cell>
          <cell r="RG278" t="str">
            <v/>
          </cell>
          <cell r="RH278" t="str">
            <v/>
          </cell>
          <cell r="RI278" t="str">
            <v/>
          </cell>
          <cell r="RL278" t="str">
            <v/>
          </cell>
        </row>
        <row r="279">
          <cell r="MM279" t="str">
            <v/>
          </cell>
          <cell r="MV279" t="str">
            <v/>
          </cell>
          <cell r="NE279" t="str">
            <v>0733wc03-Deutsche Rockwool Mineralwolle GmbH&amp; Co. OHG - RockFrame - SWISSPACER Ultimate</v>
          </cell>
          <cell r="NN279" t="str">
            <v/>
          </cell>
          <cell r="OQ279" t="str">
            <v/>
          </cell>
          <cell r="OR279" t="str">
            <v/>
          </cell>
          <cell r="OS279" t="str">
            <v/>
          </cell>
          <cell r="OT279" t="str">
            <v/>
          </cell>
          <cell r="OU279" t="str">
            <v/>
          </cell>
          <cell r="OV279" t="str">
            <v/>
          </cell>
          <cell r="OW279" t="str">
            <v/>
          </cell>
          <cell r="OX279" t="str">
            <v/>
          </cell>
          <cell r="OY279" t="str">
            <v/>
          </cell>
          <cell r="OZ279" t="str">
            <v/>
          </cell>
          <cell r="PA279" t="str">
            <v/>
          </cell>
          <cell r="PB279" t="str">
            <v/>
          </cell>
          <cell r="PC279" t="str">
            <v/>
          </cell>
          <cell r="PD279" t="str">
            <v/>
          </cell>
          <cell r="PE279" t="str">
            <v/>
          </cell>
          <cell r="PF279" t="str">
            <v/>
          </cell>
          <cell r="PG279" t="str">
            <v/>
          </cell>
          <cell r="PH279" t="str">
            <v/>
          </cell>
          <cell r="PI279" t="str">
            <v/>
          </cell>
          <cell r="PJ279" t="str">
            <v/>
          </cell>
          <cell r="PL279" t="str">
            <v/>
          </cell>
          <cell r="PM279" t="str">
            <v/>
          </cell>
          <cell r="PN279" t="str">
            <v/>
          </cell>
          <cell r="PO279" t="str">
            <v/>
          </cell>
          <cell r="PP279" t="str">
            <v/>
          </cell>
          <cell r="PQ279" t="str">
            <v/>
          </cell>
          <cell r="PR279" t="str">
            <v/>
          </cell>
          <cell r="PS279" t="str">
            <v/>
          </cell>
          <cell r="PT279" t="str">
            <v/>
          </cell>
          <cell r="PU279" t="str">
            <v/>
          </cell>
          <cell r="PV279" t="str">
            <v/>
          </cell>
          <cell r="PW279" t="str">
            <v/>
          </cell>
          <cell r="PX279" t="str">
            <v/>
          </cell>
          <cell r="PY279" t="str">
            <v/>
          </cell>
          <cell r="PZ279" t="str">
            <v/>
          </cell>
          <cell r="QA279" t="str">
            <v/>
          </cell>
          <cell r="QB279" t="str">
            <v/>
          </cell>
          <cell r="QC279" t="str">
            <v/>
          </cell>
          <cell r="QD279" t="str">
            <v/>
          </cell>
          <cell r="QE279" t="str">
            <v/>
          </cell>
          <cell r="QF279" t="str">
            <v/>
          </cell>
          <cell r="QG279" t="str">
            <v/>
          </cell>
          <cell r="QH279" t="str">
            <v/>
          </cell>
          <cell r="QI279" t="str">
            <v/>
          </cell>
          <cell r="QJ279" t="str">
            <v/>
          </cell>
          <cell r="QK279" t="str">
            <v/>
          </cell>
          <cell r="QL279" t="str">
            <v/>
          </cell>
          <cell r="QM279" t="str">
            <v/>
          </cell>
          <cell r="QN279" t="str">
            <v/>
          </cell>
          <cell r="QO279" t="str">
            <v/>
          </cell>
          <cell r="QP279" t="str">
            <v/>
          </cell>
          <cell r="QQ279" t="str">
            <v/>
          </cell>
          <cell r="QR279" t="str">
            <v/>
          </cell>
          <cell r="QS279" t="str">
            <v/>
          </cell>
          <cell r="QT279" t="str">
            <v/>
          </cell>
          <cell r="QU279" t="str">
            <v/>
          </cell>
          <cell r="QV279" t="str">
            <v/>
          </cell>
          <cell r="QW279" t="str">
            <v/>
          </cell>
          <cell r="QX279" t="str">
            <v/>
          </cell>
          <cell r="QY279" t="str">
            <v/>
          </cell>
          <cell r="QZ279" t="str">
            <v/>
          </cell>
          <cell r="RA279" t="str">
            <v/>
          </cell>
          <cell r="RB279" t="str">
            <v/>
          </cell>
          <cell r="RC279" t="str">
            <v/>
          </cell>
          <cell r="RD279" t="str">
            <v/>
          </cell>
          <cell r="RE279" t="str">
            <v/>
          </cell>
          <cell r="RF279" t="str">
            <v/>
          </cell>
          <cell r="RG279" t="str">
            <v/>
          </cell>
          <cell r="RH279" t="str">
            <v/>
          </cell>
          <cell r="RI279" t="str">
            <v/>
          </cell>
          <cell r="RL279" t="str">
            <v/>
          </cell>
        </row>
        <row r="280">
          <cell r="MM280" t="str">
            <v/>
          </cell>
          <cell r="MV280" t="str">
            <v/>
          </cell>
          <cell r="NE280" t="str">
            <v>0624wc03-FOPPE Direkt Versand GmbH - EMS+SI - SWISSPACER V</v>
          </cell>
          <cell r="NN280" t="str">
            <v/>
          </cell>
          <cell r="OQ280" t="str">
            <v/>
          </cell>
          <cell r="OR280" t="str">
            <v/>
          </cell>
          <cell r="OS280" t="str">
            <v/>
          </cell>
          <cell r="OT280" t="str">
            <v/>
          </cell>
          <cell r="OU280" t="str">
            <v/>
          </cell>
          <cell r="OV280" t="str">
            <v/>
          </cell>
          <cell r="OW280" t="str">
            <v/>
          </cell>
          <cell r="OX280" t="str">
            <v/>
          </cell>
          <cell r="OY280" t="str">
            <v/>
          </cell>
          <cell r="OZ280" t="str">
            <v/>
          </cell>
          <cell r="PA280" t="str">
            <v/>
          </cell>
          <cell r="PB280" t="str">
            <v/>
          </cell>
          <cell r="PC280" t="str">
            <v/>
          </cell>
          <cell r="PD280" t="str">
            <v/>
          </cell>
          <cell r="PE280" t="str">
            <v/>
          </cell>
          <cell r="PF280" t="str">
            <v/>
          </cell>
          <cell r="PG280" t="str">
            <v/>
          </cell>
          <cell r="PH280" t="str">
            <v/>
          </cell>
          <cell r="PI280" t="str">
            <v/>
          </cell>
          <cell r="PJ280" t="str">
            <v/>
          </cell>
          <cell r="PL280" t="str">
            <v/>
          </cell>
          <cell r="PM280" t="str">
            <v/>
          </cell>
          <cell r="PN280" t="str">
            <v/>
          </cell>
          <cell r="PO280" t="str">
            <v/>
          </cell>
          <cell r="PP280" t="str">
            <v/>
          </cell>
          <cell r="PQ280" t="str">
            <v/>
          </cell>
          <cell r="PR280" t="str">
            <v/>
          </cell>
          <cell r="PS280" t="str">
            <v/>
          </cell>
          <cell r="PT280" t="str">
            <v/>
          </cell>
          <cell r="PU280" t="str">
            <v/>
          </cell>
          <cell r="PV280" t="str">
            <v/>
          </cell>
          <cell r="PW280" t="str">
            <v/>
          </cell>
          <cell r="PX280" t="str">
            <v/>
          </cell>
          <cell r="PY280" t="str">
            <v/>
          </cell>
          <cell r="PZ280" t="str">
            <v/>
          </cell>
          <cell r="QA280" t="str">
            <v/>
          </cell>
          <cell r="QB280" t="str">
            <v/>
          </cell>
          <cell r="QC280" t="str">
            <v/>
          </cell>
          <cell r="QD280" t="str">
            <v/>
          </cell>
          <cell r="QE280" t="str">
            <v/>
          </cell>
          <cell r="QF280" t="str">
            <v/>
          </cell>
          <cell r="QG280" t="str">
            <v/>
          </cell>
          <cell r="QH280" t="str">
            <v/>
          </cell>
          <cell r="QI280" t="str">
            <v/>
          </cell>
          <cell r="QJ280" t="str">
            <v/>
          </cell>
          <cell r="QK280" t="str">
            <v/>
          </cell>
          <cell r="QL280" t="str">
            <v/>
          </cell>
          <cell r="QM280" t="str">
            <v/>
          </cell>
          <cell r="QN280" t="str">
            <v/>
          </cell>
          <cell r="QO280" t="str">
            <v/>
          </cell>
          <cell r="QP280" t="str">
            <v/>
          </cell>
          <cell r="QQ280" t="str">
            <v/>
          </cell>
          <cell r="QR280" t="str">
            <v/>
          </cell>
          <cell r="QS280" t="str">
            <v/>
          </cell>
          <cell r="QT280" t="str">
            <v/>
          </cell>
          <cell r="QU280" t="str">
            <v/>
          </cell>
          <cell r="QV280" t="str">
            <v/>
          </cell>
          <cell r="QW280" t="str">
            <v/>
          </cell>
          <cell r="QX280" t="str">
            <v/>
          </cell>
          <cell r="QY280" t="str">
            <v/>
          </cell>
          <cell r="QZ280" t="str">
            <v/>
          </cell>
          <cell r="RA280" t="str">
            <v/>
          </cell>
          <cell r="RB280" t="str">
            <v/>
          </cell>
          <cell r="RC280" t="str">
            <v/>
          </cell>
          <cell r="RD280" t="str">
            <v/>
          </cell>
          <cell r="RE280" t="str">
            <v/>
          </cell>
          <cell r="RF280" t="str">
            <v/>
          </cell>
          <cell r="RG280" t="str">
            <v/>
          </cell>
          <cell r="RH280" t="str">
            <v/>
          </cell>
          <cell r="RI280" t="str">
            <v/>
          </cell>
          <cell r="RL280" t="str">
            <v/>
          </cell>
        </row>
        <row r="281">
          <cell r="MM281" t="str">
            <v/>
          </cell>
          <cell r="MV281" t="str">
            <v/>
          </cell>
          <cell r="NE281" t="str">
            <v>0893wc03-Hanno Werk GmbH &amp; Co. KG - Hanno®-Vorwandmontagewinkel - SWISSPACER Ultimate</v>
          </cell>
          <cell r="NN281" t="str">
            <v/>
          </cell>
          <cell r="OQ281" t="str">
            <v/>
          </cell>
          <cell r="OR281" t="str">
            <v/>
          </cell>
          <cell r="OS281" t="str">
            <v/>
          </cell>
          <cell r="OT281" t="str">
            <v/>
          </cell>
          <cell r="OU281" t="str">
            <v/>
          </cell>
          <cell r="OV281" t="str">
            <v/>
          </cell>
          <cell r="OW281" t="str">
            <v/>
          </cell>
          <cell r="OX281" t="str">
            <v/>
          </cell>
          <cell r="OY281" t="str">
            <v/>
          </cell>
          <cell r="OZ281" t="str">
            <v/>
          </cell>
          <cell r="PA281" t="str">
            <v/>
          </cell>
          <cell r="PB281" t="str">
            <v/>
          </cell>
          <cell r="PC281" t="str">
            <v/>
          </cell>
          <cell r="PD281" t="str">
            <v/>
          </cell>
          <cell r="PE281" t="str">
            <v/>
          </cell>
          <cell r="PF281" t="str">
            <v/>
          </cell>
          <cell r="PG281" t="str">
            <v/>
          </cell>
          <cell r="PH281" t="str">
            <v/>
          </cell>
          <cell r="PI281" t="str">
            <v/>
          </cell>
          <cell r="PJ281" t="str">
            <v/>
          </cell>
          <cell r="PL281" t="str">
            <v/>
          </cell>
          <cell r="PM281" t="str">
            <v/>
          </cell>
          <cell r="PN281" t="str">
            <v/>
          </cell>
          <cell r="PO281" t="str">
            <v/>
          </cell>
          <cell r="PP281" t="str">
            <v/>
          </cell>
          <cell r="PQ281" t="str">
            <v/>
          </cell>
          <cell r="PR281" t="str">
            <v/>
          </cell>
          <cell r="PS281" t="str">
            <v/>
          </cell>
          <cell r="PT281" t="str">
            <v/>
          </cell>
          <cell r="PU281" t="str">
            <v/>
          </cell>
          <cell r="PV281" t="str">
            <v/>
          </cell>
          <cell r="PW281" t="str">
            <v/>
          </cell>
          <cell r="PX281" t="str">
            <v/>
          </cell>
          <cell r="PY281" t="str">
            <v/>
          </cell>
          <cell r="PZ281" t="str">
            <v/>
          </cell>
          <cell r="QA281" t="str">
            <v/>
          </cell>
          <cell r="QB281" t="str">
            <v/>
          </cell>
          <cell r="QC281" t="str">
            <v/>
          </cell>
          <cell r="QD281" t="str">
            <v/>
          </cell>
          <cell r="QE281" t="str">
            <v/>
          </cell>
          <cell r="QF281" t="str">
            <v/>
          </cell>
          <cell r="QG281" t="str">
            <v/>
          </cell>
          <cell r="QH281" t="str">
            <v/>
          </cell>
          <cell r="QI281" t="str">
            <v/>
          </cell>
          <cell r="QJ281" t="str">
            <v/>
          </cell>
          <cell r="QK281" t="str">
            <v/>
          </cell>
          <cell r="QL281" t="str">
            <v/>
          </cell>
          <cell r="QM281" t="str">
            <v/>
          </cell>
          <cell r="QN281" t="str">
            <v/>
          </cell>
          <cell r="QO281" t="str">
            <v/>
          </cell>
          <cell r="QP281" t="str">
            <v/>
          </cell>
          <cell r="QQ281" t="str">
            <v/>
          </cell>
          <cell r="QR281" t="str">
            <v/>
          </cell>
          <cell r="QS281" t="str">
            <v/>
          </cell>
          <cell r="QT281" t="str">
            <v/>
          </cell>
          <cell r="QU281" t="str">
            <v/>
          </cell>
          <cell r="QV281" t="str">
            <v/>
          </cell>
          <cell r="QW281" t="str">
            <v/>
          </cell>
          <cell r="QX281" t="str">
            <v/>
          </cell>
          <cell r="QY281" t="str">
            <v/>
          </cell>
          <cell r="QZ281" t="str">
            <v/>
          </cell>
          <cell r="RA281" t="str">
            <v/>
          </cell>
          <cell r="RB281" t="str">
            <v/>
          </cell>
          <cell r="RC281" t="str">
            <v/>
          </cell>
          <cell r="RD281" t="str">
            <v/>
          </cell>
          <cell r="RE281" t="str">
            <v/>
          </cell>
          <cell r="RF281" t="str">
            <v/>
          </cell>
          <cell r="RG281" t="str">
            <v/>
          </cell>
          <cell r="RH281" t="str">
            <v/>
          </cell>
          <cell r="RI281" t="str">
            <v/>
          </cell>
          <cell r="RL281" t="str">
            <v/>
          </cell>
        </row>
        <row r="282">
          <cell r="MM282" t="str">
            <v/>
          </cell>
          <cell r="MV282" t="str">
            <v/>
          </cell>
          <cell r="NE282" t="str">
            <v>0861wc03-HPkozijn - Passive Uniprofile - SWISSPACER Ultimate</v>
          </cell>
          <cell r="NN282" t="str">
            <v/>
          </cell>
          <cell r="OQ282" t="str">
            <v/>
          </cell>
          <cell r="OR282" t="str">
            <v/>
          </cell>
          <cell r="OS282" t="str">
            <v/>
          </cell>
          <cell r="OT282" t="str">
            <v/>
          </cell>
          <cell r="OU282" t="str">
            <v/>
          </cell>
          <cell r="OV282" t="str">
            <v/>
          </cell>
          <cell r="OW282" t="str">
            <v/>
          </cell>
          <cell r="OX282" t="str">
            <v/>
          </cell>
          <cell r="OY282" t="str">
            <v/>
          </cell>
          <cell r="OZ282" t="str">
            <v/>
          </cell>
          <cell r="PA282" t="str">
            <v/>
          </cell>
          <cell r="PB282" t="str">
            <v/>
          </cell>
          <cell r="PC282" t="str">
            <v/>
          </cell>
          <cell r="PD282" t="str">
            <v/>
          </cell>
          <cell r="PE282" t="str">
            <v/>
          </cell>
          <cell r="PF282" t="str">
            <v/>
          </cell>
          <cell r="PG282" t="str">
            <v/>
          </cell>
          <cell r="PH282" t="str">
            <v/>
          </cell>
          <cell r="PI282" t="str">
            <v/>
          </cell>
          <cell r="PJ282" t="str">
            <v/>
          </cell>
          <cell r="PL282" t="str">
            <v/>
          </cell>
          <cell r="PM282" t="str">
            <v/>
          </cell>
          <cell r="PN282" t="str">
            <v/>
          </cell>
          <cell r="PO282" t="str">
            <v/>
          </cell>
          <cell r="PP282" t="str">
            <v/>
          </cell>
          <cell r="PQ282" t="str">
            <v/>
          </cell>
          <cell r="PR282" t="str">
            <v/>
          </cell>
          <cell r="PS282" t="str">
            <v/>
          </cell>
          <cell r="PT282" t="str">
            <v/>
          </cell>
          <cell r="PU282" t="str">
            <v/>
          </cell>
          <cell r="PV282" t="str">
            <v/>
          </cell>
          <cell r="PW282" t="str">
            <v/>
          </cell>
          <cell r="PX282" t="str">
            <v/>
          </cell>
          <cell r="PY282" t="str">
            <v/>
          </cell>
          <cell r="PZ282" t="str">
            <v/>
          </cell>
          <cell r="QA282" t="str">
            <v/>
          </cell>
          <cell r="QB282" t="str">
            <v/>
          </cell>
          <cell r="QC282" t="str">
            <v/>
          </cell>
          <cell r="QD282" t="str">
            <v/>
          </cell>
          <cell r="QE282" t="str">
            <v/>
          </cell>
          <cell r="QF282" t="str">
            <v/>
          </cell>
          <cell r="QG282" t="str">
            <v/>
          </cell>
          <cell r="QH282" t="str">
            <v/>
          </cell>
          <cell r="QI282" t="str">
            <v/>
          </cell>
          <cell r="QJ282" t="str">
            <v/>
          </cell>
          <cell r="QK282" t="str">
            <v/>
          </cell>
          <cell r="QL282" t="str">
            <v/>
          </cell>
          <cell r="QM282" t="str">
            <v/>
          </cell>
          <cell r="QN282" t="str">
            <v/>
          </cell>
          <cell r="QO282" t="str">
            <v/>
          </cell>
          <cell r="QP282" t="str">
            <v/>
          </cell>
          <cell r="QQ282" t="str">
            <v/>
          </cell>
          <cell r="QR282" t="str">
            <v/>
          </cell>
          <cell r="QS282" t="str">
            <v/>
          </cell>
          <cell r="QT282" t="str">
            <v/>
          </cell>
          <cell r="QU282" t="str">
            <v/>
          </cell>
          <cell r="QV282" t="str">
            <v/>
          </cell>
          <cell r="QW282" t="str">
            <v/>
          </cell>
          <cell r="QX282" t="str">
            <v/>
          </cell>
          <cell r="QY282" t="str">
            <v/>
          </cell>
          <cell r="QZ282" t="str">
            <v/>
          </cell>
          <cell r="RA282" t="str">
            <v/>
          </cell>
          <cell r="RB282" t="str">
            <v/>
          </cell>
          <cell r="RC282" t="str">
            <v/>
          </cell>
          <cell r="RD282" t="str">
            <v/>
          </cell>
          <cell r="RE282" t="str">
            <v/>
          </cell>
          <cell r="RF282" t="str">
            <v/>
          </cell>
          <cell r="RG282" t="str">
            <v/>
          </cell>
          <cell r="RH282" t="str">
            <v/>
          </cell>
          <cell r="RI282" t="str">
            <v/>
          </cell>
          <cell r="RL282" t="str">
            <v/>
          </cell>
        </row>
        <row r="283">
          <cell r="MM283" t="str">
            <v/>
          </cell>
          <cell r="MV283" t="str">
            <v/>
          </cell>
          <cell r="NE283" t="str">
            <v>0822wc03-ISO-Chemie - ISO-TOP WINFRAMER - Super Spacer TriSeal / T-Spacer Premium</v>
          </cell>
          <cell r="NN283" t="str">
            <v/>
          </cell>
          <cell r="OQ283" t="str">
            <v/>
          </cell>
          <cell r="OR283" t="str">
            <v/>
          </cell>
          <cell r="OS283" t="str">
            <v/>
          </cell>
          <cell r="OT283" t="str">
            <v/>
          </cell>
          <cell r="OU283" t="str">
            <v/>
          </cell>
          <cell r="OV283" t="str">
            <v/>
          </cell>
          <cell r="OW283" t="str">
            <v/>
          </cell>
          <cell r="OX283" t="str">
            <v/>
          </cell>
          <cell r="OY283" t="str">
            <v/>
          </cell>
          <cell r="OZ283" t="str">
            <v/>
          </cell>
          <cell r="PA283" t="str">
            <v/>
          </cell>
          <cell r="PB283" t="str">
            <v/>
          </cell>
          <cell r="PC283" t="str">
            <v/>
          </cell>
          <cell r="PD283" t="str">
            <v/>
          </cell>
          <cell r="PE283" t="str">
            <v/>
          </cell>
          <cell r="PF283" t="str">
            <v/>
          </cell>
          <cell r="PG283" t="str">
            <v/>
          </cell>
          <cell r="PH283" t="str">
            <v/>
          </cell>
          <cell r="PI283" t="str">
            <v/>
          </cell>
          <cell r="PJ283" t="str">
            <v/>
          </cell>
          <cell r="PL283" t="str">
            <v/>
          </cell>
          <cell r="PM283" t="str">
            <v/>
          </cell>
          <cell r="PN283" t="str">
            <v/>
          </cell>
          <cell r="PO283" t="str">
            <v/>
          </cell>
          <cell r="PP283" t="str">
            <v/>
          </cell>
          <cell r="PQ283" t="str">
            <v/>
          </cell>
          <cell r="PR283" t="str">
            <v/>
          </cell>
          <cell r="PS283" t="str">
            <v/>
          </cell>
          <cell r="PT283" t="str">
            <v/>
          </cell>
          <cell r="PU283" t="str">
            <v/>
          </cell>
          <cell r="PV283" t="str">
            <v/>
          </cell>
          <cell r="PW283" t="str">
            <v/>
          </cell>
          <cell r="PX283" t="str">
            <v/>
          </cell>
          <cell r="PY283" t="str">
            <v/>
          </cell>
          <cell r="PZ283" t="str">
            <v/>
          </cell>
          <cell r="QA283" t="str">
            <v/>
          </cell>
          <cell r="QB283" t="str">
            <v/>
          </cell>
          <cell r="QC283" t="str">
            <v/>
          </cell>
          <cell r="QD283" t="str">
            <v/>
          </cell>
          <cell r="QE283" t="str">
            <v/>
          </cell>
          <cell r="QF283" t="str">
            <v/>
          </cell>
          <cell r="QG283" t="str">
            <v/>
          </cell>
          <cell r="QH283" t="str">
            <v/>
          </cell>
          <cell r="QI283" t="str">
            <v/>
          </cell>
          <cell r="QJ283" t="str">
            <v/>
          </cell>
          <cell r="QK283" t="str">
            <v/>
          </cell>
          <cell r="QL283" t="str">
            <v/>
          </cell>
          <cell r="QM283" t="str">
            <v/>
          </cell>
          <cell r="QN283" t="str">
            <v/>
          </cell>
          <cell r="QO283" t="str">
            <v/>
          </cell>
          <cell r="QP283" t="str">
            <v/>
          </cell>
          <cell r="QQ283" t="str">
            <v/>
          </cell>
          <cell r="QR283" t="str">
            <v/>
          </cell>
          <cell r="QS283" t="str">
            <v/>
          </cell>
          <cell r="QT283" t="str">
            <v/>
          </cell>
          <cell r="QU283" t="str">
            <v/>
          </cell>
          <cell r="QV283" t="str">
            <v/>
          </cell>
          <cell r="QW283" t="str">
            <v/>
          </cell>
          <cell r="QX283" t="str">
            <v/>
          </cell>
          <cell r="QY283" t="str">
            <v/>
          </cell>
          <cell r="QZ283" t="str">
            <v/>
          </cell>
          <cell r="RA283" t="str">
            <v/>
          </cell>
          <cell r="RB283" t="str">
            <v/>
          </cell>
          <cell r="RC283" t="str">
            <v/>
          </cell>
          <cell r="RD283" t="str">
            <v/>
          </cell>
          <cell r="RE283" t="str">
            <v/>
          </cell>
          <cell r="RF283" t="str">
            <v/>
          </cell>
          <cell r="RG283" t="str">
            <v/>
          </cell>
          <cell r="RH283" t="str">
            <v/>
          </cell>
          <cell r="RI283" t="str">
            <v/>
          </cell>
          <cell r="RL283" t="str">
            <v/>
          </cell>
        </row>
        <row r="284">
          <cell r="MM284" t="str">
            <v/>
          </cell>
          <cell r="MV284" t="str">
            <v/>
          </cell>
          <cell r="NE284" t="str">
            <v>0022wc03-OPTIWIN GmbH - Alu2Holz - Super Spacer TriSeal / T-Spacer Premium</v>
          </cell>
          <cell r="NN284" t="str">
            <v/>
          </cell>
          <cell r="OQ284" t="str">
            <v/>
          </cell>
          <cell r="OR284" t="str">
            <v/>
          </cell>
          <cell r="OS284" t="str">
            <v/>
          </cell>
          <cell r="OT284" t="str">
            <v/>
          </cell>
          <cell r="OU284" t="str">
            <v/>
          </cell>
          <cell r="OV284" t="str">
            <v/>
          </cell>
          <cell r="OW284" t="str">
            <v/>
          </cell>
          <cell r="OX284" t="str">
            <v/>
          </cell>
          <cell r="OY284" t="str">
            <v/>
          </cell>
          <cell r="OZ284" t="str">
            <v/>
          </cell>
          <cell r="PA284" t="str">
            <v/>
          </cell>
          <cell r="PB284" t="str">
            <v/>
          </cell>
          <cell r="PC284" t="str">
            <v/>
          </cell>
          <cell r="PD284" t="str">
            <v/>
          </cell>
          <cell r="PE284" t="str">
            <v/>
          </cell>
          <cell r="PF284" t="str">
            <v/>
          </cell>
          <cell r="PG284" t="str">
            <v/>
          </cell>
          <cell r="PH284" t="str">
            <v/>
          </cell>
          <cell r="PI284" t="str">
            <v/>
          </cell>
          <cell r="PJ284" t="str">
            <v/>
          </cell>
          <cell r="PL284" t="str">
            <v/>
          </cell>
          <cell r="PM284" t="str">
            <v/>
          </cell>
          <cell r="PN284" t="str">
            <v/>
          </cell>
          <cell r="PO284" t="str">
            <v/>
          </cell>
          <cell r="PP284" t="str">
            <v/>
          </cell>
          <cell r="PQ284" t="str">
            <v/>
          </cell>
          <cell r="PR284" t="str">
            <v/>
          </cell>
          <cell r="PS284" t="str">
            <v/>
          </cell>
          <cell r="PT284" t="str">
            <v/>
          </cell>
          <cell r="PU284" t="str">
            <v/>
          </cell>
          <cell r="PV284" t="str">
            <v/>
          </cell>
          <cell r="PW284" t="str">
            <v/>
          </cell>
          <cell r="PX284" t="str">
            <v/>
          </cell>
          <cell r="PY284" t="str">
            <v/>
          </cell>
          <cell r="PZ284" t="str">
            <v/>
          </cell>
          <cell r="QA284" t="str">
            <v/>
          </cell>
          <cell r="QB284" t="str">
            <v/>
          </cell>
          <cell r="QC284" t="str">
            <v/>
          </cell>
          <cell r="QD284" t="str">
            <v/>
          </cell>
          <cell r="QE284" t="str">
            <v/>
          </cell>
          <cell r="QF284" t="str">
            <v/>
          </cell>
          <cell r="QG284" t="str">
            <v/>
          </cell>
          <cell r="QH284" t="str">
            <v/>
          </cell>
          <cell r="QI284" t="str">
            <v/>
          </cell>
          <cell r="QJ284" t="str">
            <v/>
          </cell>
          <cell r="QK284" t="str">
            <v/>
          </cell>
          <cell r="QL284" t="str">
            <v/>
          </cell>
          <cell r="QM284" t="str">
            <v/>
          </cell>
          <cell r="QN284" t="str">
            <v/>
          </cell>
          <cell r="QO284" t="str">
            <v/>
          </cell>
          <cell r="QP284" t="str">
            <v/>
          </cell>
          <cell r="QQ284" t="str">
            <v/>
          </cell>
          <cell r="QR284" t="str">
            <v/>
          </cell>
          <cell r="QS284" t="str">
            <v/>
          </cell>
          <cell r="QT284" t="str">
            <v/>
          </cell>
          <cell r="QU284" t="str">
            <v/>
          </cell>
          <cell r="QV284" t="str">
            <v/>
          </cell>
          <cell r="QW284" t="str">
            <v/>
          </cell>
          <cell r="QX284" t="str">
            <v/>
          </cell>
          <cell r="QY284" t="str">
            <v/>
          </cell>
          <cell r="QZ284" t="str">
            <v/>
          </cell>
          <cell r="RA284" t="str">
            <v/>
          </cell>
          <cell r="RB284" t="str">
            <v/>
          </cell>
          <cell r="RC284" t="str">
            <v/>
          </cell>
          <cell r="RD284" t="str">
            <v/>
          </cell>
          <cell r="RE284" t="str">
            <v/>
          </cell>
          <cell r="RF284" t="str">
            <v/>
          </cell>
          <cell r="RG284" t="str">
            <v/>
          </cell>
          <cell r="RH284" t="str">
            <v/>
          </cell>
          <cell r="RI284" t="str">
            <v/>
          </cell>
          <cell r="RL284" t="str">
            <v/>
          </cell>
        </row>
        <row r="285">
          <cell r="MM285" t="str">
            <v/>
          </cell>
          <cell r="MV285" t="str">
            <v/>
          </cell>
          <cell r="NE285" t="str">
            <v>0018wc03-OPTIWIN GmbH - Zwoa2Holz - Super Spacer TriSeal / T-Spacer Premium</v>
          </cell>
          <cell r="NN285" t="str">
            <v/>
          </cell>
          <cell r="OQ285" t="str">
            <v/>
          </cell>
          <cell r="OR285" t="str">
            <v/>
          </cell>
          <cell r="OS285" t="str">
            <v/>
          </cell>
          <cell r="OT285" t="str">
            <v/>
          </cell>
          <cell r="OU285" t="str">
            <v/>
          </cell>
          <cell r="OV285" t="str">
            <v/>
          </cell>
          <cell r="OW285" t="str">
            <v/>
          </cell>
          <cell r="OX285" t="str">
            <v/>
          </cell>
          <cell r="OY285" t="str">
            <v/>
          </cell>
          <cell r="OZ285" t="str">
            <v/>
          </cell>
          <cell r="PA285" t="str">
            <v/>
          </cell>
          <cell r="PB285" t="str">
            <v/>
          </cell>
          <cell r="PC285" t="str">
            <v/>
          </cell>
          <cell r="PD285" t="str">
            <v/>
          </cell>
          <cell r="PE285" t="str">
            <v/>
          </cell>
          <cell r="PF285" t="str">
            <v/>
          </cell>
          <cell r="PG285" t="str">
            <v/>
          </cell>
          <cell r="PH285" t="str">
            <v/>
          </cell>
          <cell r="PI285" t="str">
            <v/>
          </cell>
          <cell r="PJ285" t="str">
            <v/>
          </cell>
          <cell r="PL285" t="str">
            <v/>
          </cell>
          <cell r="PM285" t="str">
            <v/>
          </cell>
          <cell r="PN285" t="str">
            <v/>
          </cell>
          <cell r="PO285" t="str">
            <v/>
          </cell>
          <cell r="PP285" t="str">
            <v/>
          </cell>
          <cell r="PQ285" t="str">
            <v/>
          </cell>
          <cell r="PR285" t="str">
            <v/>
          </cell>
          <cell r="PS285" t="str">
            <v/>
          </cell>
          <cell r="PT285" t="str">
            <v/>
          </cell>
          <cell r="PU285" t="str">
            <v/>
          </cell>
          <cell r="PV285" t="str">
            <v/>
          </cell>
          <cell r="PW285" t="str">
            <v/>
          </cell>
          <cell r="PX285" t="str">
            <v/>
          </cell>
          <cell r="PY285" t="str">
            <v/>
          </cell>
          <cell r="PZ285" t="str">
            <v/>
          </cell>
          <cell r="QA285" t="str">
            <v/>
          </cell>
          <cell r="QB285" t="str">
            <v/>
          </cell>
          <cell r="QC285" t="str">
            <v/>
          </cell>
          <cell r="QD285" t="str">
            <v/>
          </cell>
          <cell r="QE285" t="str">
            <v/>
          </cell>
          <cell r="QF285" t="str">
            <v/>
          </cell>
          <cell r="QG285" t="str">
            <v/>
          </cell>
          <cell r="QH285" t="str">
            <v/>
          </cell>
          <cell r="QI285" t="str">
            <v/>
          </cell>
          <cell r="QJ285" t="str">
            <v/>
          </cell>
          <cell r="QK285" t="str">
            <v/>
          </cell>
          <cell r="QL285" t="str">
            <v/>
          </cell>
          <cell r="QM285" t="str">
            <v/>
          </cell>
          <cell r="QN285" t="str">
            <v/>
          </cell>
          <cell r="QO285" t="str">
            <v/>
          </cell>
          <cell r="QP285" t="str">
            <v/>
          </cell>
          <cell r="QQ285" t="str">
            <v/>
          </cell>
          <cell r="QR285" t="str">
            <v/>
          </cell>
          <cell r="QS285" t="str">
            <v/>
          </cell>
          <cell r="QT285" t="str">
            <v/>
          </cell>
          <cell r="QU285" t="str">
            <v/>
          </cell>
          <cell r="QV285" t="str">
            <v/>
          </cell>
          <cell r="QW285" t="str">
            <v/>
          </cell>
          <cell r="QX285" t="str">
            <v/>
          </cell>
          <cell r="QY285" t="str">
            <v/>
          </cell>
          <cell r="QZ285" t="str">
            <v/>
          </cell>
          <cell r="RA285" t="str">
            <v/>
          </cell>
          <cell r="RB285" t="str">
            <v/>
          </cell>
          <cell r="RC285" t="str">
            <v/>
          </cell>
          <cell r="RD285" t="str">
            <v/>
          </cell>
          <cell r="RE285" t="str">
            <v/>
          </cell>
          <cell r="RF285" t="str">
            <v/>
          </cell>
          <cell r="RG285" t="str">
            <v/>
          </cell>
          <cell r="RH285" t="str">
            <v/>
          </cell>
          <cell r="RI285" t="str">
            <v/>
          </cell>
          <cell r="RL285" t="str">
            <v/>
          </cell>
        </row>
        <row r="286">
          <cell r="MM286" t="str">
            <v/>
          </cell>
          <cell r="MV286" t="str">
            <v/>
          </cell>
          <cell r="NE286" t="str">
            <v>0019wc03-Sigg Tischlerei GmbH - Passivhaus Venster - Thermix TX.N plus</v>
          </cell>
          <cell r="NN286" t="str">
            <v/>
          </cell>
          <cell r="OQ286" t="str">
            <v/>
          </cell>
          <cell r="OR286" t="str">
            <v/>
          </cell>
          <cell r="OS286" t="str">
            <v/>
          </cell>
          <cell r="OT286" t="str">
            <v/>
          </cell>
          <cell r="OU286" t="str">
            <v/>
          </cell>
          <cell r="OV286" t="str">
            <v/>
          </cell>
          <cell r="OW286" t="str">
            <v/>
          </cell>
          <cell r="OX286" t="str">
            <v/>
          </cell>
          <cell r="OY286" t="str">
            <v/>
          </cell>
          <cell r="OZ286" t="str">
            <v/>
          </cell>
          <cell r="PA286" t="str">
            <v/>
          </cell>
          <cell r="PB286" t="str">
            <v/>
          </cell>
          <cell r="PC286" t="str">
            <v/>
          </cell>
          <cell r="PD286" t="str">
            <v/>
          </cell>
          <cell r="PE286" t="str">
            <v/>
          </cell>
          <cell r="PF286" t="str">
            <v/>
          </cell>
          <cell r="PG286" t="str">
            <v/>
          </cell>
          <cell r="PH286" t="str">
            <v/>
          </cell>
          <cell r="PI286" t="str">
            <v/>
          </cell>
          <cell r="PJ286" t="str">
            <v/>
          </cell>
          <cell r="PL286" t="str">
            <v/>
          </cell>
          <cell r="PM286" t="str">
            <v/>
          </cell>
          <cell r="PN286" t="str">
            <v/>
          </cell>
          <cell r="PO286" t="str">
            <v/>
          </cell>
          <cell r="PP286" t="str">
            <v/>
          </cell>
          <cell r="PQ286" t="str">
            <v/>
          </cell>
          <cell r="PR286" t="str">
            <v/>
          </cell>
          <cell r="PS286" t="str">
            <v/>
          </cell>
          <cell r="PT286" t="str">
            <v/>
          </cell>
          <cell r="PU286" t="str">
            <v/>
          </cell>
          <cell r="PV286" t="str">
            <v/>
          </cell>
          <cell r="PW286" t="str">
            <v/>
          </cell>
          <cell r="PX286" t="str">
            <v/>
          </cell>
          <cell r="PY286" t="str">
            <v/>
          </cell>
          <cell r="PZ286" t="str">
            <v/>
          </cell>
          <cell r="QA286" t="str">
            <v/>
          </cell>
          <cell r="QB286" t="str">
            <v/>
          </cell>
          <cell r="QC286" t="str">
            <v/>
          </cell>
          <cell r="QD286" t="str">
            <v/>
          </cell>
          <cell r="QE286" t="str">
            <v/>
          </cell>
          <cell r="QF286" t="str">
            <v/>
          </cell>
          <cell r="QG286" t="str">
            <v/>
          </cell>
          <cell r="QH286" t="str">
            <v/>
          </cell>
          <cell r="QI286" t="str">
            <v/>
          </cell>
          <cell r="QJ286" t="str">
            <v/>
          </cell>
          <cell r="QK286" t="str">
            <v/>
          </cell>
          <cell r="QL286" t="str">
            <v/>
          </cell>
          <cell r="QM286" t="str">
            <v/>
          </cell>
          <cell r="QN286" t="str">
            <v/>
          </cell>
          <cell r="QO286" t="str">
            <v/>
          </cell>
          <cell r="QP286" t="str">
            <v/>
          </cell>
          <cell r="QQ286" t="str">
            <v/>
          </cell>
          <cell r="QR286" t="str">
            <v/>
          </cell>
          <cell r="QS286" t="str">
            <v/>
          </cell>
          <cell r="QT286" t="str">
            <v/>
          </cell>
          <cell r="QU286" t="str">
            <v/>
          </cell>
          <cell r="QV286" t="str">
            <v/>
          </cell>
          <cell r="QW286" t="str">
            <v/>
          </cell>
          <cell r="QX286" t="str">
            <v/>
          </cell>
          <cell r="QY286" t="str">
            <v/>
          </cell>
          <cell r="QZ286" t="str">
            <v/>
          </cell>
          <cell r="RA286" t="str">
            <v/>
          </cell>
          <cell r="RB286" t="str">
            <v/>
          </cell>
          <cell r="RC286" t="str">
            <v/>
          </cell>
          <cell r="RD286" t="str">
            <v/>
          </cell>
          <cell r="RE286" t="str">
            <v/>
          </cell>
          <cell r="RF286" t="str">
            <v/>
          </cell>
          <cell r="RG286" t="str">
            <v/>
          </cell>
          <cell r="RH286" t="str">
            <v/>
          </cell>
          <cell r="RI286" t="str">
            <v/>
          </cell>
          <cell r="RL286" t="str">
            <v/>
          </cell>
        </row>
        <row r="287">
          <cell r="MM287" t="str">
            <v/>
          </cell>
          <cell r="MV287" t="str">
            <v/>
          </cell>
          <cell r="NE287" t="str">
            <v>0789wc03-System-Bauteile Josef Hain - PARCO THERMOZARGE - SWISSPACER Ultimate</v>
          </cell>
          <cell r="NN287" t="str">
            <v/>
          </cell>
          <cell r="OQ287" t="str">
            <v/>
          </cell>
          <cell r="OR287" t="str">
            <v/>
          </cell>
          <cell r="OS287" t="str">
            <v/>
          </cell>
          <cell r="OT287" t="str">
            <v/>
          </cell>
          <cell r="OU287" t="str">
            <v/>
          </cell>
          <cell r="OV287" t="str">
            <v/>
          </cell>
          <cell r="OW287" t="str">
            <v/>
          </cell>
          <cell r="OX287" t="str">
            <v/>
          </cell>
          <cell r="OY287" t="str">
            <v/>
          </cell>
          <cell r="OZ287" t="str">
            <v/>
          </cell>
          <cell r="PA287" t="str">
            <v/>
          </cell>
          <cell r="PB287" t="str">
            <v/>
          </cell>
          <cell r="PC287" t="str">
            <v/>
          </cell>
          <cell r="PD287" t="str">
            <v/>
          </cell>
          <cell r="PE287" t="str">
            <v/>
          </cell>
          <cell r="PF287" t="str">
            <v/>
          </cell>
          <cell r="PG287" t="str">
            <v/>
          </cell>
          <cell r="PH287" t="str">
            <v/>
          </cell>
          <cell r="PI287" t="str">
            <v/>
          </cell>
          <cell r="PJ287" t="str">
            <v/>
          </cell>
          <cell r="PL287" t="str">
            <v/>
          </cell>
          <cell r="PM287" t="str">
            <v/>
          </cell>
          <cell r="PN287" t="str">
            <v/>
          </cell>
          <cell r="PO287" t="str">
            <v/>
          </cell>
          <cell r="PP287" t="str">
            <v/>
          </cell>
          <cell r="PQ287" t="str">
            <v/>
          </cell>
          <cell r="PR287" t="str">
            <v/>
          </cell>
          <cell r="PS287" t="str">
            <v/>
          </cell>
          <cell r="PT287" t="str">
            <v/>
          </cell>
          <cell r="PU287" t="str">
            <v/>
          </cell>
          <cell r="PV287" t="str">
            <v/>
          </cell>
          <cell r="PW287" t="str">
            <v/>
          </cell>
          <cell r="PX287" t="str">
            <v/>
          </cell>
          <cell r="PY287" t="str">
            <v/>
          </cell>
          <cell r="PZ287" t="str">
            <v/>
          </cell>
          <cell r="QA287" t="str">
            <v/>
          </cell>
          <cell r="QB287" t="str">
            <v/>
          </cell>
          <cell r="QC287" t="str">
            <v/>
          </cell>
          <cell r="QD287" t="str">
            <v/>
          </cell>
          <cell r="QE287" t="str">
            <v/>
          </cell>
          <cell r="QF287" t="str">
            <v/>
          </cell>
          <cell r="QG287" t="str">
            <v/>
          </cell>
          <cell r="QH287" t="str">
            <v/>
          </cell>
          <cell r="QI287" t="str">
            <v/>
          </cell>
          <cell r="QJ287" t="str">
            <v/>
          </cell>
          <cell r="QK287" t="str">
            <v/>
          </cell>
          <cell r="QL287" t="str">
            <v/>
          </cell>
          <cell r="QM287" t="str">
            <v/>
          </cell>
          <cell r="QN287" t="str">
            <v/>
          </cell>
          <cell r="QO287" t="str">
            <v/>
          </cell>
          <cell r="QP287" t="str">
            <v/>
          </cell>
          <cell r="QQ287" t="str">
            <v/>
          </cell>
          <cell r="QR287" t="str">
            <v/>
          </cell>
          <cell r="QS287" t="str">
            <v/>
          </cell>
          <cell r="QT287" t="str">
            <v/>
          </cell>
          <cell r="QU287" t="str">
            <v/>
          </cell>
          <cell r="QV287" t="str">
            <v/>
          </cell>
          <cell r="QW287" t="str">
            <v/>
          </cell>
          <cell r="QX287" t="str">
            <v/>
          </cell>
          <cell r="QY287" t="str">
            <v/>
          </cell>
          <cell r="QZ287" t="str">
            <v/>
          </cell>
          <cell r="RA287" t="str">
            <v/>
          </cell>
          <cell r="RB287" t="str">
            <v/>
          </cell>
          <cell r="RC287" t="str">
            <v/>
          </cell>
          <cell r="RD287" t="str">
            <v/>
          </cell>
          <cell r="RE287" t="str">
            <v/>
          </cell>
          <cell r="RF287" t="str">
            <v/>
          </cell>
          <cell r="RG287" t="str">
            <v/>
          </cell>
          <cell r="RH287" t="str">
            <v/>
          </cell>
          <cell r="RI287" t="str">
            <v/>
          </cell>
          <cell r="RL287" t="str">
            <v/>
          </cell>
        </row>
        <row r="288">
          <cell r="MM288" t="str">
            <v/>
          </cell>
          <cell r="MV288" t="str">
            <v/>
          </cell>
          <cell r="NE288" t="str">
            <v>0738wc03-System-Bauteile Josef Hain - PARCO VARIO - SWISSPACER Ultimate</v>
          </cell>
          <cell r="NN288" t="str">
            <v/>
          </cell>
          <cell r="OQ288" t="str">
            <v/>
          </cell>
          <cell r="OR288" t="str">
            <v/>
          </cell>
          <cell r="OS288" t="str">
            <v/>
          </cell>
          <cell r="OT288" t="str">
            <v/>
          </cell>
          <cell r="OU288" t="str">
            <v/>
          </cell>
          <cell r="OV288" t="str">
            <v/>
          </cell>
          <cell r="OW288" t="str">
            <v/>
          </cell>
          <cell r="OX288" t="str">
            <v/>
          </cell>
          <cell r="OY288" t="str">
            <v/>
          </cell>
          <cell r="OZ288" t="str">
            <v/>
          </cell>
          <cell r="PA288" t="str">
            <v/>
          </cell>
          <cell r="PB288" t="str">
            <v/>
          </cell>
          <cell r="PC288" t="str">
            <v/>
          </cell>
          <cell r="PD288" t="str">
            <v/>
          </cell>
          <cell r="PE288" t="str">
            <v/>
          </cell>
          <cell r="PF288" t="str">
            <v/>
          </cell>
          <cell r="PG288" t="str">
            <v/>
          </cell>
          <cell r="PH288" t="str">
            <v/>
          </cell>
          <cell r="PI288" t="str">
            <v/>
          </cell>
          <cell r="PJ288" t="str">
            <v/>
          </cell>
          <cell r="PL288" t="str">
            <v/>
          </cell>
          <cell r="PM288" t="str">
            <v/>
          </cell>
          <cell r="PN288" t="str">
            <v/>
          </cell>
          <cell r="PO288" t="str">
            <v/>
          </cell>
          <cell r="PP288" t="str">
            <v/>
          </cell>
          <cell r="PQ288" t="str">
            <v/>
          </cell>
          <cell r="PR288" t="str">
            <v/>
          </cell>
          <cell r="PS288" t="str">
            <v/>
          </cell>
          <cell r="PT288" t="str">
            <v/>
          </cell>
          <cell r="PU288" t="str">
            <v/>
          </cell>
          <cell r="PV288" t="str">
            <v/>
          </cell>
          <cell r="PW288" t="str">
            <v/>
          </cell>
          <cell r="PX288" t="str">
            <v/>
          </cell>
          <cell r="PY288" t="str">
            <v/>
          </cell>
          <cell r="PZ288" t="str">
            <v/>
          </cell>
          <cell r="QA288" t="str">
            <v/>
          </cell>
          <cell r="QB288" t="str">
            <v/>
          </cell>
          <cell r="QC288" t="str">
            <v/>
          </cell>
          <cell r="QD288" t="str">
            <v/>
          </cell>
          <cell r="QE288" t="str">
            <v/>
          </cell>
          <cell r="QF288" t="str">
            <v/>
          </cell>
          <cell r="QG288" t="str">
            <v/>
          </cell>
          <cell r="QH288" t="str">
            <v/>
          </cell>
          <cell r="QI288" t="str">
            <v/>
          </cell>
          <cell r="QJ288" t="str">
            <v/>
          </cell>
          <cell r="QK288" t="str">
            <v/>
          </cell>
          <cell r="QL288" t="str">
            <v/>
          </cell>
          <cell r="QM288" t="str">
            <v/>
          </cell>
          <cell r="QN288" t="str">
            <v/>
          </cell>
          <cell r="QO288" t="str">
            <v/>
          </cell>
          <cell r="QP288" t="str">
            <v/>
          </cell>
          <cell r="QQ288" t="str">
            <v/>
          </cell>
          <cell r="QR288" t="str">
            <v/>
          </cell>
          <cell r="QS288" t="str">
            <v/>
          </cell>
          <cell r="QT288" t="str">
            <v/>
          </cell>
          <cell r="QU288" t="str">
            <v/>
          </cell>
          <cell r="QV288" t="str">
            <v/>
          </cell>
          <cell r="QW288" t="str">
            <v/>
          </cell>
          <cell r="QX288" t="str">
            <v/>
          </cell>
          <cell r="QY288" t="str">
            <v/>
          </cell>
          <cell r="QZ288" t="str">
            <v/>
          </cell>
          <cell r="RA288" t="str">
            <v/>
          </cell>
          <cell r="RB288" t="str">
            <v/>
          </cell>
          <cell r="RC288" t="str">
            <v/>
          </cell>
          <cell r="RD288" t="str">
            <v/>
          </cell>
          <cell r="RE288" t="str">
            <v/>
          </cell>
          <cell r="RF288" t="str">
            <v/>
          </cell>
          <cell r="RG288" t="str">
            <v/>
          </cell>
          <cell r="RH288" t="str">
            <v/>
          </cell>
          <cell r="RI288" t="str">
            <v/>
          </cell>
          <cell r="RL288" t="str">
            <v/>
          </cell>
        </row>
        <row r="289">
          <cell r="MM289" t="str">
            <v/>
          </cell>
          <cell r="MV289" t="str">
            <v/>
          </cell>
          <cell r="NE289" t="str">
            <v>0779wc03-ZAO BiTri - RUKNA-B - SWISSPACER Ultimate</v>
          </cell>
          <cell r="NN289" t="str">
            <v/>
          </cell>
          <cell r="OQ289" t="str">
            <v/>
          </cell>
          <cell r="OR289" t="str">
            <v/>
          </cell>
          <cell r="OS289" t="str">
            <v/>
          </cell>
          <cell r="OT289" t="str">
            <v/>
          </cell>
          <cell r="OU289" t="str">
            <v/>
          </cell>
          <cell r="OV289" t="str">
            <v/>
          </cell>
          <cell r="OW289" t="str">
            <v/>
          </cell>
          <cell r="OX289" t="str">
            <v/>
          </cell>
          <cell r="OY289" t="str">
            <v/>
          </cell>
          <cell r="OZ289" t="str">
            <v/>
          </cell>
          <cell r="PA289" t="str">
            <v/>
          </cell>
          <cell r="PB289" t="str">
            <v/>
          </cell>
          <cell r="PC289" t="str">
            <v/>
          </cell>
          <cell r="PD289" t="str">
            <v/>
          </cell>
          <cell r="PE289" t="str">
            <v/>
          </cell>
          <cell r="PF289" t="str">
            <v/>
          </cell>
          <cell r="PG289" t="str">
            <v/>
          </cell>
          <cell r="PH289" t="str">
            <v/>
          </cell>
          <cell r="PI289" t="str">
            <v/>
          </cell>
          <cell r="PJ289" t="str">
            <v/>
          </cell>
          <cell r="PL289" t="str">
            <v/>
          </cell>
          <cell r="PM289" t="str">
            <v/>
          </cell>
          <cell r="PN289" t="str">
            <v/>
          </cell>
          <cell r="PO289" t="str">
            <v/>
          </cell>
          <cell r="PP289" t="str">
            <v/>
          </cell>
          <cell r="PQ289" t="str">
            <v/>
          </cell>
          <cell r="PR289" t="str">
            <v/>
          </cell>
          <cell r="PS289" t="str">
            <v/>
          </cell>
          <cell r="PT289" t="str">
            <v/>
          </cell>
          <cell r="PU289" t="str">
            <v/>
          </cell>
          <cell r="PV289" t="str">
            <v/>
          </cell>
          <cell r="PW289" t="str">
            <v/>
          </cell>
          <cell r="PX289" t="str">
            <v/>
          </cell>
          <cell r="PY289" t="str">
            <v/>
          </cell>
          <cell r="PZ289" t="str">
            <v/>
          </cell>
          <cell r="QA289" t="str">
            <v/>
          </cell>
          <cell r="QB289" t="str">
            <v/>
          </cell>
          <cell r="QC289" t="str">
            <v/>
          </cell>
          <cell r="QD289" t="str">
            <v/>
          </cell>
          <cell r="QE289" t="str">
            <v/>
          </cell>
          <cell r="QF289" t="str">
            <v/>
          </cell>
          <cell r="QG289" t="str">
            <v/>
          </cell>
          <cell r="QH289" t="str">
            <v/>
          </cell>
          <cell r="QI289" t="str">
            <v/>
          </cell>
          <cell r="QJ289" t="str">
            <v/>
          </cell>
          <cell r="QK289" t="str">
            <v/>
          </cell>
          <cell r="QL289" t="str">
            <v/>
          </cell>
          <cell r="QM289" t="str">
            <v/>
          </cell>
          <cell r="QN289" t="str">
            <v/>
          </cell>
          <cell r="QO289" t="str">
            <v/>
          </cell>
          <cell r="QP289" t="str">
            <v/>
          </cell>
          <cell r="QQ289" t="str">
            <v/>
          </cell>
          <cell r="QR289" t="str">
            <v/>
          </cell>
          <cell r="QS289" t="str">
            <v/>
          </cell>
          <cell r="QT289" t="str">
            <v/>
          </cell>
          <cell r="QU289" t="str">
            <v/>
          </cell>
          <cell r="QV289" t="str">
            <v/>
          </cell>
          <cell r="QW289" t="str">
            <v/>
          </cell>
          <cell r="QX289" t="str">
            <v/>
          </cell>
          <cell r="QY289" t="str">
            <v/>
          </cell>
          <cell r="QZ289" t="str">
            <v/>
          </cell>
          <cell r="RA289" t="str">
            <v/>
          </cell>
          <cell r="RB289" t="str">
            <v/>
          </cell>
          <cell r="RC289" t="str">
            <v/>
          </cell>
          <cell r="RD289" t="str">
            <v/>
          </cell>
          <cell r="RE289" t="str">
            <v/>
          </cell>
          <cell r="RF289" t="str">
            <v/>
          </cell>
          <cell r="RG289" t="str">
            <v/>
          </cell>
          <cell r="RH289" t="str">
            <v/>
          </cell>
          <cell r="RI289" t="str">
            <v/>
          </cell>
          <cell r="RL289" t="str">
            <v/>
          </cell>
        </row>
        <row r="290">
          <cell r="MM290" t="str">
            <v/>
          </cell>
          <cell r="MV290" t="str">
            <v/>
          </cell>
          <cell r="NE290" t="str">
            <v>0820wc02-Zola Windows - Zola Arctic - Super Spacer TriSeal / T-Spacer Premium</v>
          </cell>
          <cell r="NN290" t="str">
            <v/>
          </cell>
          <cell r="OQ290" t="str">
            <v/>
          </cell>
          <cell r="OR290" t="str">
            <v/>
          </cell>
          <cell r="OS290" t="str">
            <v/>
          </cell>
          <cell r="OT290" t="str">
            <v/>
          </cell>
          <cell r="OU290" t="str">
            <v/>
          </cell>
          <cell r="OV290" t="str">
            <v/>
          </cell>
          <cell r="OW290" t="str">
            <v/>
          </cell>
          <cell r="OX290" t="str">
            <v/>
          </cell>
          <cell r="OY290" t="str">
            <v/>
          </cell>
          <cell r="OZ290" t="str">
            <v/>
          </cell>
          <cell r="PA290" t="str">
            <v/>
          </cell>
          <cell r="PB290" t="str">
            <v/>
          </cell>
          <cell r="PC290" t="str">
            <v/>
          </cell>
          <cell r="PD290" t="str">
            <v/>
          </cell>
          <cell r="PE290" t="str">
            <v/>
          </cell>
          <cell r="PF290" t="str">
            <v/>
          </cell>
          <cell r="PG290" t="str">
            <v/>
          </cell>
          <cell r="PH290" t="str">
            <v/>
          </cell>
          <cell r="PI290" t="str">
            <v/>
          </cell>
          <cell r="PJ290" t="str">
            <v/>
          </cell>
          <cell r="PL290" t="str">
            <v/>
          </cell>
          <cell r="PM290" t="str">
            <v/>
          </cell>
          <cell r="PN290" t="str">
            <v/>
          </cell>
          <cell r="PO290" t="str">
            <v/>
          </cell>
          <cell r="PP290" t="str">
            <v/>
          </cell>
          <cell r="PQ290" t="str">
            <v/>
          </cell>
          <cell r="PR290" t="str">
            <v/>
          </cell>
          <cell r="PS290" t="str">
            <v/>
          </cell>
          <cell r="PT290" t="str">
            <v/>
          </cell>
          <cell r="PU290" t="str">
            <v/>
          </cell>
          <cell r="PV290" t="str">
            <v/>
          </cell>
          <cell r="PW290" t="str">
            <v/>
          </cell>
          <cell r="PX290" t="str">
            <v/>
          </cell>
          <cell r="PY290" t="str">
            <v/>
          </cell>
          <cell r="PZ290" t="str">
            <v/>
          </cell>
          <cell r="QA290" t="str">
            <v/>
          </cell>
          <cell r="QB290" t="str">
            <v/>
          </cell>
          <cell r="QC290" t="str">
            <v/>
          </cell>
          <cell r="QD290" t="str">
            <v/>
          </cell>
          <cell r="QE290" t="str">
            <v/>
          </cell>
          <cell r="QF290" t="str">
            <v/>
          </cell>
          <cell r="QG290" t="str">
            <v/>
          </cell>
          <cell r="QH290" t="str">
            <v/>
          </cell>
          <cell r="QI290" t="str">
            <v/>
          </cell>
          <cell r="QJ290" t="str">
            <v/>
          </cell>
          <cell r="QK290" t="str">
            <v/>
          </cell>
          <cell r="QL290" t="str">
            <v/>
          </cell>
          <cell r="QM290" t="str">
            <v/>
          </cell>
          <cell r="QN290" t="str">
            <v/>
          </cell>
          <cell r="QO290" t="str">
            <v/>
          </cell>
          <cell r="QP290" t="str">
            <v/>
          </cell>
          <cell r="QQ290" t="str">
            <v/>
          </cell>
          <cell r="QR290" t="str">
            <v/>
          </cell>
          <cell r="QS290" t="str">
            <v/>
          </cell>
          <cell r="QT290" t="str">
            <v/>
          </cell>
          <cell r="QU290" t="str">
            <v/>
          </cell>
          <cell r="QV290" t="str">
            <v/>
          </cell>
          <cell r="QW290" t="str">
            <v/>
          </cell>
          <cell r="QX290" t="str">
            <v/>
          </cell>
          <cell r="QY290" t="str">
            <v/>
          </cell>
          <cell r="QZ290" t="str">
            <v/>
          </cell>
          <cell r="RA290" t="str">
            <v/>
          </cell>
          <cell r="RB290" t="str">
            <v/>
          </cell>
          <cell r="RC290" t="str">
            <v/>
          </cell>
          <cell r="RD290" t="str">
            <v/>
          </cell>
          <cell r="RE290" t="str">
            <v/>
          </cell>
          <cell r="RF290" t="str">
            <v/>
          </cell>
          <cell r="RG290" t="str">
            <v/>
          </cell>
          <cell r="RH290" t="str">
            <v/>
          </cell>
          <cell r="RI290" t="str">
            <v/>
          </cell>
          <cell r="RL290" t="str">
            <v/>
          </cell>
        </row>
        <row r="291">
          <cell r="MM291" t="str">
            <v/>
          </cell>
          <cell r="MV291" t="str">
            <v/>
          </cell>
          <cell r="NE291" t="str">
            <v>0900sd03-LH Hausys - A245P LS (PURAL Sliding Door) (Schiebeelement) - SWISSPACER Ultimate Polysulfid</v>
          </cell>
          <cell r="NN291" t="str">
            <v/>
          </cell>
          <cell r="OQ291" t="str">
            <v/>
          </cell>
          <cell r="OR291" t="str">
            <v/>
          </cell>
          <cell r="OS291" t="str">
            <v/>
          </cell>
          <cell r="OT291" t="str">
            <v/>
          </cell>
          <cell r="OU291" t="str">
            <v/>
          </cell>
          <cell r="OV291" t="str">
            <v/>
          </cell>
          <cell r="OW291" t="str">
            <v/>
          </cell>
          <cell r="OX291" t="str">
            <v/>
          </cell>
          <cell r="OY291" t="str">
            <v/>
          </cell>
          <cell r="OZ291" t="str">
            <v/>
          </cell>
          <cell r="PA291" t="str">
            <v/>
          </cell>
          <cell r="PB291" t="str">
            <v/>
          </cell>
          <cell r="PC291" t="str">
            <v/>
          </cell>
          <cell r="PD291" t="str">
            <v/>
          </cell>
          <cell r="PE291" t="str">
            <v/>
          </cell>
          <cell r="PF291" t="str">
            <v/>
          </cell>
          <cell r="PG291" t="str">
            <v/>
          </cell>
          <cell r="PH291" t="str">
            <v/>
          </cell>
          <cell r="PI291" t="str">
            <v/>
          </cell>
          <cell r="PJ291" t="str">
            <v/>
          </cell>
          <cell r="PL291" t="str">
            <v/>
          </cell>
          <cell r="PM291" t="str">
            <v/>
          </cell>
          <cell r="PN291" t="str">
            <v/>
          </cell>
          <cell r="PO291" t="str">
            <v/>
          </cell>
          <cell r="PP291" t="str">
            <v/>
          </cell>
          <cell r="PQ291" t="str">
            <v/>
          </cell>
          <cell r="PR291" t="str">
            <v/>
          </cell>
          <cell r="PS291" t="str">
            <v/>
          </cell>
          <cell r="PT291" t="str">
            <v/>
          </cell>
          <cell r="PU291" t="str">
            <v/>
          </cell>
          <cell r="PV291" t="str">
            <v/>
          </cell>
          <cell r="PW291" t="str">
            <v/>
          </cell>
          <cell r="PX291" t="str">
            <v/>
          </cell>
          <cell r="PY291" t="str">
            <v/>
          </cell>
          <cell r="PZ291" t="str">
            <v/>
          </cell>
          <cell r="QA291" t="str">
            <v/>
          </cell>
          <cell r="QB291" t="str">
            <v/>
          </cell>
          <cell r="QC291" t="str">
            <v/>
          </cell>
          <cell r="QD291" t="str">
            <v/>
          </cell>
          <cell r="QE291" t="str">
            <v/>
          </cell>
          <cell r="QF291" t="str">
            <v/>
          </cell>
          <cell r="QG291" t="str">
            <v/>
          </cell>
          <cell r="QH291" t="str">
            <v/>
          </cell>
          <cell r="QI291" t="str">
            <v/>
          </cell>
          <cell r="QJ291" t="str">
            <v/>
          </cell>
          <cell r="QK291" t="str">
            <v/>
          </cell>
          <cell r="QL291" t="str">
            <v/>
          </cell>
          <cell r="QM291" t="str">
            <v/>
          </cell>
          <cell r="QN291" t="str">
            <v/>
          </cell>
          <cell r="QO291" t="str">
            <v/>
          </cell>
          <cell r="QP291" t="str">
            <v/>
          </cell>
          <cell r="QQ291" t="str">
            <v/>
          </cell>
          <cell r="QR291" t="str">
            <v/>
          </cell>
          <cell r="QS291" t="str">
            <v/>
          </cell>
          <cell r="QT291" t="str">
            <v/>
          </cell>
          <cell r="QU291" t="str">
            <v/>
          </cell>
          <cell r="QV291" t="str">
            <v/>
          </cell>
          <cell r="QW291" t="str">
            <v/>
          </cell>
          <cell r="QX291" t="str">
            <v/>
          </cell>
          <cell r="QY291" t="str">
            <v/>
          </cell>
          <cell r="QZ291" t="str">
            <v/>
          </cell>
          <cell r="RA291" t="str">
            <v/>
          </cell>
          <cell r="RB291" t="str">
            <v/>
          </cell>
          <cell r="RC291" t="str">
            <v/>
          </cell>
          <cell r="RD291" t="str">
            <v/>
          </cell>
          <cell r="RE291" t="str">
            <v/>
          </cell>
          <cell r="RF291" t="str">
            <v/>
          </cell>
          <cell r="RG291" t="str">
            <v/>
          </cell>
          <cell r="RH291" t="str">
            <v/>
          </cell>
          <cell r="RI291" t="str">
            <v/>
          </cell>
          <cell r="RL291" t="str">
            <v/>
          </cell>
        </row>
        <row r="292">
          <cell r="MM292" t="str">
            <v/>
          </cell>
          <cell r="MV292" t="str">
            <v/>
          </cell>
          <cell r="NE292" t="str">
            <v>0515sd03-OPTIWIN - MOTURA (Schiebeelement) - SuperSp. Tri-Seal PU</v>
          </cell>
          <cell r="NN292" t="str">
            <v/>
          </cell>
          <cell r="OQ292" t="str">
            <v/>
          </cell>
          <cell r="OR292" t="str">
            <v/>
          </cell>
          <cell r="OS292" t="str">
            <v/>
          </cell>
          <cell r="OT292" t="str">
            <v/>
          </cell>
          <cell r="OU292" t="str">
            <v/>
          </cell>
          <cell r="OV292" t="str">
            <v/>
          </cell>
          <cell r="OW292" t="str">
            <v/>
          </cell>
          <cell r="OX292" t="str">
            <v/>
          </cell>
          <cell r="OY292" t="str">
            <v/>
          </cell>
          <cell r="OZ292" t="str">
            <v/>
          </cell>
          <cell r="PA292" t="str">
            <v/>
          </cell>
          <cell r="PB292" t="str">
            <v/>
          </cell>
          <cell r="PC292" t="str">
            <v/>
          </cell>
          <cell r="PD292" t="str">
            <v/>
          </cell>
          <cell r="PE292" t="str">
            <v/>
          </cell>
          <cell r="PF292" t="str">
            <v/>
          </cell>
          <cell r="PG292" t="str">
            <v/>
          </cell>
          <cell r="PH292" t="str">
            <v/>
          </cell>
          <cell r="PI292" t="str">
            <v/>
          </cell>
          <cell r="PJ292" t="str">
            <v/>
          </cell>
          <cell r="PL292" t="str">
            <v/>
          </cell>
          <cell r="PM292" t="str">
            <v/>
          </cell>
          <cell r="PN292" t="str">
            <v/>
          </cell>
          <cell r="PO292" t="str">
            <v/>
          </cell>
          <cell r="PP292" t="str">
            <v/>
          </cell>
          <cell r="PQ292" t="str">
            <v/>
          </cell>
          <cell r="PR292" t="str">
            <v/>
          </cell>
          <cell r="PS292" t="str">
            <v/>
          </cell>
          <cell r="PT292" t="str">
            <v/>
          </cell>
          <cell r="PU292" t="str">
            <v/>
          </cell>
          <cell r="PV292" t="str">
            <v/>
          </cell>
          <cell r="PW292" t="str">
            <v/>
          </cell>
          <cell r="PX292" t="str">
            <v/>
          </cell>
          <cell r="PY292" t="str">
            <v/>
          </cell>
          <cell r="PZ292" t="str">
            <v/>
          </cell>
          <cell r="QA292" t="str">
            <v/>
          </cell>
          <cell r="QB292" t="str">
            <v/>
          </cell>
          <cell r="QC292" t="str">
            <v/>
          </cell>
          <cell r="QD292" t="str">
            <v/>
          </cell>
          <cell r="QE292" t="str">
            <v/>
          </cell>
          <cell r="QF292" t="str">
            <v/>
          </cell>
          <cell r="QG292" t="str">
            <v/>
          </cell>
          <cell r="QH292" t="str">
            <v/>
          </cell>
          <cell r="QI292" t="str">
            <v/>
          </cell>
          <cell r="QJ292" t="str">
            <v/>
          </cell>
          <cell r="QK292" t="str">
            <v/>
          </cell>
          <cell r="QL292" t="str">
            <v/>
          </cell>
          <cell r="QM292" t="str">
            <v/>
          </cell>
          <cell r="QN292" t="str">
            <v/>
          </cell>
          <cell r="QO292" t="str">
            <v/>
          </cell>
          <cell r="QP292" t="str">
            <v/>
          </cell>
          <cell r="QQ292" t="str">
            <v/>
          </cell>
          <cell r="QR292" t="str">
            <v/>
          </cell>
          <cell r="QS292" t="str">
            <v/>
          </cell>
          <cell r="QT292" t="str">
            <v/>
          </cell>
          <cell r="QU292" t="str">
            <v/>
          </cell>
          <cell r="QV292" t="str">
            <v/>
          </cell>
          <cell r="QW292" t="str">
            <v/>
          </cell>
          <cell r="QX292" t="str">
            <v/>
          </cell>
          <cell r="QY292" t="str">
            <v/>
          </cell>
          <cell r="QZ292" t="str">
            <v/>
          </cell>
          <cell r="RA292" t="str">
            <v/>
          </cell>
          <cell r="RB292" t="str">
            <v/>
          </cell>
          <cell r="RC292" t="str">
            <v/>
          </cell>
          <cell r="RD292" t="str">
            <v/>
          </cell>
          <cell r="RE292" t="str">
            <v/>
          </cell>
          <cell r="RF292" t="str">
            <v/>
          </cell>
          <cell r="RG292" t="str">
            <v/>
          </cell>
          <cell r="RH292" t="str">
            <v/>
          </cell>
          <cell r="RI292" t="str">
            <v/>
          </cell>
          <cell r="RL292" t="str">
            <v/>
          </cell>
        </row>
        <row r="293">
          <cell r="MM293" t="str">
            <v/>
          </cell>
          <cell r="MV293" t="str">
            <v/>
          </cell>
          <cell r="NE293" t="str">
            <v>0683sd03-Pazen Fenster+Technik - ENERslide (Schiebeelement) - SWISSP. Ultimate PU</v>
          </cell>
          <cell r="NN293" t="str">
            <v/>
          </cell>
          <cell r="OQ293" t="str">
            <v/>
          </cell>
          <cell r="OR293" t="str">
            <v/>
          </cell>
          <cell r="OS293" t="str">
            <v/>
          </cell>
          <cell r="OT293" t="str">
            <v/>
          </cell>
          <cell r="OU293" t="str">
            <v/>
          </cell>
          <cell r="OV293" t="str">
            <v/>
          </cell>
          <cell r="OW293" t="str">
            <v/>
          </cell>
          <cell r="OX293" t="str">
            <v/>
          </cell>
          <cell r="OY293" t="str">
            <v/>
          </cell>
          <cell r="OZ293" t="str">
            <v/>
          </cell>
          <cell r="PA293" t="str">
            <v/>
          </cell>
          <cell r="PB293" t="str">
            <v/>
          </cell>
          <cell r="PC293" t="str">
            <v/>
          </cell>
          <cell r="PD293" t="str">
            <v/>
          </cell>
          <cell r="PE293" t="str">
            <v/>
          </cell>
          <cell r="PF293" t="str">
            <v/>
          </cell>
          <cell r="PG293" t="str">
            <v/>
          </cell>
          <cell r="PH293" t="str">
            <v/>
          </cell>
          <cell r="PI293" t="str">
            <v/>
          </cell>
          <cell r="PJ293" t="str">
            <v/>
          </cell>
          <cell r="PL293" t="str">
            <v/>
          </cell>
          <cell r="PM293" t="str">
            <v/>
          </cell>
          <cell r="PN293" t="str">
            <v/>
          </cell>
          <cell r="PO293" t="str">
            <v/>
          </cell>
          <cell r="PP293" t="str">
            <v/>
          </cell>
          <cell r="PQ293" t="str">
            <v/>
          </cell>
          <cell r="PR293" t="str">
            <v/>
          </cell>
          <cell r="PS293" t="str">
            <v/>
          </cell>
          <cell r="PT293" t="str">
            <v/>
          </cell>
          <cell r="PU293" t="str">
            <v/>
          </cell>
          <cell r="PV293" t="str">
            <v/>
          </cell>
          <cell r="PW293" t="str">
            <v/>
          </cell>
          <cell r="PX293" t="str">
            <v/>
          </cell>
          <cell r="PY293" t="str">
            <v/>
          </cell>
          <cell r="PZ293" t="str">
            <v/>
          </cell>
          <cell r="QA293" t="str">
            <v/>
          </cell>
          <cell r="QB293" t="str">
            <v/>
          </cell>
          <cell r="QC293" t="str">
            <v/>
          </cell>
          <cell r="QD293" t="str">
            <v/>
          </cell>
          <cell r="QE293" t="str">
            <v/>
          </cell>
          <cell r="QF293" t="str">
            <v/>
          </cell>
          <cell r="QG293" t="str">
            <v/>
          </cell>
          <cell r="QH293" t="str">
            <v/>
          </cell>
          <cell r="QI293" t="str">
            <v/>
          </cell>
          <cell r="QJ293" t="str">
            <v/>
          </cell>
          <cell r="QK293" t="str">
            <v/>
          </cell>
          <cell r="QL293" t="str">
            <v/>
          </cell>
          <cell r="QM293" t="str">
            <v/>
          </cell>
          <cell r="QN293" t="str">
            <v/>
          </cell>
          <cell r="QO293" t="str">
            <v/>
          </cell>
          <cell r="QP293" t="str">
            <v/>
          </cell>
          <cell r="QQ293" t="str">
            <v/>
          </cell>
          <cell r="QR293" t="str">
            <v/>
          </cell>
          <cell r="QS293" t="str">
            <v/>
          </cell>
          <cell r="QT293" t="str">
            <v/>
          </cell>
          <cell r="QU293" t="str">
            <v/>
          </cell>
          <cell r="QV293" t="str">
            <v/>
          </cell>
          <cell r="QW293" t="str">
            <v/>
          </cell>
          <cell r="QX293" t="str">
            <v/>
          </cell>
          <cell r="QY293" t="str">
            <v/>
          </cell>
          <cell r="QZ293" t="str">
            <v/>
          </cell>
          <cell r="RA293" t="str">
            <v/>
          </cell>
          <cell r="RB293" t="str">
            <v/>
          </cell>
          <cell r="RC293" t="str">
            <v/>
          </cell>
          <cell r="RD293" t="str">
            <v/>
          </cell>
          <cell r="RE293" t="str">
            <v/>
          </cell>
          <cell r="RF293" t="str">
            <v/>
          </cell>
          <cell r="RG293" t="str">
            <v/>
          </cell>
          <cell r="RH293" t="str">
            <v/>
          </cell>
          <cell r="RI293" t="str">
            <v/>
          </cell>
          <cell r="RL293" t="str">
            <v/>
          </cell>
        </row>
        <row r="294">
          <cell r="MM294" t="str">
            <v/>
          </cell>
          <cell r="MV294" t="str">
            <v/>
          </cell>
          <cell r="NE294" t="str">
            <v>0399sd03-pro Passivhausfenster - smartwin sliding (Schiebeelement) - SWISSP. V</v>
          </cell>
          <cell r="NN294" t="str">
            <v/>
          </cell>
          <cell r="OQ294" t="str">
            <v/>
          </cell>
          <cell r="OR294" t="str">
            <v/>
          </cell>
          <cell r="OS294" t="str">
            <v/>
          </cell>
          <cell r="OT294" t="str">
            <v/>
          </cell>
          <cell r="OU294" t="str">
            <v/>
          </cell>
          <cell r="OV294" t="str">
            <v/>
          </cell>
          <cell r="OW294" t="str">
            <v/>
          </cell>
          <cell r="OX294" t="str">
            <v/>
          </cell>
          <cell r="OY294" t="str">
            <v/>
          </cell>
          <cell r="OZ294" t="str">
            <v/>
          </cell>
          <cell r="PA294" t="str">
            <v/>
          </cell>
          <cell r="PB294" t="str">
            <v/>
          </cell>
          <cell r="PC294" t="str">
            <v/>
          </cell>
          <cell r="PD294" t="str">
            <v/>
          </cell>
          <cell r="PE294" t="str">
            <v/>
          </cell>
          <cell r="PF294" t="str">
            <v/>
          </cell>
          <cell r="PG294" t="str">
            <v/>
          </cell>
          <cell r="PH294" t="str">
            <v/>
          </cell>
          <cell r="PI294" t="str">
            <v/>
          </cell>
          <cell r="PJ294" t="str">
            <v/>
          </cell>
          <cell r="PL294" t="str">
            <v/>
          </cell>
          <cell r="PM294" t="str">
            <v/>
          </cell>
          <cell r="PN294" t="str">
            <v/>
          </cell>
          <cell r="PO294" t="str">
            <v/>
          </cell>
          <cell r="PP294" t="str">
            <v/>
          </cell>
          <cell r="PQ294" t="str">
            <v/>
          </cell>
          <cell r="PR294" t="str">
            <v/>
          </cell>
          <cell r="PS294" t="str">
            <v/>
          </cell>
          <cell r="PT294" t="str">
            <v/>
          </cell>
          <cell r="PU294" t="str">
            <v/>
          </cell>
          <cell r="PV294" t="str">
            <v/>
          </cell>
          <cell r="PW294" t="str">
            <v/>
          </cell>
          <cell r="PX294" t="str">
            <v/>
          </cell>
          <cell r="PY294" t="str">
            <v/>
          </cell>
          <cell r="PZ294" t="str">
            <v/>
          </cell>
          <cell r="QA294" t="str">
            <v/>
          </cell>
          <cell r="QB294" t="str">
            <v/>
          </cell>
          <cell r="QC294" t="str">
            <v/>
          </cell>
          <cell r="QD294" t="str">
            <v/>
          </cell>
          <cell r="QE294" t="str">
            <v/>
          </cell>
          <cell r="QF294" t="str">
            <v/>
          </cell>
          <cell r="QG294" t="str">
            <v/>
          </cell>
          <cell r="QH294" t="str">
            <v/>
          </cell>
          <cell r="QI294" t="str">
            <v/>
          </cell>
          <cell r="QJ294" t="str">
            <v/>
          </cell>
          <cell r="QK294" t="str">
            <v/>
          </cell>
          <cell r="QL294" t="str">
            <v/>
          </cell>
          <cell r="QM294" t="str">
            <v/>
          </cell>
          <cell r="QN294" t="str">
            <v/>
          </cell>
          <cell r="QO294" t="str">
            <v/>
          </cell>
          <cell r="QP294" t="str">
            <v/>
          </cell>
          <cell r="QQ294" t="str">
            <v/>
          </cell>
          <cell r="QR294" t="str">
            <v/>
          </cell>
          <cell r="QS294" t="str">
            <v/>
          </cell>
          <cell r="QT294" t="str">
            <v/>
          </cell>
          <cell r="QU294" t="str">
            <v/>
          </cell>
          <cell r="QV294" t="str">
            <v/>
          </cell>
          <cell r="QW294" t="str">
            <v/>
          </cell>
          <cell r="QX294" t="str">
            <v/>
          </cell>
          <cell r="QY294" t="str">
            <v/>
          </cell>
          <cell r="QZ294" t="str">
            <v/>
          </cell>
          <cell r="RA294" t="str">
            <v/>
          </cell>
          <cell r="RB294" t="str">
            <v/>
          </cell>
          <cell r="RC294" t="str">
            <v/>
          </cell>
          <cell r="RD294" t="str">
            <v/>
          </cell>
          <cell r="RE294" t="str">
            <v/>
          </cell>
          <cell r="RF294" t="str">
            <v/>
          </cell>
          <cell r="RG294" t="str">
            <v/>
          </cell>
          <cell r="RH294" t="str">
            <v/>
          </cell>
          <cell r="RI294" t="str">
            <v/>
          </cell>
          <cell r="RL294" t="str">
            <v/>
          </cell>
        </row>
        <row r="295">
          <cell r="MM295" t="str">
            <v/>
          </cell>
          <cell r="MV295" t="str">
            <v/>
          </cell>
          <cell r="NE295" t="str">
            <v xml:space="preserve">0919sd03-Slavona, s.r.o. - HS Progression Plus  (Schiebeelement) - ULTIMATE Swisspacer </v>
          </cell>
          <cell r="NN295" t="str">
            <v/>
          </cell>
          <cell r="OQ295" t="str">
            <v/>
          </cell>
          <cell r="OR295" t="str">
            <v/>
          </cell>
          <cell r="OS295" t="str">
            <v/>
          </cell>
          <cell r="OT295" t="str">
            <v/>
          </cell>
          <cell r="OU295" t="str">
            <v/>
          </cell>
          <cell r="OV295" t="str">
            <v/>
          </cell>
          <cell r="OW295" t="str">
            <v/>
          </cell>
          <cell r="OX295" t="str">
            <v/>
          </cell>
          <cell r="OY295" t="str">
            <v/>
          </cell>
          <cell r="OZ295" t="str">
            <v/>
          </cell>
          <cell r="PA295" t="str">
            <v/>
          </cell>
          <cell r="PB295" t="str">
            <v/>
          </cell>
          <cell r="PC295" t="str">
            <v/>
          </cell>
          <cell r="PD295" t="str">
            <v/>
          </cell>
          <cell r="PE295" t="str">
            <v/>
          </cell>
          <cell r="PF295" t="str">
            <v/>
          </cell>
          <cell r="PG295" t="str">
            <v/>
          </cell>
          <cell r="PH295" t="str">
            <v/>
          </cell>
          <cell r="PI295" t="str">
            <v/>
          </cell>
          <cell r="PJ295" t="str">
            <v/>
          </cell>
          <cell r="PL295" t="str">
            <v/>
          </cell>
          <cell r="PM295" t="str">
            <v/>
          </cell>
          <cell r="PN295" t="str">
            <v/>
          </cell>
          <cell r="PO295" t="str">
            <v/>
          </cell>
          <cell r="PP295" t="str">
            <v/>
          </cell>
          <cell r="PQ295" t="str">
            <v/>
          </cell>
          <cell r="PR295" t="str">
            <v/>
          </cell>
          <cell r="PS295" t="str">
            <v/>
          </cell>
          <cell r="PT295" t="str">
            <v/>
          </cell>
          <cell r="PU295" t="str">
            <v/>
          </cell>
          <cell r="PV295" t="str">
            <v/>
          </cell>
          <cell r="PW295" t="str">
            <v/>
          </cell>
          <cell r="PX295" t="str">
            <v/>
          </cell>
          <cell r="PY295" t="str">
            <v/>
          </cell>
          <cell r="PZ295" t="str">
            <v/>
          </cell>
          <cell r="QA295" t="str">
            <v/>
          </cell>
          <cell r="QB295" t="str">
            <v/>
          </cell>
          <cell r="QC295" t="str">
            <v/>
          </cell>
          <cell r="QD295" t="str">
            <v/>
          </cell>
          <cell r="QE295" t="str">
            <v/>
          </cell>
          <cell r="QF295" t="str">
            <v/>
          </cell>
          <cell r="QG295" t="str">
            <v/>
          </cell>
          <cell r="QH295" t="str">
            <v/>
          </cell>
          <cell r="QI295" t="str">
            <v/>
          </cell>
          <cell r="QJ295" t="str">
            <v/>
          </cell>
          <cell r="QK295" t="str">
            <v/>
          </cell>
          <cell r="QL295" t="str">
            <v/>
          </cell>
          <cell r="QM295" t="str">
            <v/>
          </cell>
          <cell r="QN295" t="str">
            <v/>
          </cell>
          <cell r="QO295" t="str">
            <v/>
          </cell>
          <cell r="QP295" t="str">
            <v/>
          </cell>
          <cell r="QQ295" t="str">
            <v/>
          </cell>
          <cell r="QR295" t="str">
            <v/>
          </cell>
          <cell r="QS295" t="str">
            <v/>
          </cell>
          <cell r="QT295" t="str">
            <v/>
          </cell>
          <cell r="QU295" t="str">
            <v/>
          </cell>
          <cell r="QV295" t="str">
            <v/>
          </cell>
          <cell r="QW295" t="str">
            <v/>
          </cell>
          <cell r="QX295" t="str">
            <v/>
          </cell>
          <cell r="QY295" t="str">
            <v/>
          </cell>
          <cell r="QZ295" t="str">
            <v/>
          </cell>
          <cell r="RA295" t="str">
            <v/>
          </cell>
          <cell r="RB295" t="str">
            <v/>
          </cell>
          <cell r="RC295" t="str">
            <v/>
          </cell>
          <cell r="RD295" t="str">
            <v/>
          </cell>
          <cell r="RE295" t="str">
            <v/>
          </cell>
          <cell r="RF295" t="str">
            <v/>
          </cell>
          <cell r="RG295" t="str">
            <v/>
          </cell>
          <cell r="RH295" t="str">
            <v/>
          </cell>
          <cell r="RI295" t="str">
            <v/>
          </cell>
          <cell r="RL295" t="str">
            <v/>
          </cell>
        </row>
        <row r="296">
          <cell r="MM296" t="str">
            <v/>
          </cell>
          <cell r="MV296" t="str">
            <v/>
          </cell>
          <cell r="NE296" t="str">
            <v>0907ws02-Pazen Fenster+Technik GmbH - ENERsign plus - SWISSPACER Ultimate</v>
          </cell>
          <cell r="NN296" t="str">
            <v/>
          </cell>
          <cell r="OQ296" t="str">
            <v/>
          </cell>
          <cell r="OR296" t="str">
            <v/>
          </cell>
          <cell r="OS296" t="str">
            <v/>
          </cell>
          <cell r="OT296" t="str">
            <v/>
          </cell>
          <cell r="OU296" t="str">
            <v/>
          </cell>
          <cell r="OV296" t="str">
            <v/>
          </cell>
          <cell r="OW296" t="str">
            <v/>
          </cell>
          <cell r="OX296" t="str">
            <v/>
          </cell>
          <cell r="OY296" t="str">
            <v/>
          </cell>
          <cell r="OZ296" t="str">
            <v/>
          </cell>
          <cell r="PA296" t="str">
            <v/>
          </cell>
          <cell r="PB296" t="str">
            <v/>
          </cell>
          <cell r="PC296" t="str">
            <v/>
          </cell>
          <cell r="PD296" t="str">
            <v/>
          </cell>
          <cell r="PE296" t="str">
            <v/>
          </cell>
          <cell r="PF296" t="str">
            <v/>
          </cell>
          <cell r="PG296" t="str">
            <v/>
          </cell>
          <cell r="PH296" t="str">
            <v/>
          </cell>
          <cell r="PI296" t="str">
            <v/>
          </cell>
          <cell r="PJ296" t="str">
            <v/>
          </cell>
          <cell r="PL296" t="str">
            <v/>
          </cell>
          <cell r="PM296" t="str">
            <v/>
          </cell>
          <cell r="PN296" t="str">
            <v/>
          </cell>
          <cell r="PO296" t="str">
            <v/>
          </cell>
          <cell r="PP296" t="str">
            <v/>
          </cell>
          <cell r="PQ296" t="str">
            <v/>
          </cell>
          <cell r="PR296" t="str">
            <v/>
          </cell>
          <cell r="PS296" t="str">
            <v/>
          </cell>
          <cell r="PT296" t="str">
            <v/>
          </cell>
          <cell r="PU296" t="str">
            <v/>
          </cell>
          <cell r="PV296" t="str">
            <v/>
          </cell>
          <cell r="PW296" t="str">
            <v/>
          </cell>
          <cell r="PX296" t="str">
            <v/>
          </cell>
          <cell r="PY296" t="str">
            <v/>
          </cell>
          <cell r="PZ296" t="str">
            <v/>
          </cell>
          <cell r="QA296" t="str">
            <v/>
          </cell>
          <cell r="QB296" t="str">
            <v/>
          </cell>
          <cell r="QC296" t="str">
            <v/>
          </cell>
          <cell r="QD296" t="str">
            <v/>
          </cell>
          <cell r="QE296" t="str">
            <v/>
          </cell>
          <cell r="QF296" t="str">
            <v/>
          </cell>
          <cell r="QG296" t="str">
            <v/>
          </cell>
          <cell r="QH296" t="str">
            <v/>
          </cell>
          <cell r="QI296" t="str">
            <v/>
          </cell>
          <cell r="QJ296" t="str">
            <v/>
          </cell>
          <cell r="QK296" t="str">
            <v/>
          </cell>
          <cell r="QL296" t="str">
            <v/>
          </cell>
          <cell r="QM296" t="str">
            <v/>
          </cell>
          <cell r="QN296" t="str">
            <v/>
          </cell>
          <cell r="QO296" t="str">
            <v/>
          </cell>
          <cell r="QP296" t="str">
            <v/>
          </cell>
          <cell r="QQ296" t="str">
            <v/>
          </cell>
          <cell r="QR296" t="str">
            <v/>
          </cell>
          <cell r="QS296" t="str">
            <v/>
          </cell>
          <cell r="QT296" t="str">
            <v/>
          </cell>
          <cell r="QU296" t="str">
            <v/>
          </cell>
          <cell r="QV296" t="str">
            <v/>
          </cell>
          <cell r="QW296" t="str">
            <v/>
          </cell>
          <cell r="QX296" t="str">
            <v/>
          </cell>
          <cell r="QY296" t="str">
            <v/>
          </cell>
          <cell r="QZ296" t="str">
            <v/>
          </cell>
          <cell r="RA296" t="str">
            <v/>
          </cell>
          <cell r="RB296" t="str">
            <v/>
          </cell>
          <cell r="RC296" t="str">
            <v/>
          </cell>
          <cell r="RD296" t="str">
            <v/>
          </cell>
          <cell r="RE296" t="str">
            <v/>
          </cell>
          <cell r="RF296" t="str">
            <v/>
          </cell>
          <cell r="RG296" t="str">
            <v/>
          </cell>
          <cell r="RH296" t="str">
            <v/>
          </cell>
          <cell r="RI296" t="str">
            <v/>
          </cell>
          <cell r="RL296" t="str">
            <v/>
          </cell>
        </row>
        <row r="297">
          <cell r="MM297" t="str">
            <v/>
          </cell>
          <cell r="MV297" t="str">
            <v/>
          </cell>
          <cell r="NE297" t="str">
            <v>0905ws01-pro Passivhausfenster GmbH - smartwin compact - SWISSPACER Ultimate</v>
          </cell>
          <cell r="NN297" t="str">
            <v/>
          </cell>
          <cell r="OQ297" t="str">
            <v/>
          </cell>
          <cell r="OR297" t="str">
            <v/>
          </cell>
          <cell r="OS297" t="str">
            <v/>
          </cell>
          <cell r="OT297" t="str">
            <v/>
          </cell>
          <cell r="OU297" t="str">
            <v/>
          </cell>
          <cell r="OV297" t="str">
            <v/>
          </cell>
          <cell r="OW297" t="str">
            <v/>
          </cell>
          <cell r="OX297" t="str">
            <v/>
          </cell>
          <cell r="OY297" t="str">
            <v/>
          </cell>
          <cell r="OZ297" t="str">
            <v/>
          </cell>
          <cell r="PA297" t="str">
            <v/>
          </cell>
          <cell r="PB297" t="str">
            <v/>
          </cell>
          <cell r="PC297" t="str">
            <v/>
          </cell>
          <cell r="PD297" t="str">
            <v/>
          </cell>
          <cell r="PE297" t="str">
            <v/>
          </cell>
          <cell r="PF297" t="str">
            <v/>
          </cell>
          <cell r="PG297" t="str">
            <v/>
          </cell>
          <cell r="PH297" t="str">
            <v/>
          </cell>
          <cell r="PI297" t="str">
            <v/>
          </cell>
          <cell r="PJ297" t="str">
            <v/>
          </cell>
          <cell r="PL297" t="str">
            <v/>
          </cell>
          <cell r="PM297" t="str">
            <v/>
          </cell>
          <cell r="PN297" t="str">
            <v/>
          </cell>
          <cell r="PO297" t="str">
            <v/>
          </cell>
          <cell r="PP297" t="str">
            <v/>
          </cell>
          <cell r="PQ297" t="str">
            <v/>
          </cell>
          <cell r="PR297" t="str">
            <v/>
          </cell>
          <cell r="PS297" t="str">
            <v/>
          </cell>
          <cell r="PT297" t="str">
            <v/>
          </cell>
          <cell r="PU297" t="str">
            <v/>
          </cell>
          <cell r="PV297" t="str">
            <v/>
          </cell>
          <cell r="PW297" t="str">
            <v/>
          </cell>
          <cell r="PX297" t="str">
            <v/>
          </cell>
          <cell r="PY297" t="str">
            <v/>
          </cell>
          <cell r="PZ297" t="str">
            <v/>
          </cell>
          <cell r="QA297" t="str">
            <v/>
          </cell>
          <cell r="QB297" t="str">
            <v/>
          </cell>
          <cell r="QC297" t="str">
            <v/>
          </cell>
          <cell r="QD297" t="str">
            <v/>
          </cell>
          <cell r="QE297" t="str">
            <v/>
          </cell>
          <cell r="QF297" t="str">
            <v/>
          </cell>
          <cell r="QG297" t="str">
            <v/>
          </cell>
          <cell r="QH297" t="str">
            <v/>
          </cell>
          <cell r="QI297" t="str">
            <v/>
          </cell>
          <cell r="QJ297" t="str">
            <v/>
          </cell>
          <cell r="QK297" t="str">
            <v/>
          </cell>
          <cell r="QL297" t="str">
            <v/>
          </cell>
          <cell r="QM297" t="str">
            <v/>
          </cell>
          <cell r="QN297" t="str">
            <v/>
          </cell>
          <cell r="QO297" t="str">
            <v/>
          </cell>
          <cell r="QP297" t="str">
            <v/>
          </cell>
          <cell r="QQ297" t="str">
            <v/>
          </cell>
          <cell r="QR297" t="str">
            <v/>
          </cell>
          <cell r="QS297" t="str">
            <v/>
          </cell>
          <cell r="QT297" t="str">
            <v/>
          </cell>
          <cell r="QU297" t="str">
            <v/>
          </cell>
          <cell r="QV297" t="str">
            <v/>
          </cell>
          <cell r="QW297" t="str">
            <v/>
          </cell>
          <cell r="QX297" t="str">
            <v/>
          </cell>
          <cell r="QY297" t="str">
            <v/>
          </cell>
          <cell r="QZ297" t="str">
            <v/>
          </cell>
          <cell r="RA297" t="str">
            <v/>
          </cell>
          <cell r="RB297" t="str">
            <v/>
          </cell>
          <cell r="RC297" t="str">
            <v/>
          </cell>
          <cell r="RD297" t="str">
            <v/>
          </cell>
          <cell r="RE297" t="str">
            <v/>
          </cell>
          <cell r="RF297" t="str">
            <v/>
          </cell>
          <cell r="RG297" t="str">
            <v/>
          </cell>
          <cell r="RH297" t="str">
            <v/>
          </cell>
          <cell r="RI297" t="str">
            <v/>
          </cell>
          <cell r="RL297" t="str">
            <v/>
          </cell>
        </row>
        <row r="298">
          <cell r="MM298" t="str">
            <v/>
          </cell>
          <cell r="MV298" t="str">
            <v/>
          </cell>
          <cell r="NE298" t="str">
            <v>0622ed03-Brunkhorst - Brunkhorst Passiv 98</v>
          </cell>
          <cell r="NN298" t="str">
            <v/>
          </cell>
          <cell r="OQ298" t="str">
            <v/>
          </cell>
          <cell r="OR298" t="str">
            <v/>
          </cell>
          <cell r="OS298" t="str">
            <v/>
          </cell>
          <cell r="OT298" t="str">
            <v/>
          </cell>
          <cell r="OU298" t="str">
            <v/>
          </cell>
          <cell r="OV298" t="str">
            <v/>
          </cell>
          <cell r="OW298" t="str">
            <v/>
          </cell>
          <cell r="OX298" t="str">
            <v/>
          </cell>
          <cell r="OY298" t="str">
            <v/>
          </cell>
          <cell r="OZ298" t="str">
            <v/>
          </cell>
          <cell r="PA298" t="str">
            <v/>
          </cell>
          <cell r="PB298" t="str">
            <v/>
          </cell>
          <cell r="PC298" t="str">
            <v/>
          </cell>
          <cell r="PD298" t="str">
            <v/>
          </cell>
          <cell r="PE298" t="str">
            <v/>
          </cell>
          <cell r="PF298" t="str">
            <v/>
          </cell>
          <cell r="PG298" t="str">
            <v/>
          </cell>
          <cell r="PH298" t="str">
            <v/>
          </cell>
          <cell r="PI298" t="str">
            <v/>
          </cell>
          <cell r="PJ298" t="str">
            <v/>
          </cell>
          <cell r="PL298" t="str">
            <v/>
          </cell>
          <cell r="PM298" t="str">
            <v/>
          </cell>
          <cell r="PN298" t="str">
            <v/>
          </cell>
          <cell r="PO298" t="str">
            <v/>
          </cell>
          <cell r="PP298" t="str">
            <v/>
          </cell>
          <cell r="PQ298" t="str">
            <v/>
          </cell>
          <cell r="PR298" t="str">
            <v/>
          </cell>
          <cell r="PS298" t="str">
            <v/>
          </cell>
          <cell r="PT298" t="str">
            <v/>
          </cell>
          <cell r="PU298" t="str">
            <v/>
          </cell>
          <cell r="PV298" t="str">
            <v/>
          </cell>
          <cell r="PW298" t="str">
            <v/>
          </cell>
          <cell r="PX298" t="str">
            <v/>
          </cell>
          <cell r="PY298" t="str">
            <v/>
          </cell>
          <cell r="PZ298" t="str">
            <v/>
          </cell>
          <cell r="QA298" t="str">
            <v/>
          </cell>
          <cell r="QB298" t="str">
            <v/>
          </cell>
          <cell r="QC298" t="str">
            <v/>
          </cell>
          <cell r="QD298" t="str">
            <v/>
          </cell>
          <cell r="QE298" t="str">
            <v/>
          </cell>
          <cell r="QF298" t="str">
            <v/>
          </cell>
          <cell r="QG298" t="str">
            <v/>
          </cell>
          <cell r="QH298" t="str">
            <v/>
          </cell>
          <cell r="QI298" t="str">
            <v/>
          </cell>
          <cell r="QJ298" t="str">
            <v/>
          </cell>
          <cell r="QK298" t="str">
            <v/>
          </cell>
          <cell r="QL298" t="str">
            <v/>
          </cell>
          <cell r="QM298" t="str">
            <v/>
          </cell>
          <cell r="QN298" t="str">
            <v/>
          </cell>
          <cell r="QO298" t="str">
            <v/>
          </cell>
          <cell r="QP298" t="str">
            <v/>
          </cell>
          <cell r="QQ298" t="str">
            <v/>
          </cell>
          <cell r="QR298" t="str">
            <v/>
          </cell>
          <cell r="QS298" t="str">
            <v/>
          </cell>
          <cell r="QT298" t="str">
            <v/>
          </cell>
          <cell r="QU298" t="str">
            <v/>
          </cell>
          <cell r="QV298" t="str">
            <v/>
          </cell>
          <cell r="QW298" t="str">
            <v/>
          </cell>
          <cell r="QX298" t="str">
            <v/>
          </cell>
          <cell r="QY298" t="str">
            <v/>
          </cell>
          <cell r="QZ298" t="str">
            <v/>
          </cell>
          <cell r="RA298" t="str">
            <v/>
          </cell>
          <cell r="RB298" t="str">
            <v/>
          </cell>
          <cell r="RC298" t="str">
            <v/>
          </cell>
          <cell r="RD298" t="str">
            <v/>
          </cell>
          <cell r="RE298" t="str">
            <v/>
          </cell>
          <cell r="RF298" t="str">
            <v/>
          </cell>
          <cell r="RG298" t="str">
            <v/>
          </cell>
          <cell r="RH298" t="str">
            <v/>
          </cell>
          <cell r="RI298" t="str">
            <v/>
          </cell>
          <cell r="RL298" t="str">
            <v/>
          </cell>
        </row>
        <row r="299">
          <cell r="MM299" t="str">
            <v/>
          </cell>
          <cell r="MV299" t="str">
            <v/>
          </cell>
          <cell r="NE299" t="str">
            <v>0620ed03-Brunkhorst - Brunkhorst Passiv 98 Portal</v>
          </cell>
          <cell r="NN299" t="str">
            <v/>
          </cell>
          <cell r="OQ299" t="str">
            <v/>
          </cell>
          <cell r="OR299" t="str">
            <v/>
          </cell>
          <cell r="OS299" t="str">
            <v/>
          </cell>
          <cell r="OT299" t="str">
            <v/>
          </cell>
          <cell r="OU299" t="str">
            <v/>
          </cell>
          <cell r="OV299" t="str">
            <v/>
          </cell>
          <cell r="OW299" t="str">
            <v/>
          </cell>
          <cell r="OX299" t="str">
            <v/>
          </cell>
          <cell r="OY299" t="str">
            <v/>
          </cell>
          <cell r="OZ299" t="str">
            <v/>
          </cell>
          <cell r="PA299" t="str">
            <v/>
          </cell>
          <cell r="PB299" t="str">
            <v/>
          </cell>
          <cell r="PC299" t="str">
            <v/>
          </cell>
          <cell r="PD299" t="str">
            <v/>
          </cell>
          <cell r="PE299" t="str">
            <v/>
          </cell>
          <cell r="PF299" t="str">
            <v/>
          </cell>
          <cell r="PG299" t="str">
            <v/>
          </cell>
          <cell r="PH299" t="str">
            <v/>
          </cell>
          <cell r="PI299" t="str">
            <v/>
          </cell>
          <cell r="PJ299" t="str">
            <v/>
          </cell>
          <cell r="PL299" t="str">
            <v/>
          </cell>
          <cell r="PM299" t="str">
            <v/>
          </cell>
          <cell r="PN299" t="str">
            <v/>
          </cell>
          <cell r="PO299" t="str">
            <v/>
          </cell>
          <cell r="PP299" t="str">
            <v/>
          </cell>
          <cell r="PQ299" t="str">
            <v/>
          </cell>
          <cell r="PR299" t="str">
            <v/>
          </cell>
          <cell r="PS299" t="str">
            <v/>
          </cell>
          <cell r="PT299" t="str">
            <v/>
          </cell>
          <cell r="PU299" t="str">
            <v/>
          </cell>
          <cell r="PV299" t="str">
            <v/>
          </cell>
          <cell r="PW299" t="str">
            <v/>
          </cell>
          <cell r="PX299" t="str">
            <v/>
          </cell>
          <cell r="PY299" t="str">
            <v/>
          </cell>
          <cell r="PZ299" t="str">
            <v/>
          </cell>
          <cell r="QA299" t="str">
            <v/>
          </cell>
          <cell r="QB299" t="str">
            <v/>
          </cell>
          <cell r="QC299" t="str">
            <v/>
          </cell>
          <cell r="QD299" t="str">
            <v/>
          </cell>
          <cell r="QE299" t="str">
            <v/>
          </cell>
          <cell r="QF299" t="str">
            <v/>
          </cell>
          <cell r="QG299" t="str">
            <v/>
          </cell>
          <cell r="QH299" t="str">
            <v/>
          </cell>
          <cell r="QI299" t="str">
            <v/>
          </cell>
          <cell r="QJ299" t="str">
            <v/>
          </cell>
          <cell r="QK299" t="str">
            <v/>
          </cell>
          <cell r="QL299" t="str">
            <v/>
          </cell>
          <cell r="QM299" t="str">
            <v/>
          </cell>
          <cell r="QN299" t="str">
            <v/>
          </cell>
          <cell r="QO299" t="str">
            <v/>
          </cell>
          <cell r="QP299" t="str">
            <v/>
          </cell>
          <cell r="QQ299" t="str">
            <v/>
          </cell>
          <cell r="QR299" t="str">
            <v/>
          </cell>
          <cell r="QS299" t="str">
            <v/>
          </cell>
          <cell r="QT299" t="str">
            <v/>
          </cell>
          <cell r="QU299" t="str">
            <v/>
          </cell>
          <cell r="QV299" t="str">
            <v/>
          </cell>
          <cell r="QW299" t="str">
            <v/>
          </cell>
          <cell r="QX299" t="str">
            <v/>
          </cell>
          <cell r="QY299" t="str">
            <v/>
          </cell>
          <cell r="QZ299" t="str">
            <v/>
          </cell>
          <cell r="RA299" t="str">
            <v/>
          </cell>
          <cell r="RB299" t="str">
            <v/>
          </cell>
          <cell r="RC299" t="str">
            <v/>
          </cell>
          <cell r="RD299" t="str">
            <v/>
          </cell>
          <cell r="RE299" t="str">
            <v/>
          </cell>
          <cell r="RF299" t="str">
            <v/>
          </cell>
          <cell r="RG299" t="str">
            <v/>
          </cell>
          <cell r="RH299" t="str">
            <v/>
          </cell>
          <cell r="RI299" t="str">
            <v/>
          </cell>
          <cell r="RL299" t="str">
            <v/>
          </cell>
        </row>
        <row r="300">
          <cell r="MM300" t="str">
            <v/>
          </cell>
          <cell r="MV300" t="str">
            <v/>
          </cell>
          <cell r="NE300" t="str">
            <v>0621ed03-Brunkhorst - Brunkhorst Passiv 98 Portal mit Verglasung</v>
          </cell>
          <cell r="NN300" t="str">
            <v/>
          </cell>
          <cell r="OQ300" t="str">
            <v/>
          </cell>
          <cell r="OR300" t="str">
            <v/>
          </cell>
          <cell r="OS300" t="str">
            <v/>
          </cell>
          <cell r="OT300" t="str">
            <v/>
          </cell>
          <cell r="OU300" t="str">
            <v/>
          </cell>
          <cell r="OV300" t="str">
            <v/>
          </cell>
          <cell r="OW300" t="str">
            <v/>
          </cell>
          <cell r="OX300" t="str">
            <v/>
          </cell>
          <cell r="OY300" t="str">
            <v/>
          </cell>
          <cell r="OZ300" t="str">
            <v/>
          </cell>
          <cell r="PA300" t="str">
            <v/>
          </cell>
          <cell r="PB300" t="str">
            <v/>
          </cell>
          <cell r="PC300" t="str">
            <v/>
          </cell>
          <cell r="PD300" t="str">
            <v/>
          </cell>
          <cell r="PE300" t="str">
            <v/>
          </cell>
          <cell r="PF300" t="str">
            <v/>
          </cell>
          <cell r="PG300" t="str">
            <v/>
          </cell>
          <cell r="PH300" t="str">
            <v/>
          </cell>
          <cell r="PI300" t="str">
            <v/>
          </cell>
          <cell r="PJ300" t="str">
            <v/>
          </cell>
          <cell r="PL300" t="str">
            <v/>
          </cell>
          <cell r="PM300" t="str">
            <v/>
          </cell>
          <cell r="PN300" t="str">
            <v/>
          </cell>
          <cell r="PO300" t="str">
            <v/>
          </cell>
          <cell r="PP300" t="str">
            <v/>
          </cell>
          <cell r="PQ300" t="str">
            <v/>
          </cell>
          <cell r="PR300" t="str">
            <v/>
          </cell>
          <cell r="PS300" t="str">
            <v/>
          </cell>
          <cell r="PT300" t="str">
            <v/>
          </cell>
          <cell r="PU300" t="str">
            <v/>
          </cell>
          <cell r="PV300" t="str">
            <v/>
          </cell>
          <cell r="PW300" t="str">
            <v/>
          </cell>
          <cell r="PX300" t="str">
            <v/>
          </cell>
          <cell r="PY300" t="str">
            <v/>
          </cell>
          <cell r="PZ300" t="str">
            <v/>
          </cell>
          <cell r="QA300" t="str">
            <v/>
          </cell>
          <cell r="QB300" t="str">
            <v/>
          </cell>
          <cell r="QC300" t="str">
            <v/>
          </cell>
          <cell r="QD300" t="str">
            <v/>
          </cell>
          <cell r="QE300" t="str">
            <v/>
          </cell>
          <cell r="QF300" t="str">
            <v/>
          </cell>
          <cell r="QG300" t="str">
            <v/>
          </cell>
          <cell r="QH300" t="str">
            <v/>
          </cell>
          <cell r="QI300" t="str">
            <v/>
          </cell>
          <cell r="QJ300" t="str">
            <v/>
          </cell>
          <cell r="QK300" t="str">
            <v/>
          </cell>
          <cell r="QL300" t="str">
            <v/>
          </cell>
          <cell r="QM300" t="str">
            <v/>
          </cell>
          <cell r="QN300" t="str">
            <v/>
          </cell>
          <cell r="QO300" t="str">
            <v/>
          </cell>
          <cell r="QP300" t="str">
            <v/>
          </cell>
          <cell r="QQ300" t="str">
            <v/>
          </cell>
          <cell r="QR300" t="str">
            <v/>
          </cell>
          <cell r="QS300" t="str">
            <v/>
          </cell>
          <cell r="QT300" t="str">
            <v/>
          </cell>
          <cell r="QU300" t="str">
            <v/>
          </cell>
          <cell r="QV300" t="str">
            <v/>
          </cell>
          <cell r="QW300" t="str">
            <v/>
          </cell>
          <cell r="QX300" t="str">
            <v/>
          </cell>
          <cell r="QY300" t="str">
            <v/>
          </cell>
          <cell r="QZ300" t="str">
            <v/>
          </cell>
          <cell r="RA300" t="str">
            <v/>
          </cell>
          <cell r="RB300" t="str">
            <v/>
          </cell>
          <cell r="RC300" t="str">
            <v/>
          </cell>
          <cell r="RD300" t="str">
            <v/>
          </cell>
          <cell r="RE300" t="str">
            <v/>
          </cell>
          <cell r="RF300" t="str">
            <v/>
          </cell>
          <cell r="RG300" t="str">
            <v/>
          </cell>
          <cell r="RH300" t="str">
            <v/>
          </cell>
          <cell r="RI300" t="str">
            <v/>
          </cell>
          <cell r="RL300" t="str">
            <v/>
          </cell>
        </row>
        <row r="301">
          <cell r="MM301" t="str">
            <v/>
          </cell>
          <cell r="MV301" t="str">
            <v/>
          </cell>
          <cell r="NE301" t="str">
            <v>0525ed03-Haustüren-Ring - Öko-Passiv Haustürenrohling 98 mm</v>
          </cell>
          <cell r="NN301" t="str">
            <v/>
          </cell>
          <cell r="OQ301" t="str">
            <v/>
          </cell>
          <cell r="OR301" t="str">
            <v/>
          </cell>
          <cell r="OS301" t="str">
            <v/>
          </cell>
          <cell r="OT301" t="str">
            <v/>
          </cell>
          <cell r="OU301" t="str">
            <v/>
          </cell>
          <cell r="OV301" t="str">
            <v/>
          </cell>
          <cell r="OW301" t="str">
            <v/>
          </cell>
          <cell r="OX301" t="str">
            <v/>
          </cell>
          <cell r="OY301" t="str">
            <v/>
          </cell>
          <cell r="OZ301" t="str">
            <v/>
          </cell>
          <cell r="PA301" t="str">
            <v/>
          </cell>
          <cell r="PB301" t="str">
            <v/>
          </cell>
          <cell r="PC301" t="str">
            <v/>
          </cell>
          <cell r="PD301" t="str">
            <v/>
          </cell>
          <cell r="PE301" t="str">
            <v/>
          </cell>
          <cell r="PF301" t="str">
            <v/>
          </cell>
          <cell r="PG301" t="str">
            <v/>
          </cell>
          <cell r="PH301" t="str">
            <v/>
          </cell>
          <cell r="PI301" t="str">
            <v/>
          </cell>
          <cell r="PJ301" t="str">
            <v/>
          </cell>
          <cell r="PL301" t="str">
            <v/>
          </cell>
          <cell r="PM301" t="str">
            <v/>
          </cell>
          <cell r="PN301" t="str">
            <v/>
          </cell>
          <cell r="PO301" t="str">
            <v/>
          </cell>
          <cell r="PP301" t="str">
            <v/>
          </cell>
          <cell r="PQ301" t="str">
            <v/>
          </cell>
          <cell r="PR301" t="str">
            <v/>
          </cell>
          <cell r="PS301" t="str">
            <v/>
          </cell>
          <cell r="PT301" t="str">
            <v/>
          </cell>
          <cell r="PU301" t="str">
            <v/>
          </cell>
          <cell r="PV301" t="str">
            <v/>
          </cell>
          <cell r="PW301" t="str">
            <v/>
          </cell>
          <cell r="PX301" t="str">
            <v/>
          </cell>
          <cell r="PY301" t="str">
            <v/>
          </cell>
          <cell r="PZ301" t="str">
            <v/>
          </cell>
          <cell r="QA301" t="str">
            <v/>
          </cell>
          <cell r="QB301" t="str">
            <v/>
          </cell>
          <cell r="QC301" t="str">
            <v/>
          </cell>
          <cell r="QD301" t="str">
            <v/>
          </cell>
          <cell r="QE301" t="str">
            <v/>
          </cell>
          <cell r="QF301" t="str">
            <v/>
          </cell>
          <cell r="QG301" t="str">
            <v/>
          </cell>
          <cell r="QH301" t="str">
            <v/>
          </cell>
          <cell r="QI301" t="str">
            <v/>
          </cell>
          <cell r="QJ301" t="str">
            <v/>
          </cell>
          <cell r="QK301" t="str">
            <v/>
          </cell>
          <cell r="QL301" t="str">
            <v/>
          </cell>
          <cell r="QM301" t="str">
            <v/>
          </cell>
          <cell r="QN301" t="str">
            <v/>
          </cell>
          <cell r="QO301" t="str">
            <v/>
          </cell>
          <cell r="QP301" t="str">
            <v/>
          </cell>
          <cell r="QQ301" t="str">
            <v/>
          </cell>
          <cell r="QR301" t="str">
            <v/>
          </cell>
          <cell r="QS301" t="str">
            <v/>
          </cell>
          <cell r="QT301" t="str">
            <v/>
          </cell>
          <cell r="QU301" t="str">
            <v/>
          </cell>
          <cell r="QV301" t="str">
            <v/>
          </cell>
          <cell r="QW301" t="str">
            <v/>
          </cell>
          <cell r="QX301" t="str">
            <v/>
          </cell>
          <cell r="QY301" t="str">
            <v/>
          </cell>
          <cell r="QZ301" t="str">
            <v/>
          </cell>
          <cell r="RA301" t="str">
            <v/>
          </cell>
          <cell r="RB301" t="str">
            <v/>
          </cell>
          <cell r="RC301" t="str">
            <v/>
          </cell>
          <cell r="RD301" t="str">
            <v/>
          </cell>
          <cell r="RE301" t="str">
            <v/>
          </cell>
          <cell r="RF301" t="str">
            <v/>
          </cell>
          <cell r="RG301" t="str">
            <v/>
          </cell>
          <cell r="RH301" t="str">
            <v/>
          </cell>
          <cell r="RI301" t="str">
            <v/>
          </cell>
          <cell r="RL301">
            <v>0</v>
          </cell>
        </row>
        <row r="302">
          <cell r="MM302" t="str">
            <v/>
          </cell>
          <cell r="MV302" t="str">
            <v/>
          </cell>
          <cell r="NE302" t="str">
            <v>0927ed03-Hebei Orient Sundar Window Co.,Ltd. - Passive 78 super dpIII</v>
          </cell>
          <cell r="NN302" t="str">
            <v/>
          </cell>
          <cell r="OQ302" t="str">
            <v/>
          </cell>
          <cell r="OR302" t="str">
            <v/>
          </cell>
          <cell r="OS302" t="str">
            <v/>
          </cell>
          <cell r="OT302" t="str">
            <v/>
          </cell>
          <cell r="OU302" t="str">
            <v/>
          </cell>
          <cell r="OV302" t="str">
            <v/>
          </cell>
          <cell r="OW302" t="str">
            <v/>
          </cell>
          <cell r="OX302" t="str">
            <v/>
          </cell>
          <cell r="OY302" t="str">
            <v/>
          </cell>
          <cell r="OZ302" t="str">
            <v/>
          </cell>
          <cell r="PA302" t="str">
            <v/>
          </cell>
          <cell r="PB302" t="str">
            <v/>
          </cell>
          <cell r="PC302" t="str">
            <v/>
          </cell>
          <cell r="PD302" t="str">
            <v/>
          </cell>
          <cell r="PE302" t="str">
            <v/>
          </cell>
          <cell r="PF302" t="str">
            <v/>
          </cell>
          <cell r="PG302" t="str">
            <v/>
          </cell>
          <cell r="PH302" t="str">
            <v/>
          </cell>
          <cell r="PI302" t="str">
            <v/>
          </cell>
          <cell r="PJ302" t="str">
            <v/>
          </cell>
          <cell r="PL302" t="str">
            <v/>
          </cell>
          <cell r="PM302" t="str">
            <v/>
          </cell>
          <cell r="PN302" t="str">
            <v/>
          </cell>
          <cell r="PO302" t="str">
            <v/>
          </cell>
          <cell r="PP302" t="str">
            <v/>
          </cell>
          <cell r="PQ302" t="str">
            <v/>
          </cell>
          <cell r="PR302" t="str">
            <v/>
          </cell>
          <cell r="PS302" t="str">
            <v/>
          </cell>
          <cell r="PT302" t="str">
            <v/>
          </cell>
          <cell r="PU302" t="str">
            <v/>
          </cell>
          <cell r="PV302" t="str">
            <v/>
          </cell>
          <cell r="PW302" t="str">
            <v/>
          </cell>
          <cell r="PX302" t="str">
            <v/>
          </cell>
          <cell r="PY302" t="str">
            <v/>
          </cell>
          <cell r="PZ302" t="str">
            <v/>
          </cell>
          <cell r="QA302" t="str">
            <v/>
          </cell>
          <cell r="QB302" t="str">
            <v/>
          </cell>
          <cell r="QC302" t="str">
            <v/>
          </cell>
          <cell r="QD302" t="str">
            <v/>
          </cell>
          <cell r="QE302" t="str">
            <v/>
          </cell>
          <cell r="QF302" t="str">
            <v/>
          </cell>
          <cell r="QG302" t="str">
            <v/>
          </cell>
          <cell r="QH302" t="str">
            <v/>
          </cell>
          <cell r="QI302" t="str">
            <v/>
          </cell>
          <cell r="QJ302" t="str">
            <v/>
          </cell>
          <cell r="QK302" t="str">
            <v/>
          </cell>
          <cell r="QL302" t="str">
            <v/>
          </cell>
          <cell r="QM302" t="str">
            <v/>
          </cell>
          <cell r="QN302" t="str">
            <v/>
          </cell>
          <cell r="QO302" t="str">
            <v/>
          </cell>
          <cell r="QP302" t="str">
            <v/>
          </cell>
          <cell r="QQ302" t="str">
            <v/>
          </cell>
          <cell r="QR302" t="str">
            <v/>
          </cell>
          <cell r="QS302" t="str">
            <v/>
          </cell>
          <cell r="QT302" t="str">
            <v/>
          </cell>
          <cell r="QU302" t="str">
            <v/>
          </cell>
          <cell r="QV302" t="str">
            <v/>
          </cell>
          <cell r="QW302" t="str">
            <v/>
          </cell>
          <cell r="QX302" t="str">
            <v/>
          </cell>
          <cell r="QY302" t="str">
            <v/>
          </cell>
          <cell r="QZ302" t="str">
            <v/>
          </cell>
          <cell r="RA302" t="str">
            <v/>
          </cell>
          <cell r="RB302" t="str">
            <v/>
          </cell>
          <cell r="RC302" t="str">
            <v/>
          </cell>
          <cell r="RD302" t="str">
            <v/>
          </cell>
          <cell r="RE302" t="str">
            <v/>
          </cell>
          <cell r="RF302" t="str">
            <v/>
          </cell>
          <cell r="RG302" t="str">
            <v/>
          </cell>
          <cell r="RH302" t="str">
            <v/>
          </cell>
          <cell r="RI302" t="str">
            <v/>
          </cell>
          <cell r="RL302">
            <v>0</v>
          </cell>
        </row>
        <row r="303">
          <cell r="MM303" t="str">
            <v/>
          </cell>
          <cell r="MV303" t="str">
            <v/>
          </cell>
          <cell r="NE303" t="str">
            <v>0129ed03-Holitsch - TARREDO PASSIVA-F</v>
          </cell>
          <cell r="NN303" t="str">
            <v/>
          </cell>
          <cell r="OQ303" t="str">
            <v/>
          </cell>
          <cell r="OR303" t="str">
            <v/>
          </cell>
          <cell r="OS303" t="str">
            <v/>
          </cell>
          <cell r="OT303" t="str">
            <v/>
          </cell>
          <cell r="OU303" t="str">
            <v/>
          </cell>
          <cell r="OV303" t="str">
            <v/>
          </cell>
          <cell r="OW303" t="str">
            <v/>
          </cell>
          <cell r="OX303" t="str">
            <v/>
          </cell>
          <cell r="OY303" t="str">
            <v/>
          </cell>
          <cell r="OZ303" t="str">
            <v/>
          </cell>
          <cell r="PA303" t="str">
            <v/>
          </cell>
          <cell r="PB303" t="str">
            <v/>
          </cell>
          <cell r="PC303" t="str">
            <v/>
          </cell>
          <cell r="PD303" t="str">
            <v/>
          </cell>
          <cell r="PE303" t="str">
            <v/>
          </cell>
          <cell r="PF303" t="str">
            <v/>
          </cell>
          <cell r="PG303" t="str">
            <v/>
          </cell>
          <cell r="PH303" t="str">
            <v/>
          </cell>
          <cell r="PI303" t="str">
            <v/>
          </cell>
          <cell r="PJ303" t="str">
            <v/>
          </cell>
          <cell r="PL303" t="str">
            <v/>
          </cell>
          <cell r="PM303" t="str">
            <v/>
          </cell>
          <cell r="PN303" t="str">
            <v/>
          </cell>
          <cell r="PO303" t="str">
            <v/>
          </cell>
          <cell r="PP303" t="str">
            <v/>
          </cell>
          <cell r="PQ303" t="str">
            <v/>
          </cell>
          <cell r="PR303" t="str">
            <v/>
          </cell>
          <cell r="PS303" t="str">
            <v/>
          </cell>
          <cell r="PT303" t="str">
            <v/>
          </cell>
          <cell r="PU303" t="str">
            <v/>
          </cell>
          <cell r="PV303" t="str">
            <v/>
          </cell>
          <cell r="PW303" t="str">
            <v/>
          </cell>
          <cell r="PX303" t="str">
            <v/>
          </cell>
          <cell r="PY303" t="str">
            <v/>
          </cell>
          <cell r="PZ303" t="str">
            <v/>
          </cell>
          <cell r="QA303" t="str">
            <v/>
          </cell>
          <cell r="QB303" t="str">
            <v/>
          </cell>
          <cell r="QC303" t="str">
            <v/>
          </cell>
          <cell r="QD303" t="str">
            <v/>
          </cell>
          <cell r="QE303" t="str">
            <v/>
          </cell>
          <cell r="QF303" t="str">
            <v/>
          </cell>
          <cell r="QG303" t="str">
            <v/>
          </cell>
          <cell r="QH303" t="str">
            <v/>
          </cell>
          <cell r="QI303" t="str">
            <v/>
          </cell>
          <cell r="QJ303" t="str">
            <v/>
          </cell>
          <cell r="QK303" t="str">
            <v/>
          </cell>
          <cell r="QL303" t="str">
            <v/>
          </cell>
          <cell r="QM303" t="str">
            <v/>
          </cell>
          <cell r="QN303" t="str">
            <v/>
          </cell>
          <cell r="QO303" t="str">
            <v/>
          </cell>
          <cell r="QP303" t="str">
            <v/>
          </cell>
          <cell r="QQ303" t="str">
            <v/>
          </cell>
          <cell r="QR303" t="str">
            <v/>
          </cell>
          <cell r="QS303" t="str">
            <v/>
          </cell>
          <cell r="QT303" t="str">
            <v/>
          </cell>
          <cell r="QU303" t="str">
            <v/>
          </cell>
          <cell r="QV303" t="str">
            <v/>
          </cell>
          <cell r="QW303" t="str">
            <v/>
          </cell>
          <cell r="QX303" t="str">
            <v/>
          </cell>
          <cell r="QY303" t="str">
            <v/>
          </cell>
          <cell r="QZ303" t="str">
            <v/>
          </cell>
          <cell r="RA303" t="str">
            <v/>
          </cell>
          <cell r="RB303" t="str">
            <v/>
          </cell>
          <cell r="RC303" t="str">
            <v/>
          </cell>
          <cell r="RD303" t="str">
            <v/>
          </cell>
          <cell r="RE303" t="str">
            <v/>
          </cell>
          <cell r="RF303" t="str">
            <v/>
          </cell>
          <cell r="RG303" t="str">
            <v/>
          </cell>
          <cell r="RH303" t="str">
            <v/>
          </cell>
          <cell r="RI303" t="str">
            <v/>
          </cell>
          <cell r="RL303">
            <v>0</v>
          </cell>
        </row>
        <row r="304">
          <cell r="MM304" t="str">
            <v/>
          </cell>
          <cell r="MV304" t="str">
            <v/>
          </cell>
          <cell r="NE304" t="str">
            <v>0178ed03-Holitsch - TARREDO PASSIVA-F mit Verglasung</v>
          </cell>
          <cell r="NN304" t="str">
            <v/>
          </cell>
          <cell r="OQ304" t="str">
            <v/>
          </cell>
          <cell r="OR304" t="str">
            <v/>
          </cell>
          <cell r="OS304" t="str">
            <v/>
          </cell>
          <cell r="OT304" t="str">
            <v/>
          </cell>
          <cell r="OU304" t="str">
            <v/>
          </cell>
          <cell r="OV304" t="str">
            <v/>
          </cell>
          <cell r="OW304" t="str">
            <v/>
          </cell>
          <cell r="OX304" t="str">
            <v/>
          </cell>
          <cell r="OY304" t="str">
            <v/>
          </cell>
          <cell r="OZ304" t="str">
            <v/>
          </cell>
          <cell r="PA304" t="str">
            <v/>
          </cell>
          <cell r="PB304" t="str">
            <v/>
          </cell>
          <cell r="PC304" t="str">
            <v/>
          </cell>
          <cell r="PD304" t="str">
            <v/>
          </cell>
          <cell r="PE304" t="str">
            <v/>
          </cell>
          <cell r="PF304" t="str">
            <v/>
          </cell>
          <cell r="PG304" t="str">
            <v/>
          </cell>
          <cell r="PH304" t="str">
            <v/>
          </cell>
          <cell r="PI304" t="str">
            <v/>
          </cell>
          <cell r="PJ304" t="str">
            <v/>
          </cell>
          <cell r="PL304" t="str">
            <v/>
          </cell>
          <cell r="PM304" t="str">
            <v/>
          </cell>
          <cell r="PN304" t="str">
            <v/>
          </cell>
          <cell r="PO304" t="str">
            <v/>
          </cell>
          <cell r="PP304" t="str">
            <v/>
          </cell>
          <cell r="PQ304" t="str">
            <v/>
          </cell>
          <cell r="PR304" t="str">
            <v/>
          </cell>
          <cell r="PS304" t="str">
            <v/>
          </cell>
          <cell r="PT304" t="str">
            <v/>
          </cell>
          <cell r="PU304" t="str">
            <v/>
          </cell>
          <cell r="PV304" t="str">
            <v/>
          </cell>
          <cell r="PW304" t="str">
            <v/>
          </cell>
          <cell r="PX304" t="str">
            <v/>
          </cell>
          <cell r="PY304" t="str">
            <v/>
          </cell>
          <cell r="PZ304" t="str">
            <v/>
          </cell>
          <cell r="QA304" t="str">
            <v/>
          </cell>
          <cell r="QB304" t="str">
            <v/>
          </cell>
          <cell r="QC304" t="str">
            <v/>
          </cell>
          <cell r="QD304" t="str">
            <v/>
          </cell>
          <cell r="QE304" t="str">
            <v/>
          </cell>
          <cell r="QF304" t="str">
            <v/>
          </cell>
          <cell r="QG304" t="str">
            <v/>
          </cell>
          <cell r="QH304" t="str">
            <v/>
          </cell>
          <cell r="QI304" t="str">
            <v/>
          </cell>
          <cell r="QJ304" t="str">
            <v/>
          </cell>
          <cell r="QK304" t="str">
            <v/>
          </cell>
          <cell r="QL304" t="str">
            <v/>
          </cell>
          <cell r="QM304" t="str">
            <v/>
          </cell>
          <cell r="QN304" t="str">
            <v/>
          </cell>
          <cell r="QO304" t="str">
            <v/>
          </cell>
          <cell r="QP304" t="str">
            <v/>
          </cell>
          <cell r="QQ304" t="str">
            <v/>
          </cell>
          <cell r="QR304" t="str">
            <v/>
          </cell>
          <cell r="QS304" t="str">
            <v/>
          </cell>
          <cell r="QT304" t="str">
            <v/>
          </cell>
          <cell r="QU304" t="str">
            <v/>
          </cell>
          <cell r="QV304" t="str">
            <v/>
          </cell>
          <cell r="QW304" t="str">
            <v/>
          </cell>
          <cell r="QX304" t="str">
            <v/>
          </cell>
          <cell r="QY304" t="str">
            <v/>
          </cell>
          <cell r="QZ304" t="str">
            <v/>
          </cell>
          <cell r="RA304" t="str">
            <v/>
          </cell>
          <cell r="RB304" t="str">
            <v/>
          </cell>
          <cell r="RC304" t="str">
            <v/>
          </cell>
          <cell r="RD304" t="str">
            <v/>
          </cell>
          <cell r="RE304" t="str">
            <v/>
          </cell>
          <cell r="RF304" t="str">
            <v/>
          </cell>
          <cell r="RG304" t="str">
            <v/>
          </cell>
          <cell r="RH304" t="str">
            <v/>
          </cell>
          <cell r="RI304" t="str">
            <v/>
          </cell>
          <cell r="RL304">
            <v>0</v>
          </cell>
        </row>
        <row r="305">
          <cell r="MM305" t="str">
            <v/>
          </cell>
          <cell r="MV305" t="str">
            <v/>
          </cell>
          <cell r="NE305" t="str">
            <v>0199ed03-IG-Sicherheit - IGS-Calor P</v>
          </cell>
          <cell r="NN305" t="str">
            <v/>
          </cell>
          <cell r="OQ305" t="str">
            <v/>
          </cell>
          <cell r="OR305" t="str">
            <v/>
          </cell>
          <cell r="OS305" t="str">
            <v/>
          </cell>
          <cell r="OT305" t="str">
            <v/>
          </cell>
          <cell r="OU305" t="str">
            <v/>
          </cell>
          <cell r="OV305" t="str">
            <v/>
          </cell>
          <cell r="OW305" t="str">
            <v/>
          </cell>
          <cell r="OX305" t="str">
            <v/>
          </cell>
          <cell r="OY305" t="str">
            <v/>
          </cell>
          <cell r="OZ305" t="str">
            <v/>
          </cell>
          <cell r="PA305" t="str">
            <v/>
          </cell>
          <cell r="PB305" t="str">
            <v/>
          </cell>
          <cell r="PC305" t="str">
            <v/>
          </cell>
          <cell r="PD305" t="str">
            <v/>
          </cell>
          <cell r="PE305" t="str">
            <v/>
          </cell>
          <cell r="PF305" t="str">
            <v/>
          </cell>
          <cell r="PG305" t="str">
            <v/>
          </cell>
          <cell r="PH305" t="str">
            <v/>
          </cell>
          <cell r="PI305" t="str">
            <v/>
          </cell>
          <cell r="PJ305" t="str">
            <v/>
          </cell>
          <cell r="PL305" t="str">
            <v/>
          </cell>
          <cell r="PM305" t="str">
            <v/>
          </cell>
          <cell r="PN305" t="str">
            <v/>
          </cell>
          <cell r="PO305" t="str">
            <v/>
          </cell>
          <cell r="PP305" t="str">
            <v/>
          </cell>
          <cell r="PQ305" t="str">
            <v/>
          </cell>
          <cell r="PR305" t="str">
            <v/>
          </cell>
          <cell r="PS305" t="str">
            <v/>
          </cell>
          <cell r="PT305" t="str">
            <v/>
          </cell>
          <cell r="PU305" t="str">
            <v/>
          </cell>
          <cell r="PV305" t="str">
            <v/>
          </cell>
          <cell r="PW305" t="str">
            <v/>
          </cell>
          <cell r="PX305" t="str">
            <v/>
          </cell>
          <cell r="PY305" t="str">
            <v/>
          </cell>
          <cell r="PZ305" t="str">
            <v/>
          </cell>
          <cell r="QA305" t="str">
            <v/>
          </cell>
          <cell r="QB305" t="str">
            <v/>
          </cell>
          <cell r="QC305" t="str">
            <v/>
          </cell>
          <cell r="QD305" t="str">
            <v/>
          </cell>
          <cell r="QE305" t="str">
            <v/>
          </cell>
          <cell r="QF305" t="str">
            <v/>
          </cell>
          <cell r="QG305" t="str">
            <v/>
          </cell>
          <cell r="QH305" t="str">
            <v/>
          </cell>
          <cell r="QI305" t="str">
            <v/>
          </cell>
          <cell r="QJ305" t="str">
            <v/>
          </cell>
          <cell r="QK305" t="str">
            <v/>
          </cell>
          <cell r="QL305" t="str">
            <v/>
          </cell>
          <cell r="QM305" t="str">
            <v/>
          </cell>
          <cell r="QN305" t="str">
            <v/>
          </cell>
          <cell r="QO305" t="str">
            <v/>
          </cell>
          <cell r="QP305" t="str">
            <v/>
          </cell>
          <cell r="QQ305" t="str">
            <v/>
          </cell>
          <cell r="QR305" t="str">
            <v/>
          </cell>
          <cell r="QS305" t="str">
            <v/>
          </cell>
          <cell r="QT305" t="str">
            <v/>
          </cell>
          <cell r="QU305" t="str">
            <v/>
          </cell>
          <cell r="QV305" t="str">
            <v/>
          </cell>
          <cell r="QW305" t="str">
            <v/>
          </cell>
          <cell r="QX305" t="str">
            <v/>
          </cell>
          <cell r="QY305" t="str">
            <v/>
          </cell>
          <cell r="QZ305" t="str">
            <v/>
          </cell>
          <cell r="RA305" t="str">
            <v/>
          </cell>
          <cell r="RB305" t="str">
            <v/>
          </cell>
          <cell r="RC305" t="str">
            <v/>
          </cell>
          <cell r="RD305" t="str">
            <v/>
          </cell>
          <cell r="RE305" t="str">
            <v/>
          </cell>
          <cell r="RF305" t="str">
            <v/>
          </cell>
          <cell r="RG305" t="str">
            <v/>
          </cell>
          <cell r="RH305" t="str">
            <v/>
          </cell>
          <cell r="RI305" t="str">
            <v/>
          </cell>
          <cell r="RL305">
            <v>0</v>
          </cell>
        </row>
        <row r="306">
          <cell r="MM306" t="str">
            <v/>
          </cell>
          <cell r="MV306" t="str">
            <v/>
          </cell>
          <cell r="NE306" t="str">
            <v>0201ed03-IG-Sicherheit - IGS-Calor P – mit Verglasung</v>
          </cell>
          <cell r="NN306" t="str">
            <v/>
          </cell>
          <cell r="OQ306" t="str">
            <v/>
          </cell>
          <cell r="OR306" t="str">
            <v/>
          </cell>
          <cell r="OS306" t="str">
            <v/>
          </cell>
          <cell r="OT306" t="str">
            <v/>
          </cell>
          <cell r="OU306" t="str">
            <v/>
          </cell>
          <cell r="OV306" t="str">
            <v/>
          </cell>
          <cell r="OW306" t="str">
            <v/>
          </cell>
          <cell r="OX306" t="str">
            <v/>
          </cell>
          <cell r="OY306" t="str">
            <v/>
          </cell>
          <cell r="OZ306" t="str">
            <v/>
          </cell>
          <cell r="PA306" t="str">
            <v/>
          </cell>
          <cell r="PB306" t="str">
            <v/>
          </cell>
          <cell r="PC306" t="str">
            <v/>
          </cell>
          <cell r="PD306" t="str">
            <v/>
          </cell>
          <cell r="PE306" t="str">
            <v/>
          </cell>
          <cell r="PF306" t="str">
            <v/>
          </cell>
          <cell r="PG306" t="str">
            <v/>
          </cell>
          <cell r="PH306" t="str">
            <v/>
          </cell>
          <cell r="PI306" t="str">
            <v/>
          </cell>
          <cell r="PJ306" t="str">
            <v/>
          </cell>
          <cell r="PL306" t="str">
            <v/>
          </cell>
          <cell r="PM306" t="str">
            <v/>
          </cell>
          <cell r="PN306" t="str">
            <v/>
          </cell>
          <cell r="PO306" t="str">
            <v/>
          </cell>
          <cell r="PP306" t="str">
            <v/>
          </cell>
          <cell r="PQ306" t="str">
            <v/>
          </cell>
          <cell r="PR306" t="str">
            <v/>
          </cell>
          <cell r="PS306" t="str">
            <v/>
          </cell>
          <cell r="PT306" t="str">
            <v/>
          </cell>
          <cell r="PU306" t="str">
            <v/>
          </cell>
          <cell r="PV306" t="str">
            <v/>
          </cell>
          <cell r="PW306" t="str">
            <v/>
          </cell>
          <cell r="PX306" t="str">
            <v/>
          </cell>
          <cell r="PY306" t="str">
            <v/>
          </cell>
          <cell r="PZ306" t="str">
            <v/>
          </cell>
          <cell r="QA306" t="str">
            <v/>
          </cell>
          <cell r="QB306" t="str">
            <v/>
          </cell>
          <cell r="QC306" t="str">
            <v/>
          </cell>
          <cell r="QD306" t="str">
            <v/>
          </cell>
          <cell r="QE306" t="str">
            <v/>
          </cell>
          <cell r="QF306" t="str">
            <v/>
          </cell>
          <cell r="QG306" t="str">
            <v/>
          </cell>
          <cell r="QH306" t="str">
            <v/>
          </cell>
          <cell r="QI306" t="str">
            <v/>
          </cell>
          <cell r="QJ306" t="str">
            <v/>
          </cell>
          <cell r="QK306" t="str">
            <v/>
          </cell>
          <cell r="QL306" t="str">
            <v/>
          </cell>
          <cell r="QM306" t="str">
            <v/>
          </cell>
          <cell r="QN306" t="str">
            <v/>
          </cell>
          <cell r="QO306" t="str">
            <v/>
          </cell>
          <cell r="QP306" t="str">
            <v/>
          </cell>
          <cell r="QQ306" t="str">
            <v/>
          </cell>
          <cell r="QR306" t="str">
            <v/>
          </cell>
          <cell r="QS306" t="str">
            <v/>
          </cell>
          <cell r="QT306" t="str">
            <v/>
          </cell>
          <cell r="QU306" t="str">
            <v/>
          </cell>
          <cell r="QV306" t="str">
            <v/>
          </cell>
          <cell r="QW306" t="str">
            <v/>
          </cell>
          <cell r="QX306" t="str">
            <v/>
          </cell>
          <cell r="QY306" t="str">
            <v/>
          </cell>
          <cell r="QZ306" t="str">
            <v/>
          </cell>
          <cell r="RA306" t="str">
            <v/>
          </cell>
          <cell r="RB306" t="str">
            <v/>
          </cell>
          <cell r="RC306" t="str">
            <v/>
          </cell>
          <cell r="RD306" t="str">
            <v/>
          </cell>
          <cell r="RE306" t="str">
            <v/>
          </cell>
          <cell r="RF306" t="str">
            <v/>
          </cell>
          <cell r="RG306" t="str">
            <v/>
          </cell>
          <cell r="RH306" t="str">
            <v/>
          </cell>
          <cell r="RI306" t="str">
            <v/>
          </cell>
          <cell r="RL306">
            <v>0</v>
          </cell>
        </row>
        <row r="307">
          <cell r="MM307" t="str">
            <v/>
          </cell>
          <cell r="MV307" t="str">
            <v/>
          </cell>
          <cell r="NE307" t="str">
            <v>0507ed03-Jeld-Wen - Type 12 Extern PHI und
Type 12 Extern FLB PHI</v>
          </cell>
          <cell r="NN307" t="str">
            <v/>
          </cell>
          <cell r="OQ307" t="str">
            <v/>
          </cell>
          <cell r="OR307" t="str">
            <v/>
          </cell>
          <cell r="OS307" t="str">
            <v/>
          </cell>
          <cell r="OT307" t="str">
            <v/>
          </cell>
          <cell r="OU307" t="str">
            <v/>
          </cell>
          <cell r="OV307" t="str">
            <v/>
          </cell>
          <cell r="OW307" t="str">
            <v/>
          </cell>
          <cell r="OX307" t="str">
            <v/>
          </cell>
          <cell r="OY307" t="str">
            <v/>
          </cell>
          <cell r="OZ307" t="str">
            <v/>
          </cell>
          <cell r="PA307" t="str">
            <v/>
          </cell>
          <cell r="PB307" t="str">
            <v/>
          </cell>
          <cell r="PC307" t="str">
            <v/>
          </cell>
          <cell r="PD307" t="str">
            <v/>
          </cell>
          <cell r="PE307" t="str">
            <v/>
          </cell>
          <cell r="PF307" t="str">
            <v/>
          </cell>
          <cell r="PG307" t="str">
            <v/>
          </cell>
          <cell r="PH307" t="str">
            <v/>
          </cell>
          <cell r="PI307" t="str">
            <v/>
          </cell>
          <cell r="PJ307" t="str">
            <v/>
          </cell>
          <cell r="PL307" t="str">
            <v/>
          </cell>
          <cell r="PM307" t="str">
            <v/>
          </cell>
          <cell r="PN307" t="str">
            <v/>
          </cell>
          <cell r="PO307" t="str">
            <v/>
          </cell>
          <cell r="PP307" t="str">
            <v/>
          </cell>
          <cell r="PQ307" t="str">
            <v/>
          </cell>
          <cell r="PR307" t="str">
            <v/>
          </cell>
          <cell r="PS307" t="str">
            <v/>
          </cell>
          <cell r="PT307" t="str">
            <v/>
          </cell>
          <cell r="PU307" t="str">
            <v/>
          </cell>
          <cell r="PV307" t="str">
            <v/>
          </cell>
          <cell r="PW307" t="str">
            <v/>
          </cell>
          <cell r="PX307" t="str">
            <v/>
          </cell>
          <cell r="PY307" t="str">
            <v/>
          </cell>
          <cell r="PZ307" t="str">
            <v/>
          </cell>
          <cell r="QA307" t="str">
            <v/>
          </cell>
          <cell r="QB307" t="str">
            <v/>
          </cell>
          <cell r="QC307" t="str">
            <v/>
          </cell>
          <cell r="QD307" t="str">
            <v/>
          </cell>
          <cell r="QE307" t="str">
            <v/>
          </cell>
          <cell r="QF307" t="str">
            <v/>
          </cell>
          <cell r="QG307" t="str">
            <v/>
          </cell>
          <cell r="QH307" t="str">
            <v/>
          </cell>
          <cell r="QI307" t="str">
            <v/>
          </cell>
          <cell r="QJ307" t="str">
            <v/>
          </cell>
          <cell r="QK307" t="str">
            <v/>
          </cell>
          <cell r="QL307" t="str">
            <v/>
          </cell>
          <cell r="QM307" t="str">
            <v/>
          </cell>
          <cell r="QN307" t="str">
            <v/>
          </cell>
          <cell r="QO307" t="str">
            <v/>
          </cell>
          <cell r="QP307" t="str">
            <v/>
          </cell>
          <cell r="QQ307" t="str">
            <v/>
          </cell>
          <cell r="QR307" t="str">
            <v/>
          </cell>
          <cell r="QS307" t="str">
            <v/>
          </cell>
          <cell r="QT307" t="str">
            <v/>
          </cell>
          <cell r="QU307" t="str">
            <v/>
          </cell>
          <cell r="QV307" t="str">
            <v/>
          </cell>
          <cell r="QW307" t="str">
            <v/>
          </cell>
          <cell r="QX307" t="str">
            <v/>
          </cell>
          <cell r="QY307" t="str">
            <v/>
          </cell>
          <cell r="QZ307" t="str">
            <v/>
          </cell>
          <cell r="RA307" t="str">
            <v/>
          </cell>
          <cell r="RB307" t="str">
            <v/>
          </cell>
          <cell r="RC307" t="str">
            <v/>
          </cell>
          <cell r="RD307" t="str">
            <v/>
          </cell>
          <cell r="RE307" t="str">
            <v/>
          </cell>
          <cell r="RF307" t="str">
            <v/>
          </cell>
          <cell r="RG307" t="str">
            <v/>
          </cell>
          <cell r="RH307" t="str">
            <v/>
          </cell>
          <cell r="RI307" t="str">
            <v/>
          </cell>
          <cell r="RL307">
            <v>0</v>
          </cell>
        </row>
        <row r="308">
          <cell r="MM308" t="str">
            <v/>
          </cell>
          <cell r="MV308" t="str">
            <v/>
          </cell>
          <cell r="NE308" t="str">
            <v>0829ed03-Josko - NEVOS SET C8</v>
          </cell>
          <cell r="NN308" t="str">
            <v/>
          </cell>
          <cell r="OQ308" t="str">
            <v/>
          </cell>
          <cell r="OR308" t="str">
            <v/>
          </cell>
          <cell r="OS308" t="str">
            <v/>
          </cell>
          <cell r="OT308" t="str">
            <v/>
          </cell>
          <cell r="OU308" t="str">
            <v/>
          </cell>
          <cell r="OV308" t="str">
            <v/>
          </cell>
          <cell r="OW308" t="str">
            <v/>
          </cell>
          <cell r="OX308" t="str">
            <v/>
          </cell>
          <cell r="OY308" t="str">
            <v/>
          </cell>
          <cell r="OZ308" t="str">
            <v/>
          </cell>
          <cell r="PA308" t="str">
            <v/>
          </cell>
          <cell r="PB308" t="str">
            <v/>
          </cell>
          <cell r="PC308" t="str">
            <v/>
          </cell>
          <cell r="PD308" t="str">
            <v/>
          </cell>
          <cell r="PE308" t="str">
            <v/>
          </cell>
          <cell r="PF308" t="str">
            <v/>
          </cell>
          <cell r="PG308" t="str">
            <v/>
          </cell>
          <cell r="PH308" t="str">
            <v/>
          </cell>
          <cell r="PI308" t="str">
            <v/>
          </cell>
          <cell r="PJ308" t="str">
            <v/>
          </cell>
          <cell r="PL308" t="str">
            <v/>
          </cell>
          <cell r="PM308" t="str">
            <v/>
          </cell>
          <cell r="PN308" t="str">
            <v/>
          </cell>
          <cell r="PO308" t="str">
            <v/>
          </cell>
          <cell r="PP308" t="str">
            <v/>
          </cell>
          <cell r="PQ308" t="str">
            <v/>
          </cell>
          <cell r="PR308" t="str">
            <v/>
          </cell>
          <cell r="PS308" t="str">
            <v/>
          </cell>
          <cell r="PT308" t="str">
            <v/>
          </cell>
          <cell r="PU308" t="str">
            <v/>
          </cell>
          <cell r="PV308" t="str">
            <v/>
          </cell>
          <cell r="PW308" t="str">
            <v/>
          </cell>
          <cell r="PX308" t="str">
            <v/>
          </cell>
          <cell r="PY308" t="str">
            <v/>
          </cell>
          <cell r="PZ308" t="str">
            <v/>
          </cell>
          <cell r="QA308" t="str">
            <v/>
          </cell>
          <cell r="QB308" t="str">
            <v/>
          </cell>
          <cell r="QC308" t="str">
            <v/>
          </cell>
          <cell r="QD308" t="str">
            <v/>
          </cell>
          <cell r="QE308" t="str">
            <v/>
          </cell>
          <cell r="QF308" t="str">
            <v/>
          </cell>
          <cell r="QG308" t="str">
            <v/>
          </cell>
          <cell r="QH308" t="str">
            <v/>
          </cell>
          <cell r="QI308" t="str">
            <v/>
          </cell>
          <cell r="QJ308" t="str">
            <v/>
          </cell>
          <cell r="QK308" t="str">
            <v/>
          </cell>
          <cell r="QL308" t="str">
            <v/>
          </cell>
          <cell r="QM308" t="str">
            <v/>
          </cell>
          <cell r="QN308" t="str">
            <v/>
          </cell>
          <cell r="QO308" t="str">
            <v/>
          </cell>
          <cell r="QP308" t="str">
            <v/>
          </cell>
          <cell r="QQ308" t="str">
            <v/>
          </cell>
          <cell r="QR308" t="str">
            <v/>
          </cell>
          <cell r="QS308" t="str">
            <v/>
          </cell>
          <cell r="QT308" t="str">
            <v/>
          </cell>
          <cell r="QU308" t="str">
            <v/>
          </cell>
          <cell r="QV308" t="str">
            <v/>
          </cell>
          <cell r="QW308" t="str">
            <v/>
          </cell>
          <cell r="QX308" t="str">
            <v/>
          </cell>
          <cell r="QY308" t="str">
            <v/>
          </cell>
          <cell r="QZ308" t="str">
            <v/>
          </cell>
          <cell r="RA308" t="str">
            <v/>
          </cell>
          <cell r="RB308" t="str">
            <v/>
          </cell>
          <cell r="RC308" t="str">
            <v/>
          </cell>
          <cell r="RD308" t="str">
            <v/>
          </cell>
          <cell r="RE308" t="str">
            <v/>
          </cell>
          <cell r="RF308" t="str">
            <v/>
          </cell>
          <cell r="RG308" t="str">
            <v/>
          </cell>
          <cell r="RH308" t="str">
            <v/>
          </cell>
          <cell r="RI308" t="str">
            <v/>
          </cell>
          <cell r="RL308">
            <v>0</v>
          </cell>
        </row>
        <row r="309">
          <cell r="MM309" t="str">
            <v/>
          </cell>
          <cell r="MV309" t="str">
            <v/>
          </cell>
          <cell r="NE309" t="str">
            <v>0140ed03-Kegro - KegaPro+</v>
          </cell>
          <cell r="NN309" t="str">
            <v/>
          </cell>
          <cell r="OQ309" t="str">
            <v/>
          </cell>
          <cell r="OR309" t="str">
            <v/>
          </cell>
          <cell r="OS309" t="str">
            <v/>
          </cell>
          <cell r="OT309" t="str">
            <v/>
          </cell>
          <cell r="OU309" t="str">
            <v/>
          </cell>
          <cell r="OV309" t="str">
            <v/>
          </cell>
          <cell r="OW309" t="str">
            <v/>
          </cell>
          <cell r="OX309" t="str">
            <v/>
          </cell>
          <cell r="OY309" t="str">
            <v/>
          </cell>
          <cell r="OZ309" t="str">
            <v/>
          </cell>
          <cell r="PA309" t="str">
            <v/>
          </cell>
          <cell r="PB309" t="str">
            <v/>
          </cell>
          <cell r="PC309" t="str">
            <v/>
          </cell>
          <cell r="PD309" t="str">
            <v/>
          </cell>
          <cell r="PE309" t="str">
            <v/>
          </cell>
          <cell r="PF309" t="str">
            <v/>
          </cell>
          <cell r="PG309" t="str">
            <v/>
          </cell>
          <cell r="PH309" t="str">
            <v/>
          </cell>
          <cell r="PI309" t="str">
            <v/>
          </cell>
          <cell r="PJ309" t="str">
            <v/>
          </cell>
          <cell r="PL309" t="str">
            <v/>
          </cell>
          <cell r="PM309" t="str">
            <v/>
          </cell>
          <cell r="PN309" t="str">
            <v/>
          </cell>
          <cell r="PO309" t="str">
            <v/>
          </cell>
          <cell r="PP309" t="str">
            <v/>
          </cell>
          <cell r="PQ309" t="str">
            <v/>
          </cell>
          <cell r="PR309" t="str">
            <v/>
          </cell>
          <cell r="PS309" t="str">
            <v/>
          </cell>
          <cell r="PT309" t="str">
            <v/>
          </cell>
          <cell r="PU309" t="str">
            <v/>
          </cell>
          <cell r="PV309" t="str">
            <v/>
          </cell>
          <cell r="PW309" t="str">
            <v/>
          </cell>
          <cell r="PX309" t="str">
            <v/>
          </cell>
          <cell r="PY309" t="str">
            <v/>
          </cell>
          <cell r="PZ309" t="str">
            <v/>
          </cell>
          <cell r="QA309" t="str">
            <v/>
          </cell>
          <cell r="QB309" t="str">
            <v/>
          </cell>
          <cell r="QC309" t="str">
            <v/>
          </cell>
          <cell r="QD309" t="str">
            <v/>
          </cell>
          <cell r="QE309" t="str">
            <v/>
          </cell>
          <cell r="QF309" t="str">
            <v/>
          </cell>
          <cell r="QG309" t="str">
            <v/>
          </cell>
          <cell r="QH309" t="str">
            <v/>
          </cell>
          <cell r="QI309" t="str">
            <v/>
          </cell>
          <cell r="QJ309" t="str">
            <v/>
          </cell>
          <cell r="QK309" t="str">
            <v/>
          </cell>
          <cell r="QL309" t="str">
            <v/>
          </cell>
          <cell r="QM309" t="str">
            <v/>
          </cell>
          <cell r="QN309" t="str">
            <v/>
          </cell>
          <cell r="QO309" t="str">
            <v/>
          </cell>
          <cell r="QP309" t="str">
            <v/>
          </cell>
          <cell r="QQ309" t="str">
            <v/>
          </cell>
          <cell r="QR309" t="str">
            <v/>
          </cell>
          <cell r="QS309" t="str">
            <v/>
          </cell>
          <cell r="QT309" t="str">
            <v/>
          </cell>
          <cell r="QU309" t="str">
            <v/>
          </cell>
          <cell r="QV309" t="str">
            <v/>
          </cell>
          <cell r="QW309" t="str">
            <v/>
          </cell>
          <cell r="QX309" t="str">
            <v/>
          </cell>
          <cell r="QY309" t="str">
            <v/>
          </cell>
          <cell r="QZ309" t="str">
            <v/>
          </cell>
          <cell r="RA309" t="str">
            <v/>
          </cell>
          <cell r="RB309" t="str">
            <v/>
          </cell>
          <cell r="RC309" t="str">
            <v/>
          </cell>
          <cell r="RD309" t="str">
            <v/>
          </cell>
          <cell r="RE309" t="str">
            <v/>
          </cell>
          <cell r="RF309" t="str">
            <v/>
          </cell>
          <cell r="RG309" t="str">
            <v/>
          </cell>
          <cell r="RH309" t="str">
            <v/>
          </cell>
          <cell r="RI309" t="str">
            <v/>
          </cell>
          <cell r="RL309">
            <v>0</v>
          </cell>
        </row>
        <row r="310">
          <cell r="MM310" t="str">
            <v/>
          </cell>
          <cell r="MV310" t="str">
            <v/>
          </cell>
          <cell r="NE310" t="str">
            <v>0455ed03-KOWA - Edition Thermo 100</v>
          </cell>
          <cell r="NN310" t="str">
            <v/>
          </cell>
          <cell r="OQ310" t="str">
            <v/>
          </cell>
          <cell r="OR310" t="str">
            <v/>
          </cell>
          <cell r="OS310" t="str">
            <v/>
          </cell>
          <cell r="OT310" t="str">
            <v/>
          </cell>
          <cell r="OU310" t="str">
            <v/>
          </cell>
          <cell r="OV310" t="str">
            <v/>
          </cell>
          <cell r="OW310" t="str">
            <v/>
          </cell>
          <cell r="OX310" t="str">
            <v/>
          </cell>
          <cell r="OY310" t="str">
            <v/>
          </cell>
          <cell r="OZ310" t="str">
            <v/>
          </cell>
          <cell r="PA310" t="str">
            <v/>
          </cell>
          <cell r="PB310" t="str">
            <v/>
          </cell>
          <cell r="PC310" t="str">
            <v/>
          </cell>
          <cell r="PD310" t="str">
            <v/>
          </cell>
          <cell r="PE310" t="str">
            <v/>
          </cell>
          <cell r="PF310" t="str">
            <v/>
          </cell>
          <cell r="PG310" t="str">
            <v/>
          </cell>
          <cell r="PH310" t="str">
            <v/>
          </cell>
          <cell r="PI310" t="str">
            <v/>
          </cell>
          <cell r="PJ310" t="str">
            <v/>
          </cell>
          <cell r="PL310" t="str">
            <v/>
          </cell>
          <cell r="PM310" t="str">
            <v/>
          </cell>
          <cell r="PN310" t="str">
            <v/>
          </cell>
          <cell r="PO310" t="str">
            <v/>
          </cell>
          <cell r="PP310" t="str">
            <v/>
          </cell>
          <cell r="PQ310" t="str">
            <v/>
          </cell>
          <cell r="PR310" t="str">
            <v/>
          </cell>
          <cell r="PS310" t="str">
            <v/>
          </cell>
          <cell r="PT310" t="str">
            <v/>
          </cell>
          <cell r="PU310" t="str">
            <v/>
          </cell>
          <cell r="PV310" t="str">
            <v/>
          </cell>
          <cell r="PW310" t="str">
            <v/>
          </cell>
          <cell r="PX310" t="str">
            <v/>
          </cell>
          <cell r="PY310" t="str">
            <v/>
          </cell>
          <cell r="PZ310" t="str">
            <v/>
          </cell>
          <cell r="QA310" t="str">
            <v/>
          </cell>
          <cell r="QB310" t="str">
            <v/>
          </cell>
          <cell r="QC310" t="str">
            <v/>
          </cell>
          <cell r="QD310" t="str">
            <v/>
          </cell>
          <cell r="QE310" t="str">
            <v/>
          </cell>
          <cell r="QF310" t="str">
            <v/>
          </cell>
          <cell r="QG310" t="str">
            <v/>
          </cell>
          <cell r="QH310" t="str">
            <v/>
          </cell>
          <cell r="QI310" t="str">
            <v/>
          </cell>
          <cell r="QJ310" t="str">
            <v/>
          </cell>
          <cell r="QK310" t="str">
            <v/>
          </cell>
          <cell r="QL310" t="str">
            <v/>
          </cell>
          <cell r="QM310" t="str">
            <v/>
          </cell>
          <cell r="QN310" t="str">
            <v/>
          </cell>
          <cell r="QO310" t="str">
            <v/>
          </cell>
          <cell r="QP310" t="str">
            <v/>
          </cell>
          <cell r="QQ310" t="str">
            <v/>
          </cell>
          <cell r="QR310" t="str">
            <v/>
          </cell>
          <cell r="QS310" t="str">
            <v/>
          </cell>
          <cell r="QT310" t="str">
            <v/>
          </cell>
          <cell r="QU310" t="str">
            <v/>
          </cell>
          <cell r="QV310" t="str">
            <v/>
          </cell>
          <cell r="QW310" t="str">
            <v/>
          </cell>
          <cell r="QX310" t="str">
            <v/>
          </cell>
          <cell r="QY310" t="str">
            <v/>
          </cell>
          <cell r="QZ310" t="str">
            <v/>
          </cell>
          <cell r="RA310" t="str">
            <v/>
          </cell>
          <cell r="RB310" t="str">
            <v/>
          </cell>
          <cell r="RC310" t="str">
            <v/>
          </cell>
          <cell r="RD310" t="str">
            <v/>
          </cell>
          <cell r="RE310" t="str">
            <v/>
          </cell>
          <cell r="RF310" t="str">
            <v/>
          </cell>
          <cell r="RG310" t="str">
            <v/>
          </cell>
          <cell r="RH310" t="str">
            <v/>
          </cell>
          <cell r="RI310" t="str">
            <v/>
          </cell>
          <cell r="RL310">
            <v>0</v>
          </cell>
        </row>
        <row r="311">
          <cell r="MM311" t="str">
            <v/>
          </cell>
          <cell r="MV311" t="str">
            <v/>
          </cell>
          <cell r="NE311" t="str">
            <v>0613ed03-Moralt - Moralt OutDoor FERRO Passiv (inkl. -Passiv Klima / -Passiv KlimaSoft / -FireSafe Passiv / -Akustik Passiv)</v>
          </cell>
          <cell r="NN311" t="str">
            <v/>
          </cell>
          <cell r="OQ311" t="str">
            <v/>
          </cell>
          <cell r="OR311" t="str">
            <v/>
          </cell>
          <cell r="OS311" t="str">
            <v/>
          </cell>
          <cell r="OT311" t="str">
            <v/>
          </cell>
          <cell r="OU311" t="str">
            <v/>
          </cell>
          <cell r="OV311" t="str">
            <v/>
          </cell>
          <cell r="OW311" t="str">
            <v/>
          </cell>
          <cell r="OX311" t="str">
            <v/>
          </cell>
          <cell r="OY311" t="str">
            <v/>
          </cell>
          <cell r="OZ311" t="str">
            <v/>
          </cell>
          <cell r="PA311" t="str">
            <v/>
          </cell>
          <cell r="PB311" t="str">
            <v/>
          </cell>
          <cell r="PC311" t="str">
            <v/>
          </cell>
          <cell r="PD311" t="str">
            <v/>
          </cell>
          <cell r="PE311" t="str">
            <v/>
          </cell>
          <cell r="PF311" t="str">
            <v/>
          </cell>
          <cell r="PG311" t="str">
            <v/>
          </cell>
          <cell r="PH311" t="str">
            <v/>
          </cell>
          <cell r="PI311" t="str">
            <v/>
          </cell>
          <cell r="PJ311" t="str">
            <v/>
          </cell>
          <cell r="PL311" t="str">
            <v/>
          </cell>
          <cell r="PM311" t="str">
            <v/>
          </cell>
          <cell r="PN311" t="str">
            <v/>
          </cell>
          <cell r="PO311" t="str">
            <v/>
          </cell>
          <cell r="PP311" t="str">
            <v/>
          </cell>
          <cell r="PQ311" t="str">
            <v/>
          </cell>
          <cell r="PR311" t="str">
            <v/>
          </cell>
          <cell r="PS311" t="str">
            <v/>
          </cell>
          <cell r="PT311" t="str">
            <v/>
          </cell>
          <cell r="PU311" t="str">
            <v/>
          </cell>
          <cell r="PV311" t="str">
            <v/>
          </cell>
          <cell r="PW311" t="str">
            <v/>
          </cell>
          <cell r="PX311" t="str">
            <v/>
          </cell>
          <cell r="PY311" t="str">
            <v/>
          </cell>
          <cell r="PZ311" t="str">
            <v/>
          </cell>
          <cell r="QA311" t="str">
            <v/>
          </cell>
          <cell r="QB311" t="str">
            <v/>
          </cell>
          <cell r="QC311" t="str">
            <v/>
          </cell>
          <cell r="QD311" t="str">
            <v/>
          </cell>
          <cell r="QE311" t="str">
            <v/>
          </cell>
          <cell r="QF311" t="str">
            <v/>
          </cell>
          <cell r="QG311" t="str">
            <v/>
          </cell>
          <cell r="QH311" t="str">
            <v/>
          </cell>
          <cell r="QI311" t="str">
            <v/>
          </cell>
          <cell r="QJ311" t="str">
            <v/>
          </cell>
          <cell r="QK311" t="str">
            <v/>
          </cell>
          <cell r="QL311" t="str">
            <v/>
          </cell>
          <cell r="QM311" t="str">
            <v/>
          </cell>
          <cell r="QN311" t="str">
            <v/>
          </cell>
          <cell r="QO311" t="str">
            <v/>
          </cell>
          <cell r="QP311" t="str">
            <v/>
          </cell>
          <cell r="QQ311" t="str">
            <v/>
          </cell>
          <cell r="QR311" t="str">
            <v/>
          </cell>
          <cell r="QS311" t="str">
            <v/>
          </cell>
          <cell r="QT311" t="str">
            <v/>
          </cell>
          <cell r="QU311" t="str">
            <v/>
          </cell>
          <cell r="QV311" t="str">
            <v/>
          </cell>
          <cell r="QW311" t="str">
            <v/>
          </cell>
          <cell r="QX311" t="str">
            <v/>
          </cell>
          <cell r="QY311" t="str">
            <v/>
          </cell>
          <cell r="QZ311" t="str">
            <v/>
          </cell>
          <cell r="RA311" t="str">
            <v/>
          </cell>
          <cell r="RB311" t="str">
            <v/>
          </cell>
          <cell r="RC311" t="str">
            <v/>
          </cell>
          <cell r="RD311" t="str">
            <v/>
          </cell>
          <cell r="RE311" t="str">
            <v/>
          </cell>
          <cell r="RF311" t="str">
            <v/>
          </cell>
          <cell r="RG311" t="str">
            <v/>
          </cell>
          <cell r="RH311" t="str">
            <v/>
          </cell>
          <cell r="RI311" t="str">
            <v/>
          </cell>
          <cell r="RL311">
            <v>0</v>
          </cell>
        </row>
        <row r="312">
          <cell r="MM312" t="str">
            <v/>
          </cell>
          <cell r="MV312" t="str">
            <v/>
          </cell>
          <cell r="NE312" t="str">
            <v>0233ed03-Moralt - Moralt OutDoor FERRO Passiv Klima mit Verglasung</v>
          </cell>
          <cell r="NN312" t="str">
            <v/>
          </cell>
          <cell r="OQ312" t="str">
            <v/>
          </cell>
          <cell r="OR312" t="str">
            <v/>
          </cell>
          <cell r="OS312" t="str">
            <v/>
          </cell>
          <cell r="OT312" t="str">
            <v/>
          </cell>
          <cell r="OU312" t="str">
            <v/>
          </cell>
          <cell r="OV312" t="str">
            <v/>
          </cell>
          <cell r="OW312" t="str">
            <v/>
          </cell>
          <cell r="OX312" t="str">
            <v/>
          </cell>
          <cell r="OY312" t="str">
            <v/>
          </cell>
          <cell r="OZ312" t="str">
            <v/>
          </cell>
          <cell r="PA312" t="str">
            <v/>
          </cell>
          <cell r="PB312" t="str">
            <v/>
          </cell>
          <cell r="PC312" t="str">
            <v/>
          </cell>
          <cell r="PD312" t="str">
            <v/>
          </cell>
          <cell r="PE312" t="str">
            <v/>
          </cell>
          <cell r="PF312" t="str">
            <v/>
          </cell>
          <cell r="PG312" t="str">
            <v/>
          </cell>
          <cell r="PH312" t="str">
            <v/>
          </cell>
          <cell r="PI312" t="str">
            <v/>
          </cell>
          <cell r="PJ312" t="str">
            <v/>
          </cell>
          <cell r="PL312" t="str">
            <v/>
          </cell>
          <cell r="PM312" t="str">
            <v/>
          </cell>
          <cell r="PN312" t="str">
            <v/>
          </cell>
          <cell r="PO312" t="str">
            <v/>
          </cell>
          <cell r="PP312" t="str">
            <v/>
          </cell>
          <cell r="PQ312" t="str">
            <v/>
          </cell>
          <cell r="PR312" t="str">
            <v/>
          </cell>
          <cell r="PS312" t="str">
            <v/>
          </cell>
          <cell r="PT312" t="str">
            <v/>
          </cell>
          <cell r="PU312" t="str">
            <v/>
          </cell>
          <cell r="PV312" t="str">
            <v/>
          </cell>
          <cell r="PW312" t="str">
            <v/>
          </cell>
          <cell r="PX312" t="str">
            <v/>
          </cell>
          <cell r="PY312" t="str">
            <v/>
          </cell>
          <cell r="PZ312" t="str">
            <v/>
          </cell>
          <cell r="QA312" t="str">
            <v/>
          </cell>
          <cell r="QB312" t="str">
            <v/>
          </cell>
          <cell r="QC312" t="str">
            <v/>
          </cell>
          <cell r="QD312" t="str">
            <v/>
          </cell>
          <cell r="QE312" t="str">
            <v/>
          </cell>
          <cell r="QF312" t="str">
            <v/>
          </cell>
          <cell r="QG312" t="str">
            <v/>
          </cell>
          <cell r="QH312" t="str">
            <v/>
          </cell>
          <cell r="QI312" t="str">
            <v/>
          </cell>
          <cell r="QJ312" t="str">
            <v/>
          </cell>
          <cell r="QK312" t="str">
            <v/>
          </cell>
          <cell r="QL312" t="str">
            <v/>
          </cell>
          <cell r="QM312" t="str">
            <v/>
          </cell>
          <cell r="QN312" t="str">
            <v/>
          </cell>
          <cell r="QO312" t="str">
            <v/>
          </cell>
          <cell r="QP312" t="str">
            <v/>
          </cell>
          <cell r="QQ312" t="str">
            <v/>
          </cell>
          <cell r="QR312" t="str">
            <v/>
          </cell>
          <cell r="QS312" t="str">
            <v/>
          </cell>
          <cell r="QT312" t="str">
            <v/>
          </cell>
          <cell r="QU312" t="str">
            <v/>
          </cell>
          <cell r="QV312" t="str">
            <v/>
          </cell>
          <cell r="QW312" t="str">
            <v/>
          </cell>
          <cell r="QX312" t="str">
            <v/>
          </cell>
          <cell r="QY312" t="str">
            <v/>
          </cell>
          <cell r="QZ312" t="str">
            <v/>
          </cell>
          <cell r="RA312" t="str">
            <v/>
          </cell>
          <cell r="RB312" t="str">
            <v/>
          </cell>
          <cell r="RC312" t="str">
            <v/>
          </cell>
          <cell r="RD312" t="str">
            <v/>
          </cell>
          <cell r="RE312" t="str">
            <v/>
          </cell>
          <cell r="RF312" t="str">
            <v/>
          </cell>
          <cell r="RG312" t="str">
            <v/>
          </cell>
          <cell r="RH312" t="str">
            <v/>
          </cell>
          <cell r="RI312" t="str">
            <v/>
          </cell>
          <cell r="RL312">
            <v>0</v>
          </cell>
        </row>
        <row r="313">
          <cell r="MM313" t="str">
            <v/>
          </cell>
          <cell r="MV313" t="str">
            <v/>
          </cell>
          <cell r="NE313" t="str">
            <v>0615ed03-Moralt - Moralt OutDoor FERRO Passiv KlimaSoft mit Verglasung</v>
          </cell>
          <cell r="NN313" t="str">
            <v/>
          </cell>
          <cell r="OQ313" t="str">
            <v/>
          </cell>
          <cell r="OR313" t="str">
            <v/>
          </cell>
          <cell r="OS313" t="str">
            <v/>
          </cell>
          <cell r="OT313" t="str">
            <v/>
          </cell>
          <cell r="OU313" t="str">
            <v/>
          </cell>
          <cell r="OV313" t="str">
            <v/>
          </cell>
          <cell r="OW313" t="str">
            <v/>
          </cell>
          <cell r="OX313" t="str">
            <v/>
          </cell>
          <cell r="OY313" t="str">
            <v/>
          </cell>
          <cell r="OZ313" t="str">
            <v/>
          </cell>
          <cell r="PA313" t="str">
            <v/>
          </cell>
          <cell r="PB313" t="str">
            <v/>
          </cell>
          <cell r="PC313" t="str">
            <v/>
          </cell>
          <cell r="PD313" t="str">
            <v/>
          </cell>
          <cell r="PE313" t="str">
            <v/>
          </cell>
          <cell r="PF313" t="str">
            <v/>
          </cell>
          <cell r="PG313" t="str">
            <v/>
          </cell>
          <cell r="PH313" t="str">
            <v/>
          </cell>
          <cell r="PI313" t="str">
            <v/>
          </cell>
          <cell r="PJ313" t="str">
            <v/>
          </cell>
          <cell r="PL313" t="str">
            <v/>
          </cell>
          <cell r="PM313" t="str">
            <v/>
          </cell>
          <cell r="PN313" t="str">
            <v/>
          </cell>
          <cell r="PO313" t="str">
            <v/>
          </cell>
          <cell r="PP313" t="str">
            <v/>
          </cell>
          <cell r="PQ313" t="str">
            <v/>
          </cell>
          <cell r="PR313" t="str">
            <v/>
          </cell>
          <cell r="PS313" t="str">
            <v/>
          </cell>
          <cell r="PT313" t="str">
            <v/>
          </cell>
          <cell r="PU313" t="str">
            <v/>
          </cell>
          <cell r="PV313" t="str">
            <v/>
          </cell>
          <cell r="PW313" t="str">
            <v/>
          </cell>
          <cell r="PX313" t="str">
            <v/>
          </cell>
          <cell r="PY313" t="str">
            <v/>
          </cell>
          <cell r="PZ313" t="str">
            <v/>
          </cell>
          <cell r="QA313" t="str">
            <v/>
          </cell>
          <cell r="QB313" t="str">
            <v/>
          </cell>
          <cell r="QC313" t="str">
            <v/>
          </cell>
          <cell r="QD313" t="str">
            <v/>
          </cell>
          <cell r="QE313" t="str">
            <v/>
          </cell>
          <cell r="QF313" t="str">
            <v/>
          </cell>
          <cell r="QG313" t="str">
            <v/>
          </cell>
          <cell r="QH313" t="str">
            <v/>
          </cell>
          <cell r="QI313" t="str">
            <v/>
          </cell>
          <cell r="QJ313" t="str">
            <v/>
          </cell>
          <cell r="QK313" t="str">
            <v/>
          </cell>
          <cell r="QL313" t="str">
            <v/>
          </cell>
          <cell r="QM313" t="str">
            <v/>
          </cell>
          <cell r="QN313" t="str">
            <v/>
          </cell>
          <cell r="QO313" t="str">
            <v/>
          </cell>
          <cell r="QP313" t="str">
            <v/>
          </cell>
          <cell r="QQ313" t="str">
            <v/>
          </cell>
          <cell r="QR313" t="str">
            <v/>
          </cell>
          <cell r="QS313" t="str">
            <v/>
          </cell>
          <cell r="QT313" t="str">
            <v/>
          </cell>
          <cell r="QU313" t="str">
            <v/>
          </cell>
          <cell r="QV313" t="str">
            <v/>
          </cell>
          <cell r="QW313" t="str">
            <v/>
          </cell>
          <cell r="QX313" t="str">
            <v/>
          </cell>
          <cell r="QY313" t="str">
            <v/>
          </cell>
          <cell r="QZ313" t="str">
            <v/>
          </cell>
          <cell r="RA313" t="str">
            <v/>
          </cell>
          <cell r="RB313" t="str">
            <v/>
          </cell>
          <cell r="RC313" t="str">
            <v/>
          </cell>
          <cell r="RD313" t="str">
            <v/>
          </cell>
          <cell r="RE313" t="str">
            <v/>
          </cell>
          <cell r="RF313" t="str">
            <v/>
          </cell>
          <cell r="RG313" t="str">
            <v/>
          </cell>
          <cell r="RH313" t="str">
            <v/>
          </cell>
          <cell r="RI313" t="str">
            <v/>
          </cell>
          <cell r="RL313">
            <v>0</v>
          </cell>
        </row>
        <row r="314">
          <cell r="MM314" t="str">
            <v/>
          </cell>
          <cell r="MV314" t="str">
            <v/>
          </cell>
          <cell r="NE314" t="str">
            <v>0614ed03-Moralt - Moralt OutDoor FERRO Passiv mit Verglasung</v>
          </cell>
          <cell r="NN314" t="str">
            <v/>
          </cell>
          <cell r="OQ314" t="str">
            <v/>
          </cell>
          <cell r="OR314" t="str">
            <v/>
          </cell>
          <cell r="OS314" t="str">
            <v/>
          </cell>
          <cell r="OT314" t="str">
            <v/>
          </cell>
          <cell r="OU314" t="str">
            <v/>
          </cell>
          <cell r="OV314" t="str">
            <v/>
          </cell>
          <cell r="OW314" t="str">
            <v/>
          </cell>
          <cell r="OX314" t="str">
            <v/>
          </cell>
          <cell r="OY314" t="str">
            <v/>
          </cell>
          <cell r="OZ314" t="str">
            <v/>
          </cell>
          <cell r="PA314" t="str">
            <v/>
          </cell>
          <cell r="PB314" t="str">
            <v/>
          </cell>
          <cell r="PC314" t="str">
            <v/>
          </cell>
          <cell r="PD314" t="str">
            <v/>
          </cell>
          <cell r="PE314" t="str">
            <v/>
          </cell>
          <cell r="PF314" t="str">
            <v/>
          </cell>
          <cell r="PG314" t="str">
            <v/>
          </cell>
          <cell r="PH314" t="str">
            <v/>
          </cell>
          <cell r="PI314" t="str">
            <v/>
          </cell>
          <cell r="PJ314" t="str">
            <v/>
          </cell>
          <cell r="PL314" t="str">
            <v/>
          </cell>
          <cell r="PM314" t="str">
            <v/>
          </cell>
          <cell r="PN314" t="str">
            <v/>
          </cell>
          <cell r="PO314" t="str">
            <v/>
          </cell>
          <cell r="PP314" t="str">
            <v/>
          </cell>
          <cell r="PQ314" t="str">
            <v/>
          </cell>
          <cell r="PR314" t="str">
            <v/>
          </cell>
          <cell r="PS314" t="str">
            <v/>
          </cell>
          <cell r="PT314" t="str">
            <v/>
          </cell>
          <cell r="PU314" t="str">
            <v/>
          </cell>
          <cell r="PV314" t="str">
            <v/>
          </cell>
          <cell r="PW314" t="str">
            <v/>
          </cell>
          <cell r="PX314" t="str">
            <v/>
          </cell>
          <cell r="PY314" t="str">
            <v/>
          </cell>
          <cell r="PZ314" t="str">
            <v/>
          </cell>
          <cell r="QA314" t="str">
            <v/>
          </cell>
          <cell r="QB314" t="str">
            <v/>
          </cell>
          <cell r="QC314" t="str">
            <v/>
          </cell>
          <cell r="QD314" t="str">
            <v/>
          </cell>
          <cell r="QE314" t="str">
            <v/>
          </cell>
          <cell r="QF314" t="str">
            <v/>
          </cell>
          <cell r="QG314" t="str">
            <v/>
          </cell>
          <cell r="QH314" t="str">
            <v/>
          </cell>
          <cell r="QI314" t="str">
            <v/>
          </cell>
          <cell r="QJ314" t="str">
            <v/>
          </cell>
          <cell r="QK314" t="str">
            <v/>
          </cell>
          <cell r="QL314" t="str">
            <v/>
          </cell>
          <cell r="QM314" t="str">
            <v/>
          </cell>
          <cell r="QN314" t="str">
            <v/>
          </cell>
          <cell r="QO314" t="str">
            <v/>
          </cell>
          <cell r="QP314" t="str">
            <v/>
          </cell>
          <cell r="QQ314" t="str">
            <v/>
          </cell>
          <cell r="QR314" t="str">
            <v/>
          </cell>
          <cell r="QS314" t="str">
            <v/>
          </cell>
          <cell r="QT314" t="str">
            <v/>
          </cell>
          <cell r="QU314" t="str">
            <v/>
          </cell>
          <cell r="QV314" t="str">
            <v/>
          </cell>
          <cell r="QW314" t="str">
            <v/>
          </cell>
          <cell r="QX314" t="str">
            <v/>
          </cell>
          <cell r="QY314" t="str">
            <v/>
          </cell>
          <cell r="QZ314" t="str">
            <v/>
          </cell>
          <cell r="RA314" t="str">
            <v/>
          </cell>
          <cell r="RB314" t="str">
            <v/>
          </cell>
          <cell r="RC314" t="str">
            <v/>
          </cell>
          <cell r="RD314" t="str">
            <v/>
          </cell>
          <cell r="RE314" t="str">
            <v/>
          </cell>
          <cell r="RF314" t="str">
            <v/>
          </cell>
          <cell r="RG314" t="str">
            <v/>
          </cell>
          <cell r="RH314" t="str">
            <v/>
          </cell>
          <cell r="RI314" t="str">
            <v/>
          </cell>
          <cell r="RL314">
            <v>0</v>
          </cell>
        </row>
        <row r="315">
          <cell r="NE315" t="str">
            <v>0798ed03-New Rock, s.r.o. - Varmaj</v>
          </cell>
          <cell r="NN315" t="str">
            <v/>
          </cell>
          <cell r="OQ315" t="str">
            <v/>
          </cell>
          <cell r="OR315" t="str">
            <v/>
          </cell>
          <cell r="OS315" t="str">
            <v/>
          </cell>
          <cell r="OT315" t="str">
            <v/>
          </cell>
          <cell r="OU315" t="str">
            <v/>
          </cell>
          <cell r="OV315" t="str">
            <v/>
          </cell>
          <cell r="OW315" t="str">
            <v/>
          </cell>
          <cell r="OX315" t="str">
            <v/>
          </cell>
          <cell r="OY315" t="str">
            <v/>
          </cell>
          <cell r="OZ315" t="str">
            <v/>
          </cell>
          <cell r="PA315" t="str">
            <v/>
          </cell>
          <cell r="PB315" t="str">
            <v/>
          </cell>
          <cell r="PC315" t="str">
            <v/>
          </cell>
          <cell r="PD315" t="str">
            <v/>
          </cell>
          <cell r="PE315" t="str">
            <v/>
          </cell>
          <cell r="PF315" t="str">
            <v/>
          </cell>
          <cell r="PG315" t="str">
            <v/>
          </cell>
          <cell r="PH315" t="str">
            <v/>
          </cell>
          <cell r="PI315" t="str">
            <v/>
          </cell>
          <cell r="PJ315" t="str">
            <v/>
          </cell>
          <cell r="PL315" t="str">
            <v/>
          </cell>
          <cell r="PM315" t="str">
            <v/>
          </cell>
          <cell r="PN315" t="str">
            <v/>
          </cell>
          <cell r="PO315" t="str">
            <v/>
          </cell>
          <cell r="PP315" t="str">
            <v/>
          </cell>
          <cell r="PQ315" t="str">
            <v/>
          </cell>
          <cell r="PR315" t="str">
            <v/>
          </cell>
          <cell r="PS315" t="str">
            <v/>
          </cell>
          <cell r="PT315" t="str">
            <v/>
          </cell>
          <cell r="PU315" t="str">
            <v/>
          </cell>
          <cell r="PV315" t="str">
            <v/>
          </cell>
          <cell r="PW315" t="str">
            <v/>
          </cell>
          <cell r="PX315" t="str">
            <v/>
          </cell>
          <cell r="PY315" t="str">
            <v/>
          </cell>
          <cell r="PZ315" t="str">
            <v/>
          </cell>
          <cell r="QA315" t="str">
            <v/>
          </cell>
          <cell r="QB315" t="str">
            <v/>
          </cell>
          <cell r="QC315" t="str">
            <v/>
          </cell>
          <cell r="QD315" t="str">
            <v/>
          </cell>
          <cell r="QE315" t="str">
            <v/>
          </cell>
          <cell r="QF315" t="str">
            <v/>
          </cell>
          <cell r="QG315" t="str">
            <v/>
          </cell>
          <cell r="QH315" t="str">
            <v/>
          </cell>
          <cell r="QI315" t="str">
            <v/>
          </cell>
          <cell r="QJ315" t="str">
            <v/>
          </cell>
          <cell r="QK315" t="str">
            <v/>
          </cell>
          <cell r="QL315" t="str">
            <v/>
          </cell>
          <cell r="QM315" t="str">
            <v/>
          </cell>
          <cell r="QN315" t="str">
            <v/>
          </cell>
          <cell r="QO315" t="str">
            <v/>
          </cell>
          <cell r="QP315" t="str">
            <v/>
          </cell>
          <cell r="QQ315" t="str">
            <v/>
          </cell>
          <cell r="QR315" t="str">
            <v/>
          </cell>
          <cell r="QS315" t="str">
            <v/>
          </cell>
          <cell r="QT315" t="str">
            <v/>
          </cell>
          <cell r="QU315" t="str">
            <v/>
          </cell>
          <cell r="QV315" t="str">
            <v/>
          </cell>
          <cell r="QW315" t="str">
            <v/>
          </cell>
          <cell r="QX315" t="str">
            <v/>
          </cell>
          <cell r="QY315" t="str">
            <v/>
          </cell>
          <cell r="QZ315" t="str">
            <v/>
          </cell>
          <cell r="RA315" t="str">
            <v/>
          </cell>
          <cell r="RB315" t="str">
            <v/>
          </cell>
          <cell r="RC315" t="str">
            <v/>
          </cell>
          <cell r="RD315" t="str">
            <v/>
          </cell>
          <cell r="RE315" t="str">
            <v/>
          </cell>
          <cell r="RF315" t="str">
            <v/>
          </cell>
          <cell r="RG315" t="str">
            <v/>
          </cell>
          <cell r="RH315" t="str">
            <v/>
          </cell>
          <cell r="RI315" t="str">
            <v/>
          </cell>
          <cell r="RL315">
            <v>0</v>
          </cell>
        </row>
        <row r="316">
          <cell r="NE316" t="str">
            <v>0799ed03-New Rock, s.r.o. - Varmaj mit Verglasung</v>
          </cell>
          <cell r="NN316" t="str">
            <v/>
          </cell>
          <cell r="OQ316" t="str">
            <v/>
          </cell>
          <cell r="OR316" t="str">
            <v/>
          </cell>
          <cell r="OS316" t="str">
            <v/>
          </cell>
          <cell r="OT316" t="str">
            <v/>
          </cell>
          <cell r="OU316" t="str">
            <v/>
          </cell>
          <cell r="OV316" t="str">
            <v/>
          </cell>
          <cell r="OW316" t="str">
            <v/>
          </cell>
          <cell r="OX316" t="str">
            <v/>
          </cell>
          <cell r="OY316" t="str">
            <v/>
          </cell>
          <cell r="OZ316" t="str">
            <v/>
          </cell>
          <cell r="PA316" t="str">
            <v/>
          </cell>
          <cell r="PB316" t="str">
            <v/>
          </cell>
          <cell r="PC316" t="str">
            <v/>
          </cell>
          <cell r="PD316" t="str">
            <v/>
          </cell>
          <cell r="PE316" t="str">
            <v/>
          </cell>
          <cell r="PF316" t="str">
            <v/>
          </cell>
          <cell r="PG316" t="str">
            <v/>
          </cell>
          <cell r="PH316" t="str">
            <v/>
          </cell>
          <cell r="PI316" t="str">
            <v/>
          </cell>
          <cell r="PJ316" t="str">
            <v/>
          </cell>
          <cell r="PL316" t="str">
            <v/>
          </cell>
          <cell r="PM316" t="str">
            <v/>
          </cell>
          <cell r="PN316" t="str">
            <v/>
          </cell>
          <cell r="PO316" t="str">
            <v/>
          </cell>
          <cell r="PP316" t="str">
            <v/>
          </cell>
          <cell r="PQ316" t="str">
            <v/>
          </cell>
          <cell r="PR316" t="str">
            <v/>
          </cell>
          <cell r="PS316" t="str">
            <v/>
          </cell>
          <cell r="PT316" t="str">
            <v/>
          </cell>
          <cell r="PU316" t="str">
            <v/>
          </cell>
          <cell r="PV316" t="str">
            <v/>
          </cell>
          <cell r="PW316" t="str">
            <v/>
          </cell>
          <cell r="PX316" t="str">
            <v/>
          </cell>
          <cell r="PY316" t="str">
            <v/>
          </cell>
          <cell r="PZ316" t="str">
            <v/>
          </cell>
          <cell r="QA316" t="str">
            <v/>
          </cell>
          <cell r="QB316" t="str">
            <v/>
          </cell>
          <cell r="QC316" t="str">
            <v/>
          </cell>
          <cell r="QD316" t="str">
            <v/>
          </cell>
          <cell r="QE316" t="str">
            <v/>
          </cell>
          <cell r="QF316" t="str">
            <v/>
          </cell>
          <cell r="QG316" t="str">
            <v/>
          </cell>
          <cell r="QH316" t="str">
            <v/>
          </cell>
          <cell r="QI316" t="str">
            <v/>
          </cell>
          <cell r="QJ316" t="str">
            <v/>
          </cell>
          <cell r="QK316" t="str">
            <v/>
          </cell>
          <cell r="QL316" t="str">
            <v/>
          </cell>
          <cell r="QM316" t="str">
            <v/>
          </cell>
          <cell r="QN316" t="str">
            <v/>
          </cell>
          <cell r="QO316" t="str">
            <v/>
          </cell>
          <cell r="QP316" t="str">
            <v/>
          </cell>
          <cell r="QQ316" t="str">
            <v/>
          </cell>
          <cell r="QR316" t="str">
            <v/>
          </cell>
          <cell r="QS316" t="str">
            <v/>
          </cell>
          <cell r="QT316" t="str">
            <v/>
          </cell>
          <cell r="QU316" t="str">
            <v/>
          </cell>
          <cell r="QV316" t="str">
            <v/>
          </cell>
          <cell r="QW316" t="str">
            <v/>
          </cell>
          <cell r="QX316" t="str">
            <v/>
          </cell>
          <cell r="QY316" t="str">
            <v/>
          </cell>
          <cell r="QZ316" t="str">
            <v/>
          </cell>
          <cell r="RA316" t="str">
            <v/>
          </cell>
          <cell r="RB316" t="str">
            <v/>
          </cell>
          <cell r="RC316" t="str">
            <v/>
          </cell>
          <cell r="RD316" t="str">
            <v/>
          </cell>
          <cell r="RE316" t="str">
            <v/>
          </cell>
          <cell r="RF316" t="str">
            <v/>
          </cell>
          <cell r="RG316" t="str">
            <v/>
          </cell>
          <cell r="RH316" t="str">
            <v/>
          </cell>
          <cell r="RI316" t="str">
            <v/>
          </cell>
          <cell r="RL316">
            <v>0</v>
          </cell>
        </row>
        <row r="317">
          <cell r="NE317" t="str">
            <v>0778ed03-Optiwin - ENTRADA</v>
          </cell>
          <cell r="NN317" t="str">
            <v/>
          </cell>
          <cell r="OQ317" t="str">
            <v/>
          </cell>
          <cell r="OR317" t="str">
            <v/>
          </cell>
          <cell r="OS317" t="str">
            <v/>
          </cell>
          <cell r="OT317" t="str">
            <v/>
          </cell>
          <cell r="OU317" t="str">
            <v/>
          </cell>
          <cell r="OV317" t="str">
            <v/>
          </cell>
          <cell r="OW317" t="str">
            <v/>
          </cell>
          <cell r="OX317" t="str">
            <v/>
          </cell>
          <cell r="OY317" t="str">
            <v/>
          </cell>
          <cell r="OZ317" t="str">
            <v/>
          </cell>
          <cell r="PA317" t="str">
            <v/>
          </cell>
          <cell r="PB317" t="str">
            <v/>
          </cell>
          <cell r="PC317" t="str">
            <v/>
          </cell>
          <cell r="PD317" t="str">
            <v/>
          </cell>
          <cell r="PE317" t="str">
            <v/>
          </cell>
          <cell r="PF317" t="str">
            <v/>
          </cell>
          <cell r="PG317" t="str">
            <v/>
          </cell>
          <cell r="PH317" t="str">
            <v/>
          </cell>
          <cell r="PI317" t="str">
            <v/>
          </cell>
          <cell r="PJ317" t="str">
            <v/>
          </cell>
          <cell r="PL317" t="str">
            <v/>
          </cell>
          <cell r="PM317" t="str">
            <v/>
          </cell>
          <cell r="PN317" t="str">
            <v/>
          </cell>
          <cell r="PO317" t="str">
            <v/>
          </cell>
          <cell r="PP317" t="str">
            <v/>
          </cell>
          <cell r="PQ317" t="str">
            <v/>
          </cell>
          <cell r="PR317" t="str">
            <v/>
          </cell>
          <cell r="PS317" t="str">
            <v/>
          </cell>
          <cell r="PT317" t="str">
            <v/>
          </cell>
          <cell r="PU317" t="str">
            <v/>
          </cell>
          <cell r="PV317" t="str">
            <v/>
          </cell>
          <cell r="PW317" t="str">
            <v/>
          </cell>
          <cell r="PX317" t="str">
            <v/>
          </cell>
          <cell r="PY317" t="str">
            <v/>
          </cell>
          <cell r="PZ317" t="str">
            <v/>
          </cell>
          <cell r="QA317" t="str">
            <v/>
          </cell>
          <cell r="QB317" t="str">
            <v/>
          </cell>
          <cell r="QC317" t="str">
            <v/>
          </cell>
          <cell r="QD317" t="str">
            <v/>
          </cell>
          <cell r="QE317" t="str">
            <v/>
          </cell>
          <cell r="QF317" t="str">
            <v/>
          </cell>
          <cell r="QG317" t="str">
            <v/>
          </cell>
          <cell r="QH317" t="str">
            <v/>
          </cell>
          <cell r="QI317" t="str">
            <v/>
          </cell>
          <cell r="QJ317" t="str">
            <v/>
          </cell>
          <cell r="QK317" t="str">
            <v/>
          </cell>
          <cell r="QL317" t="str">
            <v/>
          </cell>
          <cell r="QM317" t="str">
            <v/>
          </cell>
          <cell r="QN317" t="str">
            <v/>
          </cell>
          <cell r="QO317" t="str">
            <v/>
          </cell>
          <cell r="QP317" t="str">
            <v/>
          </cell>
          <cell r="QQ317" t="str">
            <v/>
          </cell>
          <cell r="QR317" t="str">
            <v/>
          </cell>
          <cell r="QS317" t="str">
            <v/>
          </cell>
          <cell r="QT317" t="str">
            <v/>
          </cell>
          <cell r="QU317" t="str">
            <v/>
          </cell>
          <cell r="QV317" t="str">
            <v/>
          </cell>
          <cell r="QW317" t="str">
            <v/>
          </cell>
          <cell r="QX317" t="str">
            <v/>
          </cell>
          <cell r="QY317" t="str">
            <v/>
          </cell>
          <cell r="QZ317" t="str">
            <v/>
          </cell>
          <cell r="RA317" t="str">
            <v/>
          </cell>
          <cell r="RB317" t="str">
            <v/>
          </cell>
          <cell r="RC317" t="str">
            <v/>
          </cell>
          <cell r="RD317" t="str">
            <v/>
          </cell>
          <cell r="RE317" t="str">
            <v/>
          </cell>
          <cell r="RF317" t="str">
            <v/>
          </cell>
          <cell r="RG317" t="str">
            <v/>
          </cell>
          <cell r="RH317" t="str">
            <v/>
          </cell>
          <cell r="RI317" t="str">
            <v/>
          </cell>
          <cell r="RL317">
            <v>0</v>
          </cell>
        </row>
        <row r="318">
          <cell r="NE318" t="str">
            <v>0634ed03-pro Passivhausfenster  - smartwin entrance</v>
          </cell>
          <cell r="NN318" t="str">
            <v/>
          </cell>
          <cell r="OQ318" t="str">
            <v/>
          </cell>
          <cell r="OR318" t="str">
            <v/>
          </cell>
          <cell r="OS318" t="str">
            <v/>
          </cell>
          <cell r="OT318" t="str">
            <v/>
          </cell>
          <cell r="OU318" t="str">
            <v/>
          </cell>
          <cell r="OV318" t="str">
            <v/>
          </cell>
          <cell r="OW318" t="str">
            <v/>
          </cell>
          <cell r="OX318" t="str">
            <v/>
          </cell>
          <cell r="OY318" t="str">
            <v/>
          </cell>
          <cell r="OZ318" t="str">
            <v/>
          </cell>
          <cell r="PA318" t="str">
            <v/>
          </cell>
          <cell r="PB318" t="str">
            <v/>
          </cell>
          <cell r="PC318" t="str">
            <v/>
          </cell>
          <cell r="PD318" t="str">
            <v/>
          </cell>
          <cell r="PE318" t="str">
            <v/>
          </cell>
          <cell r="PF318" t="str">
            <v/>
          </cell>
          <cell r="PG318" t="str">
            <v/>
          </cell>
          <cell r="PH318" t="str">
            <v/>
          </cell>
          <cell r="PI318" t="str">
            <v/>
          </cell>
          <cell r="PJ318" t="str">
            <v/>
          </cell>
          <cell r="PL318" t="str">
            <v/>
          </cell>
          <cell r="PM318" t="str">
            <v/>
          </cell>
          <cell r="PN318" t="str">
            <v/>
          </cell>
          <cell r="PO318" t="str">
            <v/>
          </cell>
          <cell r="PP318" t="str">
            <v/>
          </cell>
          <cell r="PQ318" t="str">
            <v/>
          </cell>
          <cell r="PR318" t="str">
            <v/>
          </cell>
          <cell r="PS318" t="str">
            <v/>
          </cell>
          <cell r="PT318" t="str">
            <v/>
          </cell>
          <cell r="PU318" t="str">
            <v/>
          </cell>
          <cell r="PV318" t="str">
            <v/>
          </cell>
          <cell r="PW318" t="str">
            <v/>
          </cell>
          <cell r="PX318" t="str">
            <v/>
          </cell>
          <cell r="PY318" t="str">
            <v/>
          </cell>
          <cell r="PZ318" t="str">
            <v/>
          </cell>
          <cell r="QA318" t="str">
            <v/>
          </cell>
          <cell r="QB318" t="str">
            <v/>
          </cell>
          <cell r="QC318" t="str">
            <v/>
          </cell>
          <cell r="QD318" t="str">
            <v/>
          </cell>
          <cell r="QE318" t="str">
            <v/>
          </cell>
          <cell r="QF318" t="str">
            <v/>
          </cell>
          <cell r="QG318" t="str">
            <v/>
          </cell>
          <cell r="QH318" t="str">
            <v/>
          </cell>
          <cell r="QI318" t="str">
            <v/>
          </cell>
          <cell r="QJ318" t="str">
            <v/>
          </cell>
          <cell r="QK318" t="str">
            <v/>
          </cell>
          <cell r="QL318" t="str">
            <v/>
          </cell>
          <cell r="QM318" t="str">
            <v/>
          </cell>
          <cell r="QN318" t="str">
            <v/>
          </cell>
          <cell r="QO318" t="str">
            <v/>
          </cell>
          <cell r="QP318" t="str">
            <v/>
          </cell>
          <cell r="QQ318" t="str">
            <v/>
          </cell>
          <cell r="QR318" t="str">
            <v/>
          </cell>
          <cell r="QS318" t="str">
            <v/>
          </cell>
          <cell r="QT318" t="str">
            <v/>
          </cell>
          <cell r="QU318" t="str">
            <v/>
          </cell>
          <cell r="QV318" t="str">
            <v/>
          </cell>
          <cell r="QW318" t="str">
            <v/>
          </cell>
          <cell r="QX318" t="str">
            <v/>
          </cell>
          <cell r="QY318" t="str">
            <v/>
          </cell>
          <cell r="QZ318" t="str">
            <v/>
          </cell>
          <cell r="RA318" t="str">
            <v/>
          </cell>
          <cell r="RB318" t="str">
            <v/>
          </cell>
          <cell r="RC318" t="str">
            <v/>
          </cell>
          <cell r="RD318" t="str">
            <v/>
          </cell>
          <cell r="RE318" t="str">
            <v/>
          </cell>
          <cell r="RF318" t="str">
            <v/>
          </cell>
          <cell r="RG318" t="str">
            <v/>
          </cell>
          <cell r="RH318" t="str">
            <v/>
          </cell>
          <cell r="RI318" t="str">
            <v/>
          </cell>
          <cell r="RL318">
            <v>0</v>
          </cell>
        </row>
        <row r="319">
          <cell r="NE319" t="str">
            <v>0690ed03-pro Passivhausfenster  - smartwin entrance mit Verglasung</v>
          </cell>
          <cell r="NN319" t="str">
            <v/>
          </cell>
          <cell r="OQ319" t="str">
            <v/>
          </cell>
          <cell r="OR319" t="str">
            <v/>
          </cell>
          <cell r="OS319" t="str">
            <v/>
          </cell>
          <cell r="OT319" t="str">
            <v/>
          </cell>
          <cell r="OU319" t="str">
            <v/>
          </cell>
          <cell r="OV319" t="str">
            <v/>
          </cell>
          <cell r="OW319" t="str">
            <v/>
          </cell>
          <cell r="OX319" t="str">
            <v/>
          </cell>
          <cell r="OY319" t="str">
            <v/>
          </cell>
          <cell r="OZ319" t="str">
            <v/>
          </cell>
          <cell r="PA319" t="str">
            <v/>
          </cell>
          <cell r="PB319" t="str">
            <v/>
          </cell>
          <cell r="PC319" t="str">
            <v/>
          </cell>
          <cell r="PD319" t="str">
            <v/>
          </cell>
          <cell r="PE319" t="str">
            <v/>
          </cell>
          <cell r="PF319" t="str">
            <v/>
          </cell>
          <cell r="PG319" t="str">
            <v/>
          </cell>
          <cell r="PH319" t="str">
            <v/>
          </cell>
          <cell r="PI319" t="str">
            <v/>
          </cell>
          <cell r="PJ319" t="str">
            <v/>
          </cell>
          <cell r="PL319" t="str">
            <v/>
          </cell>
          <cell r="PM319" t="str">
            <v/>
          </cell>
          <cell r="PN319" t="str">
            <v/>
          </cell>
          <cell r="PO319" t="str">
            <v/>
          </cell>
          <cell r="PP319" t="str">
            <v/>
          </cell>
          <cell r="PQ319" t="str">
            <v/>
          </cell>
          <cell r="PR319" t="str">
            <v/>
          </cell>
          <cell r="PS319" t="str">
            <v/>
          </cell>
          <cell r="PT319" t="str">
            <v/>
          </cell>
          <cell r="PU319" t="str">
            <v/>
          </cell>
          <cell r="PV319" t="str">
            <v/>
          </cell>
          <cell r="PW319" t="str">
            <v/>
          </cell>
          <cell r="PX319" t="str">
            <v/>
          </cell>
          <cell r="PY319" t="str">
            <v/>
          </cell>
          <cell r="PZ319" t="str">
            <v/>
          </cell>
          <cell r="QA319" t="str">
            <v/>
          </cell>
          <cell r="QB319" t="str">
            <v/>
          </cell>
          <cell r="QC319" t="str">
            <v/>
          </cell>
          <cell r="QD319" t="str">
            <v/>
          </cell>
          <cell r="QE319" t="str">
            <v/>
          </cell>
          <cell r="QF319" t="str">
            <v/>
          </cell>
          <cell r="QG319" t="str">
            <v/>
          </cell>
          <cell r="QH319" t="str">
            <v/>
          </cell>
          <cell r="QI319" t="str">
            <v/>
          </cell>
          <cell r="QJ319" t="str">
            <v/>
          </cell>
          <cell r="QK319" t="str">
            <v/>
          </cell>
          <cell r="QL319" t="str">
            <v/>
          </cell>
          <cell r="QM319" t="str">
            <v/>
          </cell>
          <cell r="QN319" t="str">
            <v/>
          </cell>
          <cell r="QO319" t="str">
            <v/>
          </cell>
          <cell r="QP319" t="str">
            <v/>
          </cell>
          <cell r="QQ319" t="str">
            <v/>
          </cell>
          <cell r="QR319" t="str">
            <v/>
          </cell>
          <cell r="QS319" t="str">
            <v/>
          </cell>
          <cell r="QT319" t="str">
            <v/>
          </cell>
          <cell r="QU319" t="str">
            <v/>
          </cell>
          <cell r="QV319" t="str">
            <v/>
          </cell>
          <cell r="QW319" t="str">
            <v/>
          </cell>
          <cell r="QX319" t="str">
            <v/>
          </cell>
          <cell r="QY319" t="str">
            <v/>
          </cell>
          <cell r="QZ319" t="str">
            <v/>
          </cell>
          <cell r="RA319" t="str">
            <v/>
          </cell>
          <cell r="RB319" t="str">
            <v/>
          </cell>
          <cell r="RC319" t="str">
            <v/>
          </cell>
          <cell r="RD319" t="str">
            <v/>
          </cell>
          <cell r="RE319" t="str">
            <v/>
          </cell>
          <cell r="RF319" t="str">
            <v/>
          </cell>
          <cell r="RG319" t="str">
            <v/>
          </cell>
          <cell r="RH319" t="str">
            <v/>
          </cell>
          <cell r="RI319" t="str">
            <v/>
          </cell>
          <cell r="RL319">
            <v>0</v>
          </cell>
        </row>
        <row r="320">
          <cell r="NE320" t="str">
            <v>0204ed03-profine - Kömmerling 88plus®  Passivhaustür</v>
          </cell>
          <cell r="NN320" t="str">
            <v/>
          </cell>
          <cell r="OQ320" t="str">
            <v/>
          </cell>
          <cell r="OR320" t="str">
            <v/>
          </cell>
          <cell r="OS320" t="str">
            <v/>
          </cell>
          <cell r="OT320" t="str">
            <v/>
          </cell>
          <cell r="OU320" t="str">
            <v/>
          </cell>
          <cell r="OV320" t="str">
            <v/>
          </cell>
          <cell r="OW320" t="str">
            <v/>
          </cell>
          <cell r="OX320" t="str">
            <v/>
          </cell>
          <cell r="OY320" t="str">
            <v/>
          </cell>
          <cell r="OZ320" t="str">
            <v/>
          </cell>
          <cell r="PA320" t="str">
            <v/>
          </cell>
          <cell r="PB320" t="str">
            <v/>
          </cell>
          <cell r="PC320" t="str">
            <v/>
          </cell>
          <cell r="PD320" t="str">
            <v/>
          </cell>
          <cell r="PE320" t="str">
            <v/>
          </cell>
          <cell r="PF320" t="str">
            <v/>
          </cell>
          <cell r="PG320" t="str">
            <v/>
          </cell>
          <cell r="PH320" t="str">
            <v/>
          </cell>
          <cell r="PI320" t="str">
            <v/>
          </cell>
          <cell r="PJ320" t="str">
            <v/>
          </cell>
          <cell r="PL320" t="str">
            <v/>
          </cell>
          <cell r="PM320" t="str">
            <v/>
          </cell>
          <cell r="PN320" t="str">
            <v/>
          </cell>
          <cell r="PO320" t="str">
            <v/>
          </cell>
          <cell r="PP320" t="str">
            <v/>
          </cell>
          <cell r="PQ320" t="str">
            <v/>
          </cell>
          <cell r="PR320" t="str">
            <v/>
          </cell>
          <cell r="PS320" t="str">
            <v/>
          </cell>
          <cell r="PT320" t="str">
            <v/>
          </cell>
          <cell r="PU320" t="str">
            <v/>
          </cell>
          <cell r="PV320" t="str">
            <v/>
          </cell>
          <cell r="PW320" t="str">
            <v/>
          </cell>
          <cell r="PX320" t="str">
            <v/>
          </cell>
          <cell r="PY320" t="str">
            <v/>
          </cell>
          <cell r="PZ320" t="str">
            <v/>
          </cell>
          <cell r="QA320" t="str">
            <v/>
          </cell>
          <cell r="QB320" t="str">
            <v/>
          </cell>
          <cell r="QC320" t="str">
            <v/>
          </cell>
          <cell r="QD320" t="str">
            <v/>
          </cell>
          <cell r="QE320" t="str">
            <v/>
          </cell>
          <cell r="QF320" t="str">
            <v/>
          </cell>
          <cell r="QG320" t="str">
            <v/>
          </cell>
          <cell r="QH320" t="str">
            <v/>
          </cell>
          <cell r="QI320" t="str">
            <v/>
          </cell>
          <cell r="QJ320" t="str">
            <v/>
          </cell>
          <cell r="QK320" t="str">
            <v/>
          </cell>
          <cell r="QL320" t="str">
            <v/>
          </cell>
          <cell r="QM320" t="str">
            <v/>
          </cell>
          <cell r="QN320" t="str">
            <v/>
          </cell>
          <cell r="QO320" t="str">
            <v/>
          </cell>
          <cell r="QP320" t="str">
            <v/>
          </cell>
          <cell r="QQ320" t="str">
            <v/>
          </cell>
          <cell r="QR320" t="str">
            <v/>
          </cell>
          <cell r="QS320" t="str">
            <v/>
          </cell>
          <cell r="QT320" t="str">
            <v/>
          </cell>
          <cell r="QU320" t="str">
            <v/>
          </cell>
          <cell r="QV320" t="str">
            <v/>
          </cell>
          <cell r="QW320" t="str">
            <v/>
          </cell>
          <cell r="QX320" t="str">
            <v/>
          </cell>
          <cell r="QY320" t="str">
            <v/>
          </cell>
          <cell r="QZ320" t="str">
            <v/>
          </cell>
          <cell r="RA320" t="str">
            <v/>
          </cell>
          <cell r="RB320" t="str">
            <v/>
          </cell>
          <cell r="RC320" t="str">
            <v/>
          </cell>
          <cell r="RD320" t="str">
            <v/>
          </cell>
          <cell r="RE320" t="str">
            <v/>
          </cell>
          <cell r="RF320" t="str">
            <v/>
          </cell>
          <cell r="RG320" t="str">
            <v/>
          </cell>
          <cell r="RH320" t="str">
            <v/>
          </cell>
          <cell r="RI320" t="str">
            <v/>
          </cell>
          <cell r="RL320">
            <v>0</v>
          </cell>
        </row>
        <row r="321">
          <cell r="NE321" t="str">
            <v>0132ed03-profine - TROCAL® 88+ Passivhaustür mit 70mm Haustürflügel</v>
          </cell>
          <cell r="NN321" t="str">
            <v/>
          </cell>
          <cell r="OQ321" t="str">
            <v/>
          </cell>
          <cell r="OR321" t="str">
            <v/>
          </cell>
          <cell r="OS321" t="str">
            <v/>
          </cell>
          <cell r="OT321" t="str">
            <v/>
          </cell>
          <cell r="OU321" t="str">
            <v/>
          </cell>
          <cell r="OV321" t="str">
            <v/>
          </cell>
          <cell r="OW321" t="str">
            <v/>
          </cell>
          <cell r="OX321" t="str">
            <v/>
          </cell>
          <cell r="OY321" t="str">
            <v/>
          </cell>
          <cell r="OZ321" t="str">
            <v/>
          </cell>
          <cell r="PA321" t="str">
            <v/>
          </cell>
          <cell r="PB321" t="str">
            <v/>
          </cell>
          <cell r="PC321" t="str">
            <v/>
          </cell>
          <cell r="PD321" t="str">
            <v/>
          </cell>
          <cell r="PE321" t="str">
            <v/>
          </cell>
          <cell r="PF321" t="str">
            <v/>
          </cell>
          <cell r="PG321" t="str">
            <v/>
          </cell>
          <cell r="PH321" t="str">
            <v/>
          </cell>
          <cell r="PI321" t="str">
            <v/>
          </cell>
          <cell r="PJ321" t="str">
            <v/>
          </cell>
          <cell r="PL321" t="str">
            <v/>
          </cell>
          <cell r="PM321" t="str">
            <v/>
          </cell>
          <cell r="PN321" t="str">
            <v/>
          </cell>
          <cell r="PO321" t="str">
            <v/>
          </cell>
          <cell r="PP321" t="str">
            <v/>
          </cell>
          <cell r="PQ321" t="str">
            <v/>
          </cell>
          <cell r="PR321" t="str">
            <v/>
          </cell>
          <cell r="PS321" t="str">
            <v/>
          </cell>
          <cell r="PT321" t="str">
            <v/>
          </cell>
          <cell r="PU321" t="str">
            <v/>
          </cell>
          <cell r="PV321" t="str">
            <v/>
          </cell>
          <cell r="PW321" t="str">
            <v/>
          </cell>
          <cell r="PX321" t="str">
            <v/>
          </cell>
          <cell r="PY321" t="str">
            <v/>
          </cell>
          <cell r="PZ321" t="str">
            <v/>
          </cell>
          <cell r="QA321" t="str">
            <v/>
          </cell>
          <cell r="QB321" t="str">
            <v/>
          </cell>
          <cell r="QC321" t="str">
            <v/>
          </cell>
          <cell r="QD321" t="str">
            <v/>
          </cell>
          <cell r="QE321" t="str">
            <v/>
          </cell>
          <cell r="QF321" t="str">
            <v/>
          </cell>
          <cell r="QG321" t="str">
            <v/>
          </cell>
          <cell r="QH321" t="str">
            <v/>
          </cell>
          <cell r="QI321" t="str">
            <v/>
          </cell>
          <cell r="QJ321" t="str">
            <v/>
          </cell>
          <cell r="QK321" t="str">
            <v/>
          </cell>
          <cell r="QL321" t="str">
            <v/>
          </cell>
          <cell r="QM321" t="str">
            <v/>
          </cell>
          <cell r="QN321" t="str">
            <v/>
          </cell>
          <cell r="QO321" t="str">
            <v/>
          </cell>
          <cell r="QP321" t="str">
            <v/>
          </cell>
          <cell r="QQ321" t="str">
            <v/>
          </cell>
          <cell r="QR321" t="str">
            <v/>
          </cell>
          <cell r="QS321" t="str">
            <v/>
          </cell>
          <cell r="QT321" t="str">
            <v/>
          </cell>
          <cell r="QU321" t="str">
            <v/>
          </cell>
          <cell r="QV321" t="str">
            <v/>
          </cell>
          <cell r="QW321" t="str">
            <v/>
          </cell>
          <cell r="QX321" t="str">
            <v/>
          </cell>
          <cell r="QY321" t="str">
            <v/>
          </cell>
          <cell r="QZ321" t="str">
            <v/>
          </cell>
          <cell r="RA321" t="str">
            <v/>
          </cell>
          <cell r="RB321" t="str">
            <v/>
          </cell>
          <cell r="RC321" t="str">
            <v/>
          </cell>
          <cell r="RD321" t="str">
            <v/>
          </cell>
          <cell r="RE321" t="str">
            <v/>
          </cell>
          <cell r="RF321" t="str">
            <v/>
          </cell>
          <cell r="RG321" t="str">
            <v/>
          </cell>
          <cell r="RH321" t="str">
            <v/>
          </cell>
          <cell r="RI321" t="str">
            <v/>
          </cell>
          <cell r="RL321">
            <v>0</v>
          </cell>
        </row>
        <row r="322">
          <cell r="NE322" t="str">
            <v>0179ed03-profine - TROCAL® 88+ Passivhaustür mit 88mm Haustürflügel</v>
          </cell>
          <cell r="NN322" t="str">
            <v/>
          </cell>
          <cell r="OQ322" t="str">
            <v/>
          </cell>
          <cell r="OR322" t="str">
            <v/>
          </cell>
          <cell r="OS322" t="str">
            <v/>
          </cell>
          <cell r="OT322" t="str">
            <v/>
          </cell>
          <cell r="OU322" t="str">
            <v/>
          </cell>
          <cell r="OV322" t="str">
            <v/>
          </cell>
          <cell r="OW322" t="str">
            <v/>
          </cell>
          <cell r="OX322" t="str">
            <v/>
          </cell>
          <cell r="OY322" t="str">
            <v/>
          </cell>
          <cell r="OZ322" t="str">
            <v/>
          </cell>
          <cell r="PA322" t="str">
            <v/>
          </cell>
          <cell r="PB322" t="str">
            <v/>
          </cell>
          <cell r="PC322" t="str">
            <v/>
          </cell>
          <cell r="PD322" t="str">
            <v/>
          </cell>
          <cell r="PE322" t="str">
            <v/>
          </cell>
          <cell r="PF322" t="str">
            <v/>
          </cell>
          <cell r="PG322" t="str">
            <v/>
          </cell>
          <cell r="PH322" t="str">
            <v/>
          </cell>
          <cell r="PI322" t="str">
            <v/>
          </cell>
          <cell r="PJ322" t="str">
            <v/>
          </cell>
          <cell r="PL322" t="str">
            <v/>
          </cell>
          <cell r="PM322" t="str">
            <v/>
          </cell>
          <cell r="PN322" t="str">
            <v/>
          </cell>
          <cell r="PO322" t="str">
            <v/>
          </cell>
          <cell r="PP322" t="str">
            <v/>
          </cell>
          <cell r="PQ322" t="str">
            <v/>
          </cell>
          <cell r="PR322" t="str">
            <v/>
          </cell>
          <cell r="PS322" t="str">
            <v/>
          </cell>
          <cell r="PT322" t="str">
            <v/>
          </cell>
          <cell r="PU322" t="str">
            <v/>
          </cell>
          <cell r="PV322" t="str">
            <v/>
          </cell>
          <cell r="PW322" t="str">
            <v/>
          </cell>
          <cell r="PX322" t="str">
            <v/>
          </cell>
          <cell r="PY322" t="str">
            <v/>
          </cell>
          <cell r="PZ322" t="str">
            <v/>
          </cell>
          <cell r="QA322" t="str">
            <v/>
          </cell>
          <cell r="QB322" t="str">
            <v/>
          </cell>
          <cell r="QC322" t="str">
            <v/>
          </cell>
          <cell r="QD322" t="str">
            <v/>
          </cell>
          <cell r="QE322" t="str">
            <v/>
          </cell>
          <cell r="QF322" t="str">
            <v/>
          </cell>
          <cell r="QG322" t="str">
            <v/>
          </cell>
          <cell r="QH322" t="str">
            <v/>
          </cell>
          <cell r="QI322" t="str">
            <v/>
          </cell>
          <cell r="QJ322" t="str">
            <v/>
          </cell>
          <cell r="QK322" t="str">
            <v/>
          </cell>
          <cell r="QL322" t="str">
            <v/>
          </cell>
          <cell r="QM322" t="str">
            <v/>
          </cell>
          <cell r="QN322" t="str">
            <v/>
          </cell>
          <cell r="QO322" t="str">
            <v/>
          </cell>
          <cell r="QP322" t="str">
            <v/>
          </cell>
          <cell r="QQ322" t="str">
            <v/>
          </cell>
          <cell r="QR322" t="str">
            <v/>
          </cell>
          <cell r="QS322" t="str">
            <v/>
          </cell>
          <cell r="QT322" t="str">
            <v/>
          </cell>
          <cell r="QU322" t="str">
            <v/>
          </cell>
          <cell r="QV322" t="str">
            <v/>
          </cell>
          <cell r="QW322" t="str">
            <v/>
          </cell>
          <cell r="QX322" t="str">
            <v/>
          </cell>
          <cell r="QY322" t="str">
            <v/>
          </cell>
          <cell r="QZ322" t="str">
            <v/>
          </cell>
          <cell r="RA322" t="str">
            <v/>
          </cell>
          <cell r="RB322" t="str">
            <v/>
          </cell>
          <cell r="RC322" t="str">
            <v/>
          </cell>
          <cell r="RD322" t="str">
            <v/>
          </cell>
          <cell r="RE322" t="str">
            <v/>
          </cell>
          <cell r="RF322" t="str">
            <v/>
          </cell>
          <cell r="RG322" t="str">
            <v/>
          </cell>
          <cell r="RH322" t="str">
            <v/>
          </cell>
          <cell r="RI322" t="str">
            <v/>
          </cell>
          <cell r="RL322">
            <v>0</v>
          </cell>
        </row>
        <row r="323">
          <cell r="NE323" t="str">
            <v>0180ed03-Rehau - Haustür GENEO PHZ, mit Füllung Güwa einseitig flügelüberdeckend</v>
          </cell>
          <cell r="NN323" t="str">
            <v/>
          </cell>
          <cell r="OQ323" t="str">
            <v/>
          </cell>
          <cell r="OR323" t="str">
            <v/>
          </cell>
          <cell r="OS323" t="str">
            <v/>
          </cell>
          <cell r="OT323" t="str">
            <v/>
          </cell>
          <cell r="OU323" t="str">
            <v/>
          </cell>
          <cell r="OV323" t="str">
            <v/>
          </cell>
          <cell r="OW323" t="str">
            <v/>
          </cell>
          <cell r="OX323" t="str">
            <v/>
          </cell>
          <cell r="OY323" t="str">
            <v/>
          </cell>
          <cell r="OZ323" t="str">
            <v/>
          </cell>
          <cell r="PA323" t="str">
            <v/>
          </cell>
          <cell r="PB323" t="str">
            <v/>
          </cell>
          <cell r="PC323" t="str">
            <v/>
          </cell>
          <cell r="PD323" t="str">
            <v/>
          </cell>
          <cell r="PE323" t="str">
            <v/>
          </cell>
          <cell r="PF323" t="str">
            <v/>
          </cell>
          <cell r="PG323" t="str">
            <v/>
          </cell>
          <cell r="PH323" t="str">
            <v/>
          </cell>
          <cell r="PI323" t="str">
            <v/>
          </cell>
          <cell r="PJ323" t="str">
            <v/>
          </cell>
          <cell r="PL323" t="str">
            <v/>
          </cell>
          <cell r="PM323" t="str">
            <v/>
          </cell>
          <cell r="PN323" t="str">
            <v/>
          </cell>
          <cell r="PO323" t="str">
            <v/>
          </cell>
          <cell r="PP323" t="str">
            <v/>
          </cell>
          <cell r="PQ323" t="str">
            <v/>
          </cell>
          <cell r="PR323" t="str">
            <v/>
          </cell>
          <cell r="PS323" t="str">
            <v/>
          </cell>
          <cell r="PT323" t="str">
            <v/>
          </cell>
          <cell r="PU323" t="str">
            <v/>
          </cell>
          <cell r="PV323" t="str">
            <v/>
          </cell>
          <cell r="PW323" t="str">
            <v/>
          </cell>
          <cell r="PX323" t="str">
            <v/>
          </cell>
          <cell r="PY323" t="str">
            <v/>
          </cell>
          <cell r="PZ323" t="str">
            <v/>
          </cell>
          <cell r="QA323" t="str">
            <v/>
          </cell>
          <cell r="QB323" t="str">
            <v/>
          </cell>
          <cell r="QC323" t="str">
            <v/>
          </cell>
          <cell r="QD323" t="str">
            <v/>
          </cell>
          <cell r="QE323" t="str">
            <v/>
          </cell>
          <cell r="QF323" t="str">
            <v/>
          </cell>
          <cell r="QG323" t="str">
            <v/>
          </cell>
          <cell r="QH323" t="str">
            <v/>
          </cell>
          <cell r="QI323" t="str">
            <v/>
          </cell>
          <cell r="QJ323" t="str">
            <v/>
          </cell>
          <cell r="QK323" t="str">
            <v/>
          </cell>
          <cell r="QL323" t="str">
            <v/>
          </cell>
          <cell r="QM323" t="str">
            <v/>
          </cell>
          <cell r="QN323" t="str">
            <v/>
          </cell>
          <cell r="QO323" t="str">
            <v/>
          </cell>
          <cell r="QP323" t="str">
            <v/>
          </cell>
          <cell r="QQ323" t="str">
            <v/>
          </cell>
          <cell r="QR323" t="str">
            <v/>
          </cell>
          <cell r="QS323" t="str">
            <v/>
          </cell>
          <cell r="QT323" t="str">
            <v/>
          </cell>
          <cell r="QU323" t="str">
            <v/>
          </cell>
          <cell r="QV323" t="str">
            <v/>
          </cell>
          <cell r="QW323" t="str">
            <v/>
          </cell>
          <cell r="QX323" t="str">
            <v/>
          </cell>
          <cell r="QY323" t="str">
            <v/>
          </cell>
          <cell r="QZ323" t="str">
            <v/>
          </cell>
          <cell r="RA323" t="str">
            <v/>
          </cell>
          <cell r="RB323" t="str">
            <v/>
          </cell>
          <cell r="RC323" t="str">
            <v/>
          </cell>
          <cell r="RD323" t="str">
            <v/>
          </cell>
          <cell r="RE323" t="str">
            <v/>
          </cell>
          <cell r="RF323" t="str">
            <v/>
          </cell>
          <cell r="RG323" t="str">
            <v/>
          </cell>
          <cell r="RH323" t="str">
            <v/>
          </cell>
          <cell r="RI323" t="str">
            <v/>
          </cell>
          <cell r="RL323">
            <v>0</v>
          </cell>
        </row>
        <row r="324">
          <cell r="NE324" t="str">
            <v>0182ed03-Rehau - Haustür GENEO PHZ, mit Füllung Güwa einseitig flügelüberdeckend - Variante ohne Stahlprofile in Türblatt und Zarge</v>
          </cell>
          <cell r="NN324" t="str">
            <v/>
          </cell>
          <cell r="OQ324" t="str">
            <v/>
          </cell>
          <cell r="OR324" t="str">
            <v/>
          </cell>
          <cell r="OS324" t="str">
            <v/>
          </cell>
          <cell r="OT324" t="str">
            <v/>
          </cell>
          <cell r="OU324" t="str">
            <v/>
          </cell>
          <cell r="OV324" t="str">
            <v/>
          </cell>
          <cell r="OW324" t="str">
            <v/>
          </cell>
          <cell r="OX324" t="str">
            <v/>
          </cell>
          <cell r="OY324" t="str">
            <v/>
          </cell>
          <cell r="OZ324" t="str">
            <v/>
          </cell>
          <cell r="PA324" t="str">
            <v/>
          </cell>
          <cell r="PB324" t="str">
            <v/>
          </cell>
          <cell r="PC324" t="str">
            <v/>
          </cell>
          <cell r="PD324" t="str">
            <v/>
          </cell>
          <cell r="PE324" t="str">
            <v/>
          </cell>
          <cell r="PF324" t="str">
            <v/>
          </cell>
          <cell r="PG324" t="str">
            <v/>
          </cell>
          <cell r="PH324" t="str">
            <v/>
          </cell>
          <cell r="PI324" t="str">
            <v/>
          </cell>
          <cell r="PJ324" t="str">
            <v/>
          </cell>
          <cell r="PL324" t="str">
            <v/>
          </cell>
          <cell r="PM324" t="str">
            <v/>
          </cell>
          <cell r="PN324" t="str">
            <v/>
          </cell>
          <cell r="PO324" t="str">
            <v/>
          </cell>
          <cell r="PP324" t="str">
            <v/>
          </cell>
          <cell r="PQ324" t="str">
            <v/>
          </cell>
          <cell r="PR324" t="str">
            <v/>
          </cell>
          <cell r="PS324" t="str">
            <v/>
          </cell>
          <cell r="PT324" t="str">
            <v/>
          </cell>
          <cell r="PU324" t="str">
            <v/>
          </cell>
          <cell r="PV324" t="str">
            <v/>
          </cell>
          <cell r="PW324" t="str">
            <v/>
          </cell>
          <cell r="PX324" t="str">
            <v/>
          </cell>
          <cell r="PY324" t="str">
            <v/>
          </cell>
          <cell r="PZ324" t="str">
            <v/>
          </cell>
          <cell r="QA324" t="str">
            <v/>
          </cell>
          <cell r="QB324" t="str">
            <v/>
          </cell>
          <cell r="QC324" t="str">
            <v/>
          </cell>
          <cell r="QD324" t="str">
            <v/>
          </cell>
          <cell r="QE324" t="str">
            <v/>
          </cell>
          <cell r="QF324" t="str">
            <v/>
          </cell>
          <cell r="QG324" t="str">
            <v/>
          </cell>
          <cell r="QH324" t="str">
            <v/>
          </cell>
          <cell r="QI324" t="str">
            <v/>
          </cell>
          <cell r="QJ324" t="str">
            <v/>
          </cell>
          <cell r="QK324" t="str">
            <v/>
          </cell>
          <cell r="QL324" t="str">
            <v/>
          </cell>
          <cell r="QM324" t="str">
            <v/>
          </cell>
          <cell r="QN324" t="str">
            <v/>
          </cell>
          <cell r="QO324" t="str">
            <v/>
          </cell>
          <cell r="QP324" t="str">
            <v/>
          </cell>
          <cell r="QQ324" t="str">
            <v/>
          </cell>
          <cell r="QR324" t="str">
            <v/>
          </cell>
          <cell r="QS324" t="str">
            <v/>
          </cell>
          <cell r="QT324" t="str">
            <v/>
          </cell>
          <cell r="QU324" t="str">
            <v/>
          </cell>
          <cell r="QV324" t="str">
            <v/>
          </cell>
          <cell r="QW324" t="str">
            <v/>
          </cell>
          <cell r="QX324" t="str">
            <v/>
          </cell>
          <cell r="QY324" t="str">
            <v/>
          </cell>
          <cell r="QZ324" t="str">
            <v/>
          </cell>
          <cell r="RA324" t="str">
            <v/>
          </cell>
          <cell r="RB324" t="str">
            <v/>
          </cell>
          <cell r="RC324" t="str">
            <v/>
          </cell>
          <cell r="RD324" t="str">
            <v/>
          </cell>
          <cell r="RE324" t="str">
            <v/>
          </cell>
          <cell r="RF324" t="str">
            <v/>
          </cell>
          <cell r="RG324" t="str">
            <v/>
          </cell>
          <cell r="RH324" t="str">
            <v/>
          </cell>
          <cell r="RI324" t="str">
            <v/>
          </cell>
          <cell r="RL324">
            <v>0</v>
          </cell>
        </row>
        <row r="325">
          <cell r="NE325" t="str">
            <v>0181ed03-Rehau - Haustür GENEO PHZ, mit Füllung Güwa einseitig flügelüberdeckend mit Verglasung</v>
          </cell>
          <cell r="NN325" t="str">
            <v/>
          </cell>
          <cell r="OQ325" t="str">
            <v/>
          </cell>
          <cell r="OR325" t="str">
            <v/>
          </cell>
          <cell r="OS325" t="str">
            <v/>
          </cell>
          <cell r="OT325" t="str">
            <v/>
          </cell>
          <cell r="OU325" t="str">
            <v/>
          </cell>
          <cell r="OV325" t="str">
            <v/>
          </cell>
          <cell r="OW325" t="str">
            <v/>
          </cell>
          <cell r="OX325" t="str">
            <v/>
          </cell>
          <cell r="OY325" t="str">
            <v/>
          </cell>
          <cell r="OZ325" t="str">
            <v/>
          </cell>
          <cell r="PA325" t="str">
            <v/>
          </cell>
          <cell r="PB325" t="str">
            <v/>
          </cell>
          <cell r="PC325" t="str">
            <v/>
          </cell>
          <cell r="PD325" t="str">
            <v/>
          </cell>
          <cell r="PE325" t="str">
            <v/>
          </cell>
          <cell r="PF325" t="str">
            <v/>
          </cell>
          <cell r="PG325" t="str">
            <v/>
          </cell>
          <cell r="PH325" t="str">
            <v/>
          </cell>
          <cell r="PI325" t="str">
            <v/>
          </cell>
          <cell r="PJ325" t="str">
            <v/>
          </cell>
          <cell r="PL325" t="str">
            <v/>
          </cell>
          <cell r="PM325" t="str">
            <v/>
          </cell>
          <cell r="PN325" t="str">
            <v/>
          </cell>
          <cell r="PO325" t="str">
            <v/>
          </cell>
          <cell r="PP325" t="str">
            <v/>
          </cell>
          <cell r="PQ325" t="str">
            <v/>
          </cell>
          <cell r="PR325" t="str">
            <v/>
          </cell>
          <cell r="PS325" t="str">
            <v/>
          </cell>
          <cell r="PT325" t="str">
            <v/>
          </cell>
          <cell r="PU325" t="str">
            <v/>
          </cell>
          <cell r="PV325" t="str">
            <v/>
          </cell>
          <cell r="PW325" t="str">
            <v/>
          </cell>
          <cell r="PX325" t="str">
            <v/>
          </cell>
          <cell r="PY325" t="str">
            <v/>
          </cell>
          <cell r="PZ325" t="str">
            <v/>
          </cell>
          <cell r="QA325" t="str">
            <v/>
          </cell>
          <cell r="QB325" t="str">
            <v/>
          </cell>
          <cell r="QC325" t="str">
            <v/>
          </cell>
          <cell r="QD325" t="str">
            <v/>
          </cell>
          <cell r="QE325" t="str">
            <v/>
          </cell>
          <cell r="QF325" t="str">
            <v/>
          </cell>
          <cell r="QG325" t="str">
            <v/>
          </cell>
          <cell r="QH325" t="str">
            <v/>
          </cell>
          <cell r="QI325" t="str">
            <v/>
          </cell>
          <cell r="QJ325" t="str">
            <v/>
          </cell>
          <cell r="QK325" t="str">
            <v/>
          </cell>
          <cell r="QL325" t="str">
            <v/>
          </cell>
          <cell r="QM325" t="str">
            <v/>
          </cell>
          <cell r="QN325" t="str">
            <v/>
          </cell>
          <cell r="QO325" t="str">
            <v/>
          </cell>
          <cell r="QP325" t="str">
            <v/>
          </cell>
          <cell r="QQ325" t="str">
            <v/>
          </cell>
          <cell r="QR325" t="str">
            <v/>
          </cell>
          <cell r="QS325" t="str">
            <v/>
          </cell>
          <cell r="QT325" t="str">
            <v/>
          </cell>
          <cell r="QU325" t="str">
            <v/>
          </cell>
          <cell r="QV325" t="str">
            <v/>
          </cell>
          <cell r="QW325" t="str">
            <v/>
          </cell>
          <cell r="QX325" t="str">
            <v/>
          </cell>
          <cell r="QY325" t="str">
            <v/>
          </cell>
          <cell r="QZ325" t="str">
            <v/>
          </cell>
          <cell r="RA325" t="str">
            <v/>
          </cell>
          <cell r="RB325" t="str">
            <v/>
          </cell>
          <cell r="RC325" t="str">
            <v/>
          </cell>
          <cell r="RD325" t="str">
            <v/>
          </cell>
          <cell r="RE325" t="str">
            <v/>
          </cell>
          <cell r="RF325" t="str">
            <v/>
          </cell>
          <cell r="RG325" t="str">
            <v/>
          </cell>
          <cell r="RH325" t="str">
            <v/>
          </cell>
          <cell r="RI325" t="str">
            <v/>
          </cell>
          <cell r="RL325">
            <v>0</v>
          </cell>
        </row>
        <row r="326">
          <cell r="NE326" t="str">
            <v>0183ed03-Rehau - Haustür GENEO PHZ, mit Füllung Güwa einseitig flügelüberdeckend mit Verglasung - Variante ohne Stahlprofile in Türblatt und Zarge</v>
          </cell>
          <cell r="NN326" t="str">
            <v/>
          </cell>
          <cell r="OQ326" t="str">
            <v/>
          </cell>
          <cell r="OR326" t="str">
            <v/>
          </cell>
          <cell r="OS326" t="str">
            <v/>
          </cell>
          <cell r="OT326" t="str">
            <v/>
          </cell>
          <cell r="OU326" t="str">
            <v/>
          </cell>
          <cell r="OV326" t="str">
            <v/>
          </cell>
          <cell r="OW326" t="str">
            <v/>
          </cell>
          <cell r="OX326" t="str">
            <v/>
          </cell>
          <cell r="OY326" t="str">
            <v/>
          </cell>
          <cell r="OZ326" t="str">
            <v/>
          </cell>
          <cell r="PA326" t="str">
            <v/>
          </cell>
          <cell r="PB326" t="str">
            <v/>
          </cell>
          <cell r="PC326" t="str">
            <v/>
          </cell>
          <cell r="PD326" t="str">
            <v/>
          </cell>
          <cell r="PE326" t="str">
            <v/>
          </cell>
          <cell r="PF326" t="str">
            <v/>
          </cell>
          <cell r="PG326" t="str">
            <v/>
          </cell>
          <cell r="PH326" t="str">
            <v/>
          </cell>
          <cell r="PI326" t="str">
            <v/>
          </cell>
          <cell r="PJ326" t="str">
            <v/>
          </cell>
          <cell r="PL326" t="str">
            <v/>
          </cell>
          <cell r="PM326" t="str">
            <v/>
          </cell>
          <cell r="PN326" t="str">
            <v/>
          </cell>
          <cell r="PO326" t="str">
            <v/>
          </cell>
          <cell r="PP326" t="str">
            <v/>
          </cell>
          <cell r="PQ326" t="str">
            <v/>
          </cell>
          <cell r="PR326" t="str">
            <v/>
          </cell>
          <cell r="PS326" t="str">
            <v/>
          </cell>
          <cell r="PT326" t="str">
            <v/>
          </cell>
          <cell r="PU326" t="str">
            <v/>
          </cell>
          <cell r="PV326" t="str">
            <v/>
          </cell>
          <cell r="PW326" t="str">
            <v/>
          </cell>
          <cell r="PX326" t="str">
            <v/>
          </cell>
          <cell r="PY326" t="str">
            <v/>
          </cell>
          <cell r="PZ326" t="str">
            <v/>
          </cell>
          <cell r="QA326" t="str">
            <v/>
          </cell>
          <cell r="QB326" t="str">
            <v/>
          </cell>
          <cell r="QC326" t="str">
            <v/>
          </cell>
          <cell r="QD326" t="str">
            <v/>
          </cell>
          <cell r="QE326" t="str">
            <v/>
          </cell>
          <cell r="QF326" t="str">
            <v/>
          </cell>
          <cell r="QG326" t="str">
            <v/>
          </cell>
          <cell r="QH326" t="str">
            <v/>
          </cell>
          <cell r="QI326" t="str">
            <v/>
          </cell>
          <cell r="QJ326" t="str">
            <v/>
          </cell>
          <cell r="QK326" t="str">
            <v/>
          </cell>
          <cell r="QL326" t="str">
            <v/>
          </cell>
          <cell r="QM326" t="str">
            <v/>
          </cell>
          <cell r="QN326" t="str">
            <v/>
          </cell>
          <cell r="QO326" t="str">
            <v/>
          </cell>
          <cell r="QP326" t="str">
            <v/>
          </cell>
          <cell r="QQ326" t="str">
            <v/>
          </cell>
          <cell r="QR326" t="str">
            <v/>
          </cell>
          <cell r="QS326" t="str">
            <v/>
          </cell>
          <cell r="QT326" t="str">
            <v/>
          </cell>
          <cell r="QU326" t="str">
            <v/>
          </cell>
          <cell r="QV326" t="str">
            <v/>
          </cell>
          <cell r="QW326" t="str">
            <v/>
          </cell>
          <cell r="QX326" t="str">
            <v/>
          </cell>
          <cell r="QY326" t="str">
            <v/>
          </cell>
          <cell r="QZ326" t="str">
            <v/>
          </cell>
          <cell r="RA326" t="str">
            <v/>
          </cell>
          <cell r="RB326" t="str">
            <v/>
          </cell>
          <cell r="RC326" t="str">
            <v/>
          </cell>
          <cell r="RD326" t="str">
            <v/>
          </cell>
          <cell r="RE326" t="str">
            <v/>
          </cell>
          <cell r="RF326" t="str">
            <v/>
          </cell>
          <cell r="RG326" t="str">
            <v/>
          </cell>
          <cell r="RH326" t="str">
            <v/>
          </cell>
          <cell r="RI326" t="str">
            <v/>
          </cell>
          <cell r="RL326">
            <v>0</v>
          </cell>
        </row>
        <row r="327">
          <cell r="NE327" t="str">
            <v>0184ed03-Rehau - Haustür GENEO PHZ, mit Füllung Güwa zweiseitig flügelüberdeckend</v>
          </cell>
          <cell r="NN327" t="str">
            <v/>
          </cell>
          <cell r="OQ327" t="str">
            <v/>
          </cell>
          <cell r="OR327" t="str">
            <v/>
          </cell>
          <cell r="OS327" t="str">
            <v/>
          </cell>
          <cell r="OT327" t="str">
            <v/>
          </cell>
          <cell r="OU327" t="str">
            <v/>
          </cell>
          <cell r="OV327" t="str">
            <v/>
          </cell>
          <cell r="OW327" t="str">
            <v/>
          </cell>
          <cell r="OX327" t="str">
            <v/>
          </cell>
          <cell r="OY327" t="str">
            <v/>
          </cell>
          <cell r="OZ327" t="str">
            <v/>
          </cell>
          <cell r="PA327" t="str">
            <v/>
          </cell>
          <cell r="PB327" t="str">
            <v/>
          </cell>
          <cell r="PC327" t="str">
            <v/>
          </cell>
          <cell r="PD327" t="str">
            <v/>
          </cell>
          <cell r="PE327" t="str">
            <v/>
          </cell>
          <cell r="PF327" t="str">
            <v/>
          </cell>
          <cell r="PG327" t="str">
            <v/>
          </cell>
          <cell r="PH327" t="str">
            <v/>
          </cell>
          <cell r="PI327" t="str">
            <v/>
          </cell>
          <cell r="PJ327" t="str">
            <v/>
          </cell>
          <cell r="PL327" t="str">
            <v/>
          </cell>
          <cell r="PM327" t="str">
            <v/>
          </cell>
          <cell r="PN327" t="str">
            <v/>
          </cell>
          <cell r="PO327" t="str">
            <v/>
          </cell>
          <cell r="PP327" t="str">
            <v/>
          </cell>
          <cell r="PQ327" t="str">
            <v/>
          </cell>
          <cell r="PR327" t="str">
            <v/>
          </cell>
          <cell r="PS327" t="str">
            <v/>
          </cell>
          <cell r="PT327" t="str">
            <v/>
          </cell>
          <cell r="PU327" t="str">
            <v/>
          </cell>
          <cell r="PV327" t="str">
            <v/>
          </cell>
          <cell r="PW327" t="str">
            <v/>
          </cell>
          <cell r="PX327" t="str">
            <v/>
          </cell>
          <cell r="PY327" t="str">
            <v/>
          </cell>
          <cell r="PZ327" t="str">
            <v/>
          </cell>
          <cell r="QA327" t="str">
            <v/>
          </cell>
          <cell r="QB327" t="str">
            <v/>
          </cell>
          <cell r="QC327" t="str">
            <v/>
          </cell>
          <cell r="QD327" t="str">
            <v/>
          </cell>
          <cell r="QE327" t="str">
            <v/>
          </cell>
          <cell r="QF327" t="str">
            <v/>
          </cell>
          <cell r="QG327" t="str">
            <v/>
          </cell>
          <cell r="QH327" t="str">
            <v/>
          </cell>
          <cell r="QI327" t="str">
            <v/>
          </cell>
          <cell r="QJ327" t="str">
            <v/>
          </cell>
          <cell r="QK327" t="str">
            <v/>
          </cell>
          <cell r="QL327" t="str">
            <v/>
          </cell>
          <cell r="QM327" t="str">
            <v/>
          </cell>
          <cell r="QN327" t="str">
            <v/>
          </cell>
          <cell r="QO327" t="str">
            <v/>
          </cell>
          <cell r="QP327" t="str">
            <v/>
          </cell>
          <cell r="QQ327" t="str">
            <v/>
          </cell>
          <cell r="QR327" t="str">
            <v/>
          </cell>
          <cell r="QS327" t="str">
            <v/>
          </cell>
          <cell r="QT327" t="str">
            <v/>
          </cell>
          <cell r="QU327" t="str">
            <v/>
          </cell>
          <cell r="QV327" t="str">
            <v/>
          </cell>
          <cell r="QW327" t="str">
            <v/>
          </cell>
          <cell r="QX327" t="str">
            <v/>
          </cell>
          <cell r="QY327" t="str">
            <v/>
          </cell>
          <cell r="QZ327" t="str">
            <v/>
          </cell>
          <cell r="RA327" t="str">
            <v/>
          </cell>
          <cell r="RB327" t="str">
            <v/>
          </cell>
          <cell r="RC327" t="str">
            <v/>
          </cell>
          <cell r="RD327" t="str">
            <v/>
          </cell>
          <cell r="RE327" t="str">
            <v/>
          </cell>
          <cell r="RF327" t="str">
            <v/>
          </cell>
          <cell r="RG327" t="str">
            <v/>
          </cell>
          <cell r="RH327" t="str">
            <v/>
          </cell>
          <cell r="RI327" t="str">
            <v/>
          </cell>
          <cell r="RL327">
            <v>0</v>
          </cell>
        </row>
        <row r="328">
          <cell r="NE328" t="str">
            <v>0186ed03-Rehau - Haustür GENEO PHZ, mit Füllung Güwa zweiseitig flügelüberdeckend  - Variante ohne Stahlprofile in Türblatt und Zarge</v>
          </cell>
          <cell r="NN328" t="str">
            <v/>
          </cell>
          <cell r="OQ328" t="str">
            <v/>
          </cell>
          <cell r="OR328" t="str">
            <v/>
          </cell>
          <cell r="OS328" t="str">
            <v/>
          </cell>
          <cell r="OT328" t="str">
            <v/>
          </cell>
          <cell r="OU328" t="str">
            <v/>
          </cell>
          <cell r="OV328" t="str">
            <v/>
          </cell>
          <cell r="OW328" t="str">
            <v/>
          </cell>
          <cell r="OX328" t="str">
            <v/>
          </cell>
          <cell r="OY328" t="str">
            <v/>
          </cell>
          <cell r="OZ328" t="str">
            <v/>
          </cell>
          <cell r="PA328" t="str">
            <v/>
          </cell>
          <cell r="PB328" t="str">
            <v/>
          </cell>
          <cell r="PC328" t="str">
            <v/>
          </cell>
          <cell r="PD328" t="str">
            <v/>
          </cell>
          <cell r="PE328" t="str">
            <v/>
          </cell>
          <cell r="PF328" t="str">
            <v/>
          </cell>
          <cell r="PG328" t="str">
            <v/>
          </cell>
          <cell r="PH328" t="str">
            <v/>
          </cell>
          <cell r="PI328" t="str">
            <v/>
          </cell>
          <cell r="PJ328" t="str">
            <v/>
          </cell>
          <cell r="PL328" t="str">
            <v/>
          </cell>
          <cell r="PM328" t="str">
            <v/>
          </cell>
          <cell r="PN328" t="str">
            <v/>
          </cell>
          <cell r="PO328" t="str">
            <v/>
          </cell>
          <cell r="PP328" t="str">
            <v/>
          </cell>
          <cell r="PQ328" t="str">
            <v/>
          </cell>
          <cell r="PR328" t="str">
            <v/>
          </cell>
          <cell r="PS328" t="str">
            <v/>
          </cell>
          <cell r="PT328" t="str">
            <v/>
          </cell>
          <cell r="PU328" t="str">
            <v/>
          </cell>
          <cell r="PV328" t="str">
            <v/>
          </cell>
          <cell r="PW328" t="str">
            <v/>
          </cell>
          <cell r="PX328" t="str">
            <v/>
          </cell>
          <cell r="PY328" t="str">
            <v/>
          </cell>
          <cell r="PZ328" t="str">
            <v/>
          </cell>
          <cell r="QA328" t="str">
            <v/>
          </cell>
          <cell r="QB328" t="str">
            <v/>
          </cell>
          <cell r="QC328" t="str">
            <v/>
          </cell>
          <cell r="QD328" t="str">
            <v/>
          </cell>
          <cell r="QE328" t="str">
            <v/>
          </cell>
          <cell r="QF328" t="str">
            <v/>
          </cell>
          <cell r="QG328" t="str">
            <v/>
          </cell>
          <cell r="QH328" t="str">
            <v/>
          </cell>
          <cell r="QI328" t="str">
            <v/>
          </cell>
          <cell r="QJ328" t="str">
            <v/>
          </cell>
          <cell r="QK328" t="str">
            <v/>
          </cell>
          <cell r="QL328" t="str">
            <v/>
          </cell>
          <cell r="QM328" t="str">
            <v/>
          </cell>
          <cell r="QN328" t="str">
            <v/>
          </cell>
          <cell r="QO328" t="str">
            <v/>
          </cell>
          <cell r="QP328" t="str">
            <v/>
          </cell>
          <cell r="QQ328" t="str">
            <v/>
          </cell>
          <cell r="QR328" t="str">
            <v/>
          </cell>
          <cell r="QS328" t="str">
            <v/>
          </cell>
          <cell r="QT328" t="str">
            <v/>
          </cell>
          <cell r="QU328" t="str">
            <v/>
          </cell>
          <cell r="QV328" t="str">
            <v/>
          </cell>
          <cell r="QW328" t="str">
            <v/>
          </cell>
          <cell r="QX328" t="str">
            <v/>
          </cell>
          <cell r="QY328" t="str">
            <v/>
          </cell>
          <cell r="QZ328" t="str">
            <v/>
          </cell>
          <cell r="RA328" t="str">
            <v/>
          </cell>
          <cell r="RB328" t="str">
            <v/>
          </cell>
          <cell r="RC328" t="str">
            <v/>
          </cell>
          <cell r="RD328" t="str">
            <v/>
          </cell>
          <cell r="RE328" t="str">
            <v/>
          </cell>
          <cell r="RF328" t="str">
            <v/>
          </cell>
          <cell r="RG328" t="str">
            <v/>
          </cell>
          <cell r="RH328" t="str">
            <v/>
          </cell>
          <cell r="RI328" t="str">
            <v/>
          </cell>
          <cell r="RL328">
            <v>0</v>
          </cell>
        </row>
        <row r="329">
          <cell r="NE329" t="str">
            <v>0185ed03-Rehau - Haustür GENEO PHZ, mit Füllung Güwa zweiseitig flügelüberdeckend mit Verglasung</v>
          </cell>
          <cell r="NN329" t="str">
            <v/>
          </cell>
          <cell r="OQ329" t="str">
            <v/>
          </cell>
          <cell r="OR329" t="str">
            <v/>
          </cell>
          <cell r="OS329" t="str">
            <v/>
          </cell>
          <cell r="OT329" t="str">
            <v/>
          </cell>
          <cell r="OU329" t="str">
            <v/>
          </cell>
          <cell r="OV329" t="str">
            <v/>
          </cell>
          <cell r="OW329" t="str">
            <v/>
          </cell>
          <cell r="OX329" t="str">
            <v/>
          </cell>
          <cell r="OY329" t="str">
            <v/>
          </cell>
          <cell r="OZ329" t="str">
            <v/>
          </cell>
          <cell r="PA329" t="str">
            <v/>
          </cell>
          <cell r="PB329" t="str">
            <v/>
          </cell>
          <cell r="PC329" t="str">
            <v/>
          </cell>
          <cell r="PD329" t="str">
            <v/>
          </cell>
          <cell r="PE329" t="str">
            <v/>
          </cell>
          <cell r="PF329" t="str">
            <v/>
          </cell>
          <cell r="PG329" t="str">
            <v/>
          </cell>
          <cell r="PH329" t="str">
            <v/>
          </cell>
          <cell r="PI329" t="str">
            <v/>
          </cell>
          <cell r="PJ329" t="str">
            <v/>
          </cell>
          <cell r="PL329" t="str">
            <v/>
          </cell>
          <cell r="PM329" t="str">
            <v/>
          </cell>
          <cell r="PN329" t="str">
            <v/>
          </cell>
          <cell r="PO329" t="str">
            <v/>
          </cell>
          <cell r="PP329" t="str">
            <v/>
          </cell>
          <cell r="PQ329" t="str">
            <v/>
          </cell>
          <cell r="PR329" t="str">
            <v/>
          </cell>
          <cell r="PS329" t="str">
            <v/>
          </cell>
          <cell r="PT329" t="str">
            <v/>
          </cell>
          <cell r="PU329" t="str">
            <v/>
          </cell>
          <cell r="PV329" t="str">
            <v/>
          </cell>
          <cell r="PW329" t="str">
            <v/>
          </cell>
          <cell r="PX329" t="str">
            <v/>
          </cell>
          <cell r="PY329" t="str">
            <v/>
          </cell>
          <cell r="PZ329" t="str">
            <v/>
          </cell>
          <cell r="QA329" t="str">
            <v/>
          </cell>
          <cell r="QB329" t="str">
            <v/>
          </cell>
          <cell r="QC329" t="str">
            <v/>
          </cell>
          <cell r="QD329" t="str">
            <v/>
          </cell>
          <cell r="QE329" t="str">
            <v/>
          </cell>
          <cell r="QF329" t="str">
            <v/>
          </cell>
          <cell r="QG329" t="str">
            <v/>
          </cell>
          <cell r="QH329" t="str">
            <v/>
          </cell>
          <cell r="QI329" t="str">
            <v/>
          </cell>
          <cell r="QJ329" t="str">
            <v/>
          </cell>
          <cell r="QK329" t="str">
            <v/>
          </cell>
          <cell r="QL329" t="str">
            <v/>
          </cell>
          <cell r="QM329" t="str">
            <v/>
          </cell>
          <cell r="QN329" t="str">
            <v/>
          </cell>
          <cell r="QO329" t="str">
            <v/>
          </cell>
          <cell r="QP329" t="str">
            <v/>
          </cell>
          <cell r="QQ329" t="str">
            <v/>
          </cell>
          <cell r="QR329" t="str">
            <v/>
          </cell>
          <cell r="QS329" t="str">
            <v/>
          </cell>
          <cell r="QT329" t="str">
            <v/>
          </cell>
          <cell r="QU329" t="str">
            <v/>
          </cell>
          <cell r="QV329" t="str">
            <v/>
          </cell>
          <cell r="QW329" t="str">
            <v/>
          </cell>
          <cell r="QX329" t="str">
            <v/>
          </cell>
          <cell r="QY329" t="str">
            <v/>
          </cell>
          <cell r="QZ329" t="str">
            <v/>
          </cell>
          <cell r="RA329" t="str">
            <v/>
          </cell>
          <cell r="RB329" t="str">
            <v/>
          </cell>
          <cell r="RC329" t="str">
            <v/>
          </cell>
          <cell r="RD329" t="str">
            <v/>
          </cell>
          <cell r="RE329" t="str">
            <v/>
          </cell>
          <cell r="RF329" t="str">
            <v/>
          </cell>
          <cell r="RG329" t="str">
            <v/>
          </cell>
          <cell r="RH329" t="str">
            <v/>
          </cell>
          <cell r="RI329" t="str">
            <v/>
          </cell>
          <cell r="RL329">
            <v>0</v>
          </cell>
        </row>
        <row r="330">
          <cell r="NE330" t="str">
            <v>0187ed03-Rehau - Haustür GENEO PHZ, mit Füllung Güwa zweiseitig flügelüberdeckend mit Verglasung  - Variante ohne Stahlprofile in Türblatt und Zarge</v>
          </cell>
          <cell r="NN330" t="str">
            <v/>
          </cell>
          <cell r="OQ330" t="str">
            <v/>
          </cell>
          <cell r="OR330" t="str">
            <v/>
          </cell>
          <cell r="OS330" t="str">
            <v/>
          </cell>
          <cell r="OT330" t="str">
            <v/>
          </cell>
          <cell r="OU330" t="str">
            <v/>
          </cell>
          <cell r="OV330" t="str">
            <v/>
          </cell>
          <cell r="OW330" t="str">
            <v/>
          </cell>
          <cell r="OX330" t="str">
            <v/>
          </cell>
          <cell r="OY330" t="str">
            <v/>
          </cell>
          <cell r="OZ330" t="str">
            <v/>
          </cell>
          <cell r="PA330" t="str">
            <v/>
          </cell>
          <cell r="PB330" t="str">
            <v/>
          </cell>
          <cell r="PC330" t="str">
            <v/>
          </cell>
          <cell r="PD330" t="str">
            <v/>
          </cell>
          <cell r="PE330" t="str">
            <v/>
          </cell>
          <cell r="PF330" t="str">
            <v/>
          </cell>
          <cell r="PG330" t="str">
            <v/>
          </cell>
          <cell r="PH330" t="str">
            <v/>
          </cell>
          <cell r="PI330" t="str">
            <v/>
          </cell>
          <cell r="PJ330" t="str">
            <v/>
          </cell>
          <cell r="PL330" t="str">
            <v/>
          </cell>
          <cell r="PM330" t="str">
            <v/>
          </cell>
          <cell r="PN330" t="str">
            <v/>
          </cell>
          <cell r="PO330" t="str">
            <v/>
          </cell>
          <cell r="PP330" t="str">
            <v/>
          </cell>
          <cell r="PQ330" t="str">
            <v/>
          </cell>
          <cell r="PR330" t="str">
            <v/>
          </cell>
          <cell r="PS330" t="str">
            <v/>
          </cell>
          <cell r="PT330" t="str">
            <v/>
          </cell>
          <cell r="PU330" t="str">
            <v/>
          </cell>
          <cell r="PV330" t="str">
            <v/>
          </cell>
          <cell r="PW330" t="str">
            <v/>
          </cell>
          <cell r="PX330" t="str">
            <v/>
          </cell>
          <cell r="PY330" t="str">
            <v/>
          </cell>
          <cell r="PZ330" t="str">
            <v/>
          </cell>
          <cell r="QA330" t="str">
            <v/>
          </cell>
          <cell r="QB330" t="str">
            <v/>
          </cell>
          <cell r="QC330" t="str">
            <v/>
          </cell>
          <cell r="QD330" t="str">
            <v/>
          </cell>
          <cell r="QE330" t="str">
            <v/>
          </cell>
          <cell r="QF330" t="str">
            <v/>
          </cell>
          <cell r="QG330" t="str">
            <v/>
          </cell>
          <cell r="QH330" t="str">
            <v/>
          </cell>
          <cell r="QI330" t="str">
            <v/>
          </cell>
          <cell r="QJ330" t="str">
            <v/>
          </cell>
          <cell r="QK330" t="str">
            <v/>
          </cell>
          <cell r="QL330" t="str">
            <v/>
          </cell>
          <cell r="QM330" t="str">
            <v/>
          </cell>
          <cell r="QN330" t="str">
            <v/>
          </cell>
          <cell r="QO330" t="str">
            <v/>
          </cell>
          <cell r="QP330" t="str">
            <v/>
          </cell>
          <cell r="QQ330" t="str">
            <v/>
          </cell>
          <cell r="QR330" t="str">
            <v/>
          </cell>
          <cell r="QS330" t="str">
            <v/>
          </cell>
          <cell r="QT330" t="str">
            <v/>
          </cell>
          <cell r="QU330" t="str">
            <v/>
          </cell>
          <cell r="QV330" t="str">
            <v/>
          </cell>
          <cell r="QW330" t="str">
            <v/>
          </cell>
          <cell r="QX330" t="str">
            <v/>
          </cell>
          <cell r="QY330" t="str">
            <v/>
          </cell>
          <cell r="QZ330" t="str">
            <v/>
          </cell>
          <cell r="RA330" t="str">
            <v/>
          </cell>
          <cell r="RB330" t="str">
            <v/>
          </cell>
          <cell r="RC330" t="str">
            <v/>
          </cell>
          <cell r="RD330" t="str">
            <v/>
          </cell>
          <cell r="RE330" t="str">
            <v/>
          </cell>
          <cell r="RF330" t="str">
            <v/>
          </cell>
          <cell r="RG330" t="str">
            <v/>
          </cell>
          <cell r="RH330" t="str">
            <v/>
          </cell>
          <cell r="RI330" t="str">
            <v/>
          </cell>
          <cell r="RL330">
            <v>0</v>
          </cell>
        </row>
        <row r="331">
          <cell r="NE331" t="str">
            <v>0189ed03-Rehau - Haustür GENEO PHZ, mit Füllung Rodenberg einseitig flügelüberdeckend</v>
          </cell>
          <cell r="NN331" t="str">
            <v/>
          </cell>
          <cell r="OQ331" t="str">
            <v/>
          </cell>
          <cell r="OR331" t="str">
            <v/>
          </cell>
          <cell r="OS331" t="str">
            <v/>
          </cell>
          <cell r="OT331" t="str">
            <v/>
          </cell>
          <cell r="OU331" t="str">
            <v/>
          </cell>
          <cell r="OV331" t="str">
            <v/>
          </cell>
          <cell r="OW331" t="str">
            <v/>
          </cell>
          <cell r="OX331" t="str">
            <v/>
          </cell>
          <cell r="OY331" t="str">
            <v/>
          </cell>
          <cell r="OZ331" t="str">
            <v/>
          </cell>
          <cell r="PA331" t="str">
            <v/>
          </cell>
          <cell r="PB331" t="str">
            <v/>
          </cell>
          <cell r="PC331" t="str">
            <v/>
          </cell>
          <cell r="PD331" t="str">
            <v/>
          </cell>
          <cell r="PE331" t="str">
            <v/>
          </cell>
          <cell r="PF331" t="str">
            <v/>
          </cell>
          <cell r="PG331" t="str">
            <v/>
          </cell>
          <cell r="PH331" t="str">
            <v/>
          </cell>
          <cell r="PI331" t="str">
            <v/>
          </cell>
          <cell r="PJ331" t="str">
            <v/>
          </cell>
          <cell r="PL331" t="str">
            <v/>
          </cell>
          <cell r="PM331" t="str">
            <v/>
          </cell>
          <cell r="PN331" t="str">
            <v/>
          </cell>
          <cell r="PO331" t="str">
            <v/>
          </cell>
          <cell r="PP331" t="str">
            <v/>
          </cell>
          <cell r="PQ331" t="str">
            <v/>
          </cell>
          <cell r="PR331" t="str">
            <v/>
          </cell>
          <cell r="PS331" t="str">
            <v/>
          </cell>
          <cell r="PT331" t="str">
            <v/>
          </cell>
          <cell r="PU331" t="str">
            <v/>
          </cell>
          <cell r="PV331" t="str">
            <v/>
          </cell>
          <cell r="PW331" t="str">
            <v/>
          </cell>
          <cell r="PX331" t="str">
            <v/>
          </cell>
          <cell r="PY331" t="str">
            <v/>
          </cell>
          <cell r="PZ331" t="str">
            <v/>
          </cell>
          <cell r="QA331" t="str">
            <v/>
          </cell>
          <cell r="QB331" t="str">
            <v/>
          </cell>
          <cell r="QC331" t="str">
            <v/>
          </cell>
          <cell r="QD331" t="str">
            <v/>
          </cell>
          <cell r="QE331" t="str">
            <v/>
          </cell>
          <cell r="QF331" t="str">
            <v/>
          </cell>
          <cell r="QG331" t="str">
            <v/>
          </cell>
          <cell r="QH331" t="str">
            <v/>
          </cell>
          <cell r="QI331" t="str">
            <v/>
          </cell>
          <cell r="QJ331" t="str">
            <v/>
          </cell>
          <cell r="QK331" t="str">
            <v/>
          </cell>
          <cell r="QL331" t="str">
            <v/>
          </cell>
          <cell r="QM331" t="str">
            <v/>
          </cell>
          <cell r="QN331" t="str">
            <v/>
          </cell>
          <cell r="QO331" t="str">
            <v/>
          </cell>
          <cell r="QP331" t="str">
            <v/>
          </cell>
          <cell r="QQ331" t="str">
            <v/>
          </cell>
          <cell r="QR331" t="str">
            <v/>
          </cell>
          <cell r="QS331" t="str">
            <v/>
          </cell>
          <cell r="QT331" t="str">
            <v/>
          </cell>
          <cell r="QU331" t="str">
            <v/>
          </cell>
          <cell r="QV331" t="str">
            <v/>
          </cell>
          <cell r="QW331" t="str">
            <v/>
          </cell>
          <cell r="QX331" t="str">
            <v/>
          </cell>
          <cell r="QY331" t="str">
            <v/>
          </cell>
          <cell r="QZ331" t="str">
            <v/>
          </cell>
          <cell r="RA331" t="str">
            <v/>
          </cell>
          <cell r="RB331" t="str">
            <v/>
          </cell>
          <cell r="RC331" t="str">
            <v/>
          </cell>
          <cell r="RD331" t="str">
            <v/>
          </cell>
          <cell r="RE331" t="str">
            <v/>
          </cell>
          <cell r="RF331" t="str">
            <v/>
          </cell>
          <cell r="RG331" t="str">
            <v/>
          </cell>
          <cell r="RH331" t="str">
            <v/>
          </cell>
          <cell r="RI331" t="str">
            <v/>
          </cell>
          <cell r="RL331">
            <v>0</v>
          </cell>
        </row>
        <row r="332">
          <cell r="NE332" t="str">
            <v>0191ed03-Rehau - Haustür GENEO PHZ, mit Füllung Rodenberg einseitig flügelüberdeckend  - Variante ohne Stahlprofile in Türblatt und Zarge</v>
          </cell>
          <cell r="NN332" t="str">
            <v/>
          </cell>
          <cell r="OQ332" t="str">
            <v/>
          </cell>
          <cell r="OR332" t="str">
            <v/>
          </cell>
          <cell r="OS332" t="str">
            <v/>
          </cell>
          <cell r="OT332" t="str">
            <v/>
          </cell>
          <cell r="OU332" t="str">
            <v/>
          </cell>
          <cell r="OV332" t="str">
            <v/>
          </cell>
          <cell r="OW332" t="str">
            <v/>
          </cell>
          <cell r="OX332" t="str">
            <v/>
          </cell>
          <cell r="OY332" t="str">
            <v/>
          </cell>
          <cell r="OZ332" t="str">
            <v/>
          </cell>
          <cell r="PA332" t="str">
            <v/>
          </cell>
          <cell r="PB332" t="str">
            <v/>
          </cell>
          <cell r="PC332" t="str">
            <v/>
          </cell>
          <cell r="PD332" t="str">
            <v/>
          </cell>
          <cell r="PE332" t="str">
            <v/>
          </cell>
          <cell r="PF332" t="str">
            <v/>
          </cell>
          <cell r="PG332" t="str">
            <v/>
          </cell>
          <cell r="PH332" t="str">
            <v/>
          </cell>
          <cell r="PI332" t="str">
            <v/>
          </cell>
          <cell r="PJ332" t="str">
            <v/>
          </cell>
          <cell r="PL332" t="str">
            <v/>
          </cell>
          <cell r="PM332" t="str">
            <v/>
          </cell>
          <cell r="PN332" t="str">
            <v/>
          </cell>
          <cell r="PO332" t="str">
            <v/>
          </cell>
          <cell r="PP332" t="str">
            <v/>
          </cell>
          <cell r="PQ332" t="str">
            <v/>
          </cell>
          <cell r="PR332" t="str">
            <v/>
          </cell>
          <cell r="PS332" t="str">
            <v/>
          </cell>
          <cell r="PT332" t="str">
            <v/>
          </cell>
          <cell r="PU332" t="str">
            <v/>
          </cell>
          <cell r="PV332" t="str">
            <v/>
          </cell>
          <cell r="PW332" t="str">
            <v/>
          </cell>
          <cell r="PX332" t="str">
            <v/>
          </cell>
          <cell r="PY332" t="str">
            <v/>
          </cell>
          <cell r="PZ332" t="str">
            <v/>
          </cell>
          <cell r="QA332" t="str">
            <v/>
          </cell>
          <cell r="QB332" t="str">
            <v/>
          </cell>
          <cell r="QC332" t="str">
            <v/>
          </cell>
          <cell r="QD332" t="str">
            <v/>
          </cell>
          <cell r="QE332" t="str">
            <v/>
          </cell>
          <cell r="QF332" t="str">
            <v/>
          </cell>
          <cell r="QG332" t="str">
            <v/>
          </cell>
          <cell r="QH332" t="str">
            <v/>
          </cell>
          <cell r="QI332" t="str">
            <v/>
          </cell>
          <cell r="QJ332" t="str">
            <v/>
          </cell>
          <cell r="QK332" t="str">
            <v/>
          </cell>
          <cell r="QL332" t="str">
            <v/>
          </cell>
          <cell r="QM332" t="str">
            <v/>
          </cell>
          <cell r="QN332" t="str">
            <v/>
          </cell>
          <cell r="QO332" t="str">
            <v/>
          </cell>
          <cell r="QP332" t="str">
            <v/>
          </cell>
          <cell r="QQ332" t="str">
            <v/>
          </cell>
          <cell r="QR332" t="str">
            <v/>
          </cell>
          <cell r="QS332" t="str">
            <v/>
          </cell>
          <cell r="QT332" t="str">
            <v/>
          </cell>
          <cell r="QU332" t="str">
            <v/>
          </cell>
          <cell r="QV332" t="str">
            <v/>
          </cell>
          <cell r="QW332" t="str">
            <v/>
          </cell>
          <cell r="QX332" t="str">
            <v/>
          </cell>
          <cell r="QY332" t="str">
            <v/>
          </cell>
          <cell r="QZ332" t="str">
            <v/>
          </cell>
          <cell r="RA332" t="str">
            <v/>
          </cell>
          <cell r="RB332" t="str">
            <v/>
          </cell>
          <cell r="RC332" t="str">
            <v/>
          </cell>
          <cell r="RD332" t="str">
            <v/>
          </cell>
          <cell r="RE332" t="str">
            <v/>
          </cell>
          <cell r="RF332" t="str">
            <v/>
          </cell>
          <cell r="RG332" t="str">
            <v/>
          </cell>
          <cell r="RH332" t="str">
            <v/>
          </cell>
          <cell r="RI332" t="str">
            <v/>
          </cell>
          <cell r="RL332">
            <v>0</v>
          </cell>
        </row>
        <row r="333">
          <cell r="NE333" t="str">
            <v>0190ed03-Rehau - Haustür GENEO PHZ, mit Füllung Rodenberg einseitig flügelüberdeckend mit Verglasung</v>
          </cell>
          <cell r="NN333" t="str">
            <v/>
          </cell>
          <cell r="OQ333" t="str">
            <v/>
          </cell>
          <cell r="OR333" t="str">
            <v/>
          </cell>
          <cell r="OS333" t="str">
            <v/>
          </cell>
          <cell r="OT333" t="str">
            <v/>
          </cell>
          <cell r="OU333" t="str">
            <v/>
          </cell>
          <cell r="OV333" t="str">
            <v/>
          </cell>
          <cell r="OW333" t="str">
            <v/>
          </cell>
          <cell r="OX333" t="str">
            <v/>
          </cell>
          <cell r="OY333" t="str">
            <v/>
          </cell>
          <cell r="OZ333" t="str">
            <v/>
          </cell>
          <cell r="PA333" t="str">
            <v/>
          </cell>
          <cell r="PB333" t="str">
            <v/>
          </cell>
          <cell r="PC333" t="str">
            <v/>
          </cell>
          <cell r="PD333" t="str">
            <v/>
          </cell>
          <cell r="PE333" t="str">
            <v/>
          </cell>
          <cell r="PF333" t="str">
            <v/>
          </cell>
          <cell r="PG333" t="str">
            <v/>
          </cell>
          <cell r="PH333" t="str">
            <v/>
          </cell>
          <cell r="PI333" t="str">
            <v/>
          </cell>
          <cell r="PJ333" t="str">
            <v/>
          </cell>
          <cell r="PL333" t="str">
            <v/>
          </cell>
          <cell r="PM333" t="str">
            <v/>
          </cell>
          <cell r="PN333" t="str">
            <v/>
          </cell>
          <cell r="PO333" t="str">
            <v/>
          </cell>
          <cell r="PP333" t="str">
            <v/>
          </cell>
          <cell r="PQ333" t="str">
            <v/>
          </cell>
          <cell r="PR333" t="str">
            <v/>
          </cell>
          <cell r="PS333" t="str">
            <v/>
          </cell>
          <cell r="PT333" t="str">
            <v/>
          </cell>
          <cell r="PU333" t="str">
            <v/>
          </cell>
          <cell r="PV333" t="str">
            <v/>
          </cell>
          <cell r="PW333" t="str">
            <v/>
          </cell>
          <cell r="PX333" t="str">
            <v/>
          </cell>
          <cell r="PY333" t="str">
            <v/>
          </cell>
          <cell r="PZ333" t="str">
            <v/>
          </cell>
          <cell r="QA333" t="str">
            <v/>
          </cell>
          <cell r="QB333" t="str">
            <v/>
          </cell>
          <cell r="QC333" t="str">
            <v/>
          </cell>
          <cell r="QD333" t="str">
            <v/>
          </cell>
          <cell r="QE333" t="str">
            <v/>
          </cell>
          <cell r="QF333" t="str">
            <v/>
          </cell>
          <cell r="QG333" t="str">
            <v/>
          </cell>
          <cell r="QH333" t="str">
            <v/>
          </cell>
          <cell r="QI333" t="str">
            <v/>
          </cell>
          <cell r="QJ333" t="str">
            <v/>
          </cell>
          <cell r="QK333" t="str">
            <v/>
          </cell>
          <cell r="QL333" t="str">
            <v/>
          </cell>
          <cell r="QM333" t="str">
            <v/>
          </cell>
          <cell r="QN333" t="str">
            <v/>
          </cell>
          <cell r="QO333" t="str">
            <v/>
          </cell>
          <cell r="QP333" t="str">
            <v/>
          </cell>
          <cell r="QQ333" t="str">
            <v/>
          </cell>
          <cell r="QR333" t="str">
            <v/>
          </cell>
          <cell r="QS333" t="str">
            <v/>
          </cell>
          <cell r="QT333" t="str">
            <v/>
          </cell>
          <cell r="QU333" t="str">
            <v/>
          </cell>
          <cell r="QV333" t="str">
            <v/>
          </cell>
          <cell r="QW333" t="str">
            <v/>
          </cell>
          <cell r="QX333" t="str">
            <v/>
          </cell>
          <cell r="QY333" t="str">
            <v/>
          </cell>
          <cell r="QZ333" t="str">
            <v/>
          </cell>
          <cell r="RA333" t="str">
            <v/>
          </cell>
          <cell r="RB333" t="str">
            <v/>
          </cell>
          <cell r="RC333" t="str">
            <v/>
          </cell>
          <cell r="RD333" t="str">
            <v/>
          </cell>
          <cell r="RE333" t="str">
            <v/>
          </cell>
          <cell r="RF333" t="str">
            <v/>
          </cell>
          <cell r="RG333" t="str">
            <v/>
          </cell>
          <cell r="RH333" t="str">
            <v/>
          </cell>
          <cell r="RI333" t="str">
            <v/>
          </cell>
          <cell r="RL333">
            <v>0</v>
          </cell>
        </row>
        <row r="334">
          <cell r="NE334" t="str">
            <v>0192ed03-Rehau - Haustür GENEO PHZ, mit Füllung Rodenberg einseitig flügelüberdeckend mit Verglasung  - Variante ohne Stahlprofile in Türblatt und Zarge</v>
          </cell>
          <cell r="NN334" t="str">
            <v/>
          </cell>
          <cell r="OQ334" t="str">
            <v/>
          </cell>
          <cell r="OR334" t="str">
            <v/>
          </cell>
          <cell r="OS334" t="str">
            <v/>
          </cell>
          <cell r="OT334" t="str">
            <v/>
          </cell>
          <cell r="OU334" t="str">
            <v/>
          </cell>
          <cell r="OV334" t="str">
            <v/>
          </cell>
          <cell r="OW334" t="str">
            <v/>
          </cell>
          <cell r="OX334" t="str">
            <v/>
          </cell>
          <cell r="OY334" t="str">
            <v/>
          </cell>
          <cell r="OZ334" t="str">
            <v/>
          </cell>
          <cell r="PA334" t="str">
            <v/>
          </cell>
          <cell r="PB334" t="str">
            <v/>
          </cell>
          <cell r="PC334" t="str">
            <v/>
          </cell>
          <cell r="PD334" t="str">
            <v/>
          </cell>
          <cell r="PE334" t="str">
            <v/>
          </cell>
          <cell r="PF334" t="str">
            <v/>
          </cell>
          <cell r="PG334" t="str">
            <v/>
          </cell>
          <cell r="PH334" t="str">
            <v/>
          </cell>
          <cell r="PI334" t="str">
            <v/>
          </cell>
          <cell r="PJ334" t="str">
            <v/>
          </cell>
          <cell r="PL334" t="str">
            <v/>
          </cell>
          <cell r="PM334" t="str">
            <v/>
          </cell>
          <cell r="PN334" t="str">
            <v/>
          </cell>
          <cell r="PO334" t="str">
            <v/>
          </cell>
          <cell r="PP334" t="str">
            <v/>
          </cell>
          <cell r="PQ334" t="str">
            <v/>
          </cell>
          <cell r="PR334" t="str">
            <v/>
          </cell>
          <cell r="PS334" t="str">
            <v/>
          </cell>
          <cell r="PT334" t="str">
            <v/>
          </cell>
          <cell r="PU334" t="str">
            <v/>
          </cell>
          <cell r="PV334" t="str">
            <v/>
          </cell>
          <cell r="PW334" t="str">
            <v/>
          </cell>
          <cell r="PX334" t="str">
            <v/>
          </cell>
          <cell r="PY334" t="str">
            <v/>
          </cell>
          <cell r="PZ334" t="str">
            <v/>
          </cell>
          <cell r="QA334" t="str">
            <v/>
          </cell>
          <cell r="QB334" t="str">
            <v/>
          </cell>
          <cell r="QC334" t="str">
            <v/>
          </cell>
          <cell r="QD334" t="str">
            <v/>
          </cell>
          <cell r="QE334" t="str">
            <v/>
          </cell>
          <cell r="QF334" t="str">
            <v/>
          </cell>
          <cell r="QG334" t="str">
            <v/>
          </cell>
          <cell r="QH334" t="str">
            <v/>
          </cell>
          <cell r="QI334" t="str">
            <v/>
          </cell>
          <cell r="QJ334" t="str">
            <v/>
          </cell>
          <cell r="QK334" t="str">
            <v/>
          </cell>
          <cell r="QL334" t="str">
            <v/>
          </cell>
          <cell r="QM334" t="str">
            <v/>
          </cell>
          <cell r="QN334" t="str">
            <v/>
          </cell>
          <cell r="QO334" t="str">
            <v/>
          </cell>
          <cell r="QP334" t="str">
            <v/>
          </cell>
          <cell r="QQ334" t="str">
            <v/>
          </cell>
          <cell r="QR334" t="str">
            <v/>
          </cell>
          <cell r="QS334" t="str">
            <v/>
          </cell>
          <cell r="QT334" t="str">
            <v/>
          </cell>
          <cell r="QU334" t="str">
            <v/>
          </cell>
          <cell r="QV334" t="str">
            <v/>
          </cell>
          <cell r="QW334" t="str">
            <v/>
          </cell>
          <cell r="QX334" t="str">
            <v/>
          </cell>
          <cell r="QY334" t="str">
            <v/>
          </cell>
          <cell r="QZ334" t="str">
            <v/>
          </cell>
          <cell r="RA334" t="str">
            <v/>
          </cell>
          <cell r="RB334" t="str">
            <v/>
          </cell>
          <cell r="RC334" t="str">
            <v/>
          </cell>
          <cell r="RD334" t="str">
            <v/>
          </cell>
          <cell r="RE334" t="str">
            <v/>
          </cell>
          <cell r="RF334" t="str">
            <v/>
          </cell>
          <cell r="RG334" t="str">
            <v/>
          </cell>
          <cell r="RH334" t="str">
            <v/>
          </cell>
          <cell r="RI334" t="str">
            <v/>
          </cell>
          <cell r="RL334">
            <v>0</v>
          </cell>
        </row>
        <row r="335">
          <cell r="NE335" t="str">
            <v>0193ed03-Rehau - Haustür GENEO PHZ, mit Füllung Rodenberg zweiseitig flügelüberdeckend</v>
          </cell>
          <cell r="NN335" t="str">
            <v/>
          </cell>
          <cell r="OQ335" t="str">
            <v/>
          </cell>
          <cell r="OR335" t="str">
            <v/>
          </cell>
          <cell r="OS335" t="str">
            <v/>
          </cell>
          <cell r="OT335" t="str">
            <v/>
          </cell>
          <cell r="OU335" t="str">
            <v/>
          </cell>
          <cell r="OV335" t="str">
            <v/>
          </cell>
          <cell r="OW335" t="str">
            <v/>
          </cell>
          <cell r="OX335" t="str">
            <v/>
          </cell>
          <cell r="OY335" t="str">
            <v/>
          </cell>
          <cell r="OZ335" t="str">
            <v/>
          </cell>
          <cell r="PA335" t="str">
            <v/>
          </cell>
          <cell r="PB335" t="str">
            <v/>
          </cell>
          <cell r="PC335" t="str">
            <v/>
          </cell>
          <cell r="PD335" t="str">
            <v/>
          </cell>
          <cell r="PE335" t="str">
            <v/>
          </cell>
          <cell r="PF335" t="str">
            <v/>
          </cell>
          <cell r="PG335" t="str">
            <v/>
          </cell>
          <cell r="PH335" t="str">
            <v/>
          </cell>
          <cell r="PI335" t="str">
            <v/>
          </cell>
          <cell r="PJ335" t="str">
            <v/>
          </cell>
          <cell r="PL335" t="str">
            <v/>
          </cell>
          <cell r="PM335" t="str">
            <v/>
          </cell>
          <cell r="PN335" t="str">
            <v/>
          </cell>
          <cell r="PO335" t="str">
            <v/>
          </cell>
          <cell r="PP335" t="str">
            <v/>
          </cell>
          <cell r="PQ335" t="str">
            <v/>
          </cell>
          <cell r="PR335" t="str">
            <v/>
          </cell>
          <cell r="PS335" t="str">
            <v/>
          </cell>
          <cell r="PT335" t="str">
            <v/>
          </cell>
          <cell r="PU335" t="str">
            <v/>
          </cell>
          <cell r="PV335" t="str">
            <v/>
          </cell>
          <cell r="PW335" t="str">
            <v/>
          </cell>
          <cell r="PX335" t="str">
            <v/>
          </cell>
          <cell r="PY335" t="str">
            <v/>
          </cell>
          <cell r="PZ335" t="str">
            <v/>
          </cell>
          <cell r="QA335" t="str">
            <v/>
          </cell>
          <cell r="QB335" t="str">
            <v/>
          </cell>
          <cell r="QC335" t="str">
            <v/>
          </cell>
          <cell r="QD335" t="str">
            <v/>
          </cell>
          <cell r="QE335" t="str">
            <v/>
          </cell>
          <cell r="QF335" t="str">
            <v/>
          </cell>
          <cell r="QG335" t="str">
            <v/>
          </cell>
          <cell r="QH335" t="str">
            <v/>
          </cell>
          <cell r="QI335" t="str">
            <v/>
          </cell>
          <cell r="QJ335" t="str">
            <v/>
          </cell>
          <cell r="QK335" t="str">
            <v/>
          </cell>
          <cell r="QL335" t="str">
            <v/>
          </cell>
          <cell r="QM335" t="str">
            <v/>
          </cell>
          <cell r="QN335" t="str">
            <v/>
          </cell>
          <cell r="QO335" t="str">
            <v/>
          </cell>
          <cell r="QP335" t="str">
            <v/>
          </cell>
          <cell r="QQ335" t="str">
            <v/>
          </cell>
          <cell r="QR335" t="str">
            <v/>
          </cell>
          <cell r="QS335" t="str">
            <v/>
          </cell>
          <cell r="QT335" t="str">
            <v/>
          </cell>
          <cell r="QU335" t="str">
            <v/>
          </cell>
          <cell r="QV335" t="str">
            <v/>
          </cell>
          <cell r="QW335" t="str">
            <v/>
          </cell>
          <cell r="QX335" t="str">
            <v/>
          </cell>
          <cell r="QY335" t="str">
            <v/>
          </cell>
          <cell r="QZ335" t="str">
            <v/>
          </cell>
          <cell r="RA335" t="str">
            <v/>
          </cell>
          <cell r="RB335" t="str">
            <v/>
          </cell>
          <cell r="RC335" t="str">
            <v/>
          </cell>
          <cell r="RD335" t="str">
            <v/>
          </cell>
          <cell r="RE335" t="str">
            <v/>
          </cell>
          <cell r="RF335" t="str">
            <v/>
          </cell>
          <cell r="RG335" t="str">
            <v/>
          </cell>
          <cell r="RH335" t="str">
            <v/>
          </cell>
          <cell r="RI335" t="str">
            <v/>
          </cell>
          <cell r="RL335">
            <v>0</v>
          </cell>
        </row>
        <row r="336">
          <cell r="NE336" t="str">
            <v>0195ed03-Rehau - Haustür GENEO PHZ, mit Füllung Rodenberg zweiseitig flügelüberdeckend  - Variante ohne Stahlprofile in Türblatt und Zarge</v>
          </cell>
          <cell r="NN336" t="str">
            <v/>
          </cell>
          <cell r="OQ336" t="str">
            <v/>
          </cell>
          <cell r="OR336" t="str">
            <v/>
          </cell>
          <cell r="OS336" t="str">
            <v/>
          </cell>
          <cell r="OT336" t="str">
            <v/>
          </cell>
          <cell r="OU336" t="str">
            <v/>
          </cell>
          <cell r="OV336" t="str">
            <v/>
          </cell>
          <cell r="OW336" t="str">
            <v/>
          </cell>
          <cell r="OX336" t="str">
            <v/>
          </cell>
          <cell r="OY336" t="str">
            <v/>
          </cell>
          <cell r="OZ336" t="str">
            <v/>
          </cell>
          <cell r="PA336" t="str">
            <v/>
          </cell>
          <cell r="PB336" t="str">
            <v/>
          </cell>
          <cell r="PC336" t="str">
            <v/>
          </cell>
          <cell r="PD336" t="str">
            <v/>
          </cell>
          <cell r="PE336" t="str">
            <v/>
          </cell>
          <cell r="PF336" t="str">
            <v/>
          </cell>
          <cell r="PG336" t="str">
            <v/>
          </cell>
          <cell r="PH336" t="str">
            <v/>
          </cell>
          <cell r="PI336" t="str">
            <v/>
          </cell>
          <cell r="PJ336" t="str">
            <v/>
          </cell>
          <cell r="PL336" t="str">
            <v/>
          </cell>
          <cell r="PM336" t="str">
            <v/>
          </cell>
          <cell r="PN336" t="str">
            <v/>
          </cell>
          <cell r="PO336" t="str">
            <v/>
          </cell>
          <cell r="PP336" t="str">
            <v/>
          </cell>
          <cell r="PQ336" t="str">
            <v/>
          </cell>
          <cell r="PR336" t="str">
            <v/>
          </cell>
          <cell r="PS336" t="str">
            <v/>
          </cell>
          <cell r="PT336" t="str">
            <v/>
          </cell>
          <cell r="PU336" t="str">
            <v/>
          </cell>
          <cell r="PV336" t="str">
            <v/>
          </cell>
          <cell r="PW336" t="str">
            <v/>
          </cell>
          <cell r="PX336" t="str">
            <v/>
          </cell>
          <cell r="PY336" t="str">
            <v/>
          </cell>
          <cell r="PZ336" t="str">
            <v/>
          </cell>
          <cell r="QA336" t="str">
            <v/>
          </cell>
          <cell r="QB336" t="str">
            <v/>
          </cell>
          <cell r="QC336" t="str">
            <v/>
          </cell>
          <cell r="QD336" t="str">
            <v/>
          </cell>
          <cell r="QE336" t="str">
            <v/>
          </cell>
          <cell r="QF336" t="str">
            <v/>
          </cell>
          <cell r="QG336" t="str">
            <v/>
          </cell>
          <cell r="QH336" t="str">
            <v/>
          </cell>
          <cell r="QI336" t="str">
            <v/>
          </cell>
          <cell r="QJ336" t="str">
            <v/>
          </cell>
          <cell r="QK336" t="str">
            <v/>
          </cell>
          <cell r="QL336" t="str">
            <v/>
          </cell>
          <cell r="QM336" t="str">
            <v/>
          </cell>
          <cell r="QN336" t="str">
            <v/>
          </cell>
          <cell r="QO336" t="str">
            <v/>
          </cell>
          <cell r="QP336" t="str">
            <v/>
          </cell>
          <cell r="QQ336" t="str">
            <v/>
          </cell>
          <cell r="QR336" t="str">
            <v/>
          </cell>
          <cell r="QS336" t="str">
            <v/>
          </cell>
          <cell r="QT336" t="str">
            <v/>
          </cell>
          <cell r="QU336" t="str">
            <v/>
          </cell>
          <cell r="QV336" t="str">
            <v/>
          </cell>
          <cell r="QW336" t="str">
            <v/>
          </cell>
          <cell r="QX336" t="str">
            <v/>
          </cell>
          <cell r="QY336" t="str">
            <v/>
          </cell>
          <cell r="QZ336" t="str">
            <v/>
          </cell>
          <cell r="RA336" t="str">
            <v/>
          </cell>
          <cell r="RB336" t="str">
            <v/>
          </cell>
          <cell r="RC336" t="str">
            <v/>
          </cell>
          <cell r="RD336" t="str">
            <v/>
          </cell>
          <cell r="RE336" t="str">
            <v/>
          </cell>
          <cell r="RF336" t="str">
            <v/>
          </cell>
          <cell r="RG336" t="str">
            <v/>
          </cell>
          <cell r="RH336" t="str">
            <v/>
          </cell>
          <cell r="RI336" t="str">
            <v/>
          </cell>
          <cell r="RL336">
            <v>0</v>
          </cell>
        </row>
        <row r="337">
          <cell r="NE337" t="str">
            <v>0194ed03-Rehau - Haustür GENEO PHZ, mit Füllung Rodenberg zweiseitig flügelüberdeckend mit Verglasung</v>
          </cell>
          <cell r="NN337" t="str">
            <v/>
          </cell>
          <cell r="OQ337" t="str">
            <v/>
          </cell>
          <cell r="OR337" t="str">
            <v/>
          </cell>
          <cell r="OS337" t="str">
            <v/>
          </cell>
          <cell r="OT337" t="str">
            <v/>
          </cell>
          <cell r="OU337" t="str">
            <v/>
          </cell>
          <cell r="OV337" t="str">
            <v/>
          </cell>
          <cell r="OW337" t="str">
            <v/>
          </cell>
          <cell r="OX337" t="str">
            <v/>
          </cell>
          <cell r="OY337" t="str">
            <v/>
          </cell>
          <cell r="OZ337" t="str">
            <v/>
          </cell>
          <cell r="PA337" t="str">
            <v/>
          </cell>
          <cell r="PB337" t="str">
            <v/>
          </cell>
          <cell r="PC337" t="str">
            <v/>
          </cell>
          <cell r="PD337" t="str">
            <v/>
          </cell>
          <cell r="PE337" t="str">
            <v/>
          </cell>
          <cell r="PF337" t="str">
            <v/>
          </cell>
          <cell r="PG337" t="str">
            <v/>
          </cell>
          <cell r="PH337" t="str">
            <v/>
          </cell>
          <cell r="PI337" t="str">
            <v/>
          </cell>
          <cell r="PJ337" t="str">
            <v/>
          </cell>
          <cell r="PL337" t="str">
            <v/>
          </cell>
          <cell r="PM337" t="str">
            <v/>
          </cell>
          <cell r="PN337" t="str">
            <v/>
          </cell>
          <cell r="PO337" t="str">
            <v/>
          </cell>
          <cell r="PP337" t="str">
            <v/>
          </cell>
          <cell r="PQ337" t="str">
            <v/>
          </cell>
          <cell r="PR337" t="str">
            <v/>
          </cell>
          <cell r="PS337" t="str">
            <v/>
          </cell>
          <cell r="PT337" t="str">
            <v/>
          </cell>
          <cell r="PU337" t="str">
            <v/>
          </cell>
          <cell r="PV337" t="str">
            <v/>
          </cell>
          <cell r="PW337" t="str">
            <v/>
          </cell>
          <cell r="PX337" t="str">
            <v/>
          </cell>
          <cell r="PY337" t="str">
            <v/>
          </cell>
          <cell r="PZ337" t="str">
            <v/>
          </cell>
          <cell r="QA337" t="str">
            <v/>
          </cell>
          <cell r="QB337" t="str">
            <v/>
          </cell>
          <cell r="QC337" t="str">
            <v/>
          </cell>
          <cell r="QD337" t="str">
            <v/>
          </cell>
          <cell r="QE337" t="str">
            <v/>
          </cell>
          <cell r="QF337" t="str">
            <v/>
          </cell>
          <cell r="QG337" t="str">
            <v/>
          </cell>
          <cell r="QH337" t="str">
            <v/>
          </cell>
          <cell r="QI337" t="str">
            <v/>
          </cell>
          <cell r="QJ337" t="str">
            <v/>
          </cell>
          <cell r="QK337" t="str">
            <v/>
          </cell>
          <cell r="QL337" t="str">
            <v/>
          </cell>
          <cell r="QM337" t="str">
            <v/>
          </cell>
          <cell r="QN337" t="str">
            <v/>
          </cell>
          <cell r="QO337" t="str">
            <v/>
          </cell>
          <cell r="QP337" t="str">
            <v/>
          </cell>
          <cell r="QQ337" t="str">
            <v/>
          </cell>
          <cell r="QR337" t="str">
            <v/>
          </cell>
          <cell r="QS337" t="str">
            <v/>
          </cell>
          <cell r="QT337" t="str">
            <v/>
          </cell>
          <cell r="QU337" t="str">
            <v/>
          </cell>
          <cell r="QV337" t="str">
            <v/>
          </cell>
          <cell r="QW337" t="str">
            <v/>
          </cell>
          <cell r="QX337" t="str">
            <v/>
          </cell>
          <cell r="QY337" t="str">
            <v/>
          </cell>
          <cell r="QZ337" t="str">
            <v/>
          </cell>
          <cell r="RA337" t="str">
            <v/>
          </cell>
          <cell r="RB337" t="str">
            <v/>
          </cell>
          <cell r="RC337" t="str">
            <v/>
          </cell>
          <cell r="RD337" t="str">
            <v/>
          </cell>
          <cell r="RE337" t="str">
            <v/>
          </cell>
          <cell r="RF337" t="str">
            <v/>
          </cell>
          <cell r="RG337" t="str">
            <v/>
          </cell>
          <cell r="RH337" t="str">
            <v/>
          </cell>
          <cell r="RI337" t="str">
            <v/>
          </cell>
          <cell r="RL337">
            <v>0</v>
          </cell>
        </row>
        <row r="338">
          <cell r="NE338" t="str">
            <v>0196ed03-Rehau - Haustür GENEO PHZ, mit Füllung Rodenberg zweiseitig flügelüberdeckend mit Verglasung  - Variante ohne Stahlprofile in Türblatt und Zarge</v>
          </cell>
          <cell r="NN338" t="str">
            <v/>
          </cell>
          <cell r="OQ338" t="str">
            <v/>
          </cell>
          <cell r="OR338" t="str">
            <v/>
          </cell>
          <cell r="OS338" t="str">
            <v/>
          </cell>
          <cell r="OT338" t="str">
            <v/>
          </cell>
          <cell r="OU338" t="str">
            <v/>
          </cell>
          <cell r="OV338" t="str">
            <v/>
          </cell>
          <cell r="OW338" t="str">
            <v/>
          </cell>
          <cell r="OX338" t="str">
            <v/>
          </cell>
          <cell r="OY338" t="str">
            <v/>
          </cell>
          <cell r="OZ338" t="str">
            <v/>
          </cell>
          <cell r="PA338" t="str">
            <v/>
          </cell>
          <cell r="PB338" t="str">
            <v/>
          </cell>
          <cell r="PC338" t="str">
            <v/>
          </cell>
          <cell r="PD338" t="str">
            <v/>
          </cell>
          <cell r="PE338" t="str">
            <v/>
          </cell>
          <cell r="PF338" t="str">
            <v/>
          </cell>
          <cell r="PG338" t="str">
            <v/>
          </cell>
          <cell r="PH338" t="str">
            <v/>
          </cell>
          <cell r="PI338" t="str">
            <v/>
          </cell>
          <cell r="PJ338" t="str">
            <v/>
          </cell>
          <cell r="PL338" t="str">
            <v/>
          </cell>
          <cell r="PM338" t="str">
            <v/>
          </cell>
          <cell r="PN338" t="str">
            <v/>
          </cell>
          <cell r="PO338" t="str">
            <v/>
          </cell>
          <cell r="PP338" t="str">
            <v/>
          </cell>
          <cell r="PQ338" t="str">
            <v/>
          </cell>
          <cell r="PR338" t="str">
            <v/>
          </cell>
          <cell r="PS338" t="str">
            <v/>
          </cell>
          <cell r="PT338" t="str">
            <v/>
          </cell>
          <cell r="PU338" t="str">
            <v/>
          </cell>
          <cell r="PV338" t="str">
            <v/>
          </cell>
          <cell r="PW338" t="str">
            <v/>
          </cell>
          <cell r="PX338" t="str">
            <v/>
          </cell>
          <cell r="PY338" t="str">
            <v/>
          </cell>
          <cell r="PZ338" t="str">
            <v/>
          </cell>
          <cell r="QA338" t="str">
            <v/>
          </cell>
          <cell r="QB338" t="str">
            <v/>
          </cell>
          <cell r="QC338" t="str">
            <v/>
          </cell>
          <cell r="QD338" t="str">
            <v/>
          </cell>
          <cell r="QE338" t="str">
            <v/>
          </cell>
          <cell r="QF338" t="str">
            <v/>
          </cell>
          <cell r="QG338" t="str">
            <v/>
          </cell>
          <cell r="QH338" t="str">
            <v/>
          </cell>
          <cell r="QI338" t="str">
            <v/>
          </cell>
          <cell r="QJ338" t="str">
            <v/>
          </cell>
          <cell r="QK338" t="str">
            <v/>
          </cell>
          <cell r="QL338" t="str">
            <v/>
          </cell>
          <cell r="QM338" t="str">
            <v/>
          </cell>
          <cell r="QN338" t="str">
            <v/>
          </cell>
          <cell r="QO338" t="str">
            <v/>
          </cell>
          <cell r="QP338" t="str">
            <v/>
          </cell>
          <cell r="QQ338" t="str">
            <v/>
          </cell>
          <cell r="QR338" t="str">
            <v/>
          </cell>
          <cell r="QS338" t="str">
            <v/>
          </cell>
          <cell r="QT338" t="str">
            <v/>
          </cell>
          <cell r="QU338" t="str">
            <v/>
          </cell>
          <cell r="QV338" t="str">
            <v/>
          </cell>
          <cell r="QW338" t="str">
            <v/>
          </cell>
          <cell r="QX338" t="str">
            <v/>
          </cell>
          <cell r="QY338" t="str">
            <v/>
          </cell>
          <cell r="QZ338" t="str">
            <v/>
          </cell>
          <cell r="RA338" t="str">
            <v/>
          </cell>
          <cell r="RB338" t="str">
            <v/>
          </cell>
          <cell r="RC338" t="str">
            <v/>
          </cell>
          <cell r="RD338" t="str">
            <v/>
          </cell>
          <cell r="RE338" t="str">
            <v/>
          </cell>
          <cell r="RF338" t="str">
            <v/>
          </cell>
          <cell r="RG338" t="str">
            <v/>
          </cell>
          <cell r="RH338" t="str">
            <v/>
          </cell>
          <cell r="RI338" t="str">
            <v/>
          </cell>
          <cell r="RL338">
            <v>0</v>
          </cell>
        </row>
        <row r="339">
          <cell r="NE339" t="str">
            <v>0207ed03-Reynaers - CS104 door with insulating panel</v>
          </cell>
          <cell r="NN339" t="str">
            <v/>
          </cell>
          <cell r="OQ339" t="str">
            <v/>
          </cell>
          <cell r="OR339" t="str">
            <v/>
          </cell>
          <cell r="OS339" t="str">
            <v/>
          </cell>
          <cell r="OT339" t="str">
            <v/>
          </cell>
          <cell r="OU339" t="str">
            <v/>
          </cell>
          <cell r="OV339" t="str">
            <v/>
          </cell>
          <cell r="OW339" t="str">
            <v/>
          </cell>
          <cell r="OX339" t="str">
            <v/>
          </cell>
          <cell r="OY339" t="str">
            <v/>
          </cell>
          <cell r="OZ339" t="str">
            <v/>
          </cell>
          <cell r="PA339" t="str">
            <v/>
          </cell>
          <cell r="PB339" t="str">
            <v/>
          </cell>
          <cell r="PC339" t="str">
            <v/>
          </cell>
          <cell r="PD339" t="str">
            <v/>
          </cell>
          <cell r="PE339" t="str">
            <v/>
          </cell>
          <cell r="PF339" t="str">
            <v/>
          </cell>
          <cell r="PG339" t="str">
            <v/>
          </cell>
          <cell r="PH339" t="str">
            <v/>
          </cell>
          <cell r="PI339" t="str">
            <v/>
          </cell>
          <cell r="PJ339" t="str">
            <v/>
          </cell>
          <cell r="PL339" t="str">
            <v/>
          </cell>
          <cell r="PM339" t="str">
            <v/>
          </cell>
          <cell r="PN339" t="str">
            <v/>
          </cell>
          <cell r="PO339" t="str">
            <v/>
          </cell>
          <cell r="PP339" t="str">
            <v/>
          </cell>
          <cell r="PQ339" t="str">
            <v/>
          </cell>
          <cell r="PR339" t="str">
            <v/>
          </cell>
          <cell r="PS339" t="str">
            <v/>
          </cell>
          <cell r="PT339" t="str">
            <v/>
          </cell>
          <cell r="PU339" t="str">
            <v/>
          </cell>
          <cell r="PV339" t="str">
            <v/>
          </cell>
          <cell r="PW339" t="str">
            <v/>
          </cell>
          <cell r="PX339" t="str">
            <v/>
          </cell>
          <cell r="PY339" t="str">
            <v/>
          </cell>
          <cell r="PZ339" t="str">
            <v/>
          </cell>
          <cell r="QA339" t="str">
            <v/>
          </cell>
          <cell r="QB339" t="str">
            <v/>
          </cell>
          <cell r="QC339" t="str">
            <v/>
          </cell>
          <cell r="QD339" t="str">
            <v/>
          </cell>
          <cell r="QE339" t="str">
            <v/>
          </cell>
          <cell r="QF339" t="str">
            <v/>
          </cell>
          <cell r="QG339" t="str">
            <v/>
          </cell>
          <cell r="QH339" t="str">
            <v/>
          </cell>
          <cell r="QI339" t="str">
            <v/>
          </cell>
          <cell r="QJ339" t="str">
            <v/>
          </cell>
          <cell r="QK339" t="str">
            <v/>
          </cell>
          <cell r="QL339" t="str">
            <v/>
          </cell>
          <cell r="QM339" t="str">
            <v/>
          </cell>
          <cell r="QN339" t="str">
            <v/>
          </cell>
          <cell r="QO339" t="str">
            <v/>
          </cell>
          <cell r="QP339" t="str">
            <v/>
          </cell>
          <cell r="QQ339" t="str">
            <v/>
          </cell>
          <cell r="QR339" t="str">
            <v/>
          </cell>
          <cell r="QS339" t="str">
            <v/>
          </cell>
          <cell r="QT339" t="str">
            <v/>
          </cell>
          <cell r="QU339" t="str">
            <v/>
          </cell>
          <cell r="QV339" t="str">
            <v/>
          </cell>
          <cell r="QW339" t="str">
            <v/>
          </cell>
          <cell r="QX339" t="str">
            <v/>
          </cell>
          <cell r="QY339" t="str">
            <v/>
          </cell>
          <cell r="QZ339" t="str">
            <v/>
          </cell>
          <cell r="RA339" t="str">
            <v/>
          </cell>
          <cell r="RB339" t="str">
            <v/>
          </cell>
          <cell r="RC339" t="str">
            <v/>
          </cell>
          <cell r="RD339" t="str">
            <v/>
          </cell>
          <cell r="RE339" t="str">
            <v/>
          </cell>
          <cell r="RF339" t="str">
            <v/>
          </cell>
          <cell r="RG339" t="str">
            <v/>
          </cell>
          <cell r="RH339" t="str">
            <v/>
          </cell>
          <cell r="RI339" t="str">
            <v/>
          </cell>
          <cell r="RL339">
            <v>0</v>
          </cell>
        </row>
        <row r="340">
          <cell r="NE340" t="str">
            <v>0139ed03-Rubner - Rubner Passivhaustür</v>
          </cell>
          <cell r="NN340" t="str">
            <v/>
          </cell>
          <cell r="OQ340" t="str">
            <v/>
          </cell>
          <cell r="OR340" t="str">
            <v/>
          </cell>
          <cell r="OS340" t="str">
            <v/>
          </cell>
          <cell r="OT340" t="str">
            <v/>
          </cell>
          <cell r="OU340" t="str">
            <v/>
          </cell>
          <cell r="OV340" t="str">
            <v/>
          </cell>
          <cell r="OW340" t="str">
            <v/>
          </cell>
          <cell r="OX340" t="str">
            <v/>
          </cell>
          <cell r="OY340" t="str">
            <v/>
          </cell>
          <cell r="OZ340" t="str">
            <v/>
          </cell>
          <cell r="PA340" t="str">
            <v/>
          </cell>
          <cell r="PB340" t="str">
            <v/>
          </cell>
          <cell r="PC340" t="str">
            <v/>
          </cell>
          <cell r="PD340" t="str">
            <v/>
          </cell>
          <cell r="PE340" t="str">
            <v/>
          </cell>
          <cell r="PF340" t="str">
            <v/>
          </cell>
          <cell r="PG340" t="str">
            <v/>
          </cell>
          <cell r="PH340" t="str">
            <v/>
          </cell>
          <cell r="PI340" t="str">
            <v/>
          </cell>
          <cell r="PJ340" t="str">
            <v/>
          </cell>
          <cell r="PL340" t="str">
            <v/>
          </cell>
          <cell r="PM340" t="str">
            <v/>
          </cell>
          <cell r="PN340" t="str">
            <v/>
          </cell>
          <cell r="PO340" t="str">
            <v/>
          </cell>
          <cell r="PP340" t="str">
            <v/>
          </cell>
          <cell r="PQ340" t="str">
            <v/>
          </cell>
          <cell r="PR340" t="str">
            <v/>
          </cell>
          <cell r="PS340" t="str">
            <v/>
          </cell>
          <cell r="PT340" t="str">
            <v/>
          </cell>
          <cell r="PU340" t="str">
            <v/>
          </cell>
          <cell r="PV340" t="str">
            <v/>
          </cell>
          <cell r="PW340" t="str">
            <v/>
          </cell>
          <cell r="PX340" t="str">
            <v/>
          </cell>
          <cell r="PY340" t="str">
            <v/>
          </cell>
          <cell r="PZ340" t="str">
            <v/>
          </cell>
          <cell r="QA340" t="str">
            <v/>
          </cell>
          <cell r="QB340" t="str">
            <v/>
          </cell>
          <cell r="QC340" t="str">
            <v/>
          </cell>
          <cell r="QD340" t="str">
            <v/>
          </cell>
          <cell r="QE340" t="str">
            <v/>
          </cell>
          <cell r="QF340" t="str">
            <v/>
          </cell>
          <cell r="QG340" t="str">
            <v/>
          </cell>
          <cell r="QH340" t="str">
            <v/>
          </cell>
          <cell r="QI340" t="str">
            <v/>
          </cell>
          <cell r="QJ340" t="str">
            <v/>
          </cell>
          <cell r="QK340" t="str">
            <v/>
          </cell>
          <cell r="QL340" t="str">
            <v/>
          </cell>
          <cell r="QM340" t="str">
            <v/>
          </cell>
          <cell r="QN340" t="str">
            <v/>
          </cell>
          <cell r="QO340" t="str">
            <v/>
          </cell>
          <cell r="QP340" t="str">
            <v/>
          </cell>
          <cell r="QQ340" t="str">
            <v/>
          </cell>
          <cell r="QR340" t="str">
            <v/>
          </cell>
          <cell r="QS340" t="str">
            <v/>
          </cell>
          <cell r="QT340" t="str">
            <v/>
          </cell>
          <cell r="QU340" t="str">
            <v/>
          </cell>
          <cell r="QV340" t="str">
            <v/>
          </cell>
          <cell r="QW340" t="str">
            <v/>
          </cell>
          <cell r="QX340" t="str">
            <v/>
          </cell>
          <cell r="QY340" t="str">
            <v/>
          </cell>
          <cell r="QZ340" t="str">
            <v/>
          </cell>
          <cell r="RA340" t="str">
            <v/>
          </cell>
          <cell r="RB340" t="str">
            <v/>
          </cell>
          <cell r="RC340" t="str">
            <v/>
          </cell>
          <cell r="RD340" t="str">
            <v/>
          </cell>
          <cell r="RE340" t="str">
            <v/>
          </cell>
          <cell r="RF340" t="str">
            <v/>
          </cell>
          <cell r="RG340" t="str">
            <v/>
          </cell>
          <cell r="RH340" t="str">
            <v/>
          </cell>
          <cell r="RI340" t="str">
            <v/>
          </cell>
          <cell r="RL340">
            <v>0</v>
          </cell>
        </row>
        <row r="341">
          <cell r="NE341" t="str">
            <v>0197ed03-Sturm - Clima Top Plus</v>
          </cell>
          <cell r="NN341" t="str">
            <v/>
          </cell>
          <cell r="OQ341" t="str">
            <v/>
          </cell>
          <cell r="OR341" t="str">
            <v/>
          </cell>
          <cell r="OS341" t="str">
            <v/>
          </cell>
          <cell r="OT341" t="str">
            <v/>
          </cell>
          <cell r="OU341" t="str">
            <v/>
          </cell>
          <cell r="OV341" t="str">
            <v/>
          </cell>
          <cell r="OW341" t="str">
            <v/>
          </cell>
          <cell r="OX341" t="str">
            <v/>
          </cell>
          <cell r="OY341" t="str">
            <v/>
          </cell>
          <cell r="OZ341" t="str">
            <v/>
          </cell>
          <cell r="PA341" t="str">
            <v/>
          </cell>
          <cell r="PB341" t="str">
            <v/>
          </cell>
          <cell r="PC341" t="str">
            <v/>
          </cell>
          <cell r="PD341" t="str">
            <v/>
          </cell>
          <cell r="PE341" t="str">
            <v/>
          </cell>
          <cell r="PF341" t="str">
            <v/>
          </cell>
          <cell r="PG341" t="str">
            <v/>
          </cell>
          <cell r="PH341" t="str">
            <v/>
          </cell>
          <cell r="PI341" t="str">
            <v/>
          </cell>
          <cell r="PJ341" t="str">
            <v/>
          </cell>
          <cell r="PL341" t="str">
            <v/>
          </cell>
          <cell r="PM341" t="str">
            <v/>
          </cell>
          <cell r="PN341" t="str">
            <v/>
          </cell>
          <cell r="PO341" t="str">
            <v/>
          </cell>
          <cell r="PP341" t="str">
            <v/>
          </cell>
          <cell r="PQ341" t="str">
            <v/>
          </cell>
          <cell r="PR341" t="str">
            <v/>
          </cell>
          <cell r="PS341" t="str">
            <v/>
          </cell>
          <cell r="PT341" t="str">
            <v/>
          </cell>
          <cell r="PU341" t="str">
            <v/>
          </cell>
          <cell r="PV341" t="str">
            <v/>
          </cell>
          <cell r="PW341" t="str">
            <v/>
          </cell>
          <cell r="PX341" t="str">
            <v/>
          </cell>
          <cell r="PY341" t="str">
            <v/>
          </cell>
          <cell r="PZ341" t="str">
            <v/>
          </cell>
          <cell r="QA341" t="str">
            <v/>
          </cell>
          <cell r="QB341" t="str">
            <v/>
          </cell>
          <cell r="QC341" t="str">
            <v/>
          </cell>
          <cell r="QD341" t="str">
            <v/>
          </cell>
          <cell r="QE341" t="str">
            <v/>
          </cell>
          <cell r="QF341" t="str">
            <v/>
          </cell>
          <cell r="QG341" t="str">
            <v/>
          </cell>
          <cell r="QH341" t="str">
            <v/>
          </cell>
          <cell r="QI341" t="str">
            <v/>
          </cell>
          <cell r="QJ341" t="str">
            <v/>
          </cell>
          <cell r="QK341" t="str">
            <v/>
          </cell>
          <cell r="QL341" t="str">
            <v/>
          </cell>
          <cell r="QM341" t="str">
            <v/>
          </cell>
          <cell r="QN341" t="str">
            <v/>
          </cell>
          <cell r="QO341" t="str">
            <v/>
          </cell>
          <cell r="QP341" t="str">
            <v/>
          </cell>
          <cell r="QQ341" t="str">
            <v/>
          </cell>
          <cell r="QR341" t="str">
            <v/>
          </cell>
          <cell r="QS341" t="str">
            <v/>
          </cell>
          <cell r="QT341" t="str">
            <v/>
          </cell>
          <cell r="QU341" t="str">
            <v/>
          </cell>
          <cell r="QV341" t="str">
            <v/>
          </cell>
          <cell r="QW341" t="str">
            <v/>
          </cell>
          <cell r="QX341" t="str">
            <v/>
          </cell>
          <cell r="QY341" t="str">
            <v/>
          </cell>
          <cell r="QZ341" t="str">
            <v/>
          </cell>
          <cell r="RA341" t="str">
            <v/>
          </cell>
          <cell r="RB341" t="str">
            <v/>
          </cell>
          <cell r="RC341" t="str">
            <v/>
          </cell>
          <cell r="RD341" t="str">
            <v/>
          </cell>
          <cell r="RE341" t="str">
            <v/>
          </cell>
          <cell r="RF341" t="str">
            <v/>
          </cell>
          <cell r="RG341" t="str">
            <v/>
          </cell>
          <cell r="RH341" t="str">
            <v/>
          </cell>
          <cell r="RI341" t="str">
            <v/>
          </cell>
          <cell r="RL341">
            <v>0</v>
          </cell>
        </row>
        <row r="342">
          <cell r="NE342" t="str">
            <v>0200ed03-Sturm - Clima Top Plus mit Verglasung</v>
          </cell>
          <cell r="NN342" t="str">
            <v/>
          </cell>
          <cell r="OQ342" t="str">
            <v/>
          </cell>
          <cell r="OR342" t="str">
            <v/>
          </cell>
          <cell r="OS342" t="str">
            <v/>
          </cell>
          <cell r="OT342" t="str">
            <v/>
          </cell>
          <cell r="OU342" t="str">
            <v/>
          </cell>
          <cell r="OV342" t="str">
            <v/>
          </cell>
          <cell r="OW342" t="str">
            <v/>
          </cell>
          <cell r="OX342" t="str">
            <v/>
          </cell>
          <cell r="OY342" t="str">
            <v/>
          </cell>
          <cell r="OZ342" t="str">
            <v/>
          </cell>
          <cell r="PA342" t="str">
            <v/>
          </cell>
          <cell r="PB342" t="str">
            <v/>
          </cell>
          <cell r="PC342" t="str">
            <v/>
          </cell>
          <cell r="PD342" t="str">
            <v/>
          </cell>
          <cell r="PE342" t="str">
            <v/>
          </cell>
          <cell r="PF342" t="str">
            <v/>
          </cell>
          <cell r="PG342" t="str">
            <v/>
          </cell>
          <cell r="PH342" t="str">
            <v/>
          </cell>
          <cell r="PI342" t="str">
            <v/>
          </cell>
          <cell r="PJ342" t="str">
            <v/>
          </cell>
          <cell r="PL342" t="str">
            <v/>
          </cell>
          <cell r="PM342" t="str">
            <v/>
          </cell>
          <cell r="PN342" t="str">
            <v/>
          </cell>
          <cell r="PO342" t="str">
            <v/>
          </cell>
          <cell r="PP342" t="str">
            <v/>
          </cell>
          <cell r="PQ342" t="str">
            <v/>
          </cell>
          <cell r="PR342" t="str">
            <v/>
          </cell>
          <cell r="PS342" t="str">
            <v/>
          </cell>
          <cell r="PT342" t="str">
            <v/>
          </cell>
          <cell r="PU342" t="str">
            <v/>
          </cell>
          <cell r="PV342" t="str">
            <v/>
          </cell>
          <cell r="PW342" t="str">
            <v/>
          </cell>
          <cell r="PX342" t="str">
            <v/>
          </cell>
          <cell r="PY342" t="str">
            <v/>
          </cell>
          <cell r="PZ342" t="str">
            <v/>
          </cell>
          <cell r="QA342" t="str">
            <v/>
          </cell>
          <cell r="QB342" t="str">
            <v/>
          </cell>
          <cell r="QC342" t="str">
            <v/>
          </cell>
          <cell r="QD342" t="str">
            <v/>
          </cell>
          <cell r="QE342" t="str">
            <v/>
          </cell>
          <cell r="QF342" t="str">
            <v/>
          </cell>
          <cell r="QG342" t="str">
            <v/>
          </cell>
          <cell r="QH342" t="str">
            <v/>
          </cell>
          <cell r="QI342" t="str">
            <v/>
          </cell>
          <cell r="QJ342" t="str">
            <v/>
          </cell>
          <cell r="QK342" t="str">
            <v/>
          </cell>
          <cell r="QL342" t="str">
            <v/>
          </cell>
          <cell r="QM342" t="str">
            <v/>
          </cell>
          <cell r="QN342" t="str">
            <v/>
          </cell>
          <cell r="QO342" t="str">
            <v/>
          </cell>
          <cell r="QP342" t="str">
            <v/>
          </cell>
          <cell r="QQ342" t="str">
            <v/>
          </cell>
          <cell r="QR342" t="str">
            <v/>
          </cell>
          <cell r="QS342" t="str">
            <v/>
          </cell>
          <cell r="QT342" t="str">
            <v/>
          </cell>
          <cell r="QU342" t="str">
            <v/>
          </cell>
          <cell r="QV342" t="str">
            <v/>
          </cell>
          <cell r="QW342" t="str">
            <v/>
          </cell>
          <cell r="QX342" t="str">
            <v/>
          </cell>
          <cell r="QY342" t="str">
            <v/>
          </cell>
          <cell r="QZ342" t="str">
            <v/>
          </cell>
          <cell r="RA342" t="str">
            <v/>
          </cell>
          <cell r="RB342" t="str">
            <v/>
          </cell>
          <cell r="RC342" t="str">
            <v/>
          </cell>
          <cell r="RD342" t="str">
            <v/>
          </cell>
          <cell r="RE342" t="str">
            <v/>
          </cell>
          <cell r="RF342" t="str">
            <v/>
          </cell>
          <cell r="RG342" t="str">
            <v/>
          </cell>
          <cell r="RH342" t="str">
            <v/>
          </cell>
          <cell r="RI342" t="str">
            <v/>
          </cell>
          <cell r="RL342">
            <v>0</v>
          </cell>
        </row>
        <row r="343">
          <cell r="NE343" t="str">
            <v>0601ed03-TOPIC - Topic Passivhaustür</v>
          </cell>
          <cell r="NN343" t="str">
            <v/>
          </cell>
          <cell r="OQ343" t="str">
            <v/>
          </cell>
          <cell r="OR343" t="str">
            <v/>
          </cell>
          <cell r="OS343" t="str">
            <v/>
          </cell>
          <cell r="OT343" t="str">
            <v/>
          </cell>
          <cell r="OU343" t="str">
            <v/>
          </cell>
          <cell r="OV343" t="str">
            <v/>
          </cell>
          <cell r="OW343" t="str">
            <v/>
          </cell>
          <cell r="OX343" t="str">
            <v/>
          </cell>
          <cell r="OY343" t="str">
            <v/>
          </cell>
          <cell r="OZ343" t="str">
            <v/>
          </cell>
          <cell r="PA343" t="str">
            <v/>
          </cell>
          <cell r="PB343" t="str">
            <v/>
          </cell>
          <cell r="PC343" t="str">
            <v/>
          </cell>
          <cell r="PD343" t="str">
            <v/>
          </cell>
          <cell r="PE343" t="str">
            <v/>
          </cell>
          <cell r="PF343" t="str">
            <v/>
          </cell>
          <cell r="PG343" t="str">
            <v/>
          </cell>
          <cell r="PH343" t="str">
            <v/>
          </cell>
          <cell r="PI343" t="str">
            <v/>
          </cell>
          <cell r="PJ343" t="str">
            <v/>
          </cell>
          <cell r="PL343" t="str">
            <v/>
          </cell>
          <cell r="PM343" t="str">
            <v/>
          </cell>
          <cell r="PN343" t="str">
            <v/>
          </cell>
          <cell r="PO343" t="str">
            <v/>
          </cell>
          <cell r="PP343" t="str">
            <v/>
          </cell>
          <cell r="PQ343" t="str">
            <v/>
          </cell>
          <cell r="PR343" t="str">
            <v/>
          </cell>
          <cell r="PS343" t="str">
            <v/>
          </cell>
          <cell r="PT343" t="str">
            <v/>
          </cell>
          <cell r="PU343" t="str">
            <v/>
          </cell>
          <cell r="PV343" t="str">
            <v/>
          </cell>
          <cell r="PW343" t="str">
            <v/>
          </cell>
          <cell r="PX343" t="str">
            <v/>
          </cell>
          <cell r="PY343" t="str">
            <v/>
          </cell>
          <cell r="PZ343" t="str">
            <v/>
          </cell>
          <cell r="QA343" t="str">
            <v/>
          </cell>
          <cell r="QB343" t="str">
            <v/>
          </cell>
          <cell r="QC343" t="str">
            <v/>
          </cell>
          <cell r="QD343" t="str">
            <v/>
          </cell>
          <cell r="QE343" t="str">
            <v/>
          </cell>
          <cell r="QF343" t="str">
            <v/>
          </cell>
          <cell r="QG343" t="str">
            <v/>
          </cell>
          <cell r="QH343" t="str">
            <v/>
          </cell>
          <cell r="QI343" t="str">
            <v/>
          </cell>
          <cell r="QJ343" t="str">
            <v/>
          </cell>
          <cell r="QK343" t="str">
            <v/>
          </cell>
          <cell r="QL343" t="str">
            <v/>
          </cell>
          <cell r="QM343" t="str">
            <v/>
          </cell>
          <cell r="QN343" t="str">
            <v/>
          </cell>
          <cell r="QO343" t="str">
            <v/>
          </cell>
          <cell r="QP343" t="str">
            <v/>
          </cell>
          <cell r="QQ343" t="str">
            <v/>
          </cell>
          <cell r="QR343" t="str">
            <v/>
          </cell>
          <cell r="QS343" t="str">
            <v/>
          </cell>
          <cell r="QT343" t="str">
            <v/>
          </cell>
          <cell r="QU343" t="str">
            <v/>
          </cell>
          <cell r="QV343" t="str">
            <v/>
          </cell>
          <cell r="QW343" t="str">
            <v/>
          </cell>
          <cell r="QX343" t="str">
            <v/>
          </cell>
          <cell r="QY343" t="str">
            <v/>
          </cell>
          <cell r="QZ343" t="str">
            <v/>
          </cell>
          <cell r="RA343" t="str">
            <v/>
          </cell>
          <cell r="RB343" t="str">
            <v/>
          </cell>
          <cell r="RC343" t="str">
            <v/>
          </cell>
          <cell r="RD343" t="str">
            <v/>
          </cell>
          <cell r="RE343" t="str">
            <v/>
          </cell>
          <cell r="RF343" t="str">
            <v/>
          </cell>
          <cell r="RG343" t="str">
            <v/>
          </cell>
          <cell r="RH343" t="str">
            <v/>
          </cell>
          <cell r="RI343" t="str">
            <v/>
          </cell>
          <cell r="RL343">
            <v>0</v>
          </cell>
        </row>
        <row r="344">
          <cell r="NE344" t="str">
            <v>0610ed03-TOPIC - Topic Passivhaustür mit Verglasung</v>
          </cell>
          <cell r="NN344" t="str">
            <v/>
          </cell>
          <cell r="OQ344" t="str">
            <v/>
          </cell>
          <cell r="OR344" t="str">
            <v/>
          </cell>
          <cell r="OS344" t="str">
            <v/>
          </cell>
          <cell r="OT344" t="str">
            <v/>
          </cell>
          <cell r="OU344" t="str">
            <v/>
          </cell>
          <cell r="OV344" t="str">
            <v/>
          </cell>
          <cell r="OW344" t="str">
            <v/>
          </cell>
          <cell r="OX344" t="str">
            <v/>
          </cell>
          <cell r="OY344" t="str">
            <v/>
          </cell>
          <cell r="OZ344" t="str">
            <v/>
          </cell>
          <cell r="PA344" t="str">
            <v/>
          </cell>
          <cell r="PB344" t="str">
            <v/>
          </cell>
          <cell r="PC344" t="str">
            <v/>
          </cell>
          <cell r="PD344" t="str">
            <v/>
          </cell>
          <cell r="PE344" t="str">
            <v/>
          </cell>
          <cell r="PF344" t="str">
            <v/>
          </cell>
          <cell r="PG344" t="str">
            <v/>
          </cell>
          <cell r="PH344" t="str">
            <v/>
          </cell>
          <cell r="PI344" t="str">
            <v/>
          </cell>
          <cell r="PJ344" t="str">
            <v/>
          </cell>
          <cell r="PL344" t="str">
            <v/>
          </cell>
          <cell r="PM344" t="str">
            <v/>
          </cell>
          <cell r="PN344" t="str">
            <v/>
          </cell>
          <cell r="PO344" t="str">
            <v/>
          </cell>
          <cell r="PP344" t="str">
            <v/>
          </cell>
          <cell r="PQ344" t="str">
            <v/>
          </cell>
          <cell r="PR344" t="str">
            <v/>
          </cell>
          <cell r="PS344" t="str">
            <v/>
          </cell>
          <cell r="PT344" t="str">
            <v/>
          </cell>
          <cell r="PU344" t="str">
            <v/>
          </cell>
          <cell r="PV344" t="str">
            <v/>
          </cell>
          <cell r="PW344" t="str">
            <v/>
          </cell>
          <cell r="PX344" t="str">
            <v/>
          </cell>
          <cell r="PY344" t="str">
            <v/>
          </cell>
          <cell r="PZ344" t="str">
            <v/>
          </cell>
          <cell r="QA344" t="str">
            <v/>
          </cell>
          <cell r="QB344" t="str">
            <v/>
          </cell>
          <cell r="QC344" t="str">
            <v/>
          </cell>
          <cell r="QD344" t="str">
            <v/>
          </cell>
          <cell r="QE344" t="str">
            <v/>
          </cell>
          <cell r="QF344" t="str">
            <v/>
          </cell>
          <cell r="QG344" t="str">
            <v/>
          </cell>
          <cell r="QH344" t="str">
            <v/>
          </cell>
          <cell r="QI344" t="str">
            <v/>
          </cell>
          <cell r="QJ344" t="str">
            <v/>
          </cell>
          <cell r="QK344" t="str">
            <v/>
          </cell>
          <cell r="QL344" t="str">
            <v/>
          </cell>
          <cell r="QM344" t="str">
            <v/>
          </cell>
          <cell r="QN344" t="str">
            <v/>
          </cell>
          <cell r="QO344" t="str">
            <v/>
          </cell>
          <cell r="QP344" t="str">
            <v/>
          </cell>
          <cell r="QQ344" t="str">
            <v/>
          </cell>
          <cell r="QR344" t="str">
            <v/>
          </cell>
          <cell r="QS344" t="str">
            <v/>
          </cell>
          <cell r="QT344" t="str">
            <v/>
          </cell>
          <cell r="QU344" t="str">
            <v/>
          </cell>
          <cell r="QV344" t="str">
            <v/>
          </cell>
          <cell r="QW344" t="str">
            <v/>
          </cell>
          <cell r="QX344" t="str">
            <v/>
          </cell>
          <cell r="QY344" t="str">
            <v/>
          </cell>
          <cell r="QZ344" t="str">
            <v/>
          </cell>
          <cell r="RA344" t="str">
            <v/>
          </cell>
          <cell r="RB344" t="str">
            <v/>
          </cell>
          <cell r="RC344" t="str">
            <v/>
          </cell>
          <cell r="RD344" t="str">
            <v/>
          </cell>
          <cell r="RE344" t="str">
            <v/>
          </cell>
          <cell r="RF344" t="str">
            <v/>
          </cell>
          <cell r="RG344" t="str">
            <v/>
          </cell>
          <cell r="RH344" t="str">
            <v/>
          </cell>
          <cell r="RI344" t="str">
            <v/>
          </cell>
          <cell r="RL344">
            <v>0</v>
          </cell>
        </row>
        <row r="345">
          <cell r="NE345" t="str">
            <v>0835ed03-TSH System GmbH - TSH Passivhaus-Außentür</v>
          </cell>
          <cell r="NN345" t="str">
            <v/>
          </cell>
          <cell r="OQ345" t="str">
            <v/>
          </cell>
          <cell r="OR345" t="str">
            <v/>
          </cell>
          <cell r="OS345" t="str">
            <v/>
          </cell>
          <cell r="OT345" t="str">
            <v/>
          </cell>
          <cell r="OU345" t="str">
            <v/>
          </cell>
          <cell r="OV345" t="str">
            <v/>
          </cell>
          <cell r="OW345" t="str">
            <v/>
          </cell>
          <cell r="OX345" t="str">
            <v/>
          </cell>
          <cell r="OY345" t="str">
            <v/>
          </cell>
          <cell r="OZ345" t="str">
            <v/>
          </cell>
          <cell r="PA345" t="str">
            <v/>
          </cell>
          <cell r="PB345" t="str">
            <v/>
          </cell>
          <cell r="PC345" t="str">
            <v/>
          </cell>
          <cell r="PD345" t="str">
            <v/>
          </cell>
          <cell r="PE345" t="str">
            <v/>
          </cell>
          <cell r="PF345" t="str">
            <v/>
          </cell>
          <cell r="PG345" t="str">
            <v/>
          </cell>
          <cell r="PH345" t="str">
            <v/>
          </cell>
          <cell r="PI345" t="str">
            <v/>
          </cell>
          <cell r="PJ345" t="str">
            <v/>
          </cell>
          <cell r="PL345" t="str">
            <v/>
          </cell>
          <cell r="PM345" t="str">
            <v/>
          </cell>
          <cell r="PN345" t="str">
            <v/>
          </cell>
          <cell r="PO345" t="str">
            <v/>
          </cell>
          <cell r="PP345" t="str">
            <v/>
          </cell>
          <cell r="PQ345" t="str">
            <v/>
          </cell>
          <cell r="PR345" t="str">
            <v/>
          </cell>
          <cell r="PS345" t="str">
            <v/>
          </cell>
          <cell r="PT345" t="str">
            <v/>
          </cell>
          <cell r="PU345" t="str">
            <v/>
          </cell>
          <cell r="PV345" t="str">
            <v/>
          </cell>
          <cell r="PW345" t="str">
            <v/>
          </cell>
          <cell r="PX345" t="str">
            <v/>
          </cell>
          <cell r="PY345" t="str">
            <v/>
          </cell>
          <cell r="PZ345" t="str">
            <v/>
          </cell>
          <cell r="QA345" t="str">
            <v/>
          </cell>
          <cell r="QB345" t="str">
            <v/>
          </cell>
          <cell r="QC345" t="str">
            <v/>
          </cell>
          <cell r="QD345" t="str">
            <v/>
          </cell>
          <cell r="QE345" t="str">
            <v/>
          </cell>
          <cell r="QF345" t="str">
            <v/>
          </cell>
          <cell r="QG345" t="str">
            <v/>
          </cell>
          <cell r="QH345" t="str">
            <v/>
          </cell>
          <cell r="QI345" t="str">
            <v/>
          </cell>
          <cell r="QJ345" t="str">
            <v/>
          </cell>
          <cell r="QK345" t="str">
            <v/>
          </cell>
          <cell r="QL345" t="str">
            <v/>
          </cell>
          <cell r="QM345" t="str">
            <v/>
          </cell>
          <cell r="QN345" t="str">
            <v/>
          </cell>
          <cell r="QO345" t="str">
            <v/>
          </cell>
          <cell r="QP345" t="str">
            <v/>
          </cell>
          <cell r="QQ345" t="str">
            <v/>
          </cell>
          <cell r="QR345" t="str">
            <v/>
          </cell>
          <cell r="QS345" t="str">
            <v/>
          </cell>
          <cell r="QT345" t="str">
            <v/>
          </cell>
          <cell r="QU345" t="str">
            <v/>
          </cell>
          <cell r="QV345" t="str">
            <v/>
          </cell>
          <cell r="QW345" t="str">
            <v/>
          </cell>
          <cell r="QX345" t="str">
            <v/>
          </cell>
          <cell r="QY345" t="str">
            <v/>
          </cell>
          <cell r="QZ345" t="str">
            <v/>
          </cell>
          <cell r="RA345" t="str">
            <v/>
          </cell>
          <cell r="RB345" t="str">
            <v/>
          </cell>
          <cell r="RC345" t="str">
            <v/>
          </cell>
          <cell r="RD345" t="str">
            <v/>
          </cell>
          <cell r="RE345" t="str">
            <v/>
          </cell>
          <cell r="RF345" t="str">
            <v/>
          </cell>
          <cell r="RG345" t="str">
            <v/>
          </cell>
          <cell r="RH345" t="str">
            <v/>
          </cell>
          <cell r="RI345" t="str">
            <v/>
          </cell>
          <cell r="RL345">
            <v>0</v>
          </cell>
        </row>
        <row r="346">
          <cell r="NE346" t="str">
            <v>0838ed03-TSH System GmbH - TSH Passivhaus-Außentür mit Verglasung</v>
          </cell>
          <cell r="NN346" t="str">
            <v/>
          </cell>
          <cell r="OQ346" t="str">
            <v/>
          </cell>
          <cell r="OR346" t="str">
            <v/>
          </cell>
          <cell r="OS346" t="str">
            <v/>
          </cell>
          <cell r="OT346" t="str">
            <v/>
          </cell>
          <cell r="OU346" t="str">
            <v/>
          </cell>
          <cell r="OV346" t="str">
            <v/>
          </cell>
          <cell r="OW346" t="str">
            <v/>
          </cell>
          <cell r="OX346" t="str">
            <v/>
          </cell>
          <cell r="OY346" t="str">
            <v/>
          </cell>
          <cell r="OZ346" t="str">
            <v/>
          </cell>
          <cell r="PA346" t="str">
            <v/>
          </cell>
          <cell r="PB346" t="str">
            <v/>
          </cell>
          <cell r="PC346" t="str">
            <v/>
          </cell>
          <cell r="PD346" t="str">
            <v/>
          </cell>
          <cell r="PE346" t="str">
            <v/>
          </cell>
          <cell r="PF346" t="str">
            <v/>
          </cell>
          <cell r="PG346" t="str">
            <v/>
          </cell>
          <cell r="PH346" t="str">
            <v/>
          </cell>
          <cell r="PI346" t="str">
            <v/>
          </cell>
          <cell r="PJ346" t="str">
            <v/>
          </cell>
          <cell r="PL346" t="str">
            <v/>
          </cell>
          <cell r="PM346" t="str">
            <v/>
          </cell>
          <cell r="PN346" t="str">
            <v/>
          </cell>
          <cell r="PO346" t="str">
            <v/>
          </cell>
          <cell r="PP346" t="str">
            <v/>
          </cell>
          <cell r="PQ346" t="str">
            <v/>
          </cell>
          <cell r="PR346" t="str">
            <v/>
          </cell>
          <cell r="PS346" t="str">
            <v/>
          </cell>
          <cell r="PT346" t="str">
            <v/>
          </cell>
          <cell r="PU346" t="str">
            <v/>
          </cell>
          <cell r="PV346" t="str">
            <v/>
          </cell>
          <cell r="PW346" t="str">
            <v/>
          </cell>
          <cell r="PX346" t="str">
            <v/>
          </cell>
          <cell r="PY346" t="str">
            <v/>
          </cell>
          <cell r="PZ346" t="str">
            <v/>
          </cell>
          <cell r="QA346" t="str">
            <v/>
          </cell>
          <cell r="QB346" t="str">
            <v/>
          </cell>
          <cell r="QC346" t="str">
            <v/>
          </cell>
          <cell r="QD346" t="str">
            <v/>
          </cell>
          <cell r="QE346" t="str">
            <v/>
          </cell>
          <cell r="QF346" t="str">
            <v/>
          </cell>
          <cell r="QG346" t="str">
            <v/>
          </cell>
          <cell r="QH346" t="str">
            <v/>
          </cell>
          <cell r="QI346" t="str">
            <v/>
          </cell>
          <cell r="QJ346" t="str">
            <v/>
          </cell>
          <cell r="QK346" t="str">
            <v/>
          </cell>
          <cell r="QL346" t="str">
            <v/>
          </cell>
          <cell r="QM346" t="str">
            <v/>
          </cell>
          <cell r="QN346" t="str">
            <v/>
          </cell>
          <cell r="QO346" t="str">
            <v/>
          </cell>
          <cell r="QP346" t="str">
            <v/>
          </cell>
          <cell r="QQ346" t="str">
            <v/>
          </cell>
          <cell r="QR346" t="str">
            <v/>
          </cell>
          <cell r="QS346" t="str">
            <v/>
          </cell>
          <cell r="QT346" t="str">
            <v/>
          </cell>
          <cell r="QU346" t="str">
            <v/>
          </cell>
          <cell r="QV346" t="str">
            <v/>
          </cell>
          <cell r="QW346" t="str">
            <v/>
          </cell>
          <cell r="QX346" t="str">
            <v/>
          </cell>
          <cell r="QY346" t="str">
            <v/>
          </cell>
          <cell r="QZ346" t="str">
            <v/>
          </cell>
          <cell r="RA346" t="str">
            <v/>
          </cell>
          <cell r="RB346" t="str">
            <v/>
          </cell>
          <cell r="RC346" t="str">
            <v/>
          </cell>
          <cell r="RD346" t="str">
            <v/>
          </cell>
          <cell r="RE346" t="str">
            <v/>
          </cell>
          <cell r="RF346" t="str">
            <v/>
          </cell>
          <cell r="RG346" t="str">
            <v/>
          </cell>
          <cell r="RH346" t="str">
            <v/>
          </cell>
          <cell r="RI346" t="str">
            <v/>
          </cell>
          <cell r="RL346">
            <v>0</v>
          </cell>
        </row>
        <row r="347">
          <cell r="NE347" t="str">
            <v>0542ed03-Urban Front - E98Passiv</v>
          </cell>
          <cell r="NN347" t="str">
            <v/>
          </cell>
          <cell r="OQ347" t="str">
            <v/>
          </cell>
          <cell r="OR347" t="str">
            <v/>
          </cell>
          <cell r="OS347" t="str">
            <v/>
          </cell>
          <cell r="OT347" t="str">
            <v/>
          </cell>
          <cell r="OU347" t="str">
            <v/>
          </cell>
          <cell r="OV347" t="str">
            <v/>
          </cell>
          <cell r="OW347" t="str">
            <v/>
          </cell>
          <cell r="OX347" t="str">
            <v/>
          </cell>
          <cell r="OY347" t="str">
            <v/>
          </cell>
          <cell r="OZ347" t="str">
            <v/>
          </cell>
          <cell r="PA347" t="str">
            <v/>
          </cell>
          <cell r="PB347" t="str">
            <v/>
          </cell>
          <cell r="PC347" t="str">
            <v/>
          </cell>
          <cell r="PD347" t="str">
            <v/>
          </cell>
          <cell r="PE347" t="str">
            <v/>
          </cell>
          <cell r="PF347" t="str">
            <v/>
          </cell>
          <cell r="PG347" t="str">
            <v/>
          </cell>
          <cell r="PH347" t="str">
            <v/>
          </cell>
          <cell r="PI347" t="str">
            <v/>
          </cell>
          <cell r="PJ347" t="str">
            <v/>
          </cell>
          <cell r="PL347" t="str">
            <v/>
          </cell>
          <cell r="PM347" t="str">
            <v/>
          </cell>
          <cell r="PN347" t="str">
            <v/>
          </cell>
          <cell r="PO347" t="str">
            <v/>
          </cell>
          <cell r="PP347" t="str">
            <v/>
          </cell>
          <cell r="PQ347" t="str">
            <v/>
          </cell>
          <cell r="PR347" t="str">
            <v/>
          </cell>
          <cell r="PS347" t="str">
            <v/>
          </cell>
          <cell r="PT347" t="str">
            <v/>
          </cell>
          <cell r="PU347" t="str">
            <v/>
          </cell>
          <cell r="PV347" t="str">
            <v/>
          </cell>
          <cell r="PW347" t="str">
            <v/>
          </cell>
          <cell r="PX347" t="str">
            <v/>
          </cell>
          <cell r="PY347" t="str">
            <v/>
          </cell>
          <cell r="PZ347" t="str">
            <v/>
          </cell>
          <cell r="QA347" t="str">
            <v/>
          </cell>
          <cell r="QB347" t="str">
            <v/>
          </cell>
          <cell r="QC347" t="str">
            <v/>
          </cell>
          <cell r="QD347" t="str">
            <v/>
          </cell>
          <cell r="QE347" t="str">
            <v/>
          </cell>
          <cell r="QF347" t="str">
            <v/>
          </cell>
          <cell r="QG347" t="str">
            <v/>
          </cell>
          <cell r="QH347" t="str">
            <v/>
          </cell>
          <cell r="QI347" t="str">
            <v/>
          </cell>
          <cell r="QJ347" t="str">
            <v/>
          </cell>
          <cell r="QK347" t="str">
            <v/>
          </cell>
          <cell r="QL347" t="str">
            <v/>
          </cell>
          <cell r="QM347" t="str">
            <v/>
          </cell>
          <cell r="QN347" t="str">
            <v/>
          </cell>
          <cell r="QO347" t="str">
            <v/>
          </cell>
          <cell r="QP347" t="str">
            <v/>
          </cell>
          <cell r="QQ347" t="str">
            <v/>
          </cell>
          <cell r="QR347" t="str">
            <v/>
          </cell>
          <cell r="QS347" t="str">
            <v/>
          </cell>
          <cell r="QT347" t="str">
            <v/>
          </cell>
          <cell r="QU347" t="str">
            <v/>
          </cell>
          <cell r="QV347" t="str">
            <v/>
          </cell>
          <cell r="QW347" t="str">
            <v/>
          </cell>
          <cell r="QX347" t="str">
            <v/>
          </cell>
          <cell r="QY347" t="str">
            <v/>
          </cell>
          <cell r="QZ347" t="str">
            <v/>
          </cell>
          <cell r="RA347" t="str">
            <v/>
          </cell>
          <cell r="RB347" t="str">
            <v/>
          </cell>
          <cell r="RC347" t="str">
            <v/>
          </cell>
          <cell r="RD347" t="str">
            <v/>
          </cell>
          <cell r="RE347" t="str">
            <v/>
          </cell>
          <cell r="RF347" t="str">
            <v/>
          </cell>
          <cell r="RG347" t="str">
            <v/>
          </cell>
          <cell r="RH347" t="str">
            <v/>
          </cell>
          <cell r="RI347" t="str">
            <v/>
          </cell>
          <cell r="RL347">
            <v>0</v>
          </cell>
        </row>
        <row r="348">
          <cell r="NE348" t="str">
            <v>0138ed03-VARIOTEC - Thermosafe 100</v>
          </cell>
          <cell r="NN348" t="str">
            <v/>
          </cell>
          <cell r="OQ348" t="str">
            <v/>
          </cell>
          <cell r="OR348" t="str">
            <v/>
          </cell>
          <cell r="OS348" t="str">
            <v/>
          </cell>
          <cell r="OT348" t="str">
            <v/>
          </cell>
          <cell r="OU348" t="str">
            <v/>
          </cell>
          <cell r="OV348" t="str">
            <v/>
          </cell>
          <cell r="OW348" t="str">
            <v/>
          </cell>
          <cell r="OX348" t="str">
            <v/>
          </cell>
          <cell r="OY348" t="str">
            <v/>
          </cell>
          <cell r="OZ348" t="str">
            <v/>
          </cell>
          <cell r="PA348" t="str">
            <v/>
          </cell>
          <cell r="PB348" t="str">
            <v/>
          </cell>
          <cell r="PC348" t="str">
            <v/>
          </cell>
          <cell r="PD348" t="str">
            <v/>
          </cell>
          <cell r="PE348" t="str">
            <v/>
          </cell>
          <cell r="PF348" t="str">
            <v/>
          </cell>
          <cell r="PG348" t="str">
            <v/>
          </cell>
          <cell r="PH348" t="str">
            <v/>
          </cell>
          <cell r="PI348" t="str">
            <v/>
          </cell>
          <cell r="PJ348" t="str">
            <v/>
          </cell>
          <cell r="PL348" t="str">
            <v/>
          </cell>
          <cell r="PM348" t="str">
            <v/>
          </cell>
          <cell r="PN348" t="str">
            <v/>
          </cell>
          <cell r="PO348" t="str">
            <v/>
          </cell>
          <cell r="PP348" t="str">
            <v/>
          </cell>
          <cell r="PQ348" t="str">
            <v/>
          </cell>
          <cell r="PR348" t="str">
            <v/>
          </cell>
          <cell r="PS348" t="str">
            <v/>
          </cell>
          <cell r="PT348" t="str">
            <v/>
          </cell>
          <cell r="PU348" t="str">
            <v/>
          </cell>
          <cell r="PV348" t="str">
            <v/>
          </cell>
          <cell r="PW348" t="str">
            <v/>
          </cell>
          <cell r="PX348" t="str">
            <v/>
          </cell>
          <cell r="PY348" t="str">
            <v/>
          </cell>
          <cell r="PZ348" t="str">
            <v/>
          </cell>
          <cell r="QA348" t="str">
            <v/>
          </cell>
          <cell r="QB348" t="str">
            <v/>
          </cell>
          <cell r="QC348" t="str">
            <v/>
          </cell>
          <cell r="QD348" t="str">
            <v/>
          </cell>
          <cell r="QE348" t="str">
            <v/>
          </cell>
          <cell r="QF348" t="str">
            <v/>
          </cell>
          <cell r="QG348" t="str">
            <v/>
          </cell>
          <cell r="QH348" t="str">
            <v/>
          </cell>
          <cell r="QI348" t="str">
            <v/>
          </cell>
          <cell r="QJ348" t="str">
            <v/>
          </cell>
          <cell r="QK348" t="str">
            <v/>
          </cell>
          <cell r="QL348" t="str">
            <v/>
          </cell>
          <cell r="QM348" t="str">
            <v/>
          </cell>
          <cell r="QN348" t="str">
            <v/>
          </cell>
          <cell r="QO348" t="str">
            <v/>
          </cell>
          <cell r="QP348" t="str">
            <v/>
          </cell>
          <cell r="QQ348" t="str">
            <v/>
          </cell>
          <cell r="QR348" t="str">
            <v/>
          </cell>
          <cell r="QS348" t="str">
            <v/>
          </cell>
          <cell r="QT348" t="str">
            <v/>
          </cell>
          <cell r="QU348" t="str">
            <v/>
          </cell>
          <cell r="QV348" t="str">
            <v/>
          </cell>
          <cell r="QW348" t="str">
            <v/>
          </cell>
          <cell r="QX348" t="str">
            <v/>
          </cell>
          <cell r="QY348" t="str">
            <v/>
          </cell>
          <cell r="QZ348" t="str">
            <v/>
          </cell>
          <cell r="RA348" t="str">
            <v/>
          </cell>
          <cell r="RB348" t="str">
            <v/>
          </cell>
          <cell r="RC348" t="str">
            <v/>
          </cell>
          <cell r="RD348" t="str">
            <v/>
          </cell>
          <cell r="RE348" t="str">
            <v/>
          </cell>
          <cell r="RF348" t="str">
            <v/>
          </cell>
          <cell r="RG348" t="str">
            <v/>
          </cell>
          <cell r="RH348" t="str">
            <v/>
          </cell>
          <cell r="RI348" t="str">
            <v/>
          </cell>
          <cell r="RL348">
            <v>0</v>
          </cell>
        </row>
        <row r="349">
          <cell r="NE349" t="str">
            <v>0526ed03-WindowStar s.r.o. - Passion</v>
          </cell>
          <cell r="NN349" t="str">
            <v/>
          </cell>
          <cell r="OQ349" t="str">
            <v/>
          </cell>
          <cell r="OR349" t="str">
            <v/>
          </cell>
          <cell r="OS349" t="str">
            <v/>
          </cell>
          <cell r="OT349" t="str">
            <v/>
          </cell>
          <cell r="OU349" t="str">
            <v/>
          </cell>
          <cell r="OV349" t="str">
            <v/>
          </cell>
          <cell r="OW349" t="str">
            <v/>
          </cell>
          <cell r="OX349" t="str">
            <v/>
          </cell>
          <cell r="OY349" t="str">
            <v/>
          </cell>
          <cell r="OZ349" t="str">
            <v/>
          </cell>
          <cell r="PA349" t="str">
            <v/>
          </cell>
          <cell r="PB349" t="str">
            <v/>
          </cell>
          <cell r="PC349" t="str">
            <v/>
          </cell>
          <cell r="PD349" t="str">
            <v/>
          </cell>
          <cell r="PE349" t="str">
            <v/>
          </cell>
          <cell r="PF349" t="str">
            <v/>
          </cell>
          <cell r="PG349" t="str">
            <v/>
          </cell>
          <cell r="PH349" t="str">
            <v/>
          </cell>
          <cell r="PI349" t="str">
            <v/>
          </cell>
          <cell r="PJ349" t="str">
            <v/>
          </cell>
          <cell r="PL349" t="str">
            <v/>
          </cell>
          <cell r="PM349" t="str">
            <v/>
          </cell>
          <cell r="PN349" t="str">
            <v/>
          </cell>
          <cell r="PO349" t="str">
            <v/>
          </cell>
          <cell r="PP349" t="str">
            <v/>
          </cell>
          <cell r="PQ349" t="str">
            <v/>
          </cell>
          <cell r="PR349" t="str">
            <v/>
          </cell>
          <cell r="PS349" t="str">
            <v/>
          </cell>
          <cell r="PT349" t="str">
            <v/>
          </cell>
          <cell r="PU349" t="str">
            <v/>
          </cell>
          <cell r="PV349" t="str">
            <v/>
          </cell>
          <cell r="PW349" t="str">
            <v/>
          </cell>
          <cell r="PX349" t="str">
            <v/>
          </cell>
          <cell r="PY349" t="str">
            <v/>
          </cell>
          <cell r="PZ349" t="str">
            <v/>
          </cell>
          <cell r="QA349" t="str">
            <v/>
          </cell>
          <cell r="QB349" t="str">
            <v/>
          </cell>
          <cell r="QC349" t="str">
            <v/>
          </cell>
          <cell r="QD349" t="str">
            <v/>
          </cell>
          <cell r="QE349" t="str">
            <v/>
          </cell>
          <cell r="QF349" t="str">
            <v/>
          </cell>
          <cell r="QG349" t="str">
            <v/>
          </cell>
          <cell r="QH349" t="str">
            <v/>
          </cell>
          <cell r="QI349" t="str">
            <v/>
          </cell>
          <cell r="QJ349" t="str">
            <v/>
          </cell>
          <cell r="QK349" t="str">
            <v/>
          </cell>
          <cell r="QL349" t="str">
            <v/>
          </cell>
          <cell r="QM349" t="str">
            <v/>
          </cell>
          <cell r="QN349" t="str">
            <v/>
          </cell>
          <cell r="QO349" t="str">
            <v/>
          </cell>
          <cell r="QP349" t="str">
            <v/>
          </cell>
          <cell r="QQ349" t="str">
            <v/>
          </cell>
          <cell r="QR349" t="str">
            <v/>
          </cell>
          <cell r="QS349" t="str">
            <v/>
          </cell>
          <cell r="QT349" t="str">
            <v/>
          </cell>
          <cell r="QU349" t="str">
            <v/>
          </cell>
          <cell r="QV349" t="str">
            <v/>
          </cell>
          <cell r="QW349" t="str">
            <v/>
          </cell>
          <cell r="QX349" t="str">
            <v/>
          </cell>
          <cell r="QY349" t="str">
            <v/>
          </cell>
          <cell r="QZ349" t="str">
            <v/>
          </cell>
          <cell r="RA349" t="str">
            <v/>
          </cell>
          <cell r="RB349" t="str">
            <v/>
          </cell>
          <cell r="RC349" t="str">
            <v/>
          </cell>
          <cell r="RD349" t="str">
            <v/>
          </cell>
          <cell r="RE349" t="str">
            <v/>
          </cell>
          <cell r="RF349" t="str">
            <v/>
          </cell>
          <cell r="RG349" t="str">
            <v/>
          </cell>
          <cell r="RH349" t="str">
            <v/>
          </cell>
          <cell r="RI349" t="str">
            <v/>
          </cell>
          <cell r="RL349">
            <v>0</v>
          </cell>
        </row>
        <row r="350">
          <cell r="NE350" t="str">
            <v>0832as03-FAKRO - LWT</v>
          </cell>
          <cell r="NN350" t="str">
            <v/>
          </cell>
          <cell r="OQ350" t="str">
            <v/>
          </cell>
          <cell r="OR350" t="str">
            <v/>
          </cell>
          <cell r="OS350" t="str">
            <v/>
          </cell>
          <cell r="OT350" t="str">
            <v/>
          </cell>
          <cell r="OU350" t="str">
            <v/>
          </cell>
          <cell r="OV350" t="str">
            <v/>
          </cell>
          <cell r="OW350" t="str">
            <v/>
          </cell>
          <cell r="OX350" t="str">
            <v/>
          </cell>
          <cell r="OY350" t="str">
            <v/>
          </cell>
          <cell r="OZ350" t="str">
            <v/>
          </cell>
          <cell r="PA350" t="str">
            <v/>
          </cell>
          <cell r="PB350" t="str">
            <v/>
          </cell>
          <cell r="PC350" t="str">
            <v/>
          </cell>
          <cell r="PD350" t="str">
            <v/>
          </cell>
          <cell r="PE350" t="str">
            <v/>
          </cell>
          <cell r="PF350" t="str">
            <v/>
          </cell>
          <cell r="PG350" t="str">
            <v/>
          </cell>
          <cell r="PH350" t="str">
            <v/>
          </cell>
          <cell r="PI350" t="str">
            <v/>
          </cell>
          <cell r="PJ350" t="str">
            <v/>
          </cell>
          <cell r="PL350" t="str">
            <v/>
          </cell>
          <cell r="PM350" t="str">
            <v/>
          </cell>
          <cell r="PN350" t="str">
            <v/>
          </cell>
          <cell r="PO350" t="str">
            <v/>
          </cell>
          <cell r="PP350" t="str">
            <v/>
          </cell>
          <cell r="PQ350" t="str">
            <v/>
          </cell>
          <cell r="PR350" t="str">
            <v/>
          </cell>
          <cell r="PS350" t="str">
            <v/>
          </cell>
          <cell r="PT350" t="str">
            <v/>
          </cell>
          <cell r="PU350" t="str">
            <v/>
          </cell>
          <cell r="PV350" t="str">
            <v/>
          </cell>
          <cell r="PW350" t="str">
            <v/>
          </cell>
          <cell r="PX350" t="str">
            <v/>
          </cell>
          <cell r="PY350" t="str">
            <v/>
          </cell>
          <cell r="PZ350" t="str">
            <v/>
          </cell>
          <cell r="QA350" t="str">
            <v/>
          </cell>
          <cell r="QB350" t="str">
            <v/>
          </cell>
          <cell r="QC350" t="str">
            <v/>
          </cell>
          <cell r="QD350" t="str">
            <v/>
          </cell>
          <cell r="QE350" t="str">
            <v/>
          </cell>
          <cell r="QF350" t="str">
            <v/>
          </cell>
          <cell r="QG350" t="str">
            <v/>
          </cell>
          <cell r="QH350" t="str">
            <v/>
          </cell>
          <cell r="QI350" t="str">
            <v/>
          </cell>
          <cell r="QJ350" t="str">
            <v/>
          </cell>
          <cell r="QK350" t="str">
            <v/>
          </cell>
          <cell r="QL350" t="str">
            <v/>
          </cell>
          <cell r="QM350" t="str">
            <v/>
          </cell>
          <cell r="QN350" t="str">
            <v/>
          </cell>
          <cell r="QO350" t="str">
            <v/>
          </cell>
          <cell r="QP350" t="str">
            <v/>
          </cell>
          <cell r="QQ350" t="str">
            <v/>
          </cell>
          <cell r="QR350" t="str">
            <v/>
          </cell>
          <cell r="QS350" t="str">
            <v/>
          </cell>
          <cell r="QT350" t="str">
            <v/>
          </cell>
          <cell r="QU350" t="str">
            <v/>
          </cell>
          <cell r="QV350" t="str">
            <v/>
          </cell>
          <cell r="QW350" t="str">
            <v/>
          </cell>
          <cell r="QX350" t="str">
            <v/>
          </cell>
          <cell r="QY350" t="str">
            <v/>
          </cell>
          <cell r="QZ350" t="str">
            <v/>
          </cell>
          <cell r="RA350" t="str">
            <v/>
          </cell>
          <cell r="RB350" t="str">
            <v/>
          </cell>
          <cell r="RC350" t="str">
            <v/>
          </cell>
          <cell r="RD350" t="str">
            <v/>
          </cell>
          <cell r="RE350" t="str">
            <v/>
          </cell>
          <cell r="RF350" t="str">
            <v/>
          </cell>
          <cell r="RG350" t="str">
            <v/>
          </cell>
          <cell r="RH350" t="str">
            <v/>
          </cell>
          <cell r="RI350" t="str">
            <v/>
          </cell>
          <cell r="RL350">
            <v>0</v>
          </cell>
        </row>
        <row r="351">
          <cell r="NE351" t="str">
            <v>0817as03-WELLHOEFER - Passivhaus-Bodentreppen mit PH-Anschluss-System</v>
          </cell>
          <cell r="NN351" t="str">
            <v/>
          </cell>
          <cell r="OQ351" t="str">
            <v/>
          </cell>
          <cell r="OR351" t="str">
            <v/>
          </cell>
          <cell r="OS351" t="str">
            <v/>
          </cell>
          <cell r="OT351" t="str">
            <v/>
          </cell>
          <cell r="OU351" t="str">
            <v/>
          </cell>
          <cell r="OV351" t="str">
            <v/>
          </cell>
          <cell r="OW351" t="str">
            <v/>
          </cell>
          <cell r="OX351" t="str">
            <v/>
          </cell>
          <cell r="OY351" t="str">
            <v/>
          </cell>
          <cell r="OZ351" t="str">
            <v/>
          </cell>
          <cell r="PA351" t="str">
            <v/>
          </cell>
          <cell r="PB351" t="str">
            <v/>
          </cell>
          <cell r="PC351" t="str">
            <v/>
          </cell>
          <cell r="PD351" t="str">
            <v/>
          </cell>
          <cell r="PE351" t="str">
            <v/>
          </cell>
          <cell r="PF351" t="str">
            <v/>
          </cell>
          <cell r="PG351" t="str">
            <v/>
          </cell>
          <cell r="PH351" t="str">
            <v/>
          </cell>
          <cell r="PI351" t="str">
            <v/>
          </cell>
          <cell r="PJ351" t="str">
            <v/>
          </cell>
          <cell r="PL351" t="str">
            <v/>
          </cell>
          <cell r="PM351" t="str">
            <v/>
          </cell>
          <cell r="PN351" t="str">
            <v/>
          </cell>
          <cell r="PO351" t="str">
            <v/>
          </cell>
          <cell r="PP351" t="str">
            <v/>
          </cell>
          <cell r="PQ351" t="str">
            <v/>
          </cell>
          <cell r="PR351" t="str">
            <v/>
          </cell>
          <cell r="PS351" t="str">
            <v/>
          </cell>
          <cell r="PT351" t="str">
            <v/>
          </cell>
          <cell r="PU351" t="str">
            <v/>
          </cell>
          <cell r="PV351" t="str">
            <v/>
          </cell>
          <cell r="PW351" t="str">
            <v/>
          </cell>
          <cell r="PX351" t="str">
            <v/>
          </cell>
          <cell r="PY351" t="str">
            <v/>
          </cell>
          <cell r="PZ351" t="str">
            <v/>
          </cell>
          <cell r="QA351" t="str">
            <v/>
          </cell>
          <cell r="QB351" t="str">
            <v/>
          </cell>
          <cell r="QC351" t="str">
            <v/>
          </cell>
          <cell r="QD351" t="str">
            <v/>
          </cell>
          <cell r="QE351" t="str">
            <v/>
          </cell>
          <cell r="QF351" t="str">
            <v/>
          </cell>
          <cell r="QG351" t="str">
            <v/>
          </cell>
          <cell r="QH351" t="str">
            <v/>
          </cell>
          <cell r="QI351" t="str">
            <v/>
          </cell>
          <cell r="QJ351" t="str">
            <v/>
          </cell>
          <cell r="QK351" t="str">
            <v/>
          </cell>
          <cell r="QL351" t="str">
            <v/>
          </cell>
          <cell r="QM351" t="str">
            <v/>
          </cell>
          <cell r="QN351" t="str">
            <v/>
          </cell>
          <cell r="QO351" t="str">
            <v/>
          </cell>
          <cell r="QP351" t="str">
            <v/>
          </cell>
          <cell r="QQ351" t="str">
            <v/>
          </cell>
          <cell r="QR351" t="str">
            <v/>
          </cell>
          <cell r="QS351" t="str">
            <v/>
          </cell>
          <cell r="QT351" t="str">
            <v/>
          </cell>
          <cell r="QU351" t="str">
            <v/>
          </cell>
          <cell r="QV351" t="str">
            <v/>
          </cell>
          <cell r="QW351" t="str">
            <v/>
          </cell>
          <cell r="QX351" t="str">
            <v/>
          </cell>
          <cell r="QY351" t="str">
            <v/>
          </cell>
          <cell r="QZ351" t="str">
            <v/>
          </cell>
          <cell r="RA351" t="str">
            <v/>
          </cell>
          <cell r="RB351" t="str">
            <v/>
          </cell>
          <cell r="RC351" t="str">
            <v/>
          </cell>
          <cell r="RD351" t="str">
            <v/>
          </cell>
          <cell r="RE351" t="str">
            <v/>
          </cell>
          <cell r="RF351" t="str">
            <v/>
          </cell>
          <cell r="RG351" t="str">
            <v/>
          </cell>
          <cell r="RH351" t="str">
            <v/>
          </cell>
          <cell r="RI351" t="str">
            <v/>
          </cell>
          <cell r="RL351">
            <v>0</v>
          </cell>
        </row>
        <row r="352">
          <cell r="NE352" t="str">
            <v>0836as01-WIPPRO - KLIMATEC 160</v>
          </cell>
          <cell r="NN352" t="str">
            <v/>
          </cell>
          <cell r="OQ352" t="str">
            <v/>
          </cell>
          <cell r="OR352" t="str">
            <v/>
          </cell>
          <cell r="OS352" t="str">
            <v/>
          </cell>
          <cell r="OT352" t="str">
            <v/>
          </cell>
          <cell r="OU352" t="str">
            <v/>
          </cell>
          <cell r="OV352" t="str">
            <v/>
          </cell>
          <cell r="OW352" t="str">
            <v/>
          </cell>
          <cell r="OX352" t="str">
            <v/>
          </cell>
          <cell r="OY352" t="str">
            <v/>
          </cell>
          <cell r="OZ352" t="str">
            <v/>
          </cell>
          <cell r="PA352" t="str">
            <v/>
          </cell>
          <cell r="PB352" t="str">
            <v/>
          </cell>
          <cell r="PC352" t="str">
            <v/>
          </cell>
          <cell r="PD352" t="str">
            <v/>
          </cell>
          <cell r="PE352" t="str">
            <v/>
          </cell>
          <cell r="PF352" t="str">
            <v/>
          </cell>
          <cell r="PG352" t="str">
            <v/>
          </cell>
          <cell r="PH352" t="str">
            <v/>
          </cell>
          <cell r="PI352" t="str">
            <v/>
          </cell>
          <cell r="PJ352" t="str">
            <v/>
          </cell>
          <cell r="PL352" t="str">
            <v/>
          </cell>
          <cell r="PM352" t="str">
            <v/>
          </cell>
          <cell r="PN352" t="str">
            <v/>
          </cell>
          <cell r="PO352" t="str">
            <v/>
          </cell>
          <cell r="PP352" t="str">
            <v/>
          </cell>
          <cell r="PQ352" t="str">
            <v/>
          </cell>
          <cell r="PR352" t="str">
            <v/>
          </cell>
          <cell r="PS352" t="str">
            <v/>
          </cell>
          <cell r="PT352" t="str">
            <v/>
          </cell>
          <cell r="PU352" t="str">
            <v/>
          </cell>
          <cell r="PV352" t="str">
            <v/>
          </cell>
          <cell r="PW352" t="str">
            <v/>
          </cell>
          <cell r="PX352" t="str">
            <v/>
          </cell>
          <cell r="PY352" t="str">
            <v/>
          </cell>
          <cell r="PZ352" t="str">
            <v/>
          </cell>
          <cell r="QA352" t="str">
            <v/>
          </cell>
          <cell r="QB352" t="str">
            <v/>
          </cell>
          <cell r="QC352" t="str">
            <v/>
          </cell>
          <cell r="QD352" t="str">
            <v/>
          </cell>
          <cell r="QE352" t="str">
            <v/>
          </cell>
          <cell r="QF352" t="str">
            <v/>
          </cell>
          <cell r="QG352" t="str">
            <v/>
          </cell>
          <cell r="QH352" t="str">
            <v/>
          </cell>
          <cell r="QI352" t="str">
            <v/>
          </cell>
          <cell r="QJ352" t="str">
            <v/>
          </cell>
          <cell r="QK352" t="str">
            <v/>
          </cell>
          <cell r="QL352" t="str">
            <v/>
          </cell>
          <cell r="QM352" t="str">
            <v/>
          </cell>
          <cell r="QN352" t="str">
            <v/>
          </cell>
          <cell r="QO352" t="str">
            <v/>
          </cell>
          <cell r="QP352" t="str">
            <v/>
          </cell>
          <cell r="QQ352" t="str">
            <v/>
          </cell>
          <cell r="QR352" t="str">
            <v/>
          </cell>
          <cell r="QS352" t="str">
            <v/>
          </cell>
          <cell r="QT352" t="str">
            <v/>
          </cell>
          <cell r="QU352" t="str">
            <v/>
          </cell>
          <cell r="QV352" t="str">
            <v/>
          </cell>
          <cell r="QW352" t="str">
            <v/>
          </cell>
          <cell r="QX352" t="str">
            <v/>
          </cell>
          <cell r="QY352" t="str">
            <v/>
          </cell>
          <cell r="QZ352" t="str">
            <v/>
          </cell>
          <cell r="RA352" t="str">
            <v/>
          </cell>
          <cell r="RB352" t="str">
            <v/>
          </cell>
          <cell r="RC352" t="str">
            <v/>
          </cell>
          <cell r="RD352" t="str">
            <v/>
          </cell>
          <cell r="RE352" t="str">
            <v/>
          </cell>
          <cell r="RF352" t="str">
            <v/>
          </cell>
          <cell r="RG352" t="str">
            <v/>
          </cell>
          <cell r="RH352" t="str">
            <v/>
          </cell>
          <cell r="RI352" t="str">
            <v/>
          </cell>
          <cell r="RL352">
            <v>0</v>
          </cell>
        </row>
        <row r="353">
          <cell r="NE353" t="str">
            <v/>
          </cell>
          <cell r="NN353" t="str">
            <v/>
          </cell>
          <cell r="OQ353" t="str">
            <v/>
          </cell>
          <cell r="OR353" t="str">
            <v/>
          </cell>
          <cell r="OS353" t="str">
            <v/>
          </cell>
          <cell r="OT353" t="str">
            <v/>
          </cell>
          <cell r="OU353" t="str">
            <v/>
          </cell>
          <cell r="OV353" t="str">
            <v/>
          </cell>
          <cell r="OW353" t="str">
            <v/>
          </cell>
          <cell r="OX353" t="str">
            <v/>
          </cell>
          <cell r="OY353" t="str">
            <v/>
          </cell>
          <cell r="OZ353" t="str">
            <v/>
          </cell>
          <cell r="PA353" t="str">
            <v/>
          </cell>
          <cell r="PB353" t="str">
            <v/>
          </cell>
          <cell r="PC353" t="str">
            <v/>
          </cell>
          <cell r="PD353" t="str">
            <v/>
          </cell>
          <cell r="PE353" t="str">
            <v/>
          </cell>
          <cell r="PF353" t="str">
            <v/>
          </cell>
          <cell r="PG353" t="str">
            <v/>
          </cell>
          <cell r="PH353" t="str">
            <v/>
          </cell>
          <cell r="PI353" t="str">
            <v/>
          </cell>
          <cell r="PJ353" t="str">
            <v/>
          </cell>
          <cell r="PL353" t="str">
            <v/>
          </cell>
          <cell r="PM353" t="str">
            <v/>
          </cell>
          <cell r="PN353" t="str">
            <v/>
          </cell>
          <cell r="PO353" t="str">
            <v/>
          </cell>
          <cell r="PP353" t="str">
            <v/>
          </cell>
          <cell r="PQ353" t="str">
            <v/>
          </cell>
          <cell r="PR353" t="str">
            <v/>
          </cell>
          <cell r="PS353" t="str">
            <v/>
          </cell>
          <cell r="PT353" t="str">
            <v/>
          </cell>
          <cell r="PU353" t="str">
            <v/>
          </cell>
          <cell r="PV353" t="str">
            <v/>
          </cell>
          <cell r="PW353" t="str">
            <v/>
          </cell>
          <cell r="PX353" t="str">
            <v/>
          </cell>
          <cell r="PY353" t="str">
            <v/>
          </cell>
          <cell r="PZ353" t="str">
            <v/>
          </cell>
          <cell r="QA353" t="str">
            <v/>
          </cell>
          <cell r="QB353" t="str">
            <v/>
          </cell>
          <cell r="QC353" t="str">
            <v/>
          </cell>
          <cell r="QD353" t="str">
            <v/>
          </cell>
          <cell r="QE353" t="str">
            <v/>
          </cell>
          <cell r="QF353" t="str">
            <v/>
          </cell>
          <cell r="QG353" t="str">
            <v/>
          </cell>
          <cell r="QH353" t="str">
            <v/>
          </cell>
          <cell r="QI353" t="str">
            <v/>
          </cell>
          <cell r="QJ353" t="str">
            <v/>
          </cell>
          <cell r="QK353" t="str">
            <v/>
          </cell>
          <cell r="QL353" t="str">
            <v/>
          </cell>
          <cell r="QM353" t="str">
            <v/>
          </cell>
          <cell r="QN353" t="str">
            <v/>
          </cell>
          <cell r="QO353" t="str">
            <v/>
          </cell>
          <cell r="QP353" t="str">
            <v/>
          </cell>
          <cell r="QQ353" t="str">
            <v/>
          </cell>
          <cell r="QR353" t="str">
            <v/>
          </cell>
          <cell r="QS353" t="str">
            <v/>
          </cell>
          <cell r="QT353" t="str">
            <v/>
          </cell>
          <cell r="QU353" t="str">
            <v/>
          </cell>
          <cell r="QV353" t="str">
            <v/>
          </cell>
          <cell r="QW353" t="str">
            <v/>
          </cell>
          <cell r="QX353" t="str">
            <v/>
          </cell>
          <cell r="QY353" t="str">
            <v/>
          </cell>
          <cell r="QZ353" t="str">
            <v/>
          </cell>
          <cell r="RA353" t="str">
            <v/>
          </cell>
          <cell r="RB353" t="str">
            <v/>
          </cell>
          <cell r="RC353" t="str">
            <v/>
          </cell>
          <cell r="RD353" t="str">
            <v/>
          </cell>
          <cell r="RE353" t="str">
            <v/>
          </cell>
          <cell r="RF353" t="str">
            <v/>
          </cell>
          <cell r="RG353" t="str">
            <v/>
          </cell>
          <cell r="RH353" t="str">
            <v/>
          </cell>
          <cell r="RI353" t="str">
            <v/>
          </cell>
          <cell r="RL353">
            <v>0</v>
          </cell>
        </row>
        <row r="354">
          <cell r="NE354" t="str">
            <v/>
          </cell>
          <cell r="NN354" t="str">
            <v/>
          </cell>
          <cell r="OQ354" t="str">
            <v/>
          </cell>
          <cell r="OR354" t="str">
            <v/>
          </cell>
          <cell r="OS354" t="str">
            <v/>
          </cell>
          <cell r="OT354" t="str">
            <v/>
          </cell>
          <cell r="OU354" t="str">
            <v/>
          </cell>
          <cell r="OV354" t="str">
            <v/>
          </cell>
          <cell r="OW354" t="str">
            <v/>
          </cell>
          <cell r="OX354" t="str">
            <v/>
          </cell>
          <cell r="OY354" t="str">
            <v/>
          </cell>
          <cell r="OZ354" t="str">
            <v/>
          </cell>
          <cell r="PA354" t="str">
            <v/>
          </cell>
          <cell r="PB354" t="str">
            <v/>
          </cell>
          <cell r="PC354" t="str">
            <v/>
          </cell>
          <cell r="PD354" t="str">
            <v/>
          </cell>
          <cell r="PE354" t="str">
            <v/>
          </cell>
          <cell r="PF354" t="str">
            <v/>
          </cell>
          <cell r="PG354" t="str">
            <v/>
          </cell>
          <cell r="PH354" t="str">
            <v/>
          </cell>
          <cell r="PI354" t="str">
            <v/>
          </cell>
          <cell r="PJ354" t="str">
            <v/>
          </cell>
          <cell r="PL354" t="str">
            <v/>
          </cell>
          <cell r="PM354" t="str">
            <v/>
          </cell>
          <cell r="PN354" t="str">
            <v/>
          </cell>
          <cell r="PO354" t="str">
            <v/>
          </cell>
          <cell r="PP354" t="str">
            <v/>
          </cell>
          <cell r="PQ354" t="str">
            <v/>
          </cell>
          <cell r="PR354" t="str">
            <v/>
          </cell>
          <cell r="PS354" t="str">
            <v/>
          </cell>
          <cell r="PT354" t="str">
            <v/>
          </cell>
          <cell r="PU354" t="str">
            <v/>
          </cell>
          <cell r="PV354" t="str">
            <v/>
          </cell>
          <cell r="PW354" t="str">
            <v/>
          </cell>
          <cell r="PX354" t="str">
            <v/>
          </cell>
          <cell r="PY354" t="str">
            <v/>
          </cell>
          <cell r="PZ354" t="str">
            <v/>
          </cell>
          <cell r="QA354" t="str">
            <v/>
          </cell>
          <cell r="QB354" t="str">
            <v/>
          </cell>
          <cell r="QC354" t="str">
            <v/>
          </cell>
          <cell r="QD354" t="str">
            <v/>
          </cell>
          <cell r="QE354" t="str">
            <v/>
          </cell>
          <cell r="QF354" t="str">
            <v/>
          </cell>
          <cell r="QG354" t="str">
            <v/>
          </cell>
          <cell r="QH354" t="str">
            <v/>
          </cell>
          <cell r="QI354" t="str">
            <v/>
          </cell>
          <cell r="QJ354" t="str">
            <v/>
          </cell>
          <cell r="QK354" t="str">
            <v/>
          </cell>
          <cell r="QL354" t="str">
            <v/>
          </cell>
          <cell r="QM354" t="str">
            <v/>
          </cell>
          <cell r="QN354" t="str">
            <v/>
          </cell>
          <cell r="QO354" t="str">
            <v/>
          </cell>
          <cell r="QP354" t="str">
            <v/>
          </cell>
          <cell r="QQ354" t="str">
            <v/>
          </cell>
          <cell r="QR354" t="str">
            <v/>
          </cell>
          <cell r="QS354" t="str">
            <v/>
          </cell>
          <cell r="QT354" t="str">
            <v/>
          </cell>
          <cell r="QU354" t="str">
            <v/>
          </cell>
          <cell r="QV354" t="str">
            <v/>
          </cell>
          <cell r="QW354" t="str">
            <v/>
          </cell>
          <cell r="QX354" t="str">
            <v/>
          </cell>
          <cell r="QY354" t="str">
            <v/>
          </cell>
          <cell r="QZ354" t="str">
            <v/>
          </cell>
          <cell r="RA354" t="str">
            <v/>
          </cell>
          <cell r="RB354" t="str">
            <v/>
          </cell>
          <cell r="RC354" t="str">
            <v/>
          </cell>
          <cell r="RD354" t="str">
            <v/>
          </cell>
          <cell r="RE354" t="str">
            <v/>
          </cell>
          <cell r="RF354" t="str">
            <v/>
          </cell>
          <cell r="RG354" t="str">
            <v/>
          </cell>
          <cell r="RH354" t="str">
            <v/>
          </cell>
          <cell r="RI354" t="str">
            <v/>
          </cell>
          <cell r="RL354">
            <v>0</v>
          </cell>
        </row>
        <row r="355">
          <cell r="NE355" t="str">
            <v/>
          </cell>
          <cell r="NN355" t="str">
            <v/>
          </cell>
          <cell r="OQ355" t="str">
            <v/>
          </cell>
          <cell r="OR355" t="str">
            <v/>
          </cell>
          <cell r="OS355" t="str">
            <v/>
          </cell>
          <cell r="OT355" t="str">
            <v/>
          </cell>
          <cell r="OU355" t="str">
            <v/>
          </cell>
          <cell r="OV355" t="str">
            <v/>
          </cell>
          <cell r="OW355" t="str">
            <v/>
          </cell>
          <cell r="OX355" t="str">
            <v/>
          </cell>
          <cell r="OY355" t="str">
            <v/>
          </cell>
          <cell r="OZ355" t="str">
            <v/>
          </cell>
          <cell r="PA355" t="str">
            <v/>
          </cell>
          <cell r="PB355" t="str">
            <v/>
          </cell>
          <cell r="PC355" t="str">
            <v/>
          </cell>
          <cell r="PD355" t="str">
            <v/>
          </cell>
          <cell r="PE355" t="str">
            <v/>
          </cell>
          <cell r="PF355" t="str">
            <v/>
          </cell>
          <cell r="PG355" t="str">
            <v/>
          </cell>
          <cell r="PH355" t="str">
            <v/>
          </cell>
          <cell r="PI355" t="str">
            <v/>
          </cell>
          <cell r="PJ355" t="str">
            <v/>
          </cell>
          <cell r="PL355" t="str">
            <v/>
          </cell>
          <cell r="PM355" t="str">
            <v/>
          </cell>
          <cell r="PN355" t="str">
            <v/>
          </cell>
          <cell r="PO355" t="str">
            <v/>
          </cell>
          <cell r="PP355" t="str">
            <v/>
          </cell>
          <cell r="PQ355" t="str">
            <v/>
          </cell>
          <cell r="PR355" t="str">
            <v/>
          </cell>
          <cell r="PS355" t="str">
            <v/>
          </cell>
          <cell r="PT355" t="str">
            <v/>
          </cell>
          <cell r="PU355" t="str">
            <v/>
          </cell>
          <cell r="PV355" t="str">
            <v/>
          </cell>
          <cell r="PW355" t="str">
            <v/>
          </cell>
          <cell r="PX355" t="str">
            <v/>
          </cell>
          <cell r="PY355" t="str">
            <v/>
          </cell>
          <cell r="PZ355" t="str">
            <v/>
          </cell>
          <cell r="QA355" t="str">
            <v/>
          </cell>
          <cell r="QB355" t="str">
            <v/>
          </cell>
          <cell r="QC355" t="str">
            <v/>
          </cell>
          <cell r="QD355" t="str">
            <v/>
          </cell>
          <cell r="QE355" t="str">
            <v/>
          </cell>
          <cell r="QF355" t="str">
            <v/>
          </cell>
          <cell r="QG355" t="str">
            <v/>
          </cell>
          <cell r="QH355" t="str">
            <v/>
          </cell>
          <cell r="QI355" t="str">
            <v/>
          </cell>
          <cell r="QJ355" t="str">
            <v/>
          </cell>
          <cell r="QK355" t="str">
            <v/>
          </cell>
          <cell r="QL355" t="str">
            <v/>
          </cell>
          <cell r="QM355" t="str">
            <v/>
          </cell>
          <cell r="QN355" t="str">
            <v/>
          </cell>
          <cell r="QO355" t="str">
            <v/>
          </cell>
          <cell r="QP355" t="str">
            <v/>
          </cell>
          <cell r="QQ355" t="str">
            <v/>
          </cell>
          <cell r="QR355" t="str">
            <v/>
          </cell>
          <cell r="QS355" t="str">
            <v/>
          </cell>
          <cell r="QT355" t="str">
            <v/>
          </cell>
          <cell r="QU355" t="str">
            <v/>
          </cell>
          <cell r="QV355" t="str">
            <v/>
          </cell>
          <cell r="QW355" t="str">
            <v/>
          </cell>
          <cell r="QX355" t="str">
            <v/>
          </cell>
          <cell r="QY355" t="str">
            <v/>
          </cell>
          <cell r="QZ355" t="str">
            <v/>
          </cell>
          <cell r="RA355" t="str">
            <v/>
          </cell>
          <cell r="RB355" t="str">
            <v/>
          </cell>
          <cell r="RC355" t="str">
            <v/>
          </cell>
          <cell r="RD355" t="str">
            <v/>
          </cell>
          <cell r="RE355" t="str">
            <v/>
          </cell>
          <cell r="RF355" t="str">
            <v/>
          </cell>
          <cell r="RG355" t="str">
            <v/>
          </cell>
          <cell r="RH355" t="str">
            <v/>
          </cell>
          <cell r="RI355" t="str">
            <v/>
          </cell>
          <cell r="RL355">
            <v>0</v>
          </cell>
        </row>
        <row r="356">
          <cell r="NE356" t="str">
            <v/>
          </cell>
          <cell r="NN356" t="str">
            <v/>
          </cell>
          <cell r="OQ356" t="str">
            <v/>
          </cell>
          <cell r="OR356" t="str">
            <v/>
          </cell>
          <cell r="OS356" t="str">
            <v/>
          </cell>
          <cell r="OT356" t="str">
            <v/>
          </cell>
          <cell r="OU356" t="str">
            <v/>
          </cell>
          <cell r="OV356" t="str">
            <v/>
          </cell>
          <cell r="OW356" t="str">
            <v/>
          </cell>
          <cell r="OX356" t="str">
            <v/>
          </cell>
          <cell r="OY356" t="str">
            <v/>
          </cell>
          <cell r="OZ356" t="str">
            <v/>
          </cell>
          <cell r="PA356" t="str">
            <v/>
          </cell>
          <cell r="PB356" t="str">
            <v/>
          </cell>
          <cell r="PC356" t="str">
            <v/>
          </cell>
          <cell r="PD356" t="str">
            <v/>
          </cell>
          <cell r="PE356" t="str">
            <v/>
          </cell>
          <cell r="PF356" t="str">
            <v/>
          </cell>
          <cell r="PG356" t="str">
            <v/>
          </cell>
          <cell r="PH356" t="str">
            <v/>
          </cell>
          <cell r="PI356" t="str">
            <v/>
          </cell>
          <cell r="PJ356" t="str">
            <v/>
          </cell>
          <cell r="PL356" t="str">
            <v/>
          </cell>
          <cell r="PM356" t="str">
            <v/>
          </cell>
          <cell r="PN356" t="str">
            <v/>
          </cell>
          <cell r="PO356" t="str">
            <v/>
          </cell>
          <cell r="PP356" t="str">
            <v/>
          </cell>
          <cell r="PQ356" t="str">
            <v/>
          </cell>
          <cell r="PR356" t="str">
            <v/>
          </cell>
          <cell r="PS356" t="str">
            <v/>
          </cell>
          <cell r="PT356" t="str">
            <v/>
          </cell>
          <cell r="PU356" t="str">
            <v/>
          </cell>
          <cell r="PV356" t="str">
            <v/>
          </cell>
          <cell r="PW356" t="str">
            <v/>
          </cell>
          <cell r="PX356" t="str">
            <v/>
          </cell>
          <cell r="PY356" t="str">
            <v/>
          </cell>
          <cell r="PZ356" t="str">
            <v/>
          </cell>
          <cell r="QA356" t="str">
            <v/>
          </cell>
          <cell r="QB356" t="str">
            <v/>
          </cell>
          <cell r="QC356" t="str">
            <v/>
          </cell>
          <cell r="QD356" t="str">
            <v/>
          </cell>
          <cell r="QE356" t="str">
            <v/>
          </cell>
          <cell r="QF356" t="str">
            <v/>
          </cell>
          <cell r="QG356" t="str">
            <v/>
          </cell>
          <cell r="QH356" t="str">
            <v/>
          </cell>
          <cell r="QI356" t="str">
            <v/>
          </cell>
          <cell r="QJ356" t="str">
            <v/>
          </cell>
          <cell r="QK356" t="str">
            <v/>
          </cell>
          <cell r="QL356" t="str">
            <v/>
          </cell>
          <cell r="QM356" t="str">
            <v/>
          </cell>
          <cell r="QN356" t="str">
            <v/>
          </cell>
          <cell r="QO356" t="str">
            <v/>
          </cell>
          <cell r="QP356" t="str">
            <v/>
          </cell>
          <cell r="QQ356" t="str">
            <v/>
          </cell>
          <cell r="QR356" t="str">
            <v/>
          </cell>
          <cell r="QS356" t="str">
            <v/>
          </cell>
          <cell r="QT356" t="str">
            <v/>
          </cell>
          <cell r="QU356" t="str">
            <v/>
          </cell>
          <cell r="QV356" t="str">
            <v/>
          </cell>
          <cell r="QW356" t="str">
            <v/>
          </cell>
          <cell r="QX356" t="str">
            <v/>
          </cell>
          <cell r="QY356" t="str">
            <v/>
          </cell>
          <cell r="QZ356" t="str">
            <v/>
          </cell>
          <cell r="RA356" t="str">
            <v/>
          </cell>
          <cell r="RB356" t="str">
            <v/>
          </cell>
          <cell r="RC356" t="str">
            <v/>
          </cell>
          <cell r="RD356" t="str">
            <v/>
          </cell>
          <cell r="RE356" t="str">
            <v/>
          </cell>
          <cell r="RF356" t="str">
            <v/>
          </cell>
          <cell r="RG356" t="str">
            <v/>
          </cell>
          <cell r="RH356" t="str">
            <v/>
          </cell>
          <cell r="RI356" t="str">
            <v/>
          </cell>
          <cell r="RL356">
            <v>0</v>
          </cell>
        </row>
        <row r="357">
          <cell r="NE357" t="str">
            <v/>
          </cell>
          <cell r="NN357" t="str">
            <v/>
          </cell>
          <cell r="OQ357" t="str">
            <v/>
          </cell>
          <cell r="OR357" t="str">
            <v/>
          </cell>
          <cell r="OS357" t="str">
            <v/>
          </cell>
          <cell r="OT357" t="str">
            <v/>
          </cell>
          <cell r="OU357" t="str">
            <v/>
          </cell>
          <cell r="OV357" t="str">
            <v/>
          </cell>
          <cell r="OW357" t="str">
            <v/>
          </cell>
          <cell r="OX357" t="str">
            <v/>
          </cell>
          <cell r="OY357" t="str">
            <v/>
          </cell>
          <cell r="OZ357" t="str">
            <v/>
          </cell>
          <cell r="PA357" t="str">
            <v/>
          </cell>
          <cell r="PB357" t="str">
            <v/>
          </cell>
          <cell r="PC357" t="str">
            <v/>
          </cell>
          <cell r="PD357" t="str">
            <v/>
          </cell>
          <cell r="PE357" t="str">
            <v/>
          </cell>
          <cell r="PF357" t="str">
            <v/>
          </cell>
          <cell r="PG357" t="str">
            <v/>
          </cell>
          <cell r="PH357" t="str">
            <v/>
          </cell>
          <cell r="PI357" t="str">
            <v/>
          </cell>
          <cell r="PJ357" t="str">
            <v/>
          </cell>
          <cell r="PL357" t="str">
            <v/>
          </cell>
          <cell r="PM357" t="str">
            <v/>
          </cell>
          <cell r="PN357" t="str">
            <v/>
          </cell>
          <cell r="PO357" t="str">
            <v/>
          </cell>
          <cell r="PP357" t="str">
            <v/>
          </cell>
          <cell r="PQ357" t="str">
            <v/>
          </cell>
          <cell r="PR357" t="str">
            <v/>
          </cell>
          <cell r="PS357" t="str">
            <v/>
          </cell>
          <cell r="PT357" t="str">
            <v/>
          </cell>
          <cell r="PU357" t="str">
            <v/>
          </cell>
          <cell r="PV357" t="str">
            <v/>
          </cell>
          <cell r="PW357" t="str">
            <v/>
          </cell>
          <cell r="PX357" t="str">
            <v/>
          </cell>
          <cell r="PY357" t="str">
            <v/>
          </cell>
          <cell r="PZ357" t="str">
            <v/>
          </cell>
          <cell r="QA357" t="str">
            <v/>
          </cell>
          <cell r="QB357" t="str">
            <v/>
          </cell>
          <cell r="QC357" t="str">
            <v/>
          </cell>
          <cell r="QD357" t="str">
            <v/>
          </cell>
          <cell r="QE357" t="str">
            <v/>
          </cell>
          <cell r="QF357" t="str">
            <v/>
          </cell>
          <cell r="QG357" t="str">
            <v/>
          </cell>
          <cell r="QH357" t="str">
            <v/>
          </cell>
          <cell r="QI357" t="str">
            <v/>
          </cell>
          <cell r="QJ357" t="str">
            <v/>
          </cell>
          <cell r="QK357" t="str">
            <v/>
          </cell>
          <cell r="QL357" t="str">
            <v/>
          </cell>
          <cell r="QM357" t="str">
            <v/>
          </cell>
          <cell r="QN357" t="str">
            <v/>
          </cell>
          <cell r="QO357" t="str">
            <v/>
          </cell>
          <cell r="QP357" t="str">
            <v/>
          </cell>
          <cell r="QQ357" t="str">
            <v/>
          </cell>
          <cell r="QR357" t="str">
            <v/>
          </cell>
          <cell r="QS357" t="str">
            <v/>
          </cell>
          <cell r="QT357" t="str">
            <v/>
          </cell>
          <cell r="QU357" t="str">
            <v/>
          </cell>
          <cell r="QV357" t="str">
            <v/>
          </cell>
          <cell r="QW357" t="str">
            <v/>
          </cell>
          <cell r="QX357" t="str">
            <v/>
          </cell>
          <cell r="QY357" t="str">
            <v/>
          </cell>
          <cell r="QZ357" t="str">
            <v/>
          </cell>
          <cell r="RA357" t="str">
            <v/>
          </cell>
          <cell r="RB357" t="str">
            <v/>
          </cell>
          <cell r="RC357" t="str">
            <v/>
          </cell>
          <cell r="RD357" t="str">
            <v/>
          </cell>
          <cell r="RE357" t="str">
            <v/>
          </cell>
          <cell r="RF357" t="str">
            <v/>
          </cell>
          <cell r="RG357" t="str">
            <v/>
          </cell>
          <cell r="RH357" t="str">
            <v/>
          </cell>
          <cell r="RI357" t="str">
            <v/>
          </cell>
          <cell r="RL357">
            <v>0</v>
          </cell>
        </row>
        <row r="358">
          <cell r="NE358" t="str">
            <v/>
          </cell>
          <cell r="NN358" t="str">
            <v/>
          </cell>
          <cell r="OQ358" t="str">
            <v/>
          </cell>
          <cell r="OR358" t="str">
            <v/>
          </cell>
          <cell r="OS358" t="str">
            <v/>
          </cell>
          <cell r="OT358" t="str">
            <v/>
          </cell>
          <cell r="OU358" t="str">
            <v/>
          </cell>
          <cell r="OV358" t="str">
            <v/>
          </cell>
          <cell r="OW358" t="str">
            <v/>
          </cell>
          <cell r="OX358" t="str">
            <v/>
          </cell>
          <cell r="OY358" t="str">
            <v/>
          </cell>
          <cell r="OZ358" t="str">
            <v/>
          </cell>
          <cell r="PA358" t="str">
            <v/>
          </cell>
          <cell r="PB358" t="str">
            <v/>
          </cell>
          <cell r="PC358" t="str">
            <v/>
          </cell>
          <cell r="PD358" t="str">
            <v/>
          </cell>
          <cell r="PE358" t="str">
            <v/>
          </cell>
          <cell r="PF358" t="str">
            <v/>
          </cell>
          <cell r="PG358" t="str">
            <v/>
          </cell>
          <cell r="PH358" t="str">
            <v/>
          </cell>
          <cell r="PI358" t="str">
            <v/>
          </cell>
          <cell r="PJ358" t="str">
            <v/>
          </cell>
          <cell r="PL358" t="str">
            <v/>
          </cell>
          <cell r="PM358" t="str">
            <v/>
          </cell>
          <cell r="PN358" t="str">
            <v/>
          </cell>
          <cell r="PO358" t="str">
            <v/>
          </cell>
          <cell r="PP358" t="str">
            <v/>
          </cell>
          <cell r="PQ358" t="str">
            <v/>
          </cell>
          <cell r="PR358" t="str">
            <v/>
          </cell>
          <cell r="PS358" t="str">
            <v/>
          </cell>
          <cell r="PT358" t="str">
            <v/>
          </cell>
          <cell r="PU358" t="str">
            <v/>
          </cell>
          <cell r="PV358" t="str">
            <v/>
          </cell>
          <cell r="PW358" t="str">
            <v/>
          </cell>
          <cell r="PX358" t="str">
            <v/>
          </cell>
          <cell r="PY358" t="str">
            <v/>
          </cell>
          <cell r="PZ358" t="str">
            <v/>
          </cell>
          <cell r="QA358" t="str">
            <v/>
          </cell>
          <cell r="QB358" t="str">
            <v/>
          </cell>
          <cell r="QC358" t="str">
            <v/>
          </cell>
          <cell r="QD358" t="str">
            <v/>
          </cell>
          <cell r="QE358" t="str">
            <v/>
          </cell>
          <cell r="QF358" t="str">
            <v/>
          </cell>
          <cell r="QG358" t="str">
            <v/>
          </cell>
          <cell r="QH358" t="str">
            <v/>
          </cell>
          <cell r="QI358" t="str">
            <v/>
          </cell>
          <cell r="QJ358" t="str">
            <v/>
          </cell>
          <cell r="QK358" t="str">
            <v/>
          </cell>
          <cell r="QL358" t="str">
            <v/>
          </cell>
          <cell r="QM358" t="str">
            <v/>
          </cell>
          <cell r="QN358" t="str">
            <v/>
          </cell>
          <cell r="QO358" t="str">
            <v/>
          </cell>
          <cell r="QP358" t="str">
            <v/>
          </cell>
          <cell r="QQ358" t="str">
            <v/>
          </cell>
          <cell r="QR358" t="str">
            <v/>
          </cell>
          <cell r="QS358" t="str">
            <v/>
          </cell>
          <cell r="QT358" t="str">
            <v/>
          </cell>
          <cell r="QU358" t="str">
            <v/>
          </cell>
          <cell r="QV358" t="str">
            <v/>
          </cell>
          <cell r="QW358" t="str">
            <v/>
          </cell>
          <cell r="QX358" t="str">
            <v/>
          </cell>
          <cell r="QY358" t="str">
            <v/>
          </cell>
          <cell r="QZ358" t="str">
            <v/>
          </cell>
          <cell r="RA358" t="str">
            <v/>
          </cell>
          <cell r="RB358" t="str">
            <v/>
          </cell>
          <cell r="RC358" t="str">
            <v/>
          </cell>
          <cell r="RD358" t="str">
            <v/>
          </cell>
          <cell r="RE358" t="str">
            <v/>
          </cell>
          <cell r="RF358" t="str">
            <v/>
          </cell>
          <cell r="RG358" t="str">
            <v/>
          </cell>
          <cell r="RH358" t="str">
            <v/>
          </cell>
          <cell r="RI358" t="str">
            <v/>
          </cell>
          <cell r="RL358">
            <v>0</v>
          </cell>
        </row>
        <row r="359">
          <cell r="NE359" t="str">
            <v/>
          </cell>
          <cell r="NN359" t="str">
            <v/>
          </cell>
          <cell r="OQ359" t="str">
            <v/>
          </cell>
          <cell r="OR359" t="str">
            <v/>
          </cell>
          <cell r="OS359" t="str">
            <v/>
          </cell>
          <cell r="OT359" t="str">
            <v/>
          </cell>
          <cell r="OU359" t="str">
            <v/>
          </cell>
          <cell r="OV359" t="str">
            <v/>
          </cell>
          <cell r="OW359" t="str">
            <v/>
          </cell>
          <cell r="OX359" t="str">
            <v/>
          </cell>
          <cell r="OY359" t="str">
            <v/>
          </cell>
          <cell r="OZ359" t="str">
            <v/>
          </cell>
          <cell r="PA359" t="str">
            <v/>
          </cell>
          <cell r="PB359" t="str">
            <v/>
          </cell>
          <cell r="PC359" t="str">
            <v/>
          </cell>
          <cell r="PD359" t="str">
            <v/>
          </cell>
          <cell r="PE359" t="str">
            <v/>
          </cell>
          <cell r="PF359" t="str">
            <v/>
          </cell>
          <cell r="PG359" t="str">
            <v/>
          </cell>
          <cell r="PH359" t="str">
            <v/>
          </cell>
          <cell r="PI359" t="str">
            <v/>
          </cell>
          <cell r="PJ359" t="str">
            <v/>
          </cell>
          <cell r="PL359" t="str">
            <v/>
          </cell>
          <cell r="PM359" t="str">
            <v/>
          </cell>
          <cell r="PN359" t="str">
            <v/>
          </cell>
          <cell r="PO359" t="str">
            <v/>
          </cell>
          <cell r="PP359" t="str">
            <v/>
          </cell>
          <cell r="PQ359" t="str">
            <v/>
          </cell>
          <cell r="PR359" t="str">
            <v/>
          </cell>
          <cell r="PS359" t="str">
            <v/>
          </cell>
          <cell r="PT359" t="str">
            <v/>
          </cell>
          <cell r="PU359" t="str">
            <v/>
          </cell>
          <cell r="PV359" t="str">
            <v/>
          </cell>
          <cell r="PW359" t="str">
            <v/>
          </cell>
          <cell r="PX359" t="str">
            <v/>
          </cell>
          <cell r="PY359" t="str">
            <v/>
          </cell>
          <cell r="PZ359" t="str">
            <v/>
          </cell>
          <cell r="QA359" t="str">
            <v/>
          </cell>
          <cell r="QB359" t="str">
            <v/>
          </cell>
          <cell r="QC359" t="str">
            <v/>
          </cell>
          <cell r="QD359" t="str">
            <v/>
          </cell>
          <cell r="QE359" t="str">
            <v/>
          </cell>
          <cell r="QF359" t="str">
            <v/>
          </cell>
          <cell r="QG359" t="str">
            <v/>
          </cell>
          <cell r="QH359" t="str">
            <v/>
          </cell>
          <cell r="QI359" t="str">
            <v/>
          </cell>
          <cell r="QJ359" t="str">
            <v/>
          </cell>
          <cell r="QK359" t="str">
            <v/>
          </cell>
          <cell r="QL359" t="str">
            <v/>
          </cell>
          <cell r="QM359" t="str">
            <v/>
          </cell>
          <cell r="QN359" t="str">
            <v/>
          </cell>
          <cell r="QO359" t="str">
            <v/>
          </cell>
          <cell r="QP359" t="str">
            <v/>
          </cell>
          <cell r="QQ359" t="str">
            <v/>
          </cell>
          <cell r="QR359" t="str">
            <v/>
          </cell>
          <cell r="QS359" t="str">
            <v/>
          </cell>
          <cell r="QT359" t="str">
            <v/>
          </cell>
          <cell r="QU359" t="str">
            <v/>
          </cell>
          <cell r="QV359" t="str">
            <v/>
          </cell>
          <cell r="QW359" t="str">
            <v/>
          </cell>
          <cell r="QX359" t="str">
            <v/>
          </cell>
          <cell r="QY359" t="str">
            <v/>
          </cell>
          <cell r="QZ359" t="str">
            <v/>
          </cell>
          <cell r="RA359" t="str">
            <v/>
          </cell>
          <cell r="RB359" t="str">
            <v/>
          </cell>
          <cell r="RC359" t="str">
            <v/>
          </cell>
          <cell r="RD359" t="str">
            <v/>
          </cell>
          <cell r="RE359" t="str">
            <v/>
          </cell>
          <cell r="RF359" t="str">
            <v/>
          </cell>
          <cell r="RG359" t="str">
            <v/>
          </cell>
          <cell r="RH359" t="str">
            <v/>
          </cell>
          <cell r="RI359" t="str">
            <v/>
          </cell>
          <cell r="RL359">
            <v>0</v>
          </cell>
        </row>
        <row r="360">
          <cell r="NE360" t="str">
            <v/>
          </cell>
          <cell r="NN360" t="str">
            <v/>
          </cell>
          <cell r="OQ360" t="str">
            <v/>
          </cell>
          <cell r="OR360" t="str">
            <v/>
          </cell>
          <cell r="OS360" t="str">
            <v/>
          </cell>
          <cell r="OT360" t="str">
            <v/>
          </cell>
          <cell r="OU360" t="str">
            <v/>
          </cell>
          <cell r="OV360" t="str">
            <v/>
          </cell>
          <cell r="OW360" t="str">
            <v/>
          </cell>
          <cell r="OX360" t="str">
            <v/>
          </cell>
          <cell r="OY360" t="str">
            <v/>
          </cell>
          <cell r="OZ360" t="str">
            <v/>
          </cell>
          <cell r="PA360" t="str">
            <v/>
          </cell>
          <cell r="PB360" t="str">
            <v/>
          </cell>
          <cell r="PC360" t="str">
            <v/>
          </cell>
          <cell r="PD360" t="str">
            <v/>
          </cell>
          <cell r="PE360" t="str">
            <v/>
          </cell>
          <cell r="PF360" t="str">
            <v/>
          </cell>
          <cell r="PG360" t="str">
            <v/>
          </cell>
          <cell r="PH360" t="str">
            <v/>
          </cell>
          <cell r="PI360" t="str">
            <v/>
          </cell>
          <cell r="PJ360" t="str">
            <v/>
          </cell>
          <cell r="PL360" t="str">
            <v/>
          </cell>
          <cell r="PM360" t="str">
            <v/>
          </cell>
          <cell r="PN360" t="str">
            <v/>
          </cell>
          <cell r="PO360" t="str">
            <v/>
          </cell>
          <cell r="PP360" t="str">
            <v/>
          </cell>
          <cell r="PQ360" t="str">
            <v/>
          </cell>
          <cell r="PR360" t="str">
            <v/>
          </cell>
          <cell r="PS360" t="str">
            <v/>
          </cell>
          <cell r="PT360" t="str">
            <v/>
          </cell>
          <cell r="PU360" t="str">
            <v/>
          </cell>
          <cell r="PV360" t="str">
            <v/>
          </cell>
          <cell r="PW360" t="str">
            <v/>
          </cell>
          <cell r="PX360" t="str">
            <v/>
          </cell>
          <cell r="PY360" t="str">
            <v/>
          </cell>
          <cell r="PZ360" t="str">
            <v/>
          </cell>
          <cell r="QA360" t="str">
            <v/>
          </cell>
          <cell r="QB360" t="str">
            <v/>
          </cell>
          <cell r="QC360" t="str">
            <v/>
          </cell>
          <cell r="QD360" t="str">
            <v/>
          </cell>
          <cell r="QE360" t="str">
            <v/>
          </cell>
          <cell r="QF360" t="str">
            <v/>
          </cell>
          <cell r="QG360" t="str">
            <v/>
          </cell>
          <cell r="QH360" t="str">
            <v/>
          </cell>
          <cell r="QI360" t="str">
            <v/>
          </cell>
          <cell r="QJ360" t="str">
            <v/>
          </cell>
          <cell r="QK360" t="str">
            <v/>
          </cell>
          <cell r="QL360" t="str">
            <v/>
          </cell>
          <cell r="QM360" t="str">
            <v/>
          </cell>
          <cell r="QN360" t="str">
            <v/>
          </cell>
          <cell r="QO360" t="str">
            <v/>
          </cell>
          <cell r="QP360" t="str">
            <v/>
          </cell>
          <cell r="QQ360" t="str">
            <v/>
          </cell>
          <cell r="QR360" t="str">
            <v/>
          </cell>
          <cell r="QS360" t="str">
            <v/>
          </cell>
          <cell r="QT360" t="str">
            <v/>
          </cell>
          <cell r="QU360" t="str">
            <v/>
          </cell>
          <cell r="QV360" t="str">
            <v/>
          </cell>
          <cell r="QW360" t="str">
            <v/>
          </cell>
          <cell r="QX360" t="str">
            <v/>
          </cell>
          <cell r="QY360" t="str">
            <v/>
          </cell>
          <cell r="QZ360" t="str">
            <v/>
          </cell>
          <cell r="RA360" t="str">
            <v/>
          </cell>
          <cell r="RB360" t="str">
            <v/>
          </cell>
          <cell r="RC360" t="str">
            <v/>
          </cell>
          <cell r="RD360" t="str">
            <v/>
          </cell>
          <cell r="RE360" t="str">
            <v/>
          </cell>
          <cell r="RF360" t="str">
            <v/>
          </cell>
          <cell r="RG360" t="str">
            <v/>
          </cell>
          <cell r="RH360" t="str">
            <v/>
          </cell>
          <cell r="RI360" t="str">
            <v/>
          </cell>
          <cell r="RL360">
            <v>0</v>
          </cell>
        </row>
        <row r="361">
          <cell r="NE361" t="str">
            <v/>
          </cell>
          <cell r="NN361" t="str">
            <v/>
          </cell>
          <cell r="OQ361" t="str">
            <v/>
          </cell>
          <cell r="OR361" t="str">
            <v/>
          </cell>
          <cell r="OS361" t="str">
            <v/>
          </cell>
          <cell r="OT361" t="str">
            <v/>
          </cell>
          <cell r="OU361" t="str">
            <v/>
          </cell>
          <cell r="OV361" t="str">
            <v/>
          </cell>
          <cell r="OW361" t="str">
            <v/>
          </cell>
          <cell r="OX361" t="str">
            <v/>
          </cell>
          <cell r="OY361" t="str">
            <v/>
          </cell>
          <cell r="OZ361" t="str">
            <v/>
          </cell>
          <cell r="PA361" t="str">
            <v/>
          </cell>
          <cell r="PB361" t="str">
            <v/>
          </cell>
          <cell r="PC361" t="str">
            <v/>
          </cell>
          <cell r="PD361" t="str">
            <v/>
          </cell>
          <cell r="PE361" t="str">
            <v/>
          </cell>
          <cell r="PF361" t="str">
            <v/>
          </cell>
          <cell r="PG361" t="str">
            <v/>
          </cell>
          <cell r="PH361" t="str">
            <v/>
          </cell>
          <cell r="PI361" t="str">
            <v/>
          </cell>
          <cell r="PJ361" t="str">
            <v/>
          </cell>
          <cell r="PL361" t="str">
            <v/>
          </cell>
          <cell r="PM361" t="str">
            <v/>
          </cell>
          <cell r="PN361" t="str">
            <v/>
          </cell>
          <cell r="PO361" t="str">
            <v/>
          </cell>
          <cell r="PP361" t="str">
            <v/>
          </cell>
          <cell r="PQ361" t="str">
            <v/>
          </cell>
          <cell r="PR361" t="str">
            <v/>
          </cell>
          <cell r="PS361" t="str">
            <v/>
          </cell>
          <cell r="PT361" t="str">
            <v/>
          </cell>
          <cell r="PU361" t="str">
            <v/>
          </cell>
          <cell r="PV361" t="str">
            <v/>
          </cell>
          <cell r="PW361" t="str">
            <v/>
          </cell>
          <cell r="PX361" t="str">
            <v/>
          </cell>
          <cell r="PY361" t="str">
            <v/>
          </cell>
          <cell r="PZ361" t="str">
            <v/>
          </cell>
          <cell r="QA361" t="str">
            <v/>
          </cell>
          <cell r="QB361" t="str">
            <v/>
          </cell>
          <cell r="QC361" t="str">
            <v/>
          </cell>
          <cell r="QD361" t="str">
            <v/>
          </cell>
          <cell r="QE361" t="str">
            <v/>
          </cell>
          <cell r="QF361" t="str">
            <v/>
          </cell>
          <cell r="QG361" t="str">
            <v/>
          </cell>
          <cell r="QH361" t="str">
            <v/>
          </cell>
          <cell r="QI361" t="str">
            <v/>
          </cell>
          <cell r="QJ361" t="str">
            <v/>
          </cell>
          <cell r="QK361" t="str">
            <v/>
          </cell>
          <cell r="QL361" t="str">
            <v/>
          </cell>
          <cell r="QM361" t="str">
            <v/>
          </cell>
          <cell r="QN361" t="str">
            <v/>
          </cell>
          <cell r="QO361" t="str">
            <v/>
          </cell>
          <cell r="QP361" t="str">
            <v/>
          </cell>
          <cell r="QQ361" t="str">
            <v/>
          </cell>
          <cell r="QR361" t="str">
            <v/>
          </cell>
          <cell r="QS361" t="str">
            <v/>
          </cell>
          <cell r="QT361" t="str">
            <v/>
          </cell>
          <cell r="QU361" t="str">
            <v/>
          </cell>
          <cell r="QV361" t="str">
            <v/>
          </cell>
          <cell r="QW361" t="str">
            <v/>
          </cell>
          <cell r="QX361" t="str">
            <v/>
          </cell>
          <cell r="QY361" t="str">
            <v/>
          </cell>
          <cell r="QZ361" t="str">
            <v/>
          </cell>
          <cell r="RA361" t="str">
            <v/>
          </cell>
          <cell r="RB361" t="str">
            <v/>
          </cell>
          <cell r="RC361" t="str">
            <v/>
          </cell>
          <cell r="RD361" t="str">
            <v/>
          </cell>
          <cell r="RE361" t="str">
            <v/>
          </cell>
          <cell r="RF361" t="str">
            <v/>
          </cell>
          <cell r="RG361" t="str">
            <v/>
          </cell>
          <cell r="RH361" t="str">
            <v/>
          </cell>
          <cell r="RI361" t="str">
            <v/>
          </cell>
          <cell r="RL361">
            <v>0</v>
          </cell>
        </row>
        <row r="362">
          <cell r="NE362" t="str">
            <v/>
          </cell>
          <cell r="NN362" t="str">
            <v/>
          </cell>
          <cell r="OQ362" t="str">
            <v/>
          </cell>
          <cell r="OR362" t="str">
            <v/>
          </cell>
          <cell r="OS362" t="str">
            <v/>
          </cell>
          <cell r="OT362" t="str">
            <v/>
          </cell>
          <cell r="OU362" t="str">
            <v/>
          </cell>
          <cell r="OV362" t="str">
            <v/>
          </cell>
          <cell r="OW362" t="str">
            <v/>
          </cell>
          <cell r="OX362" t="str">
            <v/>
          </cell>
          <cell r="OY362" t="str">
            <v/>
          </cell>
          <cell r="OZ362" t="str">
            <v/>
          </cell>
          <cell r="PA362" t="str">
            <v/>
          </cell>
          <cell r="PB362" t="str">
            <v/>
          </cell>
          <cell r="PC362" t="str">
            <v/>
          </cell>
          <cell r="PD362" t="str">
            <v/>
          </cell>
          <cell r="PE362" t="str">
            <v/>
          </cell>
          <cell r="PF362" t="str">
            <v/>
          </cell>
          <cell r="PG362" t="str">
            <v/>
          </cell>
          <cell r="PH362" t="str">
            <v/>
          </cell>
          <cell r="PI362" t="str">
            <v/>
          </cell>
          <cell r="PJ362" t="str">
            <v/>
          </cell>
          <cell r="PL362" t="str">
            <v/>
          </cell>
          <cell r="PM362" t="str">
            <v/>
          </cell>
          <cell r="PN362" t="str">
            <v/>
          </cell>
          <cell r="PO362" t="str">
            <v/>
          </cell>
          <cell r="PP362" t="str">
            <v/>
          </cell>
          <cell r="PQ362" t="str">
            <v/>
          </cell>
          <cell r="PR362" t="str">
            <v/>
          </cell>
          <cell r="PS362" t="str">
            <v/>
          </cell>
          <cell r="PT362" t="str">
            <v/>
          </cell>
          <cell r="PU362" t="str">
            <v/>
          </cell>
          <cell r="PV362" t="str">
            <v/>
          </cell>
          <cell r="PW362" t="str">
            <v/>
          </cell>
          <cell r="PX362" t="str">
            <v/>
          </cell>
          <cell r="PY362" t="str">
            <v/>
          </cell>
          <cell r="PZ362" t="str">
            <v/>
          </cell>
          <cell r="QA362" t="str">
            <v/>
          </cell>
          <cell r="QB362" t="str">
            <v/>
          </cell>
          <cell r="QC362" t="str">
            <v/>
          </cell>
          <cell r="QD362" t="str">
            <v/>
          </cell>
          <cell r="QE362" t="str">
            <v/>
          </cell>
          <cell r="QF362" t="str">
            <v/>
          </cell>
          <cell r="QG362" t="str">
            <v/>
          </cell>
          <cell r="QH362" t="str">
            <v/>
          </cell>
          <cell r="QI362" t="str">
            <v/>
          </cell>
          <cell r="QJ362" t="str">
            <v/>
          </cell>
          <cell r="QK362" t="str">
            <v/>
          </cell>
          <cell r="QL362" t="str">
            <v/>
          </cell>
          <cell r="QM362" t="str">
            <v/>
          </cell>
          <cell r="QN362" t="str">
            <v/>
          </cell>
          <cell r="QO362" t="str">
            <v/>
          </cell>
          <cell r="QP362" t="str">
            <v/>
          </cell>
          <cell r="QQ362" t="str">
            <v/>
          </cell>
          <cell r="QR362" t="str">
            <v/>
          </cell>
          <cell r="QS362" t="str">
            <v/>
          </cell>
          <cell r="QT362" t="str">
            <v/>
          </cell>
          <cell r="QU362" t="str">
            <v/>
          </cell>
          <cell r="QV362" t="str">
            <v/>
          </cell>
          <cell r="QW362" t="str">
            <v/>
          </cell>
          <cell r="QX362" t="str">
            <v/>
          </cell>
          <cell r="QY362" t="str">
            <v/>
          </cell>
          <cell r="QZ362" t="str">
            <v/>
          </cell>
          <cell r="RA362" t="str">
            <v/>
          </cell>
          <cell r="RB362" t="str">
            <v/>
          </cell>
          <cell r="RC362" t="str">
            <v/>
          </cell>
          <cell r="RD362" t="str">
            <v/>
          </cell>
          <cell r="RE362" t="str">
            <v/>
          </cell>
          <cell r="RF362" t="str">
            <v/>
          </cell>
          <cell r="RG362" t="str">
            <v/>
          </cell>
          <cell r="RH362" t="str">
            <v/>
          </cell>
          <cell r="RI362" t="str">
            <v/>
          </cell>
          <cell r="RL362">
            <v>0</v>
          </cell>
        </row>
        <row r="363">
          <cell r="NE363" t="str">
            <v/>
          </cell>
          <cell r="NN363" t="str">
            <v/>
          </cell>
          <cell r="OQ363" t="str">
            <v/>
          </cell>
          <cell r="OR363" t="str">
            <v/>
          </cell>
          <cell r="OS363" t="str">
            <v/>
          </cell>
          <cell r="OT363" t="str">
            <v/>
          </cell>
          <cell r="OU363" t="str">
            <v/>
          </cell>
          <cell r="OV363" t="str">
            <v/>
          </cell>
          <cell r="OW363" t="str">
            <v/>
          </cell>
          <cell r="OX363" t="str">
            <v/>
          </cell>
          <cell r="OY363" t="str">
            <v/>
          </cell>
          <cell r="OZ363" t="str">
            <v/>
          </cell>
          <cell r="PA363" t="str">
            <v/>
          </cell>
          <cell r="PB363" t="str">
            <v/>
          </cell>
          <cell r="PC363" t="str">
            <v/>
          </cell>
          <cell r="PD363" t="str">
            <v/>
          </cell>
          <cell r="PE363" t="str">
            <v/>
          </cell>
          <cell r="PF363" t="str">
            <v/>
          </cell>
          <cell r="PG363" t="str">
            <v/>
          </cell>
          <cell r="PH363" t="str">
            <v/>
          </cell>
          <cell r="PI363" t="str">
            <v/>
          </cell>
          <cell r="PJ363" t="str">
            <v/>
          </cell>
          <cell r="PL363" t="str">
            <v/>
          </cell>
          <cell r="PM363" t="str">
            <v/>
          </cell>
          <cell r="PN363" t="str">
            <v/>
          </cell>
          <cell r="PO363" t="str">
            <v/>
          </cell>
          <cell r="PP363" t="str">
            <v/>
          </cell>
          <cell r="PQ363" t="str">
            <v/>
          </cell>
          <cell r="PR363" t="str">
            <v/>
          </cell>
          <cell r="PS363" t="str">
            <v/>
          </cell>
          <cell r="PT363" t="str">
            <v/>
          </cell>
          <cell r="PU363" t="str">
            <v/>
          </cell>
          <cell r="PV363" t="str">
            <v/>
          </cell>
          <cell r="PW363" t="str">
            <v/>
          </cell>
          <cell r="PX363" t="str">
            <v/>
          </cell>
          <cell r="PY363" t="str">
            <v/>
          </cell>
          <cell r="PZ363" t="str">
            <v/>
          </cell>
          <cell r="QA363" t="str">
            <v/>
          </cell>
          <cell r="QB363" t="str">
            <v/>
          </cell>
          <cell r="QC363" t="str">
            <v/>
          </cell>
          <cell r="QD363" t="str">
            <v/>
          </cell>
          <cell r="QE363" t="str">
            <v/>
          </cell>
          <cell r="QF363" t="str">
            <v/>
          </cell>
          <cell r="QG363" t="str">
            <v/>
          </cell>
          <cell r="QH363" t="str">
            <v/>
          </cell>
          <cell r="QI363" t="str">
            <v/>
          </cell>
          <cell r="QJ363" t="str">
            <v/>
          </cell>
          <cell r="QK363" t="str">
            <v/>
          </cell>
          <cell r="QL363" t="str">
            <v/>
          </cell>
          <cell r="QM363" t="str">
            <v/>
          </cell>
          <cell r="QN363" t="str">
            <v/>
          </cell>
          <cell r="QO363" t="str">
            <v/>
          </cell>
          <cell r="QP363" t="str">
            <v/>
          </cell>
          <cell r="QQ363" t="str">
            <v/>
          </cell>
          <cell r="QR363" t="str">
            <v/>
          </cell>
          <cell r="QS363" t="str">
            <v/>
          </cell>
          <cell r="QT363" t="str">
            <v/>
          </cell>
          <cell r="QU363" t="str">
            <v/>
          </cell>
          <cell r="QV363" t="str">
            <v/>
          </cell>
          <cell r="QW363" t="str">
            <v/>
          </cell>
          <cell r="QX363" t="str">
            <v/>
          </cell>
          <cell r="QY363" t="str">
            <v/>
          </cell>
          <cell r="QZ363" t="str">
            <v/>
          </cell>
          <cell r="RA363" t="str">
            <v/>
          </cell>
          <cell r="RB363" t="str">
            <v/>
          </cell>
          <cell r="RC363" t="str">
            <v/>
          </cell>
          <cell r="RD363" t="str">
            <v/>
          </cell>
          <cell r="RE363" t="str">
            <v/>
          </cell>
          <cell r="RF363" t="str">
            <v/>
          </cell>
          <cell r="RG363" t="str">
            <v/>
          </cell>
          <cell r="RH363" t="str">
            <v/>
          </cell>
          <cell r="RI363" t="str">
            <v/>
          </cell>
          <cell r="RL363">
            <v>0</v>
          </cell>
        </row>
        <row r="364">
          <cell r="NE364" t="str">
            <v/>
          </cell>
          <cell r="NN364" t="str">
            <v/>
          </cell>
          <cell r="OQ364" t="str">
            <v/>
          </cell>
          <cell r="OR364" t="str">
            <v/>
          </cell>
          <cell r="OS364" t="str">
            <v/>
          </cell>
          <cell r="OT364" t="str">
            <v/>
          </cell>
          <cell r="OU364" t="str">
            <v/>
          </cell>
          <cell r="OV364" t="str">
            <v/>
          </cell>
          <cell r="OW364" t="str">
            <v/>
          </cell>
          <cell r="OX364" t="str">
            <v/>
          </cell>
          <cell r="OY364" t="str">
            <v/>
          </cell>
          <cell r="OZ364" t="str">
            <v/>
          </cell>
          <cell r="PA364" t="str">
            <v/>
          </cell>
          <cell r="PB364" t="str">
            <v/>
          </cell>
          <cell r="PC364" t="str">
            <v/>
          </cell>
          <cell r="PD364" t="str">
            <v/>
          </cell>
          <cell r="PE364" t="str">
            <v/>
          </cell>
          <cell r="PF364" t="str">
            <v/>
          </cell>
          <cell r="PG364" t="str">
            <v/>
          </cell>
          <cell r="PH364" t="str">
            <v/>
          </cell>
          <cell r="PI364" t="str">
            <v/>
          </cell>
          <cell r="PJ364" t="str">
            <v/>
          </cell>
          <cell r="PL364" t="str">
            <v/>
          </cell>
          <cell r="PM364" t="str">
            <v/>
          </cell>
          <cell r="PN364" t="str">
            <v/>
          </cell>
          <cell r="PO364" t="str">
            <v/>
          </cell>
          <cell r="PP364" t="str">
            <v/>
          </cell>
          <cell r="PQ364" t="str">
            <v/>
          </cell>
          <cell r="PR364" t="str">
            <v/>
          </cell>
          <cell r="PS364" t="str">
            <v/>
          </cell>
          <cell r="PT364" t="str">
            <v/>
          </cell>
          <cell r="PU364" t="str">
            <v/>
          </cell>
          <cell r="PV364" t="str">
            <v/>
          </cell>
          <cell r="PW364" t="str">
            <v/>
          </cell>
          <cell r="PX364" t="str">
            <v/>
          </cell>
          <cell r="PY364" t="str">
            <v/>
          </cell>
          <cell r="PZ364" t="str">
            <v/>
          </cell>
          <cell r="QA364" t="str">
            <v/>
          </cell>
          <cell r="QB364" t="str">
            <v/>
          </cell>
          <cell r="QC364" t="str">
            <v/>
          </cell>
          <cell r="QD364" t="str">
            <v/>
          </cell>
          <cell r="QE364" t="str">
            <v/>
          </cell>
          <cell r="QF364" t="str">
            <v/>
          </cell>
          <cell r="QG364" t="str">
            <v/>
          </cell>
          <cell r="QH364" t="str">
            <v/>
          </cell>
          <cell r="QI364" t="str">
            <v/>
          </cell>
          <cell r="QJ364" t="str">
            <v/>
          </cell>
          <cell r="QK364" t="str">
            <v/>
          </cell>
          <cell r="QL364" t="str">
            <v/>
          </cell>
          <cell r="QM364" t="str">
            <v/>
          </cell>
          <cell r="QN364" t="str">
            <v/>
          </cell>
          <cell r="QO364" t="str">
            <v/>
          </cell>
          <cell r="QP364" t="str">
            <v/>
          </cell>
          <cell r="QQ364" t="str">
            <v/>
          </cell>
          <cell r="QR364" t="str">
            <v/>
          </cell>
          <cell r="QS364" t="str">
            <v/>
          </cell>
          <cell r="QT364" t="str">
            <v/>
          </cell>
          <cell r="QU364" t="str">
            <v/>
          </cell>
          <cell r="QV364" t="str">
            <v/>
          </cell>
          <cell r="QW364" t="str">
            <v/>
          </cell>
          <cell r="QX364" t="str">
            <v/>
          </cell>
          <cell r="QY364" t="str">
            <v/>
          </cell>
          <cell r="QZ364" t="str">
            <v/>
          </cell>
          <cell r="RA364" t="str">
            <v/>
          </cell>
          <cell r="RB364" t="str">
            <v/>
          </cell>
          <cell r="RC364" t="str">
            <v/>
          </cell>
          <cell r="RD364" t="str">
            <v/>
          </cell>
          <cell r="RE364" t="str">
            <v/>
          </cell>
          <cell r="RF364" t="str">
            <v/>
          </cell>
          <cell r="RG364" t="str">
            <v/>
          </cell>
          <cell r="RH364" t="str">
            <v/>
          </cell>
          <cell r="RI364" t="str">
            <v/>
          </cell>
          <cell r="RL364">
            <v>0</v>
          </cell>
        </row>
        <row r="365">
          <cell r="NE365" t="str">
            <v/>
          </cell>
          <cell r="NN365" t="str">
            <v/>
          </cell>
          <cell r="OQ365" t="str">
            <v/>
          </cell>
          <cell r="OR365" t="str">
            <v/>
          </cell>
          <cell r="OS365" t="str">
            <v/>
          </cell>
          <cell r="OT365" t="str">
            <v/>
          </cell>
          <cell r="OU365" t="str">
            <v/>
          </cell>
          <cell r="OV365" t="str">
            <v/>
          </cell>
          <cell r="OW365" t="str">
            <v/>
          </cell>
          <cell r="OX365" t="str">
            <v/>
          </cell>
          <cell r="OY365" t="str">
            <v/>
          </cell>
          <cell r="OZ365" t="str">
            <v/>
          </cell>
          <cell r="PA365" t="str">
            <v/>
          </cell>
          <cell r="PB365" t="str">
            <v/>
          </cell>
          <cell r="PC365" t="str">
            <v/>
          </cell>
          <cell r="PD365" t="str">
            <v/>
          </cell>
          <cell r="PE365" t="str">
            <v/>
          </cell>
          <cell r="PF365" t="str">
            <v/>
          </cell>
          <cell r="PG365" t="str">
            <v/>
          </cell>
          <cell r="PH365" t="str">
            <v/>
          </cell>
          <cell r="PI365" t="str">
            <v/>
          </cell>
          <cell r="PJ365" t="str">
            <v/>
          </cell>
          <cell r="PL365" t="str">
            <v/>
          </cell>
          <cell r="PM365" t="str">
            <v/>
          </cell>
          <cell r="PN365" t="str">
            <v/>
          </cell>
          <cell r="PO365" t="str">
            <v/>
          </cell>
          <cell r="PP365" t="str">
            <v/>
          </cell>
          <cell r="PQ365" t="str">
            <v/>
          </cell>
          <cell r="PR365" t="str">
            <v/>
          </cell>
          <cell r="PS365" t="str">
            <v/>
          </cell>
          <cell r="PT365" t="str">
            <v/>
          </cell>
          <cell r="PU365" t="str">
            <v/>
          </cell>
          <cell r="PV365" t="str">
            <v/>
          </cell>
          <cell r="PW365" t="str">
            <v/>
          </cell>
          <cell r="PX365" t="str">
            <v/>
          </cell>
          <cell r="PY365" t="str">
            <v/>
          </cell>
          <cell r="PZ365" t="str">
            <v/>
          </cell>
          <cell r="QA365" t="str">
            <v/>
          </cell>
          <cell r="QB365" t="str">
            <v/>
          </cell>
          <cell r="QC365" t="str">
            <v/>
          </cell>
          <cell r="QD365" t="str">
            <v/>
          </cell>
          <cell r="QE365" t="str">
            <v/>
          </cell>
          <cell r="QF365" t="str">
            <v/>
          </cell>
          <cell r="QG365" t="str">
            <v/>
          </cell>
          <cell r="QH365" t="str">
            <v/>
          </cell>
          <cell r="QI365" t="str">
            <v/>
          </cell>
          <cell r="QJ365" t="str">
            <v/>
          </cell>
          <cell r="QK365" t="str">
            <v/>
          </cell>
          <cell r="QL365" t="str">
            <v/>
          </cell>
          <cell r="QM365" t="str">
            <v/>
          </cell>
          <cell r="QN365" t="str">
            <v/>
          </cell>
          <cell r="QO365" t="str">
            <v/>
          </cell>
          <cell r="QP365" t="str">
            <v/>
          </cell>
          <cell r="QQ365" t="str">
            <v/>
          </cell>
          <cell r="QR365" t="str">
            <v/>
          </cell>
          <cell r="QS365" t="str">
            <v/>
          </cell>
          <cell r="QT365" t="str">
            <v/>
          </cell>
          <cell r="QU365" t="str">
            <v/>
          </cell>
          <cell r="QV365" t="str">
            <v/>
          </cell>
          <cell r="QW365" t="str">
            <v/>
          </cell>
          <cell r="QX365" t="str">
            <v/>
          </cell>
          <cell r="QY365" t="str">
            <v/>
          </cell>
          <cell r="QZ365" t="str">
            <v/>
          </cell>
          <cell r="RA365" t="str">
            <v/>
          </cell>
          <cell r="RB365" t="str">
            <v/>
          </cell>
          <cell r="RC365" t="str">
            <v/>
          </cell>
          <cell r="RD365" t="str">
            <v/>
          </cell>
          <cell r="RE365" t="str">
            <v/>
          </cell>
          <cell r="RF365" t="str">
            <v/>
          </cell>
          <cell r="RG365" t="str">
            <v/>
          </cell>
          <cell r="RH365" t="str">
            <v/>
          </cell>
          <cell r="RI365" t="str">
            <v/>
          </cell>
          <cell r="RL365">
            <v>0</v>
          </cell>
        </row>
        <row r="366">
          <cell r="NE366" t="str">
            <v/>
          </cell>
          <cell r="NN366" t="str">
            <v/>
          </cell>
          <cell r="OQ366" t="str">
            <v/>
          </cell>
          <cell r="OR366" t="str">
            <v/>
          </cell>
          <cell r="OS366" t="str">
            <v/>
          </cell>
          <cell r="OT366" t="str">
            <v/>
          </cell>
          <cell r="OU366" t="str">
            <v/>
          </cell>
          <cell r="OV366" t="str">
            <v/>
          </cell>
          <cell r="OW366" t="str">
            <v/>
          </cell>
          <cell r="OX366" t="str">
            <v/>
          </cell>
          <cell r="OY366" t="str">
            <v/>
          </cell>
          <cell r="OZ366" t="str">
            <v/>
          </cell>
          <cell r="PA366" t="str">
            <v/>
          </cell>
          <cell r="PB366" t="str">
            <v/>
          </cell>
          <cell r="PC366" t="str">
            <v/>
          </cell>
          <cell r="PD366" t="str">
            <v/>
          </cell>
          <cell r="PE366" t="str">
            <v/>
          </cell>
          <cell r="PF366" t="str">
            <v/>
          </cell>
          <cell r="PG366" t="str">
            <v/>
          </cell>
          <cell r="PH366" t="str">
            <v/>
          </cell>
          <cell r="PI366" t="str">
            <v/>
          </cell>
          <cell r="PJ366" t="str">
            <v/>
          </cell>
          <cell r="PL366" t="str">
            <v/>
          </cell>
          <cell r="PM366" t="str">
            <v/>
          </cell>
          <cell r="PN366" t="str">
            <v/>
          </cell>
          <cell r="PO366" t="str">
            <v/>
          </cell>
          <cell r="PP366" t="str">
            <v/>
          </cell>
          <cell r="PQ366" t="str">
            <v/>
          </cell>
          <cell r="PR366" t="str">
            <v/>
          </cell>
          <cell r="PS366" t="str">
            <v/>
          </cell>
          <cell r="PT366" t="str">
            <v/>
          </cell>
          <cell r="PU366" t="str">
            <v/>
          </cell>
          <cell r="PV366" t="str">
            <v/>
          </cell>
          <cell r="PW366" t="str">
            <v/>
          </cell>
          <cell r="PX366" t="str">
            <v/>
          </cell>
          <cell r="PY366" t="str">
            <v/>
          </cell>
          <cell r="PZ366" t="str">
            <v/>
          </cell>
          <cell r="QA366" t="str">
            <v/>
          </cell>
          <cell r="QB366" t="str">
            <v/>
          </cell>
          <cell r="QC366" t="str">
            <v/>
          </cell>
          <cell r="QD366" t="str">
            <v/>
          </cell>
          <cell r="QE366" t="str">
            <v/>
          </cell>
          <cell r="QF366" t="str">
            <v/>
          </cell>
          <cell r="QG366" t="str">
            <v/>
          </cell>
          <cell r="QH366" t="str">
            <v/>
          </cell>
          <cell r="QI366" t="str">
            <v/>
          </cell>
          <cell r="QJ366" t="str">
            <v/>
          </cell>
          <cell r="QK366" t="str">
            <v/>
          </cell>
          <cell r="QL366" t="str">
            <v/>
          </cell>
          <cell r="QM366" t="str">
            <v/>
          </cell>
          <cell r="QN366" t="str">
            <v/>
          </cell>
          <cell r="QO366" t="str">
            <v/>
          </cell>
          <cell r="QP366" t="str">
            <v/>
          </cell>
          <cell r="QQ366" t="str">
            <v/>
          </cell>
          <cell r="QR366" t="str">
            <v/>
          </cell>
          <cell r="QS366" t="str">
            <v/>
          </cell>
          <cell r="QT366" t="str">
            <v/>
          </cell>
          <cell r="QU366" t="str">
            <v/>
          </cell>
          <cell r="QV366" t="str">
            <v/>
          </cell>
          <cell r="QW366" t="str">
            <v/>
          </cell>
          <cell r="QX366" t="str">
            <v/>
          </cell>
          <cell r="QY366" t="str">
            <v/>
          </cell>
          <cell r="QZ366" t="str">
            <v/>
          </cell>
          <cell r="RA366" t="str">
            <v/>
          </cell>
          <cell r="RB366" t="str">
            <v/>
          </cell>
          <cell r="RC366" t="str">
            <v/>
          </cell>
          <cell r="RD366" t="str">
            <v/>
          </cell>
          <cell r="RE366" t="str">
            <v/>
          </cell>
          <cell r="RF366" t="str">
            <v/>
          </cell>
          <cell r="RG366" t="str">
            <v/>
          </cell>
          <cell r="RH366" t="str">
            <v/>
          </cell>
          <cell r="RI366" t="str">
            <v/>
          </cell>
          <cell r="RL366">
            <v>0</v>
          </cell>
        </row>
        <row r="367">
          <cell r="NE367" t="str">
            <v/>
          </cell>
          <cell r="NN367" t="str">
            <v/>
          </cell>
          <cell r="OQ367" t="str">
            <v/>
          </cell>
          <cell r="OR367" t="str">
            <v/>
          </cell>
          <cell r="OS367" t="str">
            <v/>
          </cell>
          <cell r="OT367" t="str">
            <v/>
          </cell>
          <cell r="OU367" t="str">
            <v/>
          </cell>
          <cell r="OV367" t="str">
            <v/>
          </cell>
          <cell r="OW367" t="str">
            <v/>
          </cell>
          <cell r="OX367" t="str">
            <v/>
          </cell>
          <cell r="OY367" t="str">
            <v/>
          </cell>
          <cell r="OZ367" t="str">
            <v/>
          </cell>
          <cell r="PA367" t="str">
            <v/>
          </cell>
          <cell r="PB367" t="str">
            <v/>
          </cell>
          <cell r="PC367" t="str">
            <v/>
          </cell>
          <cell r="PD367" t="str">
            <v/>
          </cell>
          <cell r="PE367" t="str">
            <v/>
          </cell>
          <cell r="PF367" t="str">
            <v/>
          </cell>
          <cell r="PG367" t="str">
            <v/>
          </cell>
          <cell r="PH367" t="str">
            <v/>
          </cell>
          <cell r="PI367" t="str">
            <v/>
          </cell>
          <cell r="PJ367" t="str">
            <v/>
          </cell>
          <cell r="PL367" t="str">
            <v/>
          </cell>
          <cell r="PM367" t="str">
            <v/>
          </cell>
          <cell r="PN367" t="str">
            <v/>
          </cell>
          <cell r="PO367" t="str">
            <v/>
          </cell>
          <cell r="PP367" t="str">
            <v/>
          </cell>
          <cell r="PQ367" t="str">
            <v/>
          </cell>
          <cell r="PR367" t="str">
            <v/>
          </cell>
          <cell r="PS367" t="str">
            <v/>
          </cell>
          <cell r="PT367" t="str">
            <v/>
          </cell>
          <cell r="PU367" t="str">
            <v/>
          </cell>
          <cell r="PV367" t="str">
            <v/>
          </cell>
          <cell r="PW367" t="str">
            <v/>
          </cell>
          <cell r="PX367" t="str">
            <v/>
          </cell>
          <cell r="PY367" t="str">
            <v/>
          </cell>
          <cell r="PZ367" t="str">
            <v/>
          </cell>
          <cell r="QA367" t="str">
            <v/>
          </cell>
          <cell r="QB367" t="str">
            <v/>
          </cell>
          <cell r="QC367" t="str">
            <v/>
          </cell>
          <cell r="QD367" t="str">
            <v/>
          </cell>
          <cell r="QE367" t="str">
            <v/>
          </cell>
          <cell r="QF367" t="str">
            <v/>
          </cell>
          <cell r="QG367" t="str">
            <v/>
          </cell>
          <cell r="QH367" t="str">
            <v/>
          </cell>
          <cell r="QI367" t="str">
            <v/>
          </cell>
          <cell r="QJ367" t="str">
            <v/>
          </cell>
          <cell r="QK367" t="str">
            <v/>
          </cell>
          <cell r="QL367" t="str">
            <v/>
          </cell>
          <cell r="QM367" t="str">
            <v/>
          </cell>
          <cell r="QN367" t="str">
            <v/>
          </cell>
          <cell r="QO367" t="str">
            <v/>
          </cell>
          <cell r="QP367" t="str">
            <v/>
          </cell>
          <cell r="QQ367" t="str">
            <v/>
          </cell>
          <cell r="QR367" t="str">
            <v/>
          </cell>
          <cell r="QS367" t="str">
            <v/>
          </cell>
          <cell r="QT367" t="str">
            <v/>
          </cell>
          <cell r="QU367" t="str">
            <v/>
          </cell>
          <cell r="QV367" t="str">
            <v/>
          </cell>
          <cell r="QW367" t="str">
            <v/>
          </cell>
          <cell r="QX367" t="str">
            <v/>
          </cell>
          <cell r="QY367" t="str">
            <v/>
          </cell>
          <cell r="QZ367" t="str">
            <v/>
          </cell>
          <cell r="RA367" t="str">
            <v/>
          </cell>
          <cell r="RB367" t="str">
            <v/>
          </cell>
          <cell r="RC367" t="str">
            <v/>
          </cell>
          <cell r="RD367" t="str">
            <v/>
          </cell>
          <cell r="RE367" t="str">
            <v/>
          </cell>
          <cell r="RF367" t="str">
            <v/>
          </cell>
          <cell r="RG367" t="str">
            <v/>
          </cell>
          <cell r="RH367" t="str">
            <v/>
          </cell>
          <cell r="RI367" t="str">
            <v/>
          </cell>
          <cell r="RL367">
            <v>0</v>
          </cell>
        </row>
        <row r="368">
          <cell r="NE368" t="str">
            <v/>
          </cell>
          <cell r="NN368" t="str">
            <v/>
          </cell>
          <cell r="OQ368" t="str">
            <v/>
          </cell>
          <cell r="OR368" t="str">
            <v/>
          </cell>
          <cell r="OS368" t="str">
            <v/>
          </cell>
          <cell r="OT368" t="str">
            <v/>
          </cell>
          <cell r="OU368" t="str">
            <v/>
          </cell>
          <cell r="OV368" t="str">
            <v/>
          </cell>
          <cell r="OW368" t="str">
            <v/>
          </cell>
          <cell r="OX368" t="str">
            <v/>
          </cell>
          <cell r="OY368" t="str">
            <v/>
          </cell>
          <cell r="OZ368" t="str">
            <v/>
          </cell>
          <cell r="PA368" t="str">
            <v/>
          </cell>
          <cell r="PB368" t="str">
            <v/>
          </cell>
          <cell r="PC368" t="str">
            <v/>
          </cell>
          <cell r="PD368" t="str">
            <v/>
          </cell>
          <cell r="PE368" t="str">
            <v/>
          </cell>
          <cell r="PF368" t="str">
            <v/>
          </cell>
          <cell r="PG368" t="str">
            <v/>
          </cell>
          <cell r="PH368" t="str">
            <v/>
          </cell>
          <cell r="PI368" t="str">
            <v/>
          </cell>
          <cell r="PJ368" t="str">
            <v/>
          </cell>
          <cell r="PL368" t="str">
            <v/>
          </cell>
          <cell r="PM368" t="str">
            <v/>
          </cell>
          <cell r="PN368" t="str">
            <v/>
          </cell>
          <cell r="PO368" t="str">
            <v/>
          </cell>
          <cell r="PP368" t="str">
            <v/>
          </cell>
          <cell r="PQ368" t="str">
            <v/>
          </cell>
          <cell r="PR368" t="str">
            <v/>
          </cell>
          <cell r="PS368" t="str">
            <v/>
          </cell>
          <cell r="PT368" t="str">
            <v/>
          </cell>
          <cell r="PU368" t="str">
            <v/>
          </cell>
          <cell r="PV368" t="str">
            <v/>
          </cell>
          <cell r="PW368" t="str">
            <v/>
          </cell>
          <cell r="PX368" t="str">
            <v/>
          </cell>
          <cell r="PY368" t="str">
            <v/>
          </cell>
          <cell r="PZ368" t="str">
            <v/>
          </cell>
          <cell r="QA368" t="str">
            <v/>
          </cell>
          <cell r="QB368" t="str">
            <v/>
          </cell>
          <cell r="QC368" t="str">
            <v/>
          </cell>
          <cell r="QD368" t="str">
            <v/>
          </cell>
          <cell r="QE368" t="str">
            <v/>
          </cell>
          <cell r="QF368" t="str">
            <v/>
          </cell>
          <cell r="QG368" t="str">
            <v/>
          </cell>
          <cell r="QH368" t="str">
            <v/>
          </cell>
          <cell r="QI368" t="str">
            <v/>
          </cell>
          <cell r="QJ368" t="str">
            <v/>
          </cell>
          <cell r="QK368" t="str">
            <v/>
          </cell>
          <cell r="QL368" t="str">
            <v/>
          </cell>
          <cell r="QM368" t="str">
            <v/>
          </cell>
          <cell r="QN368" t="str">
            <v/>
          </cell>
          <cell r="QO368" t="str">
            <v/>
          </cell>
          <cell r="QP368" t="str">
            <v/>
          </cell>
          <cell r="QQ368" t="str">
            <v/>
          </cell>
          <cell r="QR368" t="str">
            <v/>
          </cell>
          <cell r="QS368" t="str">
            <v/>
          </cell>
          <cell r="QT368" t="str">
            <v/>
          </cell>
          <cell r="QU368" t="str">
            <v/>
          </cell>
          <cell r="QV368" t="str">
            <v/>
          </cell>
          <cell r="QW368" t="str">
            <v/>
          </cell>
          <cell r="QX368" t="str">
            <v/>
          </cell>
          <cell r="QY368" t="str">
            <v/>
          </cell>
          <cell r="QZ368" t="str">
            <v/>
          </cell>
          <cell r="RA368" t="str">
            <v/>
          </cell>
          <cell r="RB368" t="str">
            <v/>
          </cell>
          <cell r="RC368" t="str">
            <v/>
          </cell>
          <cell r="RD368" t="str">
            <v/>
          </cell>
          <cell r="RE368" t="str">
            <v/>
          </cell>
          <cell r="RF368" t="str">
            <v/>
          </cell>
          <cell r="RG368" t="str">
            <v/>
          </cell>
          <cell r="RH368" t="str">
            <v/>
          </cell>
          <cell r="RI368" t="str">
            <v/>
          </cell>
          <cell r="RL368">
            <v>0</v>
          </cell>
        </row>
        <row r="369">
          <cell r="NE369" t="str">
            <v/>
          </cell>
          <cell r="NN369" t="str">
            <v/>
          </cell>
          <cell r="OQ369" t="str">
            <v/>
          </cell>
          <cell r="OR369" t="str">
            <v/>
          </cell>
          <cell r="OS369" t="str">
            <v/>
          </cell>
          <cell r="OT369" t="str">
            <v/>
          </cell>
          <cell r="OU369" t="str">
            <v/>
          </cell>
          <cell r="OV369" t="str">
            <v/>
          </cell>
          <cell r="OW369" t="str">
            <v/>
          </cell>
          <cell r="OX369" t="str">
            <v/>
          </cell>
          <cell r="OY369" t="str">
            <v/>
          </cell>
          <cell r="OZ369" t="str">
            <v/>
          </cell>
          <cell r="PA369" t="str">
            <v/>
          </cell>
          <cell r="PB369" t="str">
            <v/>
          </cell>
          <cell r="PC369" t="str">
            <v/>
          </cell>
          <cell r="PD369" t="str">
            <v/>
          </cell>
          <cell r="PE369" t="str">
            <v/>
          </cell>
          <cell r="PF369" t="str">
            <v/>
          </cell>
          <cell r="PG369" t="str">
            <v/>
          </cell>
          <cell r="PH369" t="str">
            <v/>
          </cell>
          <cell r="PI369" t="str">
            <v/>
          </cell>
          <cell r="PJ369" t="str">
            <v/>
          </cell>
          <cell r="PL369" t="str">
            <v/>
          </cell>
          <cell r="PM369" t="str">
            <v/>
          </cell>
          <cell r="PN369" t="str">
            <v/>
          </cell>
          <cell r="PO369" t="str">
            <v/>
          </cell>
          <cell r="PP369" t="str">
            <v/>
          </cell>
          <cell r="PQ369" t="str">
            <v/>
          </cell>
          <cell r="PR369" t="str">
            <v/>
          </cell>
          <cell r="PS369" t="str">
            <v/>
          </cell>
          <cell r="PT369" t="str">
            <v/>
          </cell>
          <cell r="PU369" t="str">
            <v/>
          </cell>
          <cell r="PV369" t="str">
            <v/>
          </cell>
          <cell r="PW369" t="str">
            <v/>
          </cell>
          <cell r="PX369" t="str">
            <v/>
          </cell>
          <cell r="PY369" t="str">
            <v/>
          </cell>
          <cell r="PZ369" t="str">
            <v/>
          </cell>
          <cell r="QA369" t="str">
            <v/>
          </cell>
          <cell r="QB369" t="str">
            <v/>
          </cell>
          <cell r="QC369" t="str">
            <v/>
          </cell>
          <cell r="QD369" t="str">
            <v/>
          </cell>
          <cell r="QE369" t="str">
            <v/>
          </cell>
          <cell r="QF369" t="str">
            <v/>
          </cell>
          <cell r="QG369" t="str">
            <v/>
          </cell>
          <cell r="QH369" t="str">
            <v/>
          </cell>
          <cell r="QI369" t="str">
            <v/>
          </cell>
          <cell r="QJ369" t="str">
            <v/>
          </cell>
          <cell r="QK369" t="str">
            <v/>
          </cell>
          <cell r="QL369" t="str">
            <v/>
          </cell>
          <cell r="QM369" t="str">
            <v/>
          </cell>
          <cell r="QN369" t="str">
            <v/>
          </cell>
          <cell r="QO369" t="str">
            <v/>
          </cell>
          <cell r="QP369" t="str">
            <v/>
          </cell>
          <cell r="QQ369" t="str">
            <v/>
          </cell>
          <cell r="QR369" t="str">
            <v/>
          </cell>
          <cell r="QS369" t="str">
            <v/>
          </cell>
          <cell r="QT369" t="str">
            <v/>
          </cell>
          <cell r="QU369" t="str">
            <v/>
          </cell>
          <cell r="QV369" t="str">
            <v/>
          </cell>
          <cell r="QW369" t="str">
            <v/>
          </cell>
          <cell r="QX369" t="str">
            <v/>
          </cell>
          <cell r="QY369" t="str">
            <v/>
          </cell>
          <cell r="QZ369" t="str">
            <v/>
          </cell>
          <cell r="RA369" t="str">
            <v/>
          </cell>
          <cell r="RB369" t="str">
            <v/>
          </cell>
          <cell r="RC369" t="str">
            <v/>
          </cell>
          <cell r="RD369" t="str">
            <v/>
          </cell>
          <cell r="RE369" t="str">
            <v/>
          </cell>
          <cell r="RF369" t="str">
            <v/>
          </cell>
          <cell r="RG369" t="str">
            <v/>
          </cell>
          <cell r="RH369" t="str">
            <v/>
          </cell>
          <cell r="RI369" t="str">
            <v/>
          </cell>
          <cell r="RL369">
            <v>0</v>
          </cell>
        </row>
        <row r="370">
          <cell r="NE370" t="str">
            <v/>
          </cell>
          <cell r="NN370" t="str">
            <v/>
          </cell>
          <cell r="OQ370" t="str">
            <v/>
          </cell>
          <cell r="OR370" t="str">
            <v/>
          </cell>
          <cell r="OS370" t="str">
            <v/>
          </cell>
          <cell r="OT370" t="str">
            <v/>
          </cell>
          <cell r="OU370" t="str">
            <v/>
          </cell>
          <cell r="OV370" t="str">
            <v/>
          </cell>
          <cell r="OW370" t="str">
            <v/>
          </cell>
          <cell r="OX370" t="str">
            <v/>
          </cell>
          <cell r="OY370" t="str">
            <v/>
          </cell>
          <cell r="OZ370" t="str">
            <v/>
          </cell>
          <cell r="PA370" t="str">
            <v/>
          </cell>
          <cell r="PB370" t="str">
            <v/>
          </cell>
          <cell r="PC370" t="str">
            <v/>
          </cell>
          <cell r="PD370" t="str">
            <v/>
          </cell>
          <cell r="PE370" t="str">
            <v/>
          </cell>
          <cell r="PF370" t="str">
            <v/>
          </cell>
          <cell r="PG370" t="str">
            <v/>
          </cell>
          <cell r="PH370" t="str">
            <v/>
          </cell>
          <cell r="PI370" t="str">
            <v/>
          </cell>
          <cell r="PJ370" t="str">
            <v/>
          </cell>
          <cell r="PL370" t="str">
            <v/>
          </cell>
          <cell r="PM370" t="str">
            <v/>
          </cell>
          <cell r="PN370" t="str">
            <v/>
          </cell>
          <cell r="PO370" t="str">
            <v/>
          </cell>
          <cell r="PP370" t="str">
            <v/>
          </cell>
          <cell r="PQ370" t="str">
            <v/>
          </cell>
          <cell r="PR370" t="str">
            <v/>
          </cell>
          <cell r="PS370" t="str">
            <v/>
          </cell>
          <cell r="PT370" t="str">
            <v/>
          </cell>
          <cell r="PU370" t="str">
            <v/>
          </cell>
          <cell r="PV370" t="str">
            <v/>
          </cell>
          <cell r="PW370" t="str">
            <v/>
          </cell>
          <cell r="PX370" t="str">
            <v/>
          </cell>
          <cell r="PY370" t="str">
            <v/>
          </cell>
          <cell r="PZ370" t="str">
            <v/>
          </cell>
          <cell r="QA370" t="str">
            <v/>
          </cell>
          <cell r="QB370" t="str">
            <v/>
          </cell>
          <cell r="QC370" t="str">
            <v/>
          </cell>
          <cell r="QD370" t="str">
            <v/>
          </cell>
          <cell r="QE370" t="str">
            <v/>
          </cell>
          <cell r="QF370" t="str">
            <v/>
          </cell>
          <cell r="QG370" t="str">
            <v/>
          </cell>
          <cell r="QH370" t="str">
            <v/>
          </cell>
          <cell r="QI370" t="str">
            <v/>
          </cell>
          <cell r="QJ370" t="str">
            <v/>
          </cell>
          <cell r="QK370" t="str">
            <v/>
          </cell>
          <cell r="QL370" t="str">
            <v/>
          </cell>
          <cell r="QM370" t="str">
            <v/>
          </cell>
          <cell r="QN370" t="str">
            <v/>
          </cell>
          <cell r="QO370" t="str">
            <v/>
          </cell>
          <cell r="QP370" t="str">
            <v/>
          </cell>
          <cell r="QQ370" t="str">
            <v/>
          </cell>
          <cell r="QR370" t="str">
            <v/>
          </cell>
          <cell r="QS370" t="str">
            <v/>
          </cell>
          <cell r="QT370" t="str">
            <v/>
          </cell>
          <cell r="QU370" t="str">
            <v/>
          </cell>
          <cell r="QV370" t="str">
            <v/>
          </cell>
          <cell r="QW370" t="str">
            <v/>
          </cell>
          <cell r="QX370" t="str">
            <v/>
          </cell>
          <cell r="QY370" t="str">
            <v/>
          </cell>
          <cell r="QZ370" t="str">
            <v/>
          </cell>
          <cell r="RA370" t="str">
            <v/>
          </cell>
          <cell r="RB370" t="str">
            <v/>
          </cell>
          <cell r="RC370" t="str">
            <v/>
          </cell>
          <cell r="RD370" t="str">
            <v/>
          </cell>
          <cell r="RE370" t="str">
            <v/>
          </cell>
          <cell r="RF370" t="str">
            <v/>
          </cell>
          <cell r="RG370" t="str">
            <v/>
          </cell>
          <cell r="RH370" t="str">
            <v/>
          </cell>
          <cell r="RI370" t="str">
            <v/>
          </cell>
          <cell r="RL370">
            <v>0</v>
          </cell>
        </row>
        <row r="371">
          <cell r="NE371" t="str">
            <v/>
          </cell>
          <cell r="NN371" t="str">
            <v/>
          </cell>
          <cell r="OQ371" t="str">
            <v/>
          </cell>
          <cell r="OR371" t="str">
            <v/>
          </cell>
          <cell r="OS371" t="str">
            <v/>
          </cell>
          <cell r="OT371" t="str">
            <v/>
          </cell>
          <cell r="OU371" t="str">
            <v/>
          </cell>
          <cell r="OV371" t="str">
            <v/>
          </cell>
          <cell r="OW371" t="str">
            <v/>
          </cell>
          <cell r="OX371" t="str">
            <v/>
          </cell>
          <cell r="OY371" t="str">
            <v/>
          </cell>
          <cell r="OZ371" t="str">
            <v/>
          </cell>
          <cell r="PA371" t="str">
            <v/>
          </cell>
          <cell r="PB371" t="str">
            <v/>
          </cell>
          <cell r="PC371" t="str">
            <v/>
          </cell>
          <cell r="PD371" t="str">
            <v/>
          </cell>
          <cell r="PE371" t="str">
            <v/>
          </cell>
          <cell r="PF371" t="str">
            <v/>
          </cell>
          <cell r="PG371" t="str">
            <v/>
          </cell>
          <cell r="PH371" t="str">
            <v/>
          </cell>
          <cell r="PI371" t="str">
            <v/>
          </cell>
          <cell r="PJ371" t="str">
            <v/>
          </cell>
          <cell r="PL371" t="str">
            <v/>
          </cell>
          <cell r="PM371" t="str">
            <v/>
          </cell>
          <cell r="PN371" t="str">
            <v/>
          </cell>
          <cell r="PO371" t="str">
            <v/>
          </cell>
          <cell r="PP371" t="str">
            <v/>
          </cell>
          <cell r="PQ371" t="str">
            <v/>
          </cell>
          <cell r="PR371" t="str">
            <v/>
          </cell>
          <cell r="PS371" t="str">
            <v/>
          </cell>
          <cell r="PT371" t="str">
            <v/>
          </cell>
          <cell r="PU371" t="str">
            <v/>
          </cell>
          <cell r="PV371" t="str">
            <v/>
          </cell>
          <cell r="PW371" t="str">
            <v/>
          </cell>
          <cell r="PX371" t="str">
            <v/>
          </cell>
          <cell r="PY371" t="str">
            <v/>
          </cell>
          <cell r="PZ371" t="str">
            <v/>
          </cell>
          <cell r="QA371" t="str">
            <v/>
          </cell>
          <cell r="QB371" t="str">
            <v/>
          </cell>
          <cell r="QC371" t="str">
            <v/>
          </cell>
          <cell r="QD371" t="str">
            <v/>
          </cell>
          <cell r="QE371" t="str">
            <v/>
          </cell>
          <cell r="QF371" t="str">
            <v/>
          </cell>
          <cell r="QG371" t="str">
            <v/>
          </cell>
          <cell r="QH371" t="str">
            <v/>
          </cell>
          <cell r="QI371" t="str">
            <v/>
          </cell>
          <cell r="QJ371" t="str">
            <v/>
          </cell>
          <cell r="QK371" t="str">
            <v/>
          </cell>
          <cell r="QL371" t="str">
            <v/>
          </cell>
          <cell r="QM371" t="str">
            <v/>
          </cell>
          <cell r="QN371" t="str">
            <v/>
          </cell>
          <cell r="QO371" t="str">
            <v/>
          </cell>
          <cell r="QP371" t="str">
            <v/>
          </cell>
          <cell r="QQ371" t="str">
            <v/>
          </cell>
          <cell r="QR371" t="str">
            <v/>
          </cell>
          <cell r="QS371" t="str">
            <v/>
          </cell>
          <cell r="QT371" t="str">
            <v/>
          </cell>
          <cell r="QU371" t="str">
            <v/>
          </cell>
          <cell r="QV371" t="str">
            <v/>
          </cell>
          <cell r="QW371" t="str">
            <v/>
          </cell>
          <cell r="QX371" t="str">
            <v/>
          </cell>
          <cell r="QY371" t="str">
            <v/>
          </cell>
          <cell r="QZ371" t="str">
            <v/>
          </cell>
          <cell r="RA371" t="str">
            <v/>
          </cell>
          <cell r="RB371" t="str">
            <v/>
          </cell>
          <cell r="RC371" t="str">
            <v/>
          </cell>
          <cell r="RD371" t="str">
            <v/>
          </cell>
          <cell r="RE371" t="str">
            <v/>
          </cell>
          <cell r="RF371" t="str">
            <v/>
          </cell>
          <cell r="RG371" t="str">
            <v/>
          </cell>
          <cell r="RH371" t="str">
            <v/>
          </cell>
          <cell r="RI371" t="str">
            <v/>
          </cell>
          <cell r="RL371">
            <v>0</v>
          </cell>
        </row>
        <row r="372">
          <cell r="NE372" t="str">
            <v/>
          </cell>
          <cell r="NN372" t="str">
            <v/>
          </cell>
          <cell r="OQ372" t="str">
            <v/>
          </cell>
          <cell r="OR372" t="str">
            <v/>
          </cell>
          <cell r="OS372" t="str">
            <v/>
          </cell>
          <cell r="OT372" t="str">
            <v/>
          </cell>
          <cell r="OU372" t="str">
            <v/>
          </cell>
          <cell r="OV372" t="str">
            <v/>
          </cell>
          <cell r="OW372" t="str">
            <v/>
          </cell>
          <cell r="OX372" t="str">
            <v/>
          </cell>
          <cell r="OY372" t="str">
            <v/>
          </cell>
          <cell r="OZ372" t="str">
            <v/>
          </cell>
          <cell r="PA372" t="str">
            <v/>
          </cell>
          <cell r="PB372" t="str">
            <v/>
          </cell>
          <cell r="PC372" t="str">
            <v/>
          </cell>
          <cell r="PD372" t="str">
            <v/>
          </cell>
          <cell r="PE372" t="str">
            <v/>
          </cell>
          <cell r="PF372" t="str">
            <v/>
          </cell>
          <cell r="PG372" t="str">
            <v/>
          </cell>
          <cell r="PH372" t="str">
            <v/>
          </cell>
          <cell r="PI372" t="str">
            <v/>
          </cell>
          <cell r="PJ372" t="str">
            <v/>
          </cell>
          <cell r="PL372" t="str">
            <v/>
          </cell>
          <cell r="PM372" t="str">
            <v/>
          </cell>
          <cell r="PN372" t="str">
            <v/>
          </cell>
          <cell r="PO372" t="str">
            <v/>
          </cell>
          <cell r="PP372" t="str">
            <v/>
          </cell>
          <cell r="PQ372" t="str">
            <v/>
          </cell>
          <cell r="PR372" t="str">
            <v/>
          </cell>
          <cell r="PS372" t="str">
            <v/>
          </cell>
          <cell r="PT372" t="str">
            <v/>
          </cell>
          <cell r="PU372" t="str">
            <v/>
          </cell>
          <cell r="PV372" t="str">
            <v/>
          </cell>
          <cell r="PW372" t="str">
            <v/>
          </cell>
          <cell r="PX372" t="str">
            <v/>
          </cell>
          <cell r="PY372" t="str">
            <v/>
          </cell>
          <cell r="PZ372" t="str">
            <v/>
          </cell>
          <cell r="QA372" t="str">
            <v/>
          </cell>
          <cell r="QB372" t="str">
            <v/>
          </cell>
          <cell r="QC372" t="str">
            <v/>
          </cell>
          <cell r="QD372" t="str">
            <v/>
          </cell>
          <cell r="QE372" t="str">
            <v/>
          </cell>
          <cell r="QF372" t="str">
            <v/>
          </cell>
          <cell r="QG372" t="str">
            <v/>
          </cell>
          <cell r="QH372" t="str">
            <v/>
          </cell>
          <cell r="QI372" t="str">
            <v/>
          </cell>
          <cell r="QJ372" t="str">
            <v/>
          </cell>
          <cell r="QK372" t="str">
            <v/>
          </cell>
          <cell r="QL372" t="str">
            <v/>
          </cell>
          <cell r="QM372" t="str">
            <v/>
          </cell>
          <cell r="QN372" t="str">
            <v/>
          </cell>
          <cell r="QO372" t="str">
            <v/>
          </cell>
          <cell r="QP372" t="str">
            <v/>
          </cell>
          <cell r="QQ372" t="str">
            <v/>
          </cell>
          <cell r="QR372" t="str">
            <v/>
          </cell>
          <cell r="QS372" t="str">
            <v/>
          </cell>
          <cell r="QT372" t="str">
            <v/>
          </cell>
          <cell r="QU372" t="str">
            <v/>
          </cell>
          <cell r="QV372" t="str">
            <v/>
          </cell>
          <cell r="QW372" t="str">
            <v/>
          </cell>
          <cell r="QX372" t="str">
            <v/>
          </cell>
          <cell r="QY372" t="str">
            <v/>
          </cell>
          <cell r="QZ372" t="str">
            <v/>
          </cell>
          <cell r="RA372" t="str">
            <v/>
          </cell>
          <cell r="RB372" t="str">
            <v/>
          </cell>
          <cell r="RC372" t="str">
            <v/>
          </cell>
          <cell r="RD372" t="str">
            <v/>
          </cell>
          <cell r="RE372" t="str">
            <v/>
          </cell>
          <cell r="RF372" t="str">
            <v/>
          </cell>
          <cell r="RG372" t="str">
            <v/>
          </cell>
          <cell r="RH372" t="str">
            <v/>
          </cell>
          <cell r="RI372" t="str">
            <v/>
          </cell>
          <cell r="RL372">
            <v>0</v>
          </cell>
        </row>
        <row r="373">
          <cell r="NE373" t="str">
            <v/>
          </cell>
          <cell r="NN373" t="str">
            <v/>
          </cell>
          <cell r="OQ373" t="str">
            <v/>
          </cell>
          <cell r="OR373" t="str">
            <v/>
          </cell>
          <cell r="OS373" t="str">
            <v/>
          </cell>
          <cell r="OT373" t="str">
            <v/>
          </cell>
          <cell r="OU373" t="str">
            <v/>
          </cell>
          <cell r="OV373" t="str">
            <v/>
          </cell>
          <cell r="OW373" t="str">
            <v/>
          </cell>
          <cell r="OX373" t="str">
            <v/>
          </cell>
          <cell r="OY373" t="str">
            <v/>
          </cell>
          <cell r="OZ373" t="str">
            <v/>
          </cell>
          <cell r="PA373" t="str">
            <v/>
          </cell>
          <cell r="PB373" t="str">
            <v/>
          </cell>
          <cell r="PC373" t="str">
            <v/>
          </cell>
          <cell r="PD373" t="str">
            <v/>
          </cell>
          <cell r="PE373" t="str">
            <v/>
          </cell>
          <cell r="PF373" t="str">
            <v/>
          </cell>
          <cell r="PG373" t="str">
            <v/>
          </cell>
          <cell r="PH373" t="str">
            <v/>
          </cell>
          <cell r="PI373" t="str">
            <v/>
          </cell>
          <cell r="PJ373" t="str">
            <v/>
          </cell>
          <cell r="PL373" t="str">
            <v/>
          </cell>
          <cell r="PM373" t="str">
            <v/>
          </cell>
          <cell r="PN373" t="str">
            <v/>
          </cell>
          <cell r="PO373" t="str">
            <v/>
          </cell>
          <cell r="PP373" t="str">
            <v/>
          </cell>
          <cell r="PQ373" t="str">
            <v/>
          </cell>
          <cell r="PR373" t="str">
            <v/>
          </cell>
          <cell r="PS373" t="str">
            <v/>
          </cell>
          <cell r="PT373" t="str">
            <v/>
          </cell>
          <cell r="PU373" t="str">
            <v/>
          </cell>
          <cell r="PV373" t="str">
            <v/>
          </cell>
          <cell r="PW373" t="str">
            <v/>
          </cell>
          <cell r="PX373" t="str">
            <v/>
          </cell>
          <cell r="PY373" t="str">
            <v/>
          </cell>
          <cell r="PZ373" t="str">
            <v/>
          </cell>
          <cell r="QA373" t="str">
            <v/>
          </cell>
          <cell r="QB373" t="str">
            <v/>
          </cell>
          <cell r="QC373" t="str">
            <v/>
          </cell>
          <cell r="QD373" t="str">
            <v/>
          </cell>
          <cell r="QE373" t="str">
            <v/>
          </cell>
          <cell r="QF373" t="str">
            <v/>
          </cell>
          <cell r="QG373" t="str">
            <v/>
          </cell>
          <cell r="QH373" t="str">
            <v/>
          </cell>
          <cell r="QI373" t="str">
            <v/>
          </cell>
          <cell r="QJ373" t="str">
            <v/>
          </cell>
          <cell r="QK373" t="str">
            <v/>
          </cell>
          <cell r="QL373" t="str">
            <v/>
          </cell>
          <cell r="QM373" t="str">
            <v/>
          </cell>
          <cell r="QN373" t="str">
            <v/>
          </cell>
          <cell r="QO373" t="str">
            <v/>
          </cell>
          <cell r="QP373" t="str">
            <v/>
          </cell>
          <cell r="QQ373" t="str">
            <v/>
          </cell>
          <cell r="QR373" t="str">
            <v/>
          </cell>
          <cell r="QS373" t="str">
            <v/>
          </cell>
          <cell r="QT373" t="str">
            <v/>
          </cell>
          <cell r="QU373" t="str">
            <v/>
          </cell>
          <cell r="QV373" t="str">
            <v/>
          </cell>
          <cell r="QW373" t="str">
            <v/>
          </cell>
          <cell r="QX373" t="str">
            <v/>
          </cell>
          <cell r="QY373" t="str">
            <v/>
          </cell>
          <cell r="QZ373" t="str">
            <v/>
          </cell>
          <cell r="RA373" t="str">
            <v/>
          </cell>
          <cell r="RB373" t="str">
            <v/>
          </cell>
          <cell r="RC373" t="str">
            <v/>
          </cell>
          <cell r="RD373" t="str">
            <v/>
          </cell>
          <cell r="RE373" t="str">
            <v/>
          </cell>
          <cell r="RF373" t="str">
            <v/>
          </cell>
          <cell r="RG373" t="str">
            <v/>
          </cell>
          <cell r="RH373" t="str">
            <v/>
          </cell>
          <cell r="RI373" t="str">
            <v/>
          </cell>
          <cell r="RL373">
            <v>0</v>
          </cell>
        </row>
        <row r="374">
          <cell r="NE374" t="str">
            <v/>
          </cell>
          <cell r="NN374" t="str">
            <v/>
          </cell>
          <cell r="OQ374" t="str">
            <v/>
          </cell>
          <cell r="OR374" t="str">
            <v/>
          </cell>
          <cell r="OS374" t="str">
            <v/>
          </cell>
          <cell r="OT374" t="str">
            <v/>
          </cell>
          <cell r="OU374" t="str">
            <v/>
          </cell>
          <cell r="OV374" t="str">
            <v/>
          </cell>
          <cell r="OW374" t="str">
            <v/>
          </cell>
          <cell r="OX374" t="str">
            <v/>
          </cell>
          <cell r="OY374" t="str">
            <v/>
          </cell>
          <cell r="OZ374" t="str">
            <v/>
          </cell>
          <cell r="PA374" t="str">
            <v/>
          </cell>
          <cell r="PB374" t="str">
            <v/>
          </cell>
          <cell r="PC374" t="str">
            <v/>
          </cell>
          <cell r="PD374" t="str">
            <v/>
          </cell>
          <cell r="PE374" t="str">
            <v/>
          </cell>
          <cell r="PF374" t="str">
            <v/>
          </cell>
          <cell r="PG374" t="str">
            <v/>
          </cell>
          <cell r="PH374" t="str">
            <v/>
          </cell>
          <cell r="PI374" t="str">
            <v/>
          </cell>
          <cell r="PJ374" t="str">
            <v/>
          </cell>
          <cell r="PL374" t="str">
            <v/>
          </cell>
          <cell r="PM374" t="str">
            <v/>
          </cell>
          <cell r="PN374" t="str">
            <v/>
          </cell>
          <cell r="PO374" t="str">
            <v/>
          </cell>
          <cell r="PP374" t="str">
            <v/>
          </cell>
          <cell r="PQ374" t="str">
            <v/>
          </cell>
          <cell r="PR374" t="str">
            <v/>
          </cell>
          <cell r="PS374" t="str">
            <v/>
          </cell>
          <cell r="PT374" t="str">
            <v/>
          </cell>
          <cell r="PU374" t="str">
            <v/>
          </cell>
          <cell r="PV374" t="str">
            <v/>
          </cell>
          <cell r="PW374" t="str">
            <v/>
          </cell>
          <cell r="PX374" t="str">
            <v/>
          </cell>
          <cell r="PY374" t="str">
            <v/>
          </cell>
          <cell r="PZ374" t="str">
            <v/>
          </cell>
          <cell r="QA374" t="str">
            <v/>
          </cell>
          <cell r="QB374" t="str">
            <v/>
          </cell>
          <cell r="QC374" t="str">
            <v/>
          </cell>
          <cell r="QD374" t="str">
            <v/>
          </cell>
          <cell r="QE374" t="str">
            <v/>
          </cell>
          <cell r="QF374" t="str">
            <v/>
          </cell>
          <cell r="QG374" t="str">
            <v/>
          </cell>
          <cell r="QH374" t="str">
            <v/>
          </cell>
          <cell r="QI374" t="str">
            <v/>
          </cell>
          <cell r="QJ374" t="str">
            <v/>
          </cell>
          <cell r="QK374" t="str">
            <v/>
          </cell>
          <cell r="QL374" t="str">
            <v/>
          </cell>
          <cell r="QM374" t="str">
            <v/>
          </cell>
          <cell r="QN374" t="str">
            <v/>
          </cell>
          <cell r="QO374" t="str">
            <v/>
          </cell>
          <cell r="QP374" t="str">
            <v/>
          </cell>
          <cell r="QQ374" t="str">
            <v/>
          </cell>
          <cell r="QR374" t="str">
            <v/>
          </cell>
          <cell r="QS374" t="str">
            <v/>
          </cell>
          <cell r="QT374" t="str">
            <v/>
          </cell>
          <cell r="QU374" t="str">
            <v/>
          </cell>
          <cell r="QV374" t="str">
            <v/>
          </cell>
          <cell r="QW374" t="str">
            <v/>
          </cell>
          <cell r="QX374" t="str">
            <v/>
          </cell>
          <cell r="QY374" t="str">
            <v/>
          </cell>
          <cell r="QZ374" t="str">
            <v/>
          </cell>
          <cell r="RA374" t="str">
            <v/>
          </cell>
          <cell r="RB374" t="str">
            <v/>
          </cell>
          <cell r="RC374" t="str">
            <v/>
          </cell>
          <cell r="RD374" t="str">
            <v/>
          </cell>
          <cell r="RE374" t="str">
            <v/>
          </cell>
          <cell r="RF374" t="str">
            <v/>
          </cell>
          <cell r="RG374" t="str">
            <v/>
          </cell>
          <cell r="RH374" t="str">
            <v/>
          </cell>
          <cell r="RI374" t="str">
            <v/>
          </cell>
          <cell r="RL374">
            <v>0</v>
          </cell>
        </row>
        <row r="375">
          <cell r="NE375" t="str">
            <v/>
          </cell>
          <cell r="NN375" t="str">
            <v/>
          </cell>
          <cell r="OQ375" t="str">
            <v/>
          </cell>
          <cell r="OR375" t="str">
            <v/>
          </cell>
          <cell r="OS375" t="str">
            <v/>
          </cell>
          <cell r="OT375" t="str">
            <v/>
          </cell>
          <cell r="OU375" t="str">
            <v/>
          </cell>
          <cell r="OV375" t="str">
            <v/>
          </cell>
          <cell r="OW375" t="str">
            <v/>
          </cell>
          <cell r="OX375" t="str">
            <v/>
          </cell>
          <cell r="OY375" t="str">
            <v/>
          </cell>
          <cell r="OZ375" t="str">
            <v/>
          </cell>
          <cell r="PA375" t="str">
            <v/>
          </cell>
          <cell r="PB375" t="str">
            <v/>
          </cell>
          <cell r="PC375" t="str">
            <v/>
          </cell>
          <cell r="PD375" t="str">
            <v/>
          </cell>
          <cell r="PE375" t="str">
            <v/>
          </cell>
          <cell r="PF375" t="str">
            <v/>
          </cell>
          <cell r="PG375" t="str">
            <v/>
          </cell>
          <cell r="PH375" t="str">
            <v/>
          </cell>
          <cell r="PI375" t="str">
            <v/>
          </cell>
          <cell r="PJ375" t="str">
            <v/>
          </cell>
          <cell r="PL375" t="str">
            <v/>
          </cell>
          <cell r="PM375" t="str">
            <v/>
          </cell>
          <cell r="PN375" t="str">
            <v/>
          </cell>
          <cell r="PO375" t="str">
            <v/>
          </cell>
          <cell r="PP375" t="str">
            <v/>
          </cell>
          <cell r="PQ375" t="str">
            <v/>
          </cell>
          <cell r="PR375" t="str">
            <v/>
          </cell>
          <cell r="PS375" t="str">
            <v/>
          </cell>
          <cell r="PT375" t="str">
            <v/>
          </cell>
          <cell r="PU375" t="str">
            <v/>
          </cell>
          <cell r="PV375" t="str">
            <v/>
          </cell>
          <cell r="PW375" t="str">
            <v/>
          </cell>
          <cell r="PX375" t="str">
            <v/>
          </cell>
          <cell r="PY375" t="str">
            <v/>
          </cell>
          <cell r="PZ375" t="str">
            <v/>
          </cell>
          <cell r="QA375" t="str">
            <v/>
          </cell>
          <cell r="QB375" t="str">
            <v/>
          </cell>
          <cell r="QC375" t="str">
            <v/>
          </cell>
          <cell r="QD375" t="str">
            <v/>
          </cell>
          <cell r="QE375" t="str">
            <v/>
          </cell>
          <cell r="QF375" t="str">
            <v/>
          </cell>
          <cell r="QG375" t="str">
            <v/>
          </cell>
          <cell r="QH375" t="str">
            <v/>
          </cell>
          <cell r="QI375" t="str">
            <v/>
          </cell>
          <cell r="QJ375" t="str">
            <v/>
          </cell>
          <cell r="QK375" t="str">
            <v/>
          </cell>
          <cell r="QL375" t="str">
            <v/>
          </cell>
          <cell r="QM375" t="str">
            <v/>
          </cell>
          <cell r="QN375" t="str">
            <v/>
          </cell>
          <cell r="QO375" t="str">
            <v/>
          </cell>
          <cell r="QP375" t="str">
            <v/>
          </cell>
          <cell r="QQ375" t="str">
            <v/>
          </cell>
          <cell r="QR375" t="str">
            <v/>
          </cell>
          <cell r="QS375" t="str">
            <v/>
          </cell>
          <cell r="QT375" t="str">
            <v/>
          </cell>
          <cell r="QU375" t="str">
            <v/>
          </cell>
          <cell r="QV375" t="str">
            <v/>
          </cell>
          <cell r="QW375" t="str">
            <v/>
          </cell>
          <cell r="QX375" t="str">
            <v/>
          </cell>
          <cell r="QY375" t="str">
            <v/>
          </cell>
          <cell r="QZ375" t="str">
            <v/>
          </cell>
          <cell r="RA375" t="str">
            <v/>
          </cell>
          <cell r="RB375" t="str">
            <v/>
          </cell>
          <cell r="RC375" t="str">
            <v/>
          </cell>
          <cell r="RD375" t="str">
            <v/>
          </cell>
          <cell r="RE375" t="str">
            <v/>
          </cell>
          <cell r="RF375" t="str">
            <v/>
          </cell>
          <cell r="RG375" t="str">
            <v/>
          </cell>
          <cell r="RH375" t="str">
            <v/>
          </cell>
          <cell r="RI375" t="str">
            <v/>
          </cell>
          <cell r="RL375">
            <v>0</v>
          </cell>
        </row>
        <row r="376">
          <cell r="NE376" t="str">
            <v/>
          </cell>
          <cell r="NN376" t="str">
            <v/>
          </cell>
          <cell r="OQ376" t="str">
            <v/>
          </cell>
          <cell r="OR376" t="str">
            <v/>
          </cell>
          <cell r="OS376" t="str">
            <v/>
          </cell>
          <cell r="OT376" t="str">
            <v/>
          </cell>
          <cell r="OU376" t="str">
            <v/>
          </cell>
          <cell r="OV376" t="str">
            <v/>
          </cell>
          <cell r="OW376" t="str">
            <v/>
          </cell>
          <cell r="OX376" t="str">
            <v/>
          </cell>
          <cell r="OY376" t="str">
            <v/>
          </cell>
          <cell r="OZ376" t="str">
            <v/>
          </cell>
          <cell r="PA376" t="str">
            <v/>
          </cell>
          <cell r="PB376" t="str">
            <v/>
          </cell>
          <cell r="PC376" t="str">
            <v/>
          </cell>
          <cell r="PD376" t="str">
            <v/>
          </cell>
          <cell r="PE376" t="str">
            <v/>
          </cell>
          <cell r="PF376" t="str">
            <v/>
          </cell>
          <cell r="PG376" t="str">
            <v/>
          </cell>
          <cell r="PH376" t="str">
            <v/>
          </cell>
          <cell r="PI376" t="str">
            <v/>
          </cell>
          <cell r="PJ376" t="str">
            <v/>
          </cell>
          <cell r="PL376" t="str">
            <v/>
          </cell>
          <cell r="PM376" t="str">
            <v/>
          </cell>
          <cell r="PN376" t="str">
            <v/>
          </cell>
          <cell r="PO376" t="str">
            <v/>
          </cell>
          <cell r="PP376" t="str">
            <v/>
          </cell>
          <cell r="PQ376" t="str">
            <v/>
          </cell>
          <cell r="PR376" t="str">
            <v/>
          </cell>
          <cell r="PS376" t="str">
            <v/>
          </cell>
          <cell r="PT376" t="str">
            <v/>
          </cell>
          <cell r="PU376" t="str">
            <v/>
          </cell>
          <cell r="PV376" t="str">
            <v/>
          </cell>
          <cell r="PW376" t="str">
            <v/>
          </cell>
          <cell r="PX376" t="str">
            <v/>
          </cell>
          <cell r="PY376" t="str">
            <v/>
          </cell>
          <cell r="PZ376" t="str">
            <v/>
          </cell>
          <cell r="QA376" t="str">
            <v/>
          </cell>
          <cell r="QB376" t="str">
            <v/>
          </cell>
          <cell r="QC376" t="str">
            <v/>
          </cell>
          <cell r="QD376" t="str">
            <v/>
          </cell>
          <cell r="QE376" t="str">
            <v/>
          </cell>
          <cell r="QF376" t="str">
            <v/>
          </cell>
          <cell r="QG376" t="str">
            <v/>
          </cell>
          <cell r="QH376" t="str">
            <v/>
          </cell>
          <cell r="QI376" t="str">
            <v/>
          </cell>
          <cell r="QJ376" t="str">
            <v/>
          </cell>
          <cell r="QK376" t="str">
            <v/>
          </cell>
          <cell r="QL376" t="str">
            <v/>
          </cell>
          <cell r="QM376" t="str">
            <v/>
          </cell>
          <cell r="QN376" t="str">
            <v/>
          </cell>
          <cell r="QO376" t="str">
            <v/>
          </cell>
          <cell r="QP376" t="str">
            <v/>
          </cell>
          <cell r="QQ376" t="str">
            <v/>
          </cell>
          <cell r="QR376" t="str">
            <v/>
          </cell>
          <cell r="QS376" t="str">
            <v/>
          </cell>
          <cell r="QT376" t="str">
            <v/>
          </cell>
          <cell r="QU376" t="str">
            <v/>
          </cell>
          <cell r="QV376" t="str">
            <v/>
          </cell>
          <cell r="QW376" t="str">
            <v/>
          </cell>
          <cell r="QX376" t="str">
            <v/>
          </cell>
          <cell r="QY376" t="str">
            <v/>
          </cell>
          <cell r="QZ376" t="str">
            <v/>
          </cell>
          <cell r="RA376" t="str">
            <v/>
          </cell>
          <cell r="RB376" t="str">
            <v/>
          </cell>
          <cell r="RC376" t="str">
            <v/>
          </cell>
          <cell r="RD376" t="str">
            <v/>
          </cell>
          <cell r="RE376" t="str">
            <v/>
          </cell>
          <cell r="RF376" t="str">
            <v/>
          </cell>
          <cell r="RG376" t="str">
            <v/>
          </cell>
          <cell r="RH376" t="str">
            <v/>
          </cell>
          <cell r="RI376" t="str">
            <v/>
          </cell>
          <cell r="RL376">
            <v>0</v>
          </cell>
        </row>
        <row r="377">
          <cell r="NE377" t="str">
            <v/>
          </cell>
          <cell r="NN377" t="str">
            <v/>
          </cell>
          <cell r="OQ377" t="str">
            <v/>
          </cell>
          <cell r="OR377" t="str">
            <v/>
          </cell>
          <cell r="OS377" t="str">
            <v/>
          </cell>
          <cell r="OT377" t="str">
            <v/>
          </cell>
          <cell r="OU377" t="str">
            <v/>
          </cell>
          <cell r="OV377" t="str">
            <v/>
          </cell>
          <cell r="OW377" t="str">
            <v/>
          </cell>
          <cell r="OX377" t="str">
            <v/>
          </cell>
          <cell r="OY377" t="str">
            <v/>
          </cell>
          <cell r="OZ377" t="str">
            <v/>
          </cell>
          <cell r="PA377" t="str">
            <v/>
          </cell>
          <cell r="PB377" t="str">
            <v/>
          </cell>
          <cell r="PC377" t="str">
            <v/>
          </cell>
          <cell r="PD377" t="str">
            <v/>
          </cell>
          <cell r="PE377" t="str">
            <v/>
          </cell>
          <cell r="PF377" t="str">
            <v/>
          </cell>
          <cell r="PG377" t="str">
            <v/>
          </cell>
          <cell r="PH377" t="str">
            <v/>
          </cell>
          <cell r="PI377" t="str">
            <v/>
          </cell>
          <cell r="PJ377" t="str">
            <v/>
          </cell>
          <cell r="PL377" t="str">
            <v/>
          </cell>
          <cell r="PM377" t="str">
            <v/>
          </cell>
          <cell r="PN377" t="str">
            <v/>
          </cell>
          <cell r="PO377" t="str">
            <v/>
          </cell>
          <cell r="PP377" t="str">
            <v/>
          </cell>
          <cell r="PQ377" t="str">
            <v/>
          </cell>
          <cell r="PR377" t="str">
            <v/>
          </cell>
          <cell r="PS377" t="str">
            <v/>
          </cell>
          <cell r="PT377" t="str">
            <v/>
          </cell>
          <cell r="PU377" t="str">
            <v/>
          </cell>
          <cell r="PV377" t="str">
            <v/>
          </cell>
          <cell r="PW377" t="str">
            <v/>
          </cell>
          <cell r="PX377" t="str">
            <v/>
          </cell>
          <cell r="PY377" t="str">
            <v/>
          </cell>
          <cell r="PZ377" t="str">
            <v/>
          </cell>
          <cell r="QA377" t="str">
            <v/>
          </cell>
          <cell r="QB377" t="str">
            <v/>
          </cell>
          <cell r="QC377" t="str">
            <v/>
          </cell>
          <cell r="QD377" t="str">
            <v/>
          </cell>
          <cell r="QE377" t="str">
            <v/>
          </cell>
          <cell r="QF377" t="str">
            <v/>
          </cell>
          <cell r="QG377" t="str">
            <v/>
          </cell>
          <cell r="QH377" t="str">
            <v/>
          </cell>
          <cell r="QI377" t="str">
            <v/>
          </cell>
          <cell r="QJ377" t="str">
            <v/>
          </cell>
          <cell r="QK377" t="str">
            <v/>
          </cell>
          <cell r="QL377" t="str">
            <v/>
          </cell>
          <cell r="QM377" t="str">
            <v/>
          </cell>
          <cell r="QN377" t="str">
            <v/>
          </cell>
          <cell r="QO377" t="str">
            <v/>
          </cell>
          <cell r="QP377" t="str">
            <v/>
          </cell>
          <cell r="QQ377" t="str">
            <v/>
          </cell>
          <cell r="QR377" t="str">
            <v/>
          </cell>
          <cell r="QS377" t="str">
            <v/>
          </cell>
          <cell r="QT377" t="str">
            <v/>
          </cell>
          <cell r="QU377" t="str">
            <v/>
          </cell>
          <cell r="QV377" t="str">
            <v/>
          </cell>
          <cell r="QW377" t="str">
            <v/>
          </cell>
          <cell r="QX377" t="str">
            <v/>
          </cell>
          <cell r="QY377" t="str">
            <v/>
          </cell>
          <cell r="QZ377" t="str">
            <v/>
          </cell>
          <cell r="RA377" t="str">
            <v/>
          </cell>
          <cell r="RB377" t="str">
            <v/>
          </cell>
          <cell r="RC377" t="str">
            <v/>
          </cell>
          <cell r="RD377" t="str">
            <v/>
          </cell>
          <cell r="RE377" t="str">
            <v/>
          </cell>
          <cell r="RF377" t="str">
            <v/>
          </cell>
          <cell r="RG377" t="str">
            <v/>
          </cell>
          <cell r="RH377" t="str">
            <v/>
          </cell>
          <cell r="RI377" t="str">
            <v/>
          </cell>
          <cell r="RL377">
            <v>0</v>
          </cell>
        </row>
        <row r="378">
          <cell r="NE378" t="str">
            <v/>
          </cell>
          <cell r="NN378" t="str">
            <v/>
          </cell>
          <cell r="OQ378" t="str">
            <v/>
          </cell>
          <cell r="OR378" t="str">
            <v/>
          </cell>
          <cell r="OS378" t="str">
            <v/>
          </cell>
          <cell r="OT378" t="str">
            <v/>
          </cell>
          <cell r="OU378" t="str">
            <v/>
          </cell>
          <cell r="OV378" t="str">
            <v/>
          </cell>
          <cell r="OW378" t="str">
            <v/>
          </cell>
          <cell r="OX378" t="str">
            <v/>
          </cell>
          <cell r="OY378" t="str">
            <v/>
          </cell>
          <cell r="OZ378" t="str">
            <v/>
          </cell>
          <cell r="PA378" t="str">
            <v/>
          </cell>
          <cell r="PB378" t="str">
            <v/>
          </cell>
          <cell r="PC378" t="str">
            <v/>
          </cell>
          <cell r="PD378" t="str">
            <v/>
          </cell>
          <cell r="PE378" t="str">
            <v/>
          </cell>
          <cell r="PF378" t="str">
            <v/>
          </cell>
          <cell r="PG378" t="str">
            <v/>
          </cell>
          <cell r="PH378" t="str">
            <v/>
          </cell>
          <cell r="PI378" t="str">
            <v/>
          </cell>
          <cell r="PJ378" t="str">
            <v/>
          </cell>
          <cell r="PL378" t="str">
            <v/>
          </cell>
          <cell r="PM378" t="str">
            <v/>
          </cell>
          <cell r="PN378" t="str">
            <v/>
          </cell>
          <cell r="PO378" t="str">
            <v/>
          </cell>
          <cell r="PP378" t="str">
            <v/>
          </cell>
          <cell r="PQ378" t="str">
            <v/>
          </cell>
          <cell r="PR378" t="str">
            <v/>
          </cell>
          <cell r="PS378" t="str">
            <v/>
          </cell>
          <cell r="PT378" t="str">
            <v/>
          </cell>
          <cell r="PU378" t="str">
            <v/>
          </cell>
          <cell r="PV378" t="str">
            <v/>
          </cell>
          <cell r="PW378" t="str">
            <v/>
          </cell>
          <cell r="PX378" t="str">
            <v/>
          </cell>
          <cell r="PY378" t="str">
            <v/>
          </cell>
          <cell r="PZ378" t="str">
            <v/>
          </cell>
          <cell r="QA378" t="str">
            <v/>
          </cell>
          <cell r="QB378" t="str">
            <v/>
          </cell>
          <cell r="QC378" t="str">
            <v/>
          </cell>
          <cell r="QD378" t="str">
            <v/>
          </cell>
          <cell r="QE378" t="str">
            <v/>
          </cell>
          <cell r="QF378" t="str">
            <v/>
          </cell>
          <cell r="QG378" t="str">
            <v/>
          </cell>
          <cell r="QH378" t="str">
            <v/>
          </cell>
          <cell r="QI378" t="str">
            <v/>
          </cell>
          <cell r="QJ378" t="str">
            <v/>
          </cell>
          <cell r="QK378" t="str">
            <v/>
          </cell>
          <cell r="QL378" t="str">
            <v/>
          </cell>
          <cell r="QM378" t="str">
            <v/>
          </cell>
          <cell r="QN378" t="str">
            <v/>
          </cell>
          <cell r="QO378" t="str">
            <v/>
          </cell>
          <cell r="QP378" t="str">
            <v/>
          </cell>
          <cell r="QQ378" t="str">
            <v/>
          </cell>
          <cell r="QR378" t="str">
            <v/>
          </cell>
          <cell r="QS378" t="str">
            <v/>
          </cell>
          <cell r="QT378" t="str">
            <v/>
          </cell>
          <cell r="QU378" t="str">
            <v/>
          </cell>
          <cell r="QV378" t="str">
            <v/>
          </cell>
          <cell r="QW378" t="str">
            <v/>
          </cell>
          <cell r="QX378" t="str">
            <v/>
          </cell>
          <cell r="QY378" t="str">
            <v/>
          </cell>
          <cell r="QZ378" t="str">
            <v/>
          </cell>
          <cell r="RA378" t="str">
            <v/>
          </cell>
          <cell r="RB378" t="str">
            <v/>
          </cell>
          <cell r="RC378" t="str">
            <v/>
          </cell>
          <cell r="RD378" t="str">
            <v/>
          </cell>
          <cell r="RE378" t="str">
            <v/>
          </cell>
          <cell r="RF378" t="str">
            <v/>
          </cell>
          <cell r="RG378" t="str">
            <v/>
          </cell>
          <cell r="RH378" t="str">
            <v/>
          </cell>
          <cell r="RI378" t="str">
            <v/>
          </cell>
          <cell r="RL378">
            <v>0</v>
          </cell>
        </row>
        <row r="379">
          <cell r="NE379" t="str">
            <v/>
          </cell>
          <cell r="NN379" t="str">
            <v/>
          </cell>
          <cell r="OQ379" t="str">
            <v/>
          </cell>
          <cell r="OR379" t="str">
            <v/>
          </cell>
          <cell r="OS379" t="str">
            <v/>
          </cell>
          <cell r="OT379" t="str">
            <v/>
          </cell>
          <cell r="OU379" t="str">
            <v/>
          </cell>
          <cell r="OV379" t="str">
            <v/>
          </cell>
          <cell r="OW379" t="str">
            <v/>
          </cell>
          <cell r="OX379" t="str">
            <v/>
          </cell>
          <cell r="OY379" t="str">
            <v/>
          </cell>
          <cell r="OZ379" t="str">
            <v/>
          </cell>
          <cell r="PA379" t="str">
            <v/>
          </cell>
          <cell r="PB379" t="str">
            <v/>
          </cell>
          <cell r="PC379" t="str">
            <v/>
          </cell>
          <cell r="PD379" t="str">
            <v/>
          </cell>
          <cell r="PE379" t="str">
            <v/>
          </cell>
          <cell r="PF379" t="str">
            <v/>
          </cell>
          <cell r="PG379" t="str">
            <v/>
          </cell>
          <cell r="PH379" t="str">
            <v/>
          </cell>
          <cell r="PI379" t="str">
            <v/>
          </cell>
          <cell r="PJ379" t="str">
            <v/>
          </cell>
          <cell r="PL379" t="str">
            <v/>
          </cell>
          <cell r="PM379" t="str">
            <v/>
          </cell>
          <cell r="PN379" t="str">
            <v/>
          </cell>
          <cell r="PO379" t="str">
            <v/>
          </cell>
          <cell r="PP379" t="str">
            <v/>
          </cell>
          <cell r="PQ379" t="str">
            <v/>
          </cell>
          <cell r="PR379" t="str">
            <v/>
          </cell>
          <cell r="PS379" t="str">
            <v/>
          </cell>
          <cell r="PT379" t="str">
            <v/>
          </cell>
          <cell r="PU379" t="str">
            <v/>
          </cell>
          <cell r="PV379" t="str">
            <v/>
          </cell>
          <cell r="PW379" t="str">
            <v/>
          </cell>
          <cell r="PX379" t="str">
            <v/>
          </cell>
          <cell r="PY379" t="str">
            <v/>
          </cell>
          <cell r="PZ379" t="str">
            <v/>
          </cell>
          <cell r="QA379" t="str">
            <v/>
          </cell>
          <cell r="QB379" t="str">
            <v/>
          </cell>
          <cell r="QC379" t="str">
            <v/>
          </cell>
          <cell r="QD379" t="str">
            <v/>
          </cell>
          <cell r="QE379" t="str">
            <v/>
          </cell>
          <cell r="QF379" t="str">
            <v/>
          </cell>
          <cell r="QG379" t="str">
            <v/>
          </cell>
          <cell r="QH379" t="str">
            <v/>
          </cell>
          <cell r="QI379" t="str">
            <v/>
          </cell>
          <cell r="QJ379" t="str">
            <v/>
          </cell>
          <cell r="QK379" t="str">
            <v/>
          </cell>
          <cell r="QL379" t="str">
            <v/>
          </cell>
          <cell r="QM379" t="str">
            <v/>
          </cell>
          <cell r="QN379" t="str">
            <v/>
          </cell>
          <cell r="QO379" t="str">
            <v/>
          </cell>
          <cell r="QP379" t="str">
            <v/>
          </cell>
          <cell r="QQ379" t="str">
            <v/>
          </cell>
          <cell r="QR379" t="str">
            <v/>
          </cell>
          <cell r="QS379" t="str">
            <v/>
          </cell>
          <cell r="QT379" t="str">
            <v/>
          </cell>
          <cell r="QU379" t="str">
            <v/>
          </cell>
          <cell r="QV379" t="str">
            <v/>
          </cell>
          <cell r="QW379" t="str">
            <v/>
          </cell>
          <cell r="QX379" t="str">
            <v/>
          </cell>
          <cell r="QY379" t="str">
            <v/>
          </cell>
          <cell r="QZ379" t="str">
            <v/>
          </cell>
          <cell r="RA379" t="str">
            <v/>
          </cell>
          <cell r="RB379" t="str">
            <v/>
          </cell>
          <cell r="RC379" t="str">
            <v/>
          </cell>
          <cell r="RD379" t="str">
            <v/>
          </cell>
          <cell r="RE379" t="str">
            <v/>
          </cell>
          <cell r="RF379" t="str">
            <v/>
          </cell>
          <cell r="RG379" t="str">
            <v/>
          </cell>
          <cell r="RH379" t="str">
            <v/>
          </cell>
          <cell r="RI379" t="str">
            <v/>
          </cell>
          <cell r="RL379">
            <v>0</v>
          </cell>
        </row>
        <row r="380">
          <cell r="NE380" t="str">
            <v/>
          </cell>
          <cell r="NN380" t="str">
            <v/>
          </cell>
          <cell r="OQ380" t="str">
            <v/>
          </cell>
          <cell r="OR380" t="str">
            <v/>
          </cell>
          <cell r="OS380" t="str">
            <v/>
          </cell>
          <cell r="OT380" t="str">
            <v/>
          </cell>
          <cell r="OU380" t="str">
            <v/>
          </cell>
          <cell r="OV380" t="str">
            <v/>
          </cell>
          <cell r="OW380" t="str">
            <v/>
          </cell>
          <cell r="OX380" t="str">
            <v/>
          </cell>
          <cell r="OY380" t="str">
            <v/>
          </cell>
          <cell r="OZ380" t="str">
            <v/>
          </cell>
          <cell r="PA380" t="str">
            <v/>
          </cell>
          <cell r="PB380" t="str">
            <v/>
          </cell>
          <cell r="PC380" t="str">
            <v/>
          </cell>
          <cell r="PD380" t="str">
            <v/>
          </cell>
          <cell r="PE380" t="str">
            <v/>
          </cell>
          <cell r="PF380" t="str">
            <v/>
          </cell>
          <cell r="PG380" t="str">
            <v/>
          </cell>
          <cell r="PH380" t="str">
            <v/>
          </cell>
          <cell r="PI380" t="str">
            <v/>
          </cell>
          <cell r="PJ380" t="str">
            <v/>
          </cell>
          <cell r="PL380" t="str">
            <v/>
          </cell>
          <cell r="PM380" t="str">
            <v/>
          </cell>
          <cell r="PN380" t="str">
            <v/>
          </cell>
          <cell r="PO380" t="str">
            <v/>
          </cell>
          <cell r="PP380" t="str">
            <v/>
          </cell>
          <cell r="PQ380" t="str">
            <v/>
          </cell>
          <cell r="PR380" t="str">
            <v/>
          </cell>
          <cell r="PS380" t="str">
            <v/>
          </cell>
          <cell r="PT380" t="str">
            <v/>
          </cell>
          <cell r="PU380" t="str">
            <v/>
          </cell>
          <cell r="PV380" t="str">
            <v/>
          </cell>
          <cell r="PW380" t="str">
            <v/>
          </cell>
          <cell r="PX380" t="str">
            <v/>
          </cell>
          <cell r="PY380" t="str">
            <v/>
          </cell>
          <cell r="PZ380" t="str">
            <v/>
          </cell>
          <cell r="QA380" t="str">
            <v/>
          </cell>
          <cell r="QB380" t="str">
            <v/>
          </cell>
          <cell r="QC380" t="str">
            <v/>
          </cell>
          <cell r="QD380" t="str">
            <v/>
          </cell>
          <cell r="QE380" t="str">
            <v/>
          </cell>
          <cell r="QF380" t="str">
            <v/>
          </cell>
          <cell r="QG380" t="str">
            <v/>
          </cell>
          <cell r="QH380" t="str">
            <v/>
          </cell>
          <cell r="QI380" t="str">
            <v/>
          </cell>
          <cell r="QJ380" t="str">
            <v/>
          </cell>
          <cell r="QK380" t="str">
            <v/>
          </cell>
          <cell r="QL380" t="str">
            <v/>
          </cell>
          <cell r="QM380" t="str">
            <v/>
          </cell>
          <cell r="QN380" t="str">
            <v/>
          </cell>
          <cell r="QO380" t="str">
            <v/>
          </cell>
          <cell r="QP380" t="str">
            <v/>
          </cell>
          <cell r="QQ380" t="str">
            <v/>
          </cell>
          <cell r="QR380" t="str">
            <v/>
          </cell>
          <cell r="QS380" t="str">
            <v/>
          </cell>
          <cell r="QT380" t="str">
            <v/>
          </cell>
          <cell r="QU380" t="str">
            <v/>
          </cell>
          <cell r="QV380" t="str">
            <v/>
          </cell>
          <cell r="QW380" t="str">
            <v/>
          </cell>
          <cell r="QX380" t="str">
            <v/>
          </cell>
          <cell r="QY380" t="str">
            <v/>
          </cell>
          <cell r="QZ380" t="str">
            <v/>
          </cell>
          <cell r="RA380" t="str">
            <v/>
          </cell>
          <cell r="RB380" t="str">
            <v/>
          </cell>
          <cell r="RC380" t="str">
            <v/>
          </cell>
          <cell r="RD380" t="str">
            <v/>
          </cell>
          <cell r="RE380" t="str">
            <v/>
          </cell>
          <cell r="RF380" t="str">
            <v/>
          </cell>
          <cell r="RG380" t="str">
            <v/>
          </cell>
          <cell r="RH380" t="str">
            <v/>
          </cell>
          <cell r="RI380" t="str">
            <v/>
          </cell>
          <cell r="RL380">
            <v>0</v>
          </cell>
        </row>
        <row r="381">
          <cell r="NE381" t="str">
            <v/>
          </cell>
          <cell r="NN381" t="str">
            <v/>
          </cell>
          <cell r="OQ381" t="str">
            <v/>
          </cell>
          <cell r="OR381" t="str">
            <v/>
          </cell>
          <cell r="OS381" t="str">
            <v/>
          </cell>
          <cell r="OT381" t="str">
            <v/>
          </cell>
          <cell r="OU381" t="str">
            <v/>
          </cell>
          <cell r="OV381" t="str">
            <v/>
          </cell>
          <cell r="OW381" t="str">
            <v/>
          </cell>
          <cell r="OX381" t="str">
            <v/>
          </cell>
          <cell r="OY381" t="str">
            <v/>
          </cell>
          <cell r="OZ381" t="str">
            <v/>
          </cell>
          <cell r="PA381" t="str">
            <v/>
          </cell>
          <cell r="PB381" t="str">
            <v/>
          </cell>
          <cell r="PC381" t="str">
            <v/>
          </cell>
          <cell r="PD381" t="str">
            <v/>
          </cell>
          <cell r="PE381" t="str">
            <v/>
          </cell>
          <cell r="PF381" t="str">
            <v/>
          </cell>
          <cell r="PG381" t="str">
            <v/>
          </cell>
          <cell r="PH381" t="str">
            <v/>
          </cell>
          <cell r="PI381" t="str">
            <v/>
          </cell>
          <cell r="PJ381" t="str">
            <v/>
          </cell>
          <cell r="PL381" t="str">
            <v/>
          </cell>
          <cell r="PM381" t="str">
            <v/>
          </cell>
          <cell r="PN381" t="str">
            <v/>
          </cell>
          <cell r="PO381" t="str">
            <v/>
          </cell>
          <cell r="PP381" t="str">
            <v/>
          </cell>
          <cell r="PQ381" t="str">
            <v/>
          </cell>
          <cell r="PR381" t="str">
            <v/>
          </cell>
          <cell r="PS381" t="str">
            <v/>
          </cell>
          <cell r="PT381" t="str">
            <v/>
          </cell>
          <cell r="PU381" t="str">
            <v/>
          </cell>
          <cell r="PV381" t="str">
            <v/>
          </cell>
          <cell r="PW381" t="str">
            <v/>
          </cell>
          <cell r="PX381" t="str">
            <v/>
          </cell>
          <cell r="PY381" t="str">
            <v/>
          </cell>
          <cell r="PZ381" t="str">
            <v/>
          </cell>
          <cell r="QA381" t="str">
            <v/>
          </cell>
          <cell r="QB381" t="str">
            <v/>
          </cell>
          <cell r="QC381" t="str">
            <v/>
          </cell>
          <cell r="QD381" t="str">
            <v/>
          </cell>
          <cell r="QE381" t="str">
            <v/>
          </cell>
          <cell r="QF381" t="str">
            <v/>
          </cell>
          <cell r="QG381" t="str">
            <v/>
          </cell>
          <cell r="QH381" t="str">
            <v/>
          </cell>
          <cell r="QI381" t="str">
            <v/>
          </cell>
          <cell r="QJ381" t="str">
            <v/>
          </cell>
          <cell r="QK381" t="str">
            <v/>
          </cell>
          <cell r="QL381" t="str">
            <v/>
          </cell>
          <cell r="QM381" t="str">
            <v/>
          </cell>
          <cell r="QN381" t="str">
            <v/>
          </cell>
          <cell r="QO381" t="str">
            <v/>
          </cell>
          <cell r="QP381" t="str">
            <v/>
          </cell>
          <cell r="QQ381" t="str">
            <v/>
          </cell>
          <cell r="QR381" t="str">
            <v/>
          </cell>
          <cell r="QS381" t="str">
            <v/>
          </cell>
          <cell r="QT381" t="str">
            <v/>
          </cell>
          <cell r="QU381" t="str">
            <v/>
          </cell>
          <cell r="QV381" t="str">
            <v/>
          </cell>
          <cell r="QW381" t="str">
            <v/>
          </cell>
          <cell r="QX381" t="str">
            <v/>
          </cell>
          <cell r="QY381" t="str">
            <v/>
          </cell>
          <cell r="QZ381" t="str">
            <v/>
          </cell>
          <cell r="RA381" t="str">
            <v/>
          </cell>
          <cell r="RB381" t="str">
            <v/>
          </cell>
          <cell r="RC381" t="str">
            <v/>
          </cell>
          <cell r="RD381" t="str">
            <v/>
          </cell>
          <cell r="RE381" t="str">
            <v/>
          </cell>
          <cell r="RF381" t="str">
            <v/>
          </cell>
          <cell r="RG381" t="str">
            <v/>
          </cell>
          <cell r="RH381" t="str">
            <v/>
          </cell>
          <cell r="RI381" t="str">
            <v/>
          </cell>
          <cell r="RL381">
            <v>0</v>
          </cell>
        </row>
        <row r="382">
          <cell r="NE382" t="str">
            <v/>
          </cell>
          <cell r="NN382" t="str">
            <v/>
          </cell>
          <cell r="OQ382" t="str">
            <v/>
          </cell>
          <cell r="OR382" t="str">
            <v/>
          </cell>
          <cell r="OS382" t="str">
            <v/>
          </cell>
          <cell r="OT382" t="str">
            <v/>
          </cell>
          <cell r="OU382" t="str">
            <v/>
          </cell>
          <cell r="OV382" t="str">
            <v/>
          </cell>
          <cell r="OW382" t="str">
            <v/>
          </cell>
          <cell r="OX382" t="str">
            <v/>
          </cell>
          <cell r="OY382" t="str">
            <v/>
          </cell>
          <cell r="OZ382" t="str">
            <v/>
          </cell>
          <cell r="PA382" t="str">
            <v/>
          </cell>
          <cell r="PB382" t="str">
            <v/>
          </cell>
          <cell r="PC382" t="str">
            <v/>
          </cell>
          <cell r="PD382" t="str">
            <v/>
          </cell>
          <cell r="PE382" t="str">
            <v/>
          </cell>
          <cell r="PF382" t="str">
            <v/>
          </cell>
          <cell r="PG382" t="str">
            <v/>
          </cell>
          <cell r="PH382" t="str">
            <v/>
          </cell>
          <cell r="PI382" t="str">
            <v/>
          </cell>
          <cell r="PJ382" t="str">
            <v/>
          </cell>
          <cell r="PL382" t="str">
            <v/>
          </cell>
          <cell r="PM382" t="str">
            <v/>
          </cell>
          <cell r="PN382" t="str">
            <v/>
          </cell>
          <cell r="PO382" t="str">
            <v/>
          </cell>
          <cell r="PP382" t="str">
            <v/>
          </cell>
          <cell r="PQ382" t="str">
            <v/>
          </cell>
          <cell r="PR382" t="str">
            <v/>
          </cell>
          <cell r="PS382" t="str">
            <v/>
          </cell>
          <cell r="PT382" t="str">
            <v/>
          </cell>
          <cell r="PU382" t="str">
            <v/>
          </cell>
          <cell r="PV382" t="str">
            <v/>
          </cell>
          <cell r="PW382" t="str">
            <v/>
          </cell>
          <cell r="PX382" t="str">
            <v/>
          </cell>
          <cell r="PY382" t="str">
            <v/>
          </cell>
          <cell r="PZ382" t="str">
            <v/>
          </cell>
          <cell r="QA382" t="str">
            <v/>
          </cell>
          <cell r="QB382" t="str">
            <v/>
          </cell>
          <cell r="QC382" t="str">
            <v/>
          </cell>
          <cell r="QD382" t="str">
            <v/>
          </cell>
          <cell r="QE382" t="str">
            <v/>
          </cell>
          <cell r="QF382" t="str">
            <v/>
          </cell>
          <cell r="QG382" t="str">
            <v/>
          </cell>
          <cell r="QH382" t="str">
            <v/>
          </cell>
          <cell r="QI382" t="str">
            <v/>
          </cell>
          <cell r="QJ382" t="str">
            <v/>
          </cell>
          <cell r="QK382" t="str">
            <v/>
          </cell>
          <cell r="QL382" t="str">
            <v/>
          </cell>
          <cell r="QM382" t="str">
            <v/>
          </cell>
          <cell r="QN382" t="str">
            <v/>
          </cell>
          <cell r="QO382" t="str">
            <v/>
          </cell>
          <cell r="QP382" t="str">
            <v/>
          </cell>
          <cell r="QQ382" t="str">
            <v/>
          </cell>
          <cell r="QR382" t="str">
            <v/>
          </cell>
          <cell r="QS382" t="str">
            <v/>
          </cell>
          <cell r="QT382" t="str">
            <v/>
          </cell>
          <cell r="QU382" t="str">
            <v/>
          </cell>
          <cell r="QV382" t="str">
            <v/>
          </cell>
          <cell r="QW382" t="str">
            <v/>
          </cell>
          <cell r="QX382" t="str">
            <v/>
          </cell>
          <cell r="QY382" t="str">
            <v/>
          </cell>
          <cell r="QZ382" t="str">
            <v/>
          </cell>
          <cell r="RA382" t="str">
            <v/>
          </cell>
          <cell r="RB382" t="str">
            <v/>
          </cell>
          <cell r="RC382" t="str">
            <v/>
          </cell>
          <cell r="RD382" t="str">
            <v/>
          </cell>
          <cell r="RE382" t="str">
            <v/>
          </cell>
          <cell r="RF382" t="str">
            <v/>
          </cell>
          <cell r="RG382" t="str">
            <v/>
          </cell>
          <cell r="RH382" t="str">
            <v/>
          </cell>
          <cell r="RI382" t="str">
            <v/>
          </cell>
          <cell r="RL382">
            <v>0</v>
          </cell>
        </row>
        <row r="383">
          <cell r="NE383" t="str">
            <v/>
          </cell>
          <cell r="NN383" t="str">
            <v/>
          </cell>
          <cell r="OQ383" t="str">
            <v/>
          </cell>
          <cell r="OR383" t="str">
            <v/>
          </cell>
          <cell r="OS383" t="str">
            <v/>
          </cell>
          <cell r="OT383" t="str">
            <v/>
          </cell>
          <cell r="OU383" t="str">
            <v/>
          </cell>
          <cell r="OV383" t="str">
            <v/>
          </cell>
          <cell r="OW383" t="str">
            <v/>
          </cell>
          <cell r="OX383" t="str">
            <v/>
          </cell>
          <cell r="OY383" t="str">
            <v/>
          </cell>
          <cell r="OZ383" t="str">
            <v/>
          </cell>
          <cell r="PA383" t="str">
            <v/>
          </cell>
          <cell r="PB383" t="str">
            <v/>
          </cell>
          <cell r="PC383" t="str">
            <v/>
          </cell>
          <cell r="PD383" t="str">
            <v/>
          </cell>
          <cell r="PE383" t="str">
            <v/>
          </cell>
          <cell r="PF383" t="str">
            <v/>
          </cell>
          <cell r="PG383" t="str">
            <v/>
          </cell>
          <cell r="PH383" t="str">
            <v/>
          </cell>
          <cell r="PI383" t="str">
            <v/>
          </cell>
          <cell r="PJ383" t="str">
            <v/>
          </cell>
          <cell r="PL383" t="str">
            <v/>
          </cell>
          <cell r="PM383" t="str">
            <v/>
          </cell>
          <cell r="PN383" t="str">
            <v/>
          </cell>
          <cell r="PO383" t="str">
            <v/>
          </cell>
          <cell r="PP383" t="str">
            <v/>
          </cell>
          <cell r="PQ383" t="str">
            <v/>
          </cell>
          <cell r="PR383" t="str">
            <v/>
          </cell>
          <cell r="PS383" t="str">
            <v/>
          </cell>
          <cell r="PT383" t="str">
            <v/>
          </cell>
          <cell r="PU383" t="str">
            <v/>
          </cell>
          <cell r="PV383" t="str">
            <v/>
          </cell>
          <cell r="PW383" t="str">
            <v/>
          </cell>
          <cell r="PX383" t="str">
            <v/>
          </cell>
          <cell r="PY383" t="str">
            <v/>
          </cell>
          <cell r="PZ383" t="str">
            <v/>
          </cell>
          <cell r="QA383" t="str">
            <v/>
          </cell>
          <cell r="QB383" t="str">
            <v/>
          </cell>
          <cell r="QC383" t="str">
            <v/>
          </cell>
          <cell r="QD383" t="str">
            <v/>
          </cell>
          <cell r="QE383" t="str">
            <v/>
          </cell>
          <cell r="QF383" t="str">
            <v/>
          </cell>
          <cell r="QG383" t="str">
            <v/>
          </cell>
          <cell r="QH383" t="str">
            <v/>
          </cell>
          <cell r="QI383" t="str">
            <v/>
          </cell>
          <cell r="QJ383" t="str">
            <v/>
          </cell>
          <cell r="QK383" t="str">
            <v/>
          </cell>
          <cell r="QL383" t="str">
            <v/>
          </cell>
          <cell r="QM383" t="str">
            <v/>
          </cell>
          <cell r="QN383" t="str">
            <v/>
          </cell>
          <cell r="QO383" t="str">
            <v/>
          </cell>
          <cell r="QP383" t="str">
            <v/>
          </cell>
          <cell r="QQ383" t="str">
            <v/>
          </cell>
          <cell r="QR383" t="str">
            <v/>
          </cell>
          <cell r="QS383" t="str">
            <v/>
          </cell>
          <cell r="QT383" t="str">
            <v/>
          </cell>
          <cell r="QU383" t="str">
            <v/>
          </cell>
          <cell r="QV383" t="str">
            <v/>
          </cell>
          <cell r="QW383" t="str">
            <v/>
          </cell>
          <cell r="QX383" t="str">
            <v/>
          </cell>
          <cell r="QY383" t="str">
            <v/>
          </cell>
          <cell r="QZ383" t="str">
            <v/>
          </cell>
          <cell r="RA383" t="str">
            <v/>
          </cell>
          <cell r="RB383" t="str">
            <v/>
          </cell>
          <cell r="RC383" t="str">
            <v/>
          </cell>
          <cell r="RD383" t="str">
            <v/>
          </cell>
          <cell r="RE383" t="str">
            <v/>
          </cell>
          <cell r="RF383" t="str">
            <v/>
          </cell>
          <cell r="RG383" t="str">
            <v/>
          </cell>
          <cell r="RH383" t="str">
            <v/>
          </cell>
          <cell r="RI383" t="str">
            <v/>
          </cell>
          <cell r="RL383">
            <v>0</v>
          </cell>
        </row>
        <row r="384">
          <cell r="NE384" t="str">
            <v/>
          </cell>
          <cell r="NN384" t="str">
            <v/>
          </cell>
          <cell r="OQ384" t="str">
            <v/>
          </cell>
          <cell r="OR384" t="str">
            <v/>
          </cell>
          <cell r="OS384" t="str">
            <v/>
          </cell>
          <cell r="OT384" t="str">
            <v/>
          </cell>
          <cell r="OU384" t="str">
            <v/>
          </cell>
          <cell r="OV384" t="str">
            <v/>
          </cell>
          <cell r="OW384" t="str">
            <v/>
          </cell>
          <cell r="OX384" t="str">
            <v/>
          </cell>
          <cell r="OY384" t="str">
            <v/>
          </cell>
          <cell r="OZ384" t="str">
            <v/>
          </cell>
          <cell r="PA384" t="str">
            <v/>
          </cell>
          <cell r="PB384" t="str">
            <v/>
          </cell>
          <cell r="PC384" t="str">
            <v/>
          </cell>
          <cell r="PD384" t="str">
            <v/>
          </cell>
          <cell r="PE384" t="str">
            <v/>
          </cell>
          <cell r="PF384" t="str">
            <v/>
          </cell>
          <cell r="PG384" t="str">
            <v/>
          </cell>
          <cell r="PH384" t="str">
            <v/>
          </cell>
          <cell r="PI384" t="str">
            <v/>
          </cell>
          <cell r="PJ384" t="str">
            <v/>
          </cell>
          <cell r="PL384" t="str">
            <v/>
          </cell>
          <cell r="PM384" t="str">
            <v/>
          </cell>
          <cell r="PN384" t="str">
            <v/>
          </cell>
          <cell r="PO384" t="str">
            <v/>
          </cell>
          <cell r="PP384" t="str">
            <v/>
          </cell>
          <cell r="PQ384" t="str">
            <v/>
          </cell>
          <cell r="PR384" t="str">
            <v/>
          </cell>
          <cell r="PS384" t="str">
            <v/>
          </cell>
          <cell r="PT384" t="str">
            <v/>
          </cell>
          <cell r="PU384" t="str">
            <v/>
          </cell>
          <cell r="PV384" t="str">
            <v/>
          </cell>
          <cell r="PW384" t="str">
            <v/>
          </cell>
          <cell r="PX384" t="str">
            <v/>
          </cell>
          <cell r="PY384" t="str">
            <v/>
          </cell>
          <cell r="PZ384" t="str">
            <v/>
          </cell>
          <cell r="QA384" t="str">
            <v/>
          </cell>
          <cell r="QB384" t="str">
            <v/>
          </cell>
          <cell r="QC384" t="str">
            <v/>
          </cell>
          <cell r="QD384" t="str">
            <v/>
          </cell>
          <cell r="QE384" t="str">
            <v/>
          </cell>
          <cell r="QF384" t="str">
            <v/>
          </cell>
          <cell r="QG384" t="str">
            <v/>
          </cell>
          <cell r="QH384" t="str">
            <v/>
          </cell>
          <cell r="QI384" t="str">
            <v/>
          </cell>
          <cell r="QJ384" t="str">
            <v/>
          </cell>
          <cell r="QK384" t="str">
            <v/>
          </cell>
          <cell r="QL384" t="str">
            <v/>
          </cell>
          <cell r="QM384" t="str">
            <v/>
          </cell>
          <cell r="QN384" t="str">
            <v/>
          </cell>
          <cell r="QO384" t="str">
            <v/>
          </cell>
          <cell r="QP384" t="str">
            <v/>
          </cell>
          <cell r="QQ384" t="str">
            <v/>
          </cell>
          <cell r="QR384" t="str">
            <v/>
          </cell>
          <cell r="QS384" t="str">
            <v/>
          </cell>
          <cell r="QT384" t="str">
            <v/>
          </cell>
          <cell r="QU384" t="str">
            <v/>
          </cell>
          <cell r="QV384" t="str">
            <v/>
          </cell>
          <cell r="QW384" t="str">
            <v/>
          </cell>
          <cell r="QX384" t="str">
            <v/>
          </cell>
          <cell r="QY384" t="str">
            <v/>
          </cell>
          <cell r="QZ384" t="str">
            <v/>
          </cell>
          <cell r="RA384" t="str">
            <v/>
          </cell>
          <cell r="RB384" t="str">
            <v/>
          </cell>
          <cell r="RC384" t="str">
            <v/>
          </cell>
          <cell r="RD384" t="str">
            <v/>
          </cell>
          <cell r="RE384" t="str">
            <v/>
          </cell>
          <cell r="RF384" t="str">
            <v/>
          </cell>
          <cell r="RG384" t="str">
            <v/>
          </cell>
          <cell r="RH384" t="str">
            <v/>
          </cell>
          <cell r="RI384" t="str">
            <v/>
          </cell>
          <cell r="RL384">
            <v>0</v>
          </cell>
        </row>
        <row r="385">
          <cell r="NE385" t="str">
            <v/>
          </cell>
          <cell r="NN385" t="str">
            <v/>
          </cell>
          <cell r="OQ385" t="str">
            <v/>
          </cell>
          <cell r="OR385" t="str">
            <v/>
          </cell>
          <cell r="OS385" t="str">
            <v/>
          </cell>
          <cell r="OT385" t="str">
            <v/>
          </cell>
          <cell r="OU385" t="str">
            <v/>
          </cell>
          <cell r="OV385" t="str">
            <v/>
          </cell>
          <cell r="OW385" t="str">
            <v/>
          </cell>
          <cell r="OX385" t="str">
            <v/>
          </cell>
          <cell r="OY385" t="str">
            <v/>
          </cell>
          <cell r="OZ385" t="str">
            <v/>
          </cell>
          <cell r="PA385" t="str">
            <v/>
          </cell>
          <cell r="PB385" t="str">
            <v/>
          </cell>
          <cell r="PC385" t="str">
            <v/>
          </cell>
          <cell r="PD385" t="str">
            <v/>
          </cell>
          <cell r="PE385" t="str">
            <v/>
          </cell>
          <cell r="PF385" t="str">
            <v/>
          </cell>
          <cell r="PG385" t="str">
            <v/>
          </cell>
          <cell r="PH385" t="str">
            <v/>
          </cell>
          <cell r="PI385" t="str">
            <v/>
          </cell>
          <cell r="PJ385" t="str">
            <v/>
          </cell>
          <cell r="PL385" t="str">
            <v/>
          </cell>
          <cell r="PM385" t="str">
            <v/>
          </cell>
          <cell r="PN385" t="str">
            <v/>
          </cell>
          <cell r="PO385" t="str">
            <v/>
          </cell>
          <cell r="PP385" t="str">
            <v/>
          </cell>
          <cell r="PQ385" t="str">
            <v/>
          </cell>
          <cell r="PR385" t="str">
            <v/>
          </cell>
          <cell r="PS385" t="str">
            <v/>
          </cell>
          <cell r="PT385" t="str">
            <v/>
          </cell>
          <cell r="PU385" t="str">
            <v/>
          </cell>
          <cell r="PV385" t="str">
            <v/>
          </cell>
          <cell r="PW385" t="str">
            <v/>
          </cell>
          <cell r="PX385" t="str">
            <v/>
          </cell>
          <cell r="PY385" t="str">
            <v/>
          </cell>
          <cell r="PZ385" t="str">
            <v/>
          </cell>
          <cell r="QA385" t="str">
            <v/>
          </cell>
          <cell r="QB385" t="str">
            <v/>
          </cell>
          <cell r="QC385" t="str">
            <v/>
          </cell>
          <cell r="QD385" t="str">
            <v/>
          </cell>
          <cell r="QE385" t="str">
            <v/>
          </cell>
          <cell r="QF385" t="str">
            <v/>
          </cell>
          <cell r="QG385" t="str">
            <v/>
          </cell>
          <cell r="QH385" t="str">
            <v/>
          </cell>
          <cell r="QI385" t="str">
            <v/>
          </cell>
          <cell r="QJ385" t="str">
            <v/>
          </cell>
          <cell r="QK385" t="str">
            <v/>
          </cell>
          <cell r="QL385" t="str">
            <v/>
          </cell>
          <cell r="QM385" t="str">
            <v/>
          </cell>
          <cell r="QN385" t="str">
            <v/>
          </cell>
          <cell r="QO385" t="str">
            <v/>
          </cell>
          <cell r="QP385" t="str">
            <v/>
          </cell>
          <cell r="QQ385" t="str">
            <v/>
          </cell>
          <cell r="QR385" t="str">
            <v/>
          </cell>
          <cell r="QS385" t="str">
            <v/>
          </cell>
          <cell r="QT385" t="str">
            <v/>
          </cell>
          <cell r="QU385" t="str">
            <v/>
          </cell>
          <cell r="QV385" t="str">
            <v/>
          </cell>
          <cell r="QW385" t="str">
            <v/>
          </cell>
          <cell r="QX385" t="str">
            <v/>
          </cell>
          <cell r="QY385" t="str">
            <v/>
          </cell>
          <cell r="QZ385" t="str">
            <v/>
          </cell>
          <cell r="RA385" t="str">
            <v/>
          </cell>
          <cell r="RB385" t="str">
            <v/>
          </cell>
          <cell r="RC385" t="str">
            <v/>
          </cell>
          <cell r="RD385" t="str">
            <v/>
          </cell>
          <cell r="RE385" t="str">
            <v/>
          </cell>
          <cell r="RF385" t="str">
            <v/>
          </cell>
          <cell r="RG385" t="str">
            <v/>
          </cell>
          <cell r="RH385" t="str">
            <v/>
          </cell>
          <cell r="RI385" t="str">
            <v/>
          </cell>
          <cell r="RL385">
            <v>0</v>
          </cell>
        </row>
        <row r="386">
          <cell r="NE386" t="str">
            <v/>
          </cell>
          <cell r="NN386" t="str">
            <v/>
          </cell>
          <cell r="OQ386" t="str">
            <v/>
          </cell>
          <cell r="OR386" t="str">
            <v/>
          </cell>
          <cell r="OS386" t="str">
            <v/>
          </cell>
          <cell r="OT386" t="str">
            <v/>
          </cell>
          <cell r="OU386" t="str">
            <v/>
          </cell>
          <cell r="OV386" t="str">
            <v/>
          </cell>
          <cell r="OW386" t="str">
            <v/>
          </cell>
          <cell r="OX386" t="str">
            <v/>
          </cell>
          <cell r="OY386" t="str">
            <v/>
          </cell>
          <cell r="OZ386" t="str">
            <v/>
          </cell>
          <cell r="PA386" t="str">
            <v/>
          </cell>
          <cell r="PB386" t="str">
            <v/>
          </cell>
          <cell r="PC386" t="str">
            <v/>
          </cell>
          <cell r="PD386" t="str">
            <v/>
          </cell>
          <cell r="PE386" t="str">
            <v/>
          </cell>
          <cell r="PF386" t="str">
            <v/>
          </cell>
          <cell r="PG386" t="str">
            <v/>
          </cell>
          <cell r="PH386" t="str">
            <v/>
          </cell>
          <cell r="PI386" t="str">
            <v/>
          </cell>
          <cell r="PJ386" t="str">
            <v/>
          </cell>
          <cell r="PL386" t="str">
            <v/>
          </cell>
          <cell r="PM386" t="str">
            <v/>
          </cell>
          <cell r="PN386" t="str">
            <v/>
          </cell>
          <cell r="PO386" t="str">
            <v/>
          </cell>
          <cell r="PP386" t="str">
            <v/>
          </cell>
          <cell r="PQ386" t="str">
            <v/>
          </cell>
          <cell r="PR386" t="str">
            <v/>
          </cell>
          <cell r="PS386" t="str">
            <v/>
          </cell>
          <cell r="PT386" t="str">
            <v/>
          </cell>
          <cell r="PU386" t="str">
            <v/>
          </cell>
          <cell r="PV386" t="str">
            <v/>
          </cell>
          <cell r="PW386" t="str">
            <v/>
          </cell>
          <cell r="PX386" t="str">
            <v/>
          </cell>
          <cell r="PY386" t="str">
            <v/>
          </cell>
          <cell r="PZ386" t="str">
            <v/>
          </cell>
          <cell r="QA386" t="str">
            <v/>
          </cell>
          <cell r="QB386" t="str">
            <v/>
          </cell>
          <cell r="QC386" t="str">
            <v/>
          </cell>
          <cell r="QD386" t="str">
            <v/>
          </cell>
          <cell r="QE386" t="str">
            <v/>
          </cell>
          <cell r="QF386" t="str">
            <v/>
          </cell>
          <cell r="QG386" t="str">
            <v/>
          </cell>
          <cell r="QH386" t="str">
            <v/>
          </cell>
          <cell r="QI386" t="str">
            <v/>
          </cell>
          <cell r="QJ386" t="str">
            <v/>
          </cell>
          <cell r="QK386" t="str">
            <v/>
          </cell>
          <cell r="QL386" t="str">
            <v/>
          </cell>
          <cell r="QM386" t="str">
            <v/>
          </cell>
          <cell r="QN386" t="str">
            <v/>
          </cell>
          <cell r="QO386" t="str">
            <v/>
          </cell>
          <cell r="QP386" t="str">
            <v/>
          </cell>
          <cell r="QQ386" t="str">
            <v/>
          </cell>
          <cell r="QR386" t="str">
            <v/>
          </cell>
          <cell r="QS386" t="str">
            <v/>
          </cell>
          <cell r="QT386" t="str">
            <v/>
          </cell>
          <cell r="QU386" t="str">
            <v/>
          </cell>
          <cell r="QV386" t="str">
            <v/>
          </cell>
          <cell r="QW386" t="str">
            <v/>
          </cell>
          <cell r="QX386" t="str">
            <v/>
          </cell>
          <cell r="QY386" t="str">
            <v/>
          </cell>
          <cell r="QZ386" t="str">
            <v/>
          </cell>
          <cell r="RA386" t="str">
            <v/>
          </cell>
          <cell r="RB386" t="str">
            <v/>
          </cell>
          <cell r="RC386" t="str">
            <v/>
          </cell>
          <cell r="RD386" t="str">
            <v/>
          </cell>
          <cell r="RE386" t="str">
            <v/>
          </cell>
          <cell r="RF386" t="str">
            <v/>
          </cell>
          <cell r="RG386" t="str">
            <v/>
          </cell>
          <cell r="RH386" t="str">
            <v/>
          </cell>
          <cell r="RI386" t="str">
            <v/>
          </cell>
          <cell r="RL386">
            <v>0</v>
          </cell>
        </row>
        <row r="387">
          <cell r="NE387" t="str">
            <v/>
          </cell>
          <cell r="NN387" t="str">
            <v/>
          </cell>
          <cell r="OQ387" t="str">
            <v/>
          </cell>
          <cell r="OR387" t="str">
            <v/>
          </cell>
          <cell r="OS387" t="str">
            <v/>
          </cell>
          <cell r="OT387" t="str">
            <v/>
          </cell>
          <cell r="OU387" t="str">
            <v/>
          </cell>
          <cell r="OV387" t="str">
            <v/>
          </cell>
          <cell r="OW387" t="str">
            <v/>
          </cell>
          <cell r="OX387" t="str">
            <v/>
          </cell>
          <cell r="OY387" t="str">
            <v/>
          </cell>
          <cell r="OZ387" t="str">
            <v/>
          </cell>
          <cell r="PA387" t="str">
            <v/>
          </cell>
          <cell r="PB387" t="str">
            <v/>
          </cell>
          <cell r="PC387" t="str">
            <v/>
          </cell>
          <cell r="PD387" t="str">
            <v/>
          </cell>
          <cell r="PE387" t="str">
            <v/>
          </cell>
          <cell r="PF387" t="str">
            <v/>
          </cell>
          <cell r="PG387" t="str">
            <v/>
          </cell>
          <cell r="PH387" t="str">
            <v/>
          </cell>
          <cell r="PI387" t="str">
            <v/>
          </cell>
          <cell r="PJ387" t="str">
            <v/>
          </cell>
          <cell r="PL387" t="str">
            <v/>
          </cell>
          <cell r="PM387" t="str">
            <v/>
          </cell>
          <cell r="PN387" t="str">
            <v/>
          </cell>
          <cell r="PO387" t="str">
            <v/>
          </cell>
          <cell r="PP387" t="str">
            <v/>
          </cell>
          <cell r="PQ387" t="str">
            <v/>
          </cell>
          <cell r="PR387" t="str">
            <v/>
          </cell>
          <cell r="PS387" t="str">
            <v/>
          </cell>
          <cell r="PT387" t="str">
            <v/>
          </cell>
          <cell r="PU387" t="str">
            <v/>
          </cell>
          <cell r="PV387" t="str">
            <v/>
          </cell>
          <cell r="PW387" t="str">
            <v/>
          </cell>
          <cell r="PX387" t="str">
            <v/>
          </cell>
          <cell r="PY387" t="str">
            <v/>
          </cell>
          <cell r="PZ387" t="str">
            <v/>
          </cell>
          <cell r="QA387" t="str">
            <v/>
          </cell>
          <cell r="QB387" t="str">
            <v/>
          </cell>
          <cell r="QC387" t="str">
            <v/>
          </cell>
          <cell r="QD387" t="str">
            <v/>
          </cell>
          <cell r="QE387" t="str">
            <v/>
          </cell>
          <cell r="QF387" t="str">
            <v/>
          </cell>
          <cell r="QG387" t="str">
            <v/>
          </cell>
          <cell r="QH387" t="str">
            <v/>
          </cell>
          <cell r="QI387" t="str">
            <v/>
          </cell>
          <cell r="QJ387" t="str">
            <v/>
          </cell>
          <cell r="QK387" t="str">
            <v/>
          </cell>
          <cell r="QL387" t="str">
            <v/>
          </cell>
          <cell r="QM387" t="str">
            <v/>
          </cell>
          <cell r="QN387" t="str">
            <v/>
          </cell>
          <cell r="QO387" t="str">
            <v/>
          </cell>
          <cell r="QP387" t="str">
            <v/>
          </cell>
          <cell r="QQ387" t="str">
            <v/>
          </cell>
          <cell r="QR387" t="str">
            <v/>
          </cell>
          <cell r="QS387" t="str">
            <v/>
          </cell>
          <cell r="QT387" t="str">
            <v/>
          </cell>
          <cell r="QU387" t="str">
            <v/>
          </cell>
          <cell r="QV387" t="str">
            <v/>
          </cell>
          <cell r="QW387" t="str">
            <v/>
          </cell>
          <cell r="QX387" t="str">
            <v/>
          </cell>
          <cell r="QY387" t="str">
            <v/>
          </cell>
          <cell r="QZ387" t="str">
            <v/>
          </cell>
          <cell r="RA387" t="str">
            <v/>
          </cell>
          <cell r="RB387" t="str">
            <v/>
          </cell>
          <cell r="RC387" t="str">
            <v/>
          </cell>
          <cell r="RD387" t="str">
            <v/>
          </cell>
          <cell r="RE387" t="str">
            <v/>
          </cell>
          <cell r="RF387" t="str">
            <v/>
          </cell>
          <cell r="RG387" t="str">
            <v/>
          </cell>
          <cell r="RH387" t="str">
            <v/>
          </cell>
          <cell r="RI387" t="str">
            <v/>
          </cell>
          <cell r="RL387">
            <v>0</v>
          </cell>
        </row>
        <row r="388">
          <cell r="NE388" t="str">
            <v/>
          </cell>
          <cell r="NN388" t="str">
            <v/>
          </cell>
          <cell r="OQ388" t="str">
            <v/>
          </cell>
          <cell r="OR388" t="str">
            <v/>
          </cell>
          <cell r="OS388" t="str">
            <v/>
          </cell>
          <cell r="OT388" t="str">
            <v/>
          </cell>
          <cell r="OU388" t="str">
            <v/>
          </cell>
          <cell r="OV388" t="str">
            <v/>
          </cell>
          <cell r="OW388" t="str">
            <v/>
          </cell>
          <cell r="OX388" t="str">
            <v/>
          </cell>
          <cell r="OY388" t="str">
            <v/>
          </cell>
          <cell r="OZ388" t="str">
            <v/>
          </cell>
          <cell r="PA388" t="str">
            <v/>
          </cell>
          <cell r="PB388" t="str">
            <v/>
          </cell>
          <cell r="PC388" t="str">
            <v/>
          </cell>
          <cell r="PD388" t="str">
            <v/>
          </cell>
          <cell r="PE388" t="str">
            <v/>
          </cell>
          <cell r="PF388" t="str">
            <v/>
          </cell>
          <cell r="PG388" t="str">
            <v/>
          </cell>
          <cell r="PH388" t="str">
            <v/>
          </cell>
          <cell r="PI388" t="str">
            <v/>
          </cell>
          <cell r="PJ388" t="str">
            <v/>
          </cell>
          <cell r="PL388" t="str">
            <v/>
          </cell>
          <cell r="PM388" t="str">
            <v/>
          </cell>
          <cell r="PN388" t="str">
            <v/>
          </cell>
          <cell r="PO388" t="str">
            <v/>
          </cell>
          <cell r="PP388" t="str">
            <v/>
          </cell>
          <cell r="PQ388" t="str">
            <v/>
          </cell>
          <cell r="PR388" t="str">
            <v/>
          </cell>
          <cell r="PS388" t="str">
            <v/>
          </cell>
          <cell r="PT388" t="str">
            <v/>
          </cell>
          <cell r="PU388" t="str">
            <v/>
          </cell>
          <cell r="PV388" t="str">
            <v/>
          </cell>
          <cell r="PW388" t="str">
            <v/>
          </cell>
          <cell r="PX388" t="str">
            <v/>
          </cell>
          <cell r="PY388" t="str">
            <v/>
          </cell>
          <cell r="PZ388" t="str">
            <v/>
          </cell>
          <cell r="QA388" t="str">
            <v/>
          </cell>
          <cell r="QB388" t="str">
            <v/>
          </cell>
          <cell r="QC388" t="str">
            <v/>
          </cell>
          <cell r="QD388" t="str">
            <v/>
          </cell>
          <cell r="QE388" t="str">
            <v/>
          </cell>
          <cell r="QF388" t="str">
            <v/>
          </cell>
          <cell r="QG388" t="str">
            <v/>
          </cell>
          <cell r="QH388" t="str">
            <v/>
          </cell>
          <cell r="QI388" t="str">
            <v/>
          </cell>
          <cell r="QJ388" t="str">
            <v/>
          </cell>
          <cell r="QK388" t="str">
            <v/>
          </cell>
          <cell r="QL388" t="str">
            <v/>
          </cell>
          <cell r="QM388" t="str">
            <v/>
          </cell>
          <cell r="QN388" t="str">
            <v/>
          </cell>
          <cell r="QO388" t="str">
            <v/>
          </cell>
          <cell r="QP388" t="str">
            <v/>
          </cell>
          <cell r="QQ388" t="str">
            <v/>
          </cell>
          <cell r="QR388" t="str">
            <v/>
          </cell>
          <cell r="QS388" t="str">
            <v/>
          </cell>
          <cell r="QT388" t="str">
            <v/>
          </cell>
          <cell r="QU388" t="str">
            <v/>
          </cell>
          <cell r="QV388" t="str">
            <v/>
          </cell>
          <cell r="QW388" t="str">
            <v/>
          </cell>
          <cell r="QX388" t="str">
            <v/>
          </cell>
          <cell r="QY388" t="str">
            <v/>
          </cell>
          <cell r="QZ388" t="str">
            <v/>
          </cell>
          <cell r="RA388" t="str">
            <v/>
          </cell>
          <cell r="RB388" t="str">
            <v/>
          </cell>
          <cell r="RC388" t="str">
            <v/>
          </cell>
          <cell r="RD388" t="str">
            <v/>
          </cell>
          <cell r="RE388" t="str">
            <v/>
          </cell>
          <cell r="RF388" t="str">
            <v/>
          </cell>
          <cell r="RG388" t="str">
            <v/>
          </cell>
          <cell r="RH388" t="str">
            <v/>
          </cell>
          <cell r="RI388" t="str">
            <v/>
          </cell>
          <cell r="RL388">
            <v>0</v>
          </cell>
        </row>
        <row r="389">
          <cell r="NE389" t="str">
            <v/>
          </cell>
          <cell r="NN389" t="str">
            <v/>
          </cell>
          <cell r="OQ389" t="str">
            <v/>
          </cell>
          <cell r="OR389" t="str">
            <v/>
          </cell>
          <cell r="OS389" t="str">
            <v/>
          </cell>
          <cell r="OT389" t="str">
            <v/>
          </cell>
          <cell r="OU389" t="str">
            <v/>
          </cell>
          <cell r="OV389" t="str">
            <v/>
          </cell>
          <cell r="OW389" t="str">
            <v/>
          </cell>
          <cell r="OX389" t="str">
            <v/>
          </cell>
          <cell r="OY389" t="str">
            <v/>
          </cell>
          <cell r="OZ389" t="str">
            <v/>
          </cell>
          <cell r="PA389" t="str">
            <v/>
          </cell>
          <cell r="PB389" t="str">
            <v/>
          </cell>
          <cell r="PC389" t="str">
            <v/>
          </cell>
          <cell r="PD389" t="str">
            <v/>
          </cell>
          <cell r="PE389" t="str">
            <v/>
          </cell>
          <cell r="PF389" t="str">
            <v/>
          </cell>
          <cell r="PG389" t="str">
            <v/>
          </cell>
          <cell r="PH389" t="str">
            <v/>
          </cell>
          <cell r="PI389" t="str">
            <v/>
          </cell>
          <cell r="PJ389" t="str">
            <v/>
          </cell>
          <cell r="PL389" t="str">
            <v/>
          </cell>
          <cell r="PM389" t="str">
            <v/>
          </cell>
          <cell r="PN389" t="str">
            <v/>
          </cell>
          <cell r="PO389" t="str">
            <v/>
          </cell>
          <cell r="PP389" t="str">
            <v/>
          </cell>
          <cell r="PQ389" t="str">
            <v/>
          </cell>
          <cell r="PR389" t="str">
            <v/>
          </cell>
          <cell r="PS389" t="str">
            <v/>
          </cell>
          <cell r="PT389" t="str">
            <v/>
          </cell>
          <cell r="PU389" t="str">
            <v/>
          </cell>
          <cell r="PV389" t="str">
            <v/>
          </cell>
          <cell r="PW389" t="str">
            <v/>
          </cell>
          <cell r="PX389" t="str">
            <v/>
          </cell>
          <cell r="PY389" t="str">
            <v/>
          </cell>
          <cell r="PZ389" t="str">
            <v/>
          </cell>
          <cell r="QA389" t="str">
            <v/>
          </cell>
          <cell r="QB389" t="str">
            <v/>
          </cell>
          <cell r="QC389" t="str">
            <v/>
          </cell>
          <cell r="QD389" t="str">
            <v/>
          </cell>
          <cell r="QE389" t="str">
            <v/>
          </cell>
          <cell r="QF389" t="str">
            <v/>
          </cell>
          <cell r="QG389" t="str">
            <v/>
          </cell>
          <cell r="QH389" t="str">
            <v/>
          </cell>
          <cell r="QI389" t="str">
            <v/>
          </cell>
          <cell r="QJ389" t="str">
            <v/>
          </cell>
          <cell r="QK389" t="str">
            <v/>
          </cell>
          <cell r="QL389" t="str">
            <v/>
          </cell>
          <cell r="QM389" t="str">
            <v/>
          </cell>
          <cell r="QN389" t="str">
            <v/>
          </cell>
          <cell r="QO389" t="str">
            <v/>
          </cell>
          <cell r="QP389" t="str">
            <v/>
          </cell>
          <cell r="QQ389" t="str">
            <v/>
          </cell>
          <cell r="QR389" t="str">
            <v/>
          </cell>
          <cell r="QS389" t="str">
            <v/>
          </cell>
          <cell r="QT389" t="str">
            <v/>
          </cell>
          <cell r="QU389" t="str">
            <v/>
          </cell>
          <cell r="QV389" t="str">
            <v/>
          </cell>
          <cell r="QW389" t="str">
            <v/>
          </cell>
          <cell r="QX389" t="str">
            <v/>
          </cell>
          <cell r="QY389" t="str">
            <v/>
          </cell>
          <cell r="QZ389" t="str">
            <v/>
          </cell>
          <cell r="RA389" t="str">
            <v/>
          </cell>
          <cell r="RB389" t="str">
            <v/>
          </cell>
          <cell r="RC389" t="str">
            <v/>
          </cell>
          <cell r="RD389" t="str">
            <v/>
          </cell>
          <cell r="RE389" t="str">
            <v/>
          </cell>
          <cell r="RF389" t="str">
            <v/>
          </cell>
          <cell r="RG389" t="str">
            <v/>
          </cell>
          <cell r="RH389" t="str">
            <v/>
          </cell>
          <cell r="RI389" t="str">
            <v/>
          </cell>
          <cell r="RL389">
            <v>0</v>
          </cell>
        </row>
        <row r="390">
          <cell r="NE390" t="str">
            <v/>
          </cell>
          <cell r="NN390" t="str">
            <v/>
          </cell>
          <cell r="OQ390" t="str">
            <v/>
          </cell>
          <cell r="OR390" t="str">
            <v/>
          </cell>
          <cell r="OS390" t="str">
            <v/>
          </cell>
          <cell r="OT390" t="str">
            <v/>
          </cell>
          <cell r="OU390" t="str">
            <v/>
          </cell>
          <cell r="OV390" t="str">
            <v/>
          </cell>
          <cell r="OW390" t="str">
            <v/>
          </cell>
          <cell r="OX390" t="str">
            <v/>
          </cell>
          <cell r="OY390" t="str">
            <v/>
          </cell>
          <cell r="OZ390" t="str">
            <v/>
          </cell>
          <cell r="PA390" t="str">
            <v/>
          </cell>
          <cell r="PB390" t="str">
            <v/>
          </cell>
          <cell r="PC390" t="str">
            <v/>
          </cell>
          <cell r="PD390" t="str">
            <v/>
          </cell>
          <cell r="PE390" t="str">
            <v/>
          </cell>
          <cell r="PF390" t="str">
            <v/>
          </cell>
          <cell r="PG390" t="str">
            <v/>
          </cell>
          <cell r="PH390" t="str">
            <v/>
          </cell>
          <cell r="PI390" t="str">
            <v/>
          </cell>
          <cell r="PJ390" t="str">
            <v/>
          </cell>
          <cell r="PL390" t="str">
            <v/>
          </cell>
          <cell r="PM390" t="str">
            <v/>
          </cell>
          <cell r="PN390" t="str">
            <v/>
          </cell>
          <cell r="PO390" t="str">
            <v/>
          </cell>
          <cell r="PP390" t="str">
            <v/>
          </cell>
          <cell r="PQ390" t="str">
            <v/>
          </cell>
          <cell r="PR390" t="str">
            <v/>
          </cell>
          <cell r="PS390" t="str">
            <v/>
          </cell>
          <cell r="PT390" t="str">
            <v/>
          </cell>
          <cell r="PU390" t="str">
            <v/>
          </cell>
          <cell r="PV390" t="str">
            <v/>
          </cell>
          <cell r="PW390" t="str">
            <v/>
          </cell>
          <cell r="PX390" t="str">
            <v/>
          </cell>
          <cell r="PY390" t="str">
            <v/>
          </cell>
          <cell r="PZ390" t="str">
            <v/>
          </cell>
          <cell r="QA390" t="str">
            <v/>
          </cell>
          <cell r="QB390" t="str">
            <v/>
          </cell>
          <cell r="QC390" t="str">
            <v/>
          </cell>
          <cell r="QD390" t="str">
            <v/>
          </cell>
          <cell r="QE390" t="str">
            <v/>
          </cell>
          <cell r="QF390" t="str">
            <v/>
          </cell>
          <cell r="QG390" t="str">
            <v/>
          </cell>
          <cell r="QH390" t="str">
            <v/>
          </cell>
          <cell r="QI390" t="str">
            <v/>
          </cell>
          <cell r="QJ390" t="str">
            <v/>
          </cell>
          <cell r="QK390" t="str">
            <v/>
          </cell>
          <cell r="QL390" t="str">
            <v/>
          </cell>
          <cell r="QM390" t="str">
            <v/>
          </cell>
          <cell r="QN390" t="str">
            <v/>
          </cell>
          <cell r="QO390" t="str">
            <v/>
          </cell>
          <cell r="QP390" t="str">
            <v/>
          </cell>
          <cell r="QQ390" t="str">
            <v/>
          </cell>
          <cell r="QR390" t="str">
            <v/>
          </cell>
          <cell r="QS390" t="str">
            <v/>
          </cell>
          <cell r="QT390" t="str">
            <v/>
          </cell>
          <cell r="QU390" t="str">
            <v/>
          </cell>
          <cell r="QV390" t="str">
            <v/>
          </cell>
          <cell r="QW390" t="str">
            <v/>
          </cell>
          <cell r="QX390" t="str">
            <v/>
          </cell>
          <cell r="QY390" t="str">
            <v/>
          </cell>
          <cell r="QZ390" t="str">
            <v/>
          </cell>
          <cell r="RA390" t="str">
            <v/>
          </cell>
          <cell r="RB390" t="str">
            <v/>
          </cell>
          <cell r="RC390" t="str">
            <v/>
          </cell>
          <cell r="RD390" t="str">
            <v/>
          </cell>
          <cell r="RE390" t="str">
            <v/>
          </cell>
          <cell r="RF390" t="str">
            <v/>
          </cell>
          <cell r="RG390" t="str">
            <v/>
          </cell>
          <cell r="RH390" t="str">
            <v/>
          </cell>
          <cell r="RI390" t="str">
            <v/>
          </cell>
          <cell r="RL390">
            <v>0</v>
          </cell>
        </row>
        <row r="391">
          <cell r="NE391" t="str">
            <v/>
          </cell>
          <cell r="NN391" t="str">
            <v/>
          </cell>
          <cell r="OQ391" t="str">
            <v/>
          </cell>
          <cell r="OR391" t="str">
            <v/>
          </cell>
          <cell r="OS391" t="str">
            <v/>
          </cell>
          <cell r="OT391" t="str">
            <v/>
          </cell>
          <cell r="OU391" t="str">
            <v/>
          </cell>
          <cell r="OV391" t="str">
            <v/>
          </cell>
          <cell r="OW391" t="str">
            <v/>
          </cell>
          <cell r="OX391" t="str">
            <v/>
          </cell>
          <cell r="OY391" t="str">
            <v/>
          </cell>
          <cell r="OZ391" t="str">
            <v/>
          </cell>
          <cell r="PA391" t="str">
            <v/>
          </cell>
          <cell r="PB391" t="str">
            <v/>
          </cell>
          <cell r="PC391" t="str">
            <v/>
          </cell>
          <cell r="PD391" t="str">
            <v/>
          </cell>
          <cell r="PE391" t="str">
            <v/>
          </cell>
          <cell r="PF391" t="str">
            <v/>
          </cell>
          <cell r="PG391" t="str">
            <v/>
          </cell>
          <cell r="PH391" t="str">
            <v/>
          </cell>
          <cell r="PI391" t="str">
            <v/>
          </cell>
          <cell r="PJ391" t="str">
            <v/>
          </cell>
          <cell r="PL391" t="str">
            <v/>
          </cell>
          <cell r="PM391" t="str">
            <v/>
          </cell>
          <cell r="PN391" t="str">
            <v/>
          </cell>
          <cell r="PO391" t="str">
            <v/>
          </cell>
          <cell r="PP391" t="str">
            <v/>
          </cell>
          <cell r="PQ391" t="str">
            <v/>
          </cell>
          <cell r="PR391" t="str">
            <v/>
          </cell>
          <cell r="PS391" t="str">
            <v/>
          </cell>
          <cell r="PT391" t="str">
            <v/>
          </cell>
          <cell r="PU391" t="str">
            <v/>
          </cell>
          <cell r="PV391" t="str">
            <v/>
          </cell>
          <cell r="PW391" t="str">
            <v/>
          </cell>
          <cell r="PX391" t="str">
            <v/>
          </cell>
          <cell r="PY391" t="str">
            <v/>
          </cell>
          <cell r="PZ391" t="str">
            <v/>
          </cell>
          <cell r="QA391" t="str">
            <v/>
          </cell>
          <cell r="QB391" t="str">
            <v/>
          </cell>
          <cell r="QC391" t="str">
            <v/>
          </cell>
          <cell r="QD391" t="str">
            <v/>
          </cell>
          <cell r="QE391" t="str">
            <v/>
          </cell>
          <cell r="QF391" t="str">
            <v/>
          </cell>
          <cell r="QG391" t="str">
            <v/>
          </cell>
          <cell r="QH391" t="str">
            <v/>
          </cell>
          <cell r="QI391" t="str">
            <v/>
          </cell>
          <cell r="QJ391" t="str">
            <v/>
          </cell>
          <cell r="QK391" t="str">
            <v/>
          </cell>
          <cell r="QL391" t="str">
            <v/>
          </cell>
          <cell r="QM391" t="str">
            <v/>
          </cell>
          <cell r="QN391" t="str">
            <v/>
          </cell>
          <cell r="QO391" t="str">
            <v/>
          </cell>
          <cell r="QP391" t="str">
            <v/>
          </cell>
          <cell r="QQ391" t="str">
            <v/>
          </cell>
          <cell r="QR391" t="str">
            <v/>
          </cell>
          <cell r="QS391" t="str">
            <v/>
          </cell>
          <cell r="QT391" t="str">
            <v/>
          </cell>
          <cell r="QU391" t="str">
            <v/>
          </cell>
          <cell r="QV391" t="str">
            <v/>
          </cell>
          <cell r="QW391" t="str">
            <v/>
          </cell>
          <cell r="QX391" t="str">
            <v/>
          </cell>
          <cell r="QY391" t="str">
            <v/>
          </cell>
          <cell r="QZ391" t="str">
            <v/>
          </cell>
          <cell r="RA391" t="str">
            <v/>
          </cell>
          <cell r="RB391" t="str">
            <v/>
          </cell>
          <cell r="RC391" t="str">
            <v/>
          </cell>
          <cell r="RD391" t="str">
            <v/>
          </cell>
          <cell r="RE391" t="str">
            <v/>
          </cell>
          <cell r="RF391" t="str">
            <v/>
          </cell>
          <cell r="RG391" t="str">
            <v/>
          </cell>
          <cell r="RH391" t="str">
            <v/>
          </cell>
          <cell r="RI391" t="str">
            <v/>
          </cell>
          <cell r="RL391">
            <v>0</v>
          </cell>
        </row>
        <row r="392">
          <cell r="NE392" t="str">
            <v/>
          </cell>
          <cell r="NN392" t="str">
            <v/>
          </cell>
          <cell r="OQ392" t="str">
            <v/>
          </cell>
          <cell r="OR392" t="str">
            <v/>
          </cell>
          <cell r="OS392" t="str">
            <v/>
          </cell>
          <cell r="OT392" t="str">
            <v/>
          </cell>
          <cell r="OU392" t="str">
            <v/>
          </cell>
          <cell r="OV392" t="str">
            <v/>
          </cell>
          <cell r="OW392" t="str">
            <v/>
          </cell>
          <cell r="OX392" t="str">
            <v/>
          </cell>
          <cell r="OY392" t="str">
            <v/>
          </cell>
          <cell r="OZ392" t="str">
            <v/>
          </cell>
          <cell r="PA392" t="str">
            <v/>
          </cell>
          <cell r="PB392" t="str">
            <v/>
          </cell>
          <cell r="PC392" t="str">
            <v/>
          </cell>
          <cell r="PD392" t="str">
            <v/>
          </cell>
          <cell r="PE392" t="str">
            <v/>
          </cell>
          <cell r="PF392" t="str">
            <v/>
          </cell>
          <cell r="PG392" t="str">
            <v/>
          </cell>
          <cell r="PH392" t="str">
            <v/>
          </cell>
          <cell r="PI392" t="str">
            <v/>
          </cell>
          <cell r="PJ392" t="str">
            <v/>
          </cell>
          <cell r="PL392" t="str">
            <v/>
          </cell>
          <cell r="PM392" t="str">
            <v/>
          </cell>
          <cell r="PN392" t="str">
            <v/>
          </cell>
          <cell r="PO392" t="str">
            <v/>
          </cell>
          <cell r="PP392" t="str">
            <v/>
          </cell>
          <cell r="PQ392" t="str">
            <v/>
          </cell>
          <cell r="PR392" t="str">
            <v/>
          </cell>
          <cell r="PS392" t="str">
            <v/>
          </cell>
          <cell r="PT392" t="str">
            <v/>
          </cell>
          <cell r="PU392" t="str">
            <v/>
          </cell>
          <cell r="PV392" t="str">
            <v/>
          </cell>
          <cell r="PW392" t="str">
            <v/>
          </cell>
          <cell r="PX392" t="str">
            <v/>
          </cell>
          <cell r="PY392" t="str">
            <v/>
          </cell>
          <cell r="PZ392" t="str">
            <v/>
          </cell>
          <cell r="QA392" t="str">
            <v/>
          </cell>
          <cell r="QB392" t="str">
            <v/>
          </cell>
          <cell r="QC392" t="str">
            <v/>
          </cell>
          <cell r="QD392" t="str">
            <v/>
          </cell>
          <cell r="QE392" t="str">
            <v/>
          </cell>
          <cell r="QF392" t="str">
            <v/>
          </cell>
          <cell r="QG392" t="str">
            <v/>
          </cell>
          <cell r="QH392" t="str">
            <v/>
          </cell>
          <cell r="QI392" t="str">
            <v/>
          </cell>
          <cell r="QJ392" t="str">
            <v/>
          </cell>
          <cell r="QK392" t="str">
            <v/>
          </cell>
          <cell r="QL392" t="str">
            <v/>
          </cell>
          <cell r="QM392" t="str">
            <v/>
          </cell>
          <cell r="QN392" t="str">
            <v/>
          </cell>
          <cell r="QO392" t="str">
            <v/>
          </cell>
          <cell r="QP392" t="str">
            <v/>
          </cell>
          <cell r="QQ392" t="str">
            <v/>
          </cell>
          <cell r="QR392" t="str">
            <v/>
          </cell>
          <cell r="QS392" t="str">
            <v/>
          </cell>
          <cell r="QT392" t="str">
            <v/>
          </cell>
          <cell r="QU392" t="str">
            <v/>
          </cell>
          <cell r="QV392" t="str">
            <v/>
          </cell>
          <cell r="QW392" t="str">
            <v/>
          </cell>
          <cell r="QX392" t="str">
            <v/>
          </cell>
          <cell r="QY392" t="str">
            <v/>
          </cell>
          <cell r="QZ392" t="str">
            <v/>
          </cell>
          <cell r="RA392" t="str">
            <v/>
          </cell>
          <cell r="RB392" t="str">
            <v/>
          </cell>
          <cell r="RC392" t="str">
            <v/>
          </cell>
          <cell r="RD392" t="str">
            <v/>
          </cell>
          <cell r="RE392" t="str">
            <v/>
          </cell>
          <cell r="RF392" t="str">
            <v/>
          </cell>
          <cell r="RG392" t="str">
            <v/>
          </cell>
          <cell r="RH392" t="str">
            <v/>
          </cell>
          <cell r="RI392" t="str">
            <v/>
          </cell>
          <cell r="RL392">
            <v>0</v>
          </cell>
        </row>
        <row r="393">
          <cell r="NE393" t="str">
            <v/>
          </cell>
          <cell r="NN393" t="str">
            <v/>
          </cell>
          <cell r="OQ393" t="str">
            <v/>
          </cell>
          <cell r="OR393" t="str">
            <v/>
          </cell>
          <cell r="OS393" t="str">
            <v/>
          </cell>
          <cell r="OT393" t="str">
            <v/>
          </cell>
          <cell r="OU393" t="str">
            <v/>
          </cell>
          <cell r="OV393" t="str">
            <v/>
          </cell>
          <cell r="OW393" t="str">
            <v/>
          </cell>
          <cell r="OX393" t="str">
            <v/>
          </cell>
          <cell r="OY393" t="str">
            <v/>
          </cell>
          <cell r="OZ393" t="str">
            <v/>
          </cell>
          <cell r="PA393" t="str">
            <v/>
          </cell>
          <cell r="PB393" t="str">
            <v/>
          </cell>
          <cell r="PC393" t="str">
            <v/>
          </cell>
          <cell r="PD393" t="str">
            <v/>
          </cell>
          <cell r="PE393" t="str">
            <v/>
          </cell>
          <cell r="PF393" t="str">
            <v/>
          </cell>
          <cell r="PG393" t="str">
            <v/>
          </cell>
          <cell r="PH393" t="str">
            <v/>
          </cell>
          <cell r="PI393" t="str">
            <v/>
          </cell>
          <cell r="PJ393" t="str">
            <v/>
          </cell>
          <cell r="PL393" t="str">
            <v/>
          </cell>
          <cell r="PM393" t="str">
            <v/>
          </cell>
          <cell r="PN393" t="str">
            <v/>
          </cell>
          <cell r="PO393" t="str">
            <v/>
          </cell>
          <cell r="PP393" t="str">
            <v/>
          </cell>
          <cell r="PQ393" t="str">
            <v/>
          </cell>
          <cell r="PR393" t="str">
            <v/>
          </cell>
          <cell r="PS393" t="str">
            <v/>
          </cell>
          <cell r="PT393" t="str">
            <v/>
          </cell>
          <cell r="PU393" t="str">
            <v/>
          </cell>
          <cell r="PV393" t="str">
            <v/>
          </cell>
          <cell r="PW393" t="str">
            <v/>
          </cell>
          <cell r="PX393" t="str">
            <v/>
          </cell>
          <cell r="PY393" t="str">
            <v/>
          </cell>
          <cell r="PZ393" t="str">
            <v/>
          </cell>
          <cell r="QA393" t="str">
            <v/>
          </cell>
          <cell r="QB393" t="str">
            <v/>
          </cell>
          <cell r="QC393" t="str">
            <v/>
          </cell>
          <cell r="QD393" t="str">
            <v/>
          </cell>
          <cell r="QE393" t="str">
            <v/>
          </cell>
          <cell r="QF393" t="str">
            <v/>
          </cell>
          <cell r="QG393" t="str">
            <v/>
          </cell>
          <cell r="QH393" t="str">
            <v/>
          </cell>
          <cell r="QI393" t="str">
            <v/>
          </cell>
          <cell r="QJ393" t="str">
            <v/>
          </cell>
          <cell r="QK393" t="str">
            <v/>
          </cell>
          <cell r="QL393" t="str">
            <v/>
          </cell>
          <cell r="QM393" t="str">
            <v/>
          </cell>
          <cell r="QN393" t="str">
            <v/>
          </cell>
          <cell r="QO393" t="str">
            <v/>
          </cell>
          <cell r="QP393" t="str">
            <v/>
          </cell>
          <cell r="QQ393" t="str">
            <v/>
          </cell>
          <cell r="QR393" t="str">
            <v/>
          </cell>
          <cell r="QS393" t="str">
            <v/>
          </cell>
          <cell r="QT393" t="str">
            <v/>
          </cell>
          <cell r="QU393" t="str">
            <v/>
          </cell>
          <cell r="QV393" t="str">
            <v/>
          </cell>
          <cell r="QW393" t="str">
            <v/>
          </cell>
          <cell r="QX393" t="str">
            <v/>
          </cell>
          <cell r="QY393" t="str">
            <v/>
          </cell>
          <cell r="QZ393" t="str">
            <v/>
          </cell>
          <cell r="RA393" t="str">
            <v/>
          </cell>
          <cell r="RB393" t="str">
            <v/>
          </cell>
          <cell r="RC393" t="str">
            <v/>
          </cell>
          <cell r="RD393" t="str">
            <v/>
          </cell>
          <cell r="RE393" t="str">
            <v/>
          </cell>
          <cell r="RF393" t="str">
            <v/>
          </cell>
          <cell r="RG393" t="str">
            <v/>
          </cell>
          <cell r="RH393" t="str">
            <v/>
          </cell>
          <cell r="RI393" t="str">
            <v/>
          </cell>
          <cell r="RL393">
            <v>0</v>
          </cell>
        </row>
        <row r="394">
          <cell r="NE394" t="str">
            <v/>
          </cell>
          <cell r="NN394" t="str">
            <v/>
          </cell>
          <cell r="OQ394" t="str">
            <v/>
          </cell>
          <cell r="OR394" t="str">
            <v/>
          </cell>
          <cell r="OS394" t="str">
            <v/>
          </cell>
          <cell r="OT394" t="str">
            <v/>
          </cell>
          <cell r="OU394" t="str">
            <v/>
          </cell>
          <cell r="OV394" t="str">
            <v/>
          </cell>
          <cell r="OW394" t="str">
            <v/>
          </cell>
          <cell r="OX394" t="str">
            <v/>
          </cell>
          <cell r="OY394" t="str">
            <v/>
          </cell>
          <cell r="OZ394" t="str">
            <v/>
          </cell>
          <cell r="PA394" t="str">
            <v/>
          </cell>
          <cell r="PB394" t="str">
            <v/>
          </cell>
          <cell r="PC394" t="str">
            <v/>
          </cell>
          <cell r="PD394" t="str">
            <v/>
          </cell>
          <cell r="PE394" t="str">
            <v/>
          </cell>
          <cell r="PF394" t="str">
            <v/>
          </cell>
          <cell r="PG394" t="str">
            <v/>
          </cell>
          <cell r="PH394" t="str">
            <v/>
          </cell>
          <cell r="PI394" t="str">
            <v/>
          </cell>
          <cell r="PJ394" t="str">
            <v/>
          </cell>
          <cell r="PL394" t="str">
            <v/>
          </cell>
          <cell r="PM394" t="str">
            <v/>
          </cell>
          <cell r="PN394" t="str">
            <v/>
          </cell>
          <cell r="PO394" t="str">
            <v/>
          </cell>
          <cell r="PP394" t="str">
            <v/>
          </cell>
          <cell r="PQ394" t="str">
            <v/>
          </cell>
          <cell r="PR394" t="str">
            <v/>
          </cell>
          <cell r="PS394" t="str">
            <v/>
          </cell>
          <cell r="PT394" t="str">
            <v/>
          </cell>
          <cell r="PU394" t="str">
            <v/>
          </cell>
          <cell r="PV394" t="str">
            <v/>
          </cell>
          <cell r="PW394" t="str">
            <v/>
          </cell>
          <cell r="PX394" t="str">
            <v/>
          </cell>
          <cell r="PY394" t="str">
            <v/>
          </cell>
          <cell r="PZ394" t="str">
            <v/>
          </cell>
          <cell r="QA394" t="str">
            <v/>
          </cell>
          <cell r="QB394" t="str">
            <v/>
          </cell>
          <cell r="QC394" t="str">
            <v/>
          </cell>
          <cell r="QD394" t="str">
            <v/>
          </cell>
          <cell r="QE394" t="str">
            <v/>
          </cell>
          <cell r="QF394" t="str">
            <v/>
          </cell>
          <cell r="QG394" t="str">
            <v/>
          </cell>
          <cell r="QH394" t="str">
            <v/>
          </cell>
          <cell r="QI394" t="str">
            <v/>
          </cell>
          <cell r="QJ394" t="str">
            <v/>
          </cell>
          <cell r="QK394" t="str">
            <v/>
          </cell>
          <cell r="QL394" t="str">
            <v/>
          </cell>
          <cell r="QM394" t="str">
            <v/>
          </cell>
          <cell r="QN394" t="str">
            <v/>
          </cell>
          <cell r="QO394" t="str">
            <v/>
          </cell>
          <cell r="QP394" t="str">
            <v/>
          </cell>
          <cell r="QQ394" t="str">
            <v/>
          </cell>
          <cell r="QR394" t="str">
            <v/>
          </cell>
          <cell r="QS394" t="str">
            <v/>
          </cell>
          <cell r="QT394" t="str">
            <v/>
          </cell>
          <cell r="QU394" t="str">
            <v/>
          </cell>
          <cell r="QV394" t="str">
            <v/>
          </cell>
          <cell r="QW394" t="str">
            <v/>
          </cell>
          <cell r="QX394" t="str">
            <v/>
          </cell>
          <cell r="QY394" t="str">
            <v/>
          </cell>
          <cell r="QZ394" t="str">
            <v/>
          </cell>
          <cell r="RA394" t="str">
            <v/>
          </cell>
          <cell r="RB394" t="str">
            <v/>
          </cell>
          <cell r="RC394" t="str">
            <v/>
          </cell>
          <cell r="RD394" t="str">
            <v/>
          </cell>
          <cell r="RE394" t="str">
            <v/>
          </cell>
          <cell r="RF394" t="str">
            <v/>
          </cell>
          <cell r="RG394" t="str">
            <v/>
          </cell>
          <cell r="RH394" t="str">
            <v/>
          </cell>
          <cell r="RI394" t="str">
            <v/>
          </cell>
          <cell r="RL394">
            <v>0</v>
          </cell>
        </row>
        <row r="395">
          <cell r="NE395" t="str">
            <v/>
          </cell>
          <cell r="NN395" t="str">
            <v/>
          </cell>
          <cell r="OQ395" t="str">
            <v/>
          </cell>
          <cell r="OR395" t="str">
            <v/>
          </cell>
          <cell r="OS395" t="str">
            <v/>
          </cell>
          <cell r="OT395" t="str">
            <v/>
          </cell>
          <cell r="OU395" t="str">
            <v/>
          </cell>
          <cell r="OV395" t="str">
            <v/>
          </cell>
          <cell r="OW395" t="str">
            <v/>
          </cell>
          <cell r="OX395" t="str">
            <v/>
          </cell>
          <cell r="OY395" t="str">
            <v/>
          </cell>
          <cell r="OZ395" t="str">
            <v/>
          </cell>
          <cell r="PA395" t="str">
            <v/>
          </cell>
          <cell r="PB395" t="str">
            <v/>
          </cell>
          <cell r="PC395" t="str">
            <v/>
          </cell>
          <cell r="PD395" t="str">
            <v/>
          </cell>
          <cell r="PE395" t="str">
            <v/>
          </cell>
          <cell r="PF395" t="str">
            <v/>
          </cell>
          <cell r="PG395" t="str">
            <v/>
          </cell>
          <cell r="PH395" t="str">
            <v/>
          </cell>
          <cell r="PI395" t="str">
            <v/>
          </cell>
          <cell r="PJ395" t="str">
            <v/>
          </cell>
          <cell r="PL395" t="str">
            <v/>
          </cell>
          <cell r="PM395" t="str">
            <v/>
          </cell>
          <cell r="PN395" t="str">
            <v/>
          </cell>
          <cell r="PO395" t="str">
            <v/>
          </cell>
          <cell r="PP395" t="str">
            <v/>
          </cell>
          <cell r="PQ395" t="str">
            <v/>
          </cell>
          <cell r="PR395" t="str">
            <v/>
          </cell>
          <cell r="PS395" t="str">
            <v/>
          </cell>
          <cell r="PT395" t="str">
            <v/>
          </cell>
          <cell r="PU395" t="str">
            <v/>
          </cell>
          <cell r="PV395" t="str">
            <v/>
          </cell>
          <cell r="PW395" t="str">
            <v/>
          </cell>
          <cell r="PX395" t="str">
            <v/>
          </cell>
          <cell r="PY395" t="str">
            <v/>
          </cell>
          <cell r="PZ395" t="str">
            <v/>
          </cell>
          <cell r="QA395" t="str">
            <v/>
          </cell>
          <cell r="QB395" t="str">
            <v/>
          </cell>
          <cell r="QC395" t="str">
            <v/>
          </cell>
          <cell r="QD395" t="str">
            <v/>
          </cell>
          <cell r="QE395" t="str">
            <v/>
          </cell>
          <cell r="QF395" t="str">
            <v/>
          </cell>
          <cell r="QG395" t="str">
            <v/>
          </cell>
          <cell r="QH395" t="str">
            <v/>
          </cell>
          <cell r="QI395" t="str">
            <v/>
          </cell>
          <cell r="QJ395" t="str">
            <v/>
          </cell>
          <cell r="QK395" t="str">
            <v/>
          </cell>
          <cell r="QL395" t="str">
            <v/>
          </cell>
          <cell r="QM395" t="str">
            <v/>
          </cell>
          <cell r="QN395" t="str">
            <v/>
          </cell>
          <cell r="QO395" t="str">
            <v/>
          </cell>
          <cell r="QP395" t="str">
            <v/>
          </cell>
          <cell r="QQ395" t="str">
            <v/>
          </cell>
          <cell r="QR395" t="str">
            <v/>
          </cell>
          <cell r="QS395" t="str">
            <v/>
          </cell>
          <cell r="QT395" t="str">
            <v/>
          </cell>
          <cell r="QU395" t="str">
            <v/>
          </cell>
          <cell r="QV395" t="str">
            <v/>
          </cell>
          <cell r="QW395" t="str">
            <v/>
          </cell>
          <cell r="QX395" t="str">
            <v/>
          </cell>
          <cell r="QY395" t="str">
            <v/>
          </cell>
          <cell r="QZ395" t="str">
            <v/>
          </cell>
          <cell r="RA395" t="str">
            <v/>
          </cell>
          <cell r="RB395" t="str">
            <v/>
          </cell>
          <cell r="RC395" t="str">
            <v/>
          </cell>
          <cell r="RD395" t="str">
            <v/>
          </cell>
          <cell r="RE395" t="str">
            <v/>
          </cell>
          <cell r="RF395" t="str">
            <v/>
          </cell>
          <cell r="RG395" t="str">
            <v/>
          </cell>
          <cell r="RH395" t="str">
            <v/>
          </cell>
          <cell r="RI395" t="str">
            <v/>
          </cell>
          <cell r="RL395">
            <v>0</v>
          </cell>
        </row>
        <row r="396">
          <cell r="NE396" t="str">
            <v/>
          </cell>
          <cell r="NN396" t="str">
            <v/>
          </cell>
          <cell r="OQ396" t="str">
            <v/>
          </cell>
          <cell r="OR396" t="str">
            <v/>
          </cell>
          <cell r="OS396" t="str">
            <v/>
          </cell>
          <cell r="OT396" t="str">
            <v/>
          </cell>
          <cell r="OU396" t="str">
            <v/>
          </cell>
          <cell r="OV396" t="str">
            <v/>
          </cell>
          <cell r="OW396" t="str">
            <v/>
          </cell>
          <cell r="OX396" t="str">
            <v/>
          </cell>
          <cell r="OY396" t="str">
            <v/>
          </cell>
          <cell r="OZ396" t="str">
            <v/>
          </cell>
          <cell r="PA396" t="str">
            <v/>
          </cell>
          <cell r="PB396" t="str">
            <v/>
          </cell>
          <cell r="PC396" t="str">
            <v/>
          </cell>
          <cell r="PD396" t="str">
            <v/>
          </cell>
          <cell r="PE396" t="str">
            <v/>
          </cell>
          <cell r="PF396" t="str">
            <v/>
          </cell>
          <cell r="PG396" t="str">
            <v/>
          </cell>
          <cell r="PH396" t="str">
            <v/>
          </cell>
          <cell r="PI396" t="str">
            <v/>
          </cell>
          <cell r="PJ396" t="str">
            <v/>
          </cell>
          <cell r="PL396" t="str">
            <v/>
          </cell>
          <cell r="PM396" t="str">
            <v/>
          </cell>
          <cell r="PN396" t="str">
            <v/>
          </cell>
          <cell r="PO396" t="str">
            <v/>
          </cell>
          <cell r="PP396" t="str">
            <v/>
          </cell>
          <cell r="PQ396" t="str">
            <v/>
          </cell>
          <cell r="PR396" t="str">
            <v/>
          </cell>
          <cell r="PS396" t="str">
            <v/>
          </cell>
          <cell r="PT396" t="str">
            <v/>
          </cell>
          <cell r="PU396" t="str">
            <v/>
          </cell>
          <cell r="PV396" t="str">
            <v/>
          </cell>
          <cell r="PW396" t="str">
            <v/>
          </cell>
          <cell r="PX396" t="str">
            <v/>
          </cell>
          <cell r="PY396" t="str">
            <v/>
          </cell>
          <cell r="PZ396" t="str">
            <v/>
          </cell>
          <cell r="QA396" t="str">
            <v/>
          </cell>
          <cell r="QB396" t="str">
            <v/>
          </cell>
          <cell r="QC396" t="str">
            <v/>
          </cell>
          <cell r="QD396" t="str">
            <v/>
          </cell>
          <cell r="QE396" t="str">
            <v/>
          </cell>
          <cell r="QF396" t="str">
            <v/>
          </cell>
          <cell r="QG396" t="str">
            <v/>
          </cell>
          <cell r="QH396" t="str">
            <v/>
          </cell>
          <cell r="QI396" t="str">
            <v/>
          </cell>
          <cell r="QJ396" t="str">
            <v/>
          </cell>
          <cell r="QK396" t="str">
            <v/>
          </cell>
          <cell r="QL396" t="str">
            <v/>
          </cell>
          <cell r="QM396" t="str">
            <v/>
          </cell>
          <cell r="QN396" t="str">
            <v/>
          </cell>
          <cell r="QO396" t="str">
            <v/>
          </cell>
          <cell r="QP396" t="str">
            <v/>
          </cell>
          <cell r="QQ396" t="str">
            <v/>
          </cell>
          <cell r="QR396" t="str">
            <v/>
          </cell>
          <cell r="QS396" t="str">
            <v/>
          </cell>
          <cell r="QT396" t="str">
            <v/>
          </cell>
          <cell r="QU396" t="str">
            <v/>
          </cell>
          <cell r="QV396" t="str">
            <v/>
          </cell>
          <cell r="QW396" t="str">
            <v/>
          </cell>
          <cell r="QX396" t="str">
            <v/>
          </cell>
          <cell r="QY396" t="str">
            <v/>
          </cell>
          <cell r="QZ396" t="str">
            <v/>
          </cell>
          <cell r="RA396" t="str">
            <v/>
          </cell>
          <cell r="RB396" t="str">
            <v/>
          </cell>
          <cell r="RC396" t="str">
            <v/>
          </cell>
          <cell r="RD396" t="str">
            <v/>
          </cell>
          <cell r="RE396" t="str">
            <v/>
          </cell>
          <cell r="RF396" t="str">
            <v/>
          </cell>
          <cell r="RG396" t="str">
            <v/>
          </cell>
          <cell r="RH396" t="str">
            <v/>
          </cell>
          <cell r="RI396" t="str">
            <v/>
          </cell>
          <cell r="RL396">
            <v>0</v>
          </cell>
        </row>
        <row r="397">
          <cell r="NE397" t="str">
            <v/>
          </cell>
          <cell r="NN397" t="str">
            <v/>
          </cell>
          <cell r="OQ397" t="str">
            <v/>
          </cell>
          <cell r="OR397" t="str">
            <v/>
          </cell>
          <cell r="OS397" t="str">
            <v/>
          </cell>
          <cell r="OT397" t="str">
            <v/>
          </cell>
          <cell r="OU397" t="str">
            <v/>
          </cell>
          <cell r="OV397" t="str">
            <v/>
          </cell>
          <cell r="OW397" t="str">
            <v/>
          </cell>
          <cell r="OX397" t="str">
            <v/>
          </cell>
          <cell r="OY397" t="str">
            <v/>
          </cell>
          <cell r="OZ397" t="str">
            <v/>
          </cell>
          <cell r="PA397" t="str">
            <v/>
          </cell>
          <cell r="PB397" t="str">
            <v/>
          </cell>
          <cell r="PC397" t="str">
            <v/>
          </cell>
          <cell r="PD397" t="str">
            <v/>
          </cell>
          <cell r="PE397" t="str">
            <v/>
          </cell>
          <cell r="PF397" t="str">
            <v/>
          </cell>
          <cell r="PG397" t="str">
            <v/>
          </cell>
          <cell r="PH397" t="str">
            <v/>
          </cell>
          <cell r="PI397" t="str">
            <v/>
          </cell>
          <cell r="PJ397" t="str">
            <v/>
          </cell>
          <cell r="PL397" t="str">
            <v/>
          </cell>
          <cell r="PM397" t="str">
            <v/>
          </cell>
          <cell r="PN397" t="str">
            <v/>
          </cell>
          <cell r="PO397" t="str">
            <v/>
          </cell>
          <cell r="PP397" t="str">
            <v/>
          </cell>
          <cell r="PQ397" t="str">
            <v/>
          </cell>
          <cell r="PR397" t="str">
            <v/>
          </cell>
          <cell r="PS397" t="str">
            <v/>
          </cell>
          <cell r="PT397" t="str">
            <v/>
          </cell>
          <cell r="PU397" t="str">
            <v/>
          </cell>
          <cell r="PV397" t="str">
            <v/>
          </cell>
          <cell r="PW397" t="str">
            <v/>
          </cell>
          <cell r="PX397" t="str">
            <v/>
          </cell>
          <cell r="PY397" t="str">
            <v/>
          </cell>
          <cell r="PZ397" t="str">
            <v/>
          </cell>
          <cell r="QA397" t="str">
            <v/>
          </cell>
          <cell r="QB397" t="str">
            <v/>
          </cell>
          <cell r="QC397" t="str">
            <v/>
          </cell>
          <cell r="QD397" t="str">
            <v/>
          </cell>
          <cell r="QE397" t="str">
            <v/>
          </cell>
          <cell r="QF397" t="str">
            <v/>
          </cell>
          <cell r="QG397" t="str">
            <v/>
          </cell>
          <cell r="QH397" t="str">
            <v/>
          </cell>
          <cell r="QI397" t="str">
            <v/>
          </cell>
          <cell r="QJ397" t="str">
            <v/>
          </cell>
          <cell r="QK397" t="str">
            <v/>
          </cell>
          <cell r="QL397" t="str">
            <v/>
          </cell>
          <cell r="QM397" t="str">
            <v/>
          </cell>
          <cell r="QN397" t="str">
            <v/>
          </cell>
          <cell r="QO397" t="str">
            <v/>
          </cell>
          <cell r="QP397" t="str">
            <v/>
          </cell>
          <cell r="QQ397" t="str">
            <v/>
          </cell>
          <cell r="QR397" t="str">
            <v/>
          </cell>
          <cell r="QS397" t="str">
            <v/>
          </cell>
          <cell r="QT397" t="str">
            <v/>
          </cell>
          <cell r="QU397" t="str">
            <v/>
          </cell>
          <cell r="QV397" t="str">
            <v/>
          </cell>
          <cell r="QW397" t="str">
            <v/>
          </cell>
          <cell r="QX397" t="str">
            <v/>
          </cell>
          <cell r="QY397" t="str">
            <v/>
          </cell>
          <cell r="QZ397" t="str">
            <v/>
          </cell>
          <cell r="RA397" t="str">
            <v/>
          </cell>
          <cell r="RB397" t="str">
            <v/>
          </cell>
          <cell r="RC397" t="str">
            <v/>
          </cell>
          <cell r="RD397" t="str">
            <v/>
          </cell>
          <cell r="RE397" t="str">
            <v/>
          </cell>
          <cell r="RF397" t="str">
            <v/>
          </cell>
          <cell r="RG397" t="str">
            <v/>
          </cell>
          <cell r="RH397" t="str">
            <v/>
          </cell>
          <cell r="RI397" t="str">
            <v/>
          </cell>
          <cell r="RL397">
            <v>0</v>
          </cell>
        </row>
        <row r="398">
          <cell r="NE398" t="str">
            <v/>
          </cell>
          <cell r="NN398" t="str">
            <v/>
          </cell>
          <cell r="OQ398" t="str">
            <v/>
          </cell>
          <cell r="OR398" t="str">
            <v/>
          </cell>
          <cell r="OS398" t="str">
            <v/>
          </cell>
          <cell r="OT398" t="str">
            <v/>
          </cell>
          <cell r="OU398" t="str">
            <v/>
          </cell>
          <cell r="OV398" t="str">
            <v/>
          </cell>
          <cell r="OW398" t="str">
            <v/>
          </cell>
          <cell r="OX398" t="str">
            <v/>
          </cell>
          <cell r="OY398" t="str">
            <v/>
          </cell>
          <cell r="OZ398" t="str">
            <v/>
          </cell>
          <cell r="PA398" t="str">
            <v/>
          </cell>
          <cell r="PB398" t="str">
            <v/>
          </cell>
          <cell r="PC398" t="str">
            <v/>
          </cell>
          <cell r="PD398" t="str">
            <v/>
          </cell>
          <cell r="PE398" t="str">
            <v/>
          </cell>
          <cell r="PF398" t="str">
            <v/>
          </cell>
          <cell r="PG398" t="str">
            <v/>
          </cell>
          <cell r="PH398" t="str">
            <v/>
          </cell>
          <cell r="PI398" t="str">
            <v/>
          </cell>
          <cell r="PJ398" t="str">
            <v/>
          </cell>
          <cell r="PL398" t="str">
            <v/>
          </cell>
          <cell r="PM398" t="str">
            <v/>
          </cell>
          <cell r="PN398" t="str">
            <v/>
          </cell>
          <cell r="PO398" t="str">
            <v/>
          </cell>
          <cell r="PP398" t="str">
            <v/>
          </cell>
          <cell r="PQ398" t="str">
            <v/>
          </cell>
          <cell r="PR398" t="str">
            <v/>
          </cell>
          <cell r="PS398" t="str">
            <v/>
          </cell>
          <cell r="PT398" t="str">
            <v/>
          </cell>
          <cell r="PU398" t="str">
            <v/>
          </cell>
          <cell r="PV398" t="str">
            <v/>
          </cell>
          <cell r="PW398" t="str">
            <v/>
          </cell>
          <cell r="PX398" t="str">
            <v/>
          </cell>
          <cell r="PY398" t="str">
            <v/>
          </cell>
          <cell r="PZ398" t="str">
            <v/>
          </cell>
          <cell r="QA398" t="str">
            <v/>
          </cell>
          <cell r="QB398" t="str">
            <v/>
          </cell>
          <cell r="QC398" t="str">
            <v/>
          </cell>
          <cell r="QD398" t="str">
            <v/>
          </cell>
          <cell r="QE398" t="str">
            <v/>
          </cell>
          <cell r="QF398" t="str">
            <v/>
          </cell>
          <cell r="QG398" t="str">
            <v/>
          </cell>
          <cell r="QH398" t="str">
            <v/>
          </cell>
          <cell r="QI398" t="str">
            <v/>
          </cell>
          <cell r="QJ398" t="str">
            <v/>
          </cell>
          <cell r="QK398" t="str">
            <v/>
          </cell>
          <cell r="QL398" t="str">
            <v/>
          </cell>
          <cell r="QM398" t="str">
            <v/>
          </cell>
          <cell r="QN398" t="str">
            <v/>
          </cell>
          <cell r="QO398" t="str">
            <v/>
          </cell>
          <cell r="QP398" t="str">
            <v/>
          </cell>
          <cell r="QQ398" t="str">
            <v/>
          </cell>
          <cell r="QR398" t="str">
            <v/>
          </cell>
          <cell r="QS398" t="str">
            <v/>
          </cell>
          <cell r="QT398" t="str">
            <v/>
          </cell>
          <cell r="QU398" t="str">
            <v/>
          </cell>
          <cell r="QV398" t="str">
            <v/>
          </cell>
          <cell r="QW398" t="str">
            <v/>
          </cell>
          <cell r="QX398" t="str">
            <v/>
          </cell>
          <cell r="QY398" t="str">
            <v/>
          </cell>
          <cell r="QZ398" t="str">
            <v/>
          </cell>
          <cell r="RA398" t="str">
            <v/>
          </cell>
          <cell r="RB398" t="str">
            <v/>
          </cell>
          <cell r="RC398" t="str">
            <v/>
          </cell>
          <cell r="RD398" t="str">
            <v/>
          </cell>
          <cell r="RE398" t="str">
            <v/>
          </cell>
          <cell r="RF398" t="str">
            <v/>
          </cell>
          <cell r="RG398" t="str">
            <v/>
          </cell>
          <cell r="RH398" t="str">
            <v/>
          </cell>
          <cell r="RI398" t="str">
            <v/>
          </cell>
          <cell r="RL398">
            <v>0</v>
          </cell>
        </row>
        <row r="399">
          <cell r="NE399" t="str">
            <v/>
          </cell>
          <cell r="NN399" t="str">
            <v/>
          </cell>
          <cell r="OQ399" t="str">
            <v/>
          </cell>
          <cell r="OR399" t="str">
            <v/>
          </cell>
          <cell r="OS399" t="str">
            <v/>
          </cell>
          <cell r="OT399" t="str">
            <v/>
          </cell>
          <cell r="OU399" t="str">
            <v/>
          </cell>
          <cell r="OV399" t="str">
            <v/>
          </cell>
          <cell r="OW399" t="str">
            <v/>
          </cell>
          <cell r="OX399" t="str">
            <v/>
          </cell>
          <cell r="OY399" t="str">
            <v/>
          </cell>
          <cell r="OZ399" t="str">
            <v/>
          </cell>
          <cell r="PA399" t="str">
            <v/>
          </cell>
          <cell r="PB399" t="str">
            <v/>
          </cell>
          <cell r="PC399" t="str">
            <v/>
          </cell>
          <cell r="PD399" t="str">
            <v/>
          </cell>
          <cell r="PE399" t="str">
            <v/>
          </cell>
          <cell r="PF399" t="str">
            <v/>
          </cell>
          <cell r="PG399" t="str">
            <v/>
          </cell>
          <cell r="PH399" t="str">
            <v/>
          </cell>
          <cell r="PI399" t="str">
            <v/>
          </cell>
          <cell r="PJ399" t="str">
            <v/>
          </cell>
          <cell r="PL399" t="str">
            <v/>
          </cell>
          <cell r="PM399" t="str">
            <v/>
          </cell>
          <cell r="PN399" t="str">
            <v/>
          </cell>
          <cell r="PO399" t="str">
            <v/>
          </cell>
          <cell r="PP399" t="str">
            <v/>
          </cell>
          <cell r="PQ399" t="str">
            <v/>
          </cell>
          <cell r="PR399" t="str">
            <v/>
          </cell>
          <cell r="PS399" t="str">
            <v/>
          </cell>
          <cell r="PT399" t="str">
            <v/>
          </cell>
          <cell r="PU399" t="str">
            <v/>
          </cell>
          <cell r="PV399" t="str">
            <v/>
          </cell>
          <cell r="PW399" t="str">
            <v/>
          </cell>
          <cell r="PX399" t="str">
            <v/>
          </cell>
          <cell r="PY399" t="str">
            <v/>
          </cell>
          <cell r="PZ399" t="str">
            <v/>
          </cell>
          <cell r="QA399" t="str">
            <v/>
          </cell>
          <cell r="QB399" t="str">
            <v/>
          </cell>
          <cell r="QC399" t="str">
            <v/>
          </cell>
          <cell r="QD399" t="str">
            <v/>
          </cell>
          <cell r="QE399" t="str">
            <v/>
          </cell>
          <cell r="QF399" t="str">
            <v/>
          </cell>
          <cell r="QG399" t="str">
            <v/>
          </cell>
          <cell r="QH399" t="str">
            <v/>
          </cell>
          <cell r="QI399" t="str">
            <v/>
          </cell>
          <cell r="QJ399" t="str">
            <v/>
          </cell>
          <cell r="QK399" t="str">
            <v/>
          </cell>
          <cell r="QL399" t="str">
            <v/>
          </cell>
          <cell r="QM399" t="str">
            <v/>
          </cell>
          <cell r="QN399" t="str">
            <v/>
          </cell>
          <cell r="QO399" t="str">
            <v/>
          </cell>
          <cell r="QP399" t="str">
            <v/>
          </cell>
          <cell r="QQ399" t="str">
            <v/>
          </cell>
          <cell r="QR399" t="str">
            <v/>
          </cell>
          <cell r="QS399" t="str">
            <v/>
          </cell>
          <cell r="QT399" t="str">
            <v/>
          </cell>
          <cell r="QU399" t="str">
            <v/>
          </cell>
          <cell r="QV399" t="str">
            <v/>
          </cell>
          <cell r="QW399" t="str">
            <v/>
          </cell>
          <cell r="QX399" t="str">
            <v/>
          </cell>
          <cell r="QY399" t="str">
            <v/>
          </cell>
          <cell r="QZ399" t="str">
            <v/>
          </cell>
          <cell r="RA399" t="str">
            <v/>
          </cell>
          <cell r="RB399" t="str">
            <v/>
          </cell>
          <cell r="RC399" t="str">
            <v/>
          </cell>
          <cell r="RD399" t="str">
            <v/>
          </cell>
          <cell r="RE399" t="str">
            <v/>
          </cell>
          <cell r="RF399" t="str">
            <v/>
          </cell>
          <cell r="RG399" t="str">
            <v/>
          </cell>
          <cell r="RH399" t="str">
            <v/>
          </cell>
          <cell r="RI399" t="str">
            <v/>
          </cell>
          <cell r="RL399">
            <v>0</v>
          </cell>
        </row>
        <row r="400">
          <cell r="NE400" t="str">
            <v/>
          </cell>
          <cell r="NN400" t="str">
            <v/>
          </cell>
          <cell r="OQ400" t="str">
            <v/>
          </cell>
          <cell r="OR400" t="str">
            <v/>
          </cell>
          <cell r="OS400" t="str">
            <v/>
          </cell>
          <cell r="OT400" t="str">
            <v/>
          </cell>
          <cell r="OU400" t="str">
            <v/>
          </cell>
          <cell r="OV400" t="str">
            <v/>
          </cell>
          <cell r="OW400" t="str">
            <v/>
          </cell>
          <cell r="OX400" t="str">
            <v/>
          </cell>
          <cell r="OY400" t="str">
            <v/>
          </cell>
          <cell r="OZ400" t="str">
            <v/>
          </cell>
          <cell r="PA400" t="str">
            <v/>
          </cell>
          <cell r="PB400" t="str">
            <v/>
          </cell>
          <cell r="PC400" t="str">
            <v/>
          </cell>
          <cell r="PD400" t="str">
            <v/>
          </cell>
          <cell r="PE400" t="str">
            <v/>
          </cell>
          <cell r="PF400" t="str">
            <v/>
          </cell>
          <cell r="PG400" t="str">
            <v/>
          </cell>
          <cell r="PH400" t="str">
            <v/>
          </cell>
          <cell r="PI400" t="str">
            <v/>
          </cell>
          <cell r="PJ400" t="str">
            <v/>
          </cell>
          <cell r="PL400" t="str">
            <v/>
          </cell>
          <cell r="PM400" t="str">
            <v/>
          </cell>
          <cell r="PN400" t="str">
            <v/>
          </cell>
          <cell r="PO400" t="str">
            <v/>
          </cell>
          <cell r="PP400" t="str">
            <v/>
          </cell>
          <cell r="PQ400" t="str">
            <v/>
          </cell>
          <cell r="PR400" t="str">
            <v/>
          </cell>
          <cell r="PS400" t="str">
            <v/>
          </cell>
          <cell r="PT400" t="str">
            <v/>
          </cell>
          <cell r="PU400" t="str">
            <v/>
          </cell>
          <cell r="PV400" t="str">
            <v/>
          </cell>
          <cell r="PW400" t="str">
            <v/>
          </cell>
          <cell r="PX400" t="str">
            <v/>
          </cell>
          <cell r="PY400" t="str">
            <v/>
          </cell>
          <cell r="PZ400" t="str">
            <v/>
          </cell>
          <cell r="QA400" t="str">
            <v/>
          </cell>
          <cell r="QB400" t="str">
            <v/>
          </cell>
          <cell r="QC400" t="str">
            <v/>
          </cell>
          <cell r="QD400" t="str">
            <v/>
          </cell>
          <cell r="QE400" t="str">
            <v/>
          </cell>
          <cell r="QF400" t="str">
            <v/>
          </cell>
          <cell r="QG400" t="str">
            <v/>
          </cell>
          <cell r="QH400" t="str">
            <v/>
          </cell>
          <cell r="QI400" t="str">
            <v/>
          </cell>
          <cell r="QJ400" t="str">
            <v/>
          </cell>
          <cell r="QK400" t="str">
            <v/>
          </cell>
          <cell r="QL400" t="str">
            <v/>
          </cell>
          <cell r="QM400" t="str">
            <v/>
          </cell>
          <cell r="QN400" t="str">
            <v/>
          </cell>
          <cell r="QO400" t="str">
            <v/>
          </cell>
          <cell r="QP400" t="str">
            <v/>
          </cell>
          <cell r="QQ400" t="str">
            <v/>
          </cell>
          <cell r="QR400" t="str">
            <v/>
          </cell>
          <cell r="QS400" t="str">
            <v/>
          </cell>
          <cell r="QT400" t="str">
            <v/>
          </cell>
          <cell r="QU400" t="str">
            <v/>
          </cell>
          <cell r="QV400" t="str">
            <v/>
          </cell>
          <cell r="QW400" t="str">
            <v/>
          </cell>
          <cell r="QX400" t="str">
            <v/>
          </cell>
          <cell r="QY400" t="str">
            <v/>
          </cell>
          <cell r="QZ400" t="str">
            <v/>
          </cell>
          <cell r="RA400" t="str">
            <v/>
          </cell>
          <cell r="RB400" t="str">
            <v/>
          </cell>
          <cell r="RC400" t="str">
            <v/>
          </cell>
          <cell r="RD400" t="str">
            <v/>
          </cell>
          <cell r="RE400" t="str">
            <v/>
          </cell>
          <cell r="RF400" t="str">
            <v/>
          </cell>
          <cell r="RG400" t="str">
            <v/>
          </cell>
          <cell r="RH400" t="str">
            <v/>
          </cell>
          <cell r="RI400" t="str">
            <v/>
          </cell>
          <cell r="RL400">
            <v>0</v>
          </cell>
        </row>
        <row r="401">
          <cell r="NE401" t="str">
            <v/>
          </cell>
          <cell r="NN401" t="str">
            <v/>
          </cell>
          <cell r="OQ401" t="str">
            <v/>
          </cell>
          <cell r="OR401" t="str">
            <v/>
          </cell>
          <cell r="OS401" t="str">
            <v/>
          </cell>
          <cell r="OT401" t="str">
            <v/>
          </cell>
          <cell r="OU401" t="str">
            <v/>
          </cell>
          <cell r="OV401" t="str">
            <v/>
          </cell>
          <cell r="OW401" t="str">
            <v/>
          </cell>
          <cell r="OX401" t="str">
            <v/>
          </cell>
          <cell r="OY401" t="str">
            <v/>
          </cell>
          <cell r="OZ401" t="str">
            <v/>
          </cell>
          <cell r="PA401" t="str">
            <v/>
          </cell>
          <cell r="PB401" t="str">
            <v/>
          </cell>
          <cell r="PC401" t="str">
            <v/>
          </cell>
          <cell r="PD401" t="str">
            <v/>
          </cell>
          <cell r="PE401" t="str">
            <v/>
          </cell>
          <cell r="PF401" t="str">
            <v/>
          </cell>
          <cell r="PG401" t="str">
            <v/>
          </cell>
          <cell r="PH401" t="str">
            <v/>
          </cell>
          <cell r="PI401" t="str">
            <v/>
          </cell>
          <cell r="PJ401" t="str">
            <v/>
          </cell>
          <cell r="PL401" t="str">
            <v/>
          </cell>
          <cell r="PM401" t="str">
            <v/>
          </cell>
          <cell r="PN401" t="str">
            <v/>
          </cell>
          <cell r="PO401" t="str">
            <v/>
          </cell>
          <cell r="PP401" t="str">
            <v/>
          </cell>
          <cell r="PQ401" t="str">
            <v/>
          </cell>
          <cell r="PR401" t="str">
            <v/>
          </cell>
          <cell r="PS401" t="str">
            <v/>
          </cell>
          <cell r="PT401" t="str">
            <v/>
          </cell>
          <cell r="PU401" t="str">
            <v/>
          </cell>
          <cell r="PV401" t="str">
            <v/>
          </cell>
          <cell r="PW401" t="str">
            <v/>
          </cell>
          <cell r="PX401" t="str">
            <v/>
          </cell>
          <cell r="PY401" t="str">
            <v/>
          </cell>
          <cell r="PZ401" t="str">
            <v/>
          </cell>
          <cell r="QA401" t="str">
            <v/>
          </cell>
          <cell r="QB401" t="str">
            <v/>
          </cell>
          <cell r="QC401" t="str">
            <v/>
          </cell>
          <cell r="QD401" t="str">
            <v/>
          </cell>
          <cell r="QE401" t="str">
            <v/>
          </cell>
          <cell r="QF401" t="str">
            <v/>
          </cell>
          <cell r="QG401" t="str">
            <v/>
          </cell>
          <cell r="QH401" t="str">
            <v/>
          </cell>
          <cell r="QI401" t="str">
            <v/>
          </cell>
          <cell r="QJ401" t="str">
            <v/>
          </cell>
          <cell r="QK401" t="str">
            <v/>
          </cell>
          <cell r="QL401" t="str">
            <v/>
          </cell>
          <cell r="QM401" t="str">
            <v/>
          </cell>
          <cell r="QN401" t="str">
            <v/>
          </cell>
          <cell r="QO401" t="str">
            <v/>
          </cell>
          <cell r="QP401" t="str">
            <v/>
          </cell>
          <cell r="QQ401" t="str">
            <v/>
          </cell>
          <cell r="QR401" t="str">
            <v/>
          </cell>
          <cell r="QS401" t="str">
            <v/>
          </cell>
          <cell r="QT401" t="str">
            <v/>
          </cell>
          <cell r="QU401" t="str">
            <v/>
          </cell>
          <cell r="QV401" t="str">
            <v/>
          </cell>
          <cell r="QW401" t="str">
            <v/>
          </cell>
          <cell r="QX401" t="str">
            <v/>
          </cell>
          <cell r="QY401" t="str">
            <v/>
          </cell>
          <cell r="QZ401" t="str">
            <v/>
          </cell>
          <cell r="RA401" t="str">
            <v/>
          </cell>
          <cell r="RB401" t="str">
            <v/>
          </cell>
          <cell r="RC401" t="str">
            <v/>
          </cell>
          <cell r="RD401" t="str">
            <v/>
          </cell>
          <cell r="RE401" t="str">
            <v/>
          </cell>
          <cell r="RF401" t="str">
            <v/>
          </cell>
          <cell r="RG401" t="str">
            <v/>
          </cell>
          <cell r="RH401" t="str">
            <v/>
          </cell>
          <cell r="RI401" t="str">
            <v/>
          </cell>
          <cell r="RL401">
            <v>0</v>
          </cell>
        </row>
        <row r="402">
          <cell r="NE402" t="str">
            <v/>
          </cell>
          <cell r="NN402" t="str">
            <v/>
          </cell>
          <cell r="OQ402" t="str">
            <v/>
          </cell>
          <cell r="OR402" t="str">
            <v/>
          </cell>
          <cell r="OS402" t="str">
            <v/>
          </cell>
          <cell r="OT402" t="str">
            <v/>
          </cell>
          <cell r="OU402" t="str">
            <v/>
          </cell>
          <cell r="OV402" t="str">
            <v/>
          </cell>
          <cell r="OW402" t="str">
            <v/>
          </cell>
          <cell r="OX402" t="str">
            <v/>
          </cell>
          <cell r="OY402" t="str">
            <v/>
          </cell>
          <cell r="OZ402" t="str">
            <v/>
          </cell>
          <cell r="PA402" t="str">
            <v/>
          </cell>
          <cell r="PB402" t="str">
            <v/>
          </cell>
          <cell r="PC402" t="str">
            <v/>
          </cell>
          <cell r="PD402" t="str">
            <v/>
          </cell>
          <cell r="PE402" t="str">
            <v/>
          </cell>
          <cell r="PF402" t="str">
            <v/>
          </cell>
          <cell r="PG402" t="str">
            <v/>
          </cell>
          <cell r="PH402" t="str">
            <v/>
          </cell>
          <cell r="PI402" t="str">
            <v/>
          </cell>
          <cell r="PJ402" t="str">
            <v/>
          </cell>
          <cell r="PL402" t="str">
            <v/>
          </cell>
          <cell r="PM402" t="str">
            <v/>
          </cell>
          <cell r="PN402" t="str">
            <v/>
          </cell>
          <cell r="PO402" t="str">
            <v/>
          </cell>
          <cell r="PP402" t="str">
            <v/>
          </cell>
          <cell r="PQ402" t="str">
            <v/>
          </cell>
          <cell r="PR402" t="str">
            <v/>
          </cell>
          <cell r="PS402" t="str">
            <v/>
          </cell>
          <cell r="PT402" t="str">
            <v/>
          </cell>
          <cell r="PU402" t="str">
            <v/>
          </cell>
          <cell r="PV402" t="str">
            <v/>
          </cell>
          <cell r="PW402" t="str">
            <v/>
          </cell>
          <cell r="PX402" t="str">
            <v/>
          </cell>
          <cell r="PY402" t="str">
            <v/>
          </cell>
          <cell r="PZ402" t="str">
            <v/>
          </cell>
          <cell r="QA402" t="str">
            <v/>
          </cell>
          <cell r="QB402" t="str">
            <v/>
          </cell>
          <cell r="QC402" t="str">
            <v/>
          </cell>
          <cell r="QD402" t="str">
            <v/>
          </cell>
          <cell r="QE402" t="str">
            <v/>
          </cell>
          <cell r="QF402" t="str">
            <v/>
          </cell>
          <cell r="QG402" t="str">
            <v/>
          </cell>
          <cell r="QH402" t="str">
            <v/>
          </cell>
          <cell r="QI402" t="str">
            <v/>
          </cell>
          <cell r="QJ402" t="str">
            <v/>
          </cell>
          <cell r="QK402" t="str">
            <v/>
          </cell>
          <cell r="QL402" t="str">
            <v/>
          </cell>
          <cell r="QM402" t="str">
            <v/>
          </cell>
          <cell r="QN402" t="str">
            <v/>
          </cell>
          <cell r="QO402" t="str">
            <v/>
          </cell>
          <cell r="QP402" t="str">
            <v/>
          </cell>
          <cell r="QQ402" t="str">
            <v/>
          </cell>
          <cell r="QR402" t="str">
            <v/>
          </cell>
          <cell r="QS402" t="str">
            <v/>
          </cell>
          <cell r="QT402" t="str">
            <v/>
          </cell>
          <cell r="QU402" t="str">
            <v/>
          </cell>
          <cell r="QV402" t="str">
            <v/>
          </cell>
          <cell r="QW402" t="str">
            <v/>
          </cell>
          <cell r="QX402" t="str">
            <v/>
          </cell>
          <cell r="QY402" t="str">
            <v/>
          </cell>
          <cell r="QZ402" t="str">
            <v/>
          </cell>
          <cell r="RA402" t="str">
            <v/>
          </cell>
          <cell r="RB402" t="str">
            <v/>
          </cell>
          <cell r="RC402" t="str">
            <v/>
          </cell>
          <cell r="RD402" t="str">
            <v/>
          </cell>
          <cell r="RE402" t="str">
            <v/>
          </cell>
          <cell r="RF402" t="str">
            <v/>
          </cell>
          <cell r="RG402" t="str">
            <v/>
          </cell>
          <cell r="RH402" t="str">
            <v/>
          </cell>
          <cell r="RI402" t="str">
            <v/>
          </cell>
          <cell r="RL402">
            <v>0</v>
          </cell>
        </row>
        <row r="403">
          <cell r="NE403" t="str">
            <v/>
          </cell>
          <cell r="NN403" t="str">
            <v/>
          </cell>
          <cell r="OQ403" t="str">
            <v/>
          </cell>
          <cell r="OR403" t="str">
            <v/>
          </cell>
          <cell r="OS403" t="str">
            <v/>
          </cell>
          <cell r="OT403" t="str">
            <v/>
          </cell>
          <cell r="OU403" t="str">
            <v/>
          </cell>
          <cell r="OV403" t="str">
            <v/>
          </cell>
          <cell r="OW403" t="str">
            <v/>
          </cell>
          <cell r="OX403" t="str">
            <v/>
          </cell>
          <cell r="OY403" t="str">
            <v/>
          </cell>
          <cell r="OZ403" t="str">
            <v/>
          </cell>
          <cell r="PA403" t="str">
            <v/>
          </cell>
          <cell r="PB403" t="str">
            <v/>
          </cell>
          <cell r="PC403" t="str">
            <v/>
          </cell>
          <cell r="PD403" t="str">
            <v/>
          </cell>
          <cell r="PE403" t="str">
            <v/>
          </cell>
          <cell r="PF403" t="str">
            <v/>
          </cell>
          <cell r="PG403" t="str">
            <v/>
          </cell>
          <cell r="PH403" t="str">
            <v/>
          </cell>
          <cell r="PI403" t="str">
            <v/>
          </cell>
          <cell r="PJ403" t="str">
            <v/>
          </cell>
          <cell r="PL403" t="str">
            <v/>
          </cell>
          <cell r="PM403" t="str">
            <v/>
          </cell>
          <cell r="PN403" t="str">
            <v/>
          </cell>
          <cell r="PO403" t="str">
            <v/>
          </cell>
          <cell r="PP403" t="str">
            <v/>
          </cell>
          <cell r="PQ403" t="str">
            <v/>
          </cell>
          <cell r="PR403" t="str">
            <v/>
          </cell>
          <cell r="PS403" t="str">
            <v/>
          </cell>
          <cell r="PT403" t="str">
            <v/>
          </cell>
          <cell r="PU403" t="str">
            <v/>
          </cell>
          <cell r="PV403" t="str">
            <v/>
          </cell>
          <cell r="PW403" t="str">
            <v/>
          </cell>
          <cell r="PX403" t="str">
            <v/>
          </cell>
          <cell r="PY403" t="str">
            <v/>
          </cell>
          <cell r="PZ403" t="str">
            <v/>
          </cell>
          <cell r="QA403" t="str">
            <v/>
          </cell>
          <cell r="QB403" t="str">
            <v/>
          </cell>
          <cell r="QC403" t="str">
            <v/>
          </cell>
          <cell r="QD403" t="str">
            <v/>
          </cell>
          <cell r="QE403" t="str">
            <v/>
          </cell>
          <cell r="QF403" t="str">
            <v/>
          </cell>
          <cell r="QG403" t="str">
            <v/>
          </cell>
          <cell r="QH403" t="str">
            <v/>
          </cell>
          <cell r="QI403" t="str">
            <v/>
          </cell>
          <cell r="QJ403" t="str">
            <v/>
          </cell>
          <cell r="QK403" t="str">
            <v/>
          </cell>
          <cell r="QL403" t="str">
            <v/>
          </cell>
          <cell r="QM403" t="str">
            <v/>
          </cell>
          <cell r="QN403" t="str">
            <v/>
          </cell>
          <cell r="QO403" t="str">
            <v/>
          </cell>
          <cell r="QP403" t="str">
            <v/>
          </cell>
          <cell r="QQ403" t="str">
            <v/>
          </cell>
          <cell r="QR403" t="str">
            <v/>
          </cell>
          <cell r="QS403" t="str">
            <v/>
          </cell>
          <cell r="QT403" t="str">
            <v/>
          </cell>
          <cell r="QU403" t="str">
            <v/>
          </cell>
          <cell r="QV403" t="str">
            <v/>
          </cell>
          <cell r="QW403" t="str">
            <v/>
          </cell>
          <cell r="QX403" t="str">
            <v/>
          </cell>
          <cell r="QY403" t="str">
            <v/>
          </cell>
          <cell r="QZ403" t="str">
            <v/>
          </cell>
          <cell r="RA403" t="str">
            <v/>
          </cell>
          <cell r="RB403" t="str">
            <v/>
          </cell>
          <cell r="RC403" t="str">
            <v/>
          </cell>
          <cell r="RD403" t="str">
            <v/>
          </cell>
          <cell r="RE403" t="str">
            <v/>
          </cell>
          <cell r="RF403" t="str">
            <v/>
          </cell>
          <cell r="RG403" t="str">
            <v/>
          </cell>
          <cell r="RH403" t="str">
            <v/>
          </cell>
          <cell r="RI403" t="str">
            <v/>
          </cell>
          <cell r="RL403">
            <v>0</v>
          </cell>
        </row>
        <row r="404">
          <cell r="NE404" t="str">
            <v/>
          </cell>
          <cell r="NN404" t="str">
            <v/>
          </cell>
          <cell r="OQ404" t="str">
            <v/>
          </cell>
          <cell r="OR404" t="str">
            <v/>
          </cell>
          <cell r="OS404" t="str">
            <v/>
          </cell>
          <cell r="OT404" t="str">
            <v/>
          </cell>
          <cell r="OU404" t="str">
            <v/>
          </cell>
          <cell r="OV404" t="str">
            <v/>
          </cell>
          <cell r="OW404" t="str">
            <v/>
          </cell>
          <cell r="OX404" t="str">
            <v/>
          </cell>
          <cell r="OY404" t="str">
            <v/>
          </cell>
          <cell r="OZ404" t="str">
            <v/>
          </cell>
          <cell r="PA404" t="str">
            <v/>
          </cell>
          <cell r="PB404" t="str">
            <v/>
          </cell>
          <cell r="PC404" t="str">
            <v/>
          </cell>
          <cell r="PD404" t="str">
            <v/>
          </cell>
          <cell r="PE404" t="str">
            <v/>
          </cell>
          <cell r="PF404" t="str">
            <v/>
          </cell>
          <cell r="PG404" t="str">
            <v/>
          </cell>
          <cell r="PH404" t="str">
            <v/>
          </cell>
          <cell r="PI404" t="str">
            <v/>
          </cell>
          <cell r="PJ404" t="str">
            <v/>
          </cell>
          <cell r="PL404" t="str">
            <v/>
          </cell>
          <cell r="PM404" t="str">
            <v/>
          </cell>
          <cell r="PN404" t="str">
            <v/>
          </cell>
          <cell r="PO404" t="str">
            <v/>
          </cell>
          <cell r="PP404" t="str">
            <v/>
          </cell>
          <cell r="PQ404" t="str">
            <v/>
          </cell>
          <cell r="PR404" t="str">
            <v/>
          </cell>
          <cell r="PS404" t="str">
            <v/>
          </cell>
          <cell r="PT404" t="str">
            <v/>
          </cell>
          <cell r="PU404" t="str">
            <v/>
          </cell>
          <cell r="PV404" t="str">
            <v/>
          </cell>
          <cell r="PW404" t="str">
            <v/>
          </cell>
          <cell r="PX404" t="str">
            <v/>
          </cell>
          <cell r="PY404" t="str">
            <v/>
          </cell>
          <cell r="PZ404" t="str">
            <v/>
          </cell>
          <cell r="QA404" t="str">
            <v/>
          </cell>
          <cell r="QB404" t="str">
            <v/>
          </cell>
          <cell r="QC404" t="str">
            <v/>
          </cell>
          <cell r="QD404" t="str">
            <v/>
          </cell>
          <cell r="QE404" t="str">
            <v/>
          </cell>
          <cell r="QF404" t="str">
            <v/>
          </cell>
          <cell r="QG404" t="str">
            <v/>
          </cell>
          <cell r="QH404" t="str">
            <v/>
          </cell>
          <cell r="QI404" t="str">
            <v/>
          </cell>
          <cell r="QJ404" t="str">
            <v/>
          </cell>
          <cell r="QK404" t="str">
            <v/>
          </cell>
          <cell r="QL404" t="str">
            <v/>
          </cell>
          <cell r="QM404" t="str">
            <v/>
          </cell>
          <cell r="QN404" t="str">
            <v/>
          </cell>
          <cell r="QO404" t="str">
            <v/>
          </cell>
          <cell r="QP404" t="str">
            <v/>
          </cell>
          <cell r="QQ404" t="str">
            <v/>
          </cell>
          <cell r="QR404" t="str">
            <v/>
          </cell>
          <cell r="QS404" t="str">
            <v/>
          </cell>
          <cell r="QT404" t="str">
            <v/>
          </cell>
          <cell r="QU404" t="str">
            <v/>
          </cell>
          <cell r="QV404" t="str">
            <v/>
          </cell>
          <cell r="QW404" t="str">
            <v/>
          </cell>
          <cell r="QX404" t="str">
            <v/>
          </cell>
          <cell r="QY404" t="str">
            <v/>
          </cell>
          <cell r="QZ404" t="str">
            <v/>
          </cell>
          <cell r="RA404" t="str">
            <v/>
          </cell>
          <cell r="RB404" t="str">
            <v/>
          </cell>
          <cell r="RC404" t="str">
            <v/>
          </cell>
          <cell r="RD404" t="str">
            <v/>
          </cell>
          <cell r="RE404" t="str">
            <v/>
          </cell>
          <cell r="RF404" t="str">
            <v/>
          </cell>
          <cell r="RG404" t="str">
            <v/>
          </cell>
          <cell r="RH404" t="str">
            <v/>
          </cell>
          <cell r="RI404" t="str">
            <v/>
          </cell>
          <cell r="RL404">
            <v>0</v>
          </cell>
        </row>
        <row r="405">
          <cell r="NE405" t="str">
            <v/>
          </cell>
          <cell r="NN405" t="str">
            <v/>
          </cell>
          <cell r="OQ405" t="str">
            <v/>
          </cell>
          <cell r="OR405" t="str">
            <v/>
          </cell>
          <cell r="OS405" t="str">
            <v/>
          </cell>
          <cell r="OT405" t="str">
            <v/>
          </cell>
          <cell r="OU405" t="str">
            <v/>
          </cell>
          <cell r="OV405" t="str">
            <v/>
          </cell>
          <cell r="OW405" t="str">
            <v/>
          </cell>
          <cell r="OX405" t="str">
            <v/>
          </cell>
          <cell r="OY405" t="str">
            <v/>
          </cell>
          <cell r="OZ405" t="str">
            <v/>
          </cell>
          <cell r="PA405" t="str">
            <v/>
          </cell>
          <cell r="PB405" t="str">
            <v/>
          </cell>
          <cell r="PC405" t="str">
            <v/>
          </cell>
          <cell r="PD405" t="str">
            <v/>
          </cell>
          <cell r="PE405" t="str">
            <v/>
          </cell>
          <cell r="PF405" t="str">
            <v/>
          </cell>
          <cell r="PG405" t="str">
            <v/>
          </cell>
          <cell r="PH405" t="str">
            <v/>
          </cell>
          <cell r="PI405" t="str">
            <v/>
          </cell>
          <cell r="PJ405" t="str">
            <v/>
          </cell>
          <cell r="PL405" t="str">
            <v/>
          </cell>
          <cell r="PM405" t="str">
            <v/>
          </cell>
          <cell r="PN405" t="str">
            <v/>
          </cell>
          <cell r="PO405" t="str">
            <v/>
          </cell>
          <cell r="PP405" t="str">
            <v/>
          </cell>
          <cell r="PQ405" t="str">
            <v/>
          </cell>
          <cell r="PR405" t="str">
            <v/>
          </cell>
          <cell r="PS405" t="str">
            <v/>
          </cell>
          <cell r="PT405" t="str">
            <v/>
          </cell>
          <cell r="PU405" t="str">
            <v/>
          </cell>
          <cell r="PV405" t="str">
            <v/>
          </cell>
          <cell r="PW405" t="str">
            <v/>
          </cell>
          <cell r="PX405" t="str">
            <v/>
          </cell>
          <cell r="PY405" t="str">
            <v/>
          </cell>
          <cell r="PZ405" t="str">
            <v/>
          </cell>
          <cell r="QA405" t="str">
            <v/>
          </cell>
          <cell r="QB405" t="str">
            <v/>
          </cell>
          <cell r="QC405" t="str">
            <v/>
          </cell>
          <cell r="QD405" t="str">
            <v/>
          </cell>
          <cell r="QE405" t="str">
            <v/>
          </cell>
          <cell r="QF405" t="str">
            <v/>
          </cell>
          <cell r="QG405" t="str">
            <v/>
          </cell>
          <cell r="QH405" t="str">
            <v/>
          </cell>
          <cell r="QI405" t="str">
            <v/>
          </cell>
          <cell r="QJ405" t="str">
            <v/>
          </cell>
          <cell r="QK405" t="str">
            <v/>
          </cell>
          <cell r="QL405" t="str">
            <v/>
          </cell>
          <cell r="QM405" t="str">
            <v/>
          </cell>
          <cell r="QN405" t="str">
            <v/>
          </cell>
          <cell r="QO405" t="str">
            <v/>
          </cell>
          <cell r="QP405" t="str">
            <v/>
          </cell>
          <cell r="QQ405" t="str">
            <v/>
          </cell>
          <cell r="QR405" t="str">
            <v/>
          </cell>
          <cell r="QS405" t="str">
            <v/>
          </cell>
          <cell r="QT405" t="str">
            <v/>
          </cell>
          <cell r="QU405" t="str">
            <v/>
          </cell>
          <cell r="QV405" t="str">
            <v/>
          </cell>
          <cell r="QW405" t="str">
            <v/>
          </cell>
          <cell r="QX405" t="str">
            <v/>
          </cell>
          <cell r="QY405" t="str">
            <v/>
          </cell>
          <cell r="QZ405" t="str">
            <v/>
          </cell>
          <cell r="RA405" t="str">
            <v/>
          </cell>
          <cell r="RB405" t="str">
            <v/>
          </cell>
          <cell r="RC405" t="str">
            <v/>
          </cell>
          <cell r="RD405" t="str">
            <v/>
          </cell>
          <cell r="RE405" t="str">
            <v/>
          </cell>
          <cell r="RF405" t="str">
            <v/>
          </cell>
          <cell r="RG405" t="str">
            <v/>
          </cell>
          <cell r="RH405" t="str">
            <v/>
          </cell>
          <cell r="RI405" t="str">
            <v/>
          </cell>
          <cell r="RL405">
            <v>0</v>
          </cell>
        </row>
        <row r="406">
          <cell r="NE406" t="str">
            <v/>
          </cell>
          <cell r="NN406" t="str">
            <v/>
          </cell>
          <cell r="OQ406" t="str">
            <v/>
          </cell>
          <cell r="OR406" t="str">
            <v/>
          </cell>
          <cell r="OS406" t="str">
            <v/>
          </cell>
          <cell r="OT406" t="str">
            <v/>
          </cell>
          <cell r="OU406" t="str">
            <v/>
          </cell>
          <cell r="OV406" t="str">
            <v/>
          </cell>
          <cell r="OW406" t="str">
            <v/>
          </cell>
          <cell r="OX406" t="str">
            <v/>
          </cell>
          <cell r="OY406" t="str">
            <v/>
          </cell>
          <cell r="OZ406" t="str">
            <v/>
          </cell>
          <cell r="PA406" t="str">
            <v/>
          </cell>
          <cell r="PB406" t="str">
            <v/>
          </cell>
          <cell r="PC406" t="str">
            <v/>
          </cell>
          <cell r="PD406" t="str">
            <v/>
          </cell>
          <cell r="PE406" t="str">
            <v/>
          </cell>
          <cell r="PF406" t="str">
            <v/>
          </cell>
          <cell r="PG406" t="str">
            <v/>
          </cell>
          <cell r="PH406" t="str">
            <v/>
          </cell>
          <cell r="PI406" t="str">
            <v/>
          </cell>
          <cell r="PJ406" t="str">
            <v/>
          </cell>
          <cell r="PL406" t="str">
            <v/>
          </cell>
          <cell r="PM406" t="str">
            <v/>
          </cell>
          <cell r="PN406" t="str">
            <v/>
          </cell>
          <cell r="PO406" t="str">
            <v/>
          </cell>
          <cell r="PP406" t="str">
            <v/>
          </cell>
          <cell r="PQ406" t="str">
            <v/>
          </cell>
          <cell r="PR406" t="str">
            <v/>
          </cell>
          <cell r="PS406" t="str">
            <v/>
          </cell>
          <cell r="PT406" t="str">
            <v/>
          </cell>
          <cell r="PU406" t="str">
            <v/>
          </cell>
          <cell r="PV406" t="str">
            <v/>
          </cell>
          <cell r="PW406" t="str">
            <v/>
          </cell>
          <cell r="PX406" t="str">
            <v/>
          </cell>
          <cell r="PY406" t="str">
            <v/>
          </cell>
          <cell r="PZ406" t="str">
            <v/>
          </cell>
          <cell r="QA406" t="str">
            <v/>
          </cell>
          <cell r="QB406" t="str">
            <v/>
          </cell>
          <cell r="QC406" t="str">
            <v/>
          </cell>
          <cell r="QD406" t="str">
            <v/>
          </cell>
          <cell r="QE406" t="str">
            <v/>
          </cell>
          <cell r="QF406" t="str">
            <v/>
          </cell>
          <cell r="QG406" t="str">
            <v/>
          </cell>
          <cell r="QH406" t="str">
            <v/>
          </cell>
          <cell r="QI406" t="str">
            <v/>
          </cell>
          <cell r="QJ406" t="str">
            <v/>
          </cell>
          <cell r="QK406" t="str">
            <v/>
          </cell>
          <cell r="QL406" t="str">
            <v/>
          </cell>
          <cell r="QM406" t="str">
            <v/>
          </cell>
          <cell r="QN406" t="str">
            <v/>
          </cell>
          <cell r="QO406" t="str">
            <v/>
          </cell>
          <cell r="QP406" t="str">
            <v/>
          </cell>
          <cell r="QQ406" t="str">
            <v/>
          </cell>
          <cell r="QR406" t="str">
            <v/>
          </cell>
          <cell r="QS406" t="str">
            <v/>
          </cell>
          <cell r="QT406" t="str">
            <v/>
          </cell>
          <cell r="QU406" t="str">
            <v/>
          </cell>
          <cell r="QV406" t="str">
            <v/>
          </cell>
          <cell r="QW406" t="str">
            <v/>
          </cell>
          <cell r="QX406" t="str">
            <v/>
          </cell>
          <cell r="QY406" t="str">
            <v/>
          </cell>
          <cell r="QZ406" t="str">
            <v/>
          </cell>
          <cell r="RA406" t="str">
            <v/>
          </cell>
          <cell r="RB406" t="str">
            <v/>
          </cell>
          <cell r="RC406" t="str">
            <v/>
          </cell>
          <cell r="RD406" t="str">
            <v/>
          </cell>
          <cell r="RE406" t="str">
            <v/>
          </cell>
          <cell r="RF406" t="str">
            <v/>
          </cell>
          <cell r="RG406" t="str">
            <v/>
          </cell>
          <cell r="RH406" t="str">
            <v/>
          </cell>
          <cell r="RI406" t="str">
            <v/>
          </cell>
          <cell r="RL406">
            <v>0</v>
          </cell>
        </row>
        <row r="407">
          <cell r="NE407" t="str">
            <v/>
          </cell>
          <cell r="NN407" t="str">
            <v/>
          </cell>
          <cell r="OQ407" t="str">
            <v/>
          </cell>
          <cell r="OR407" t="str">
            <v/>
          </cell>
          <cell r="OS407" t="str">
            <v/>
          </cell>
          <cell r="OT407" t="str">
            <v/>
          </cell>
          <cell r="OU407" t="str">
            <v/>
          </cell>
          <cell r="OV407" t="str">
            <v/>
          </cell>
          <cell r="OW407" t="str">
            <v/>
          </cell>
          <cell r="OX407" t="str">
            <v/>
          </cell>
          <cell r="OY407" t="str">
            <v/>
          </cell>
          <cell r="OZ407" t="str">
            <v/>
          </cell>
          <cell r="PA407" t="str">
            <v/>
          </cell>
          <cell r="PB407" t="str">
            <v/>
          </cell>
          <cell r="PC407" t="str">
            <v/>
          </cell>
          <cell r="PD407" t="str">
            <v/>
          </cell>
          <cell r="PE407" t="str">
            <v/>
          </cell>
          <cell r="PF407" t="str">
            <v/>
          </cell>
          <cell r="PG407" t="str">
            <v/>
          </cell>
          <cell r="PH407" t="str">
            <v/>
          </cell>
          <cell r="PI407" t="str">
            <v/>
          </cell>
          <cell r="PJ407" t="str">
            <v/>
          </cell>
          <cell r="PL407" t="str">
            <v/>
          </cell>
          <cell r="PM407" t="str">
            <v/>
          </cell>
          <cell r="PN407" t="str">
            <v/>
          </cell>
          <cell r="PO407" t="str">
            <v/>
          </cell>
          <cell r="PP407" t="str">
            <v/>
          </cell>
          <cell r="PQ407" t="str">
            <v/>
          </cell>
          <cell r="PR407" t="str">
            <v/>
          </cell>
          <cell r="PS407" t="str">
            <v/>
          </cell>
          <cell r="PT407" t="str">
            <v/>
          </cell>
          <cell r="PU407" t="str">
            <v/>
          </cell>
          <cell r="PV407" t="str">
            <v/>
          </cell>
          <cell r="PW407" t="str">
            <v/>
          </cell>
          <cell r="PX407" t="str">
            <v/>
          </cell>
          <cell r="PY407" t="str">
            <v/>
          </cell>
          <cell r="PZ407" t="str">
            <v/>
          </cell>
          <cell r="QA407" t="str">
            <v/>
          </cell>
          <cell r="QB407" t="str">
            <v/>
          </cell>
          <cell r="QC407" t="str">
            <v/>
          </cell>
          <cell r="QD407" t="str">
            <v/>
          </cell>
          <cell r="QE407" t="str">
            <v/>
          </cell>
          <cell r="QF407" t="str">
            <v/>
          </cell>
          <cell r="QG407" t="str">
            <v/>
          </cell>
          <cell r="QH407" t="str">
            <v/>
          </cell>
          <cell r="QI407" t="str">
            <v/>
          </cell>
          <cell r="QJ407" t="str">
            <v/>
          </cell>
          <cell r="QK407" t="str">
            <v/>
          </cell>
          <cell r="QL407" t="str">
            <v/>
          </cell>
          <cell r="QM407" t="str">
            <v/>
          </cell>
          <cell r="QN407" t="str">
            <v/>
          </cell>
          <cell r="QO407" t="str">
            <v/>
          </cell>
          <cell r="QP407" t="str">
            <v/>
          </cell>
          <cell r="QQ407" t="str">
            <v/>
          </cell>
          <cell r="QR407" t="str">
            <v/>
          </cell>
          <cell r="QS407" t="str">
            <v/>
          </cell>
          <cell r="QT407" t="str">
            <v/>
          </cell>
          <cell r="QU407" t="str">
            <v/>
          </cell>
          <cell r="QV407" t="str">
            <v/>
          </cell>
          <cell r="QW407" t="str">
            <v/>
          </cell>
          <cell r="QX407" t="str">
            <v/>
          </cell>
          <cell r="QY407" t="str">
            <v/>
          </cell>
          <cell r="QZ407" t="str">
            <v/>
          </cell>
          <cell r="RA407" t="str">
            <v/>
          </cell>
          <cell r="RB407" t="str">
            <v/>
          </cell>
          <cell r="RC407" t="str">
            <v/>
          </cell>
          <cell r="RD407" t="str">
            <v/>
          </cell>
          <cell r="RE407" t="str">
            <v/>
          </cell>
          <cell r="RF407" t="str">
            <v/>
          </cell>
          <cell r="RG407" t="str">
            <v/>
          </cell>
          <cell r="RH407" t="str">
            <v/>
          </cell>
          <cell r="RI407" t="str">
            <v/>
          </cell>
          <cell r="RL407">
            <v>0</v>
          </cell>
        </row>
        <row r="408">
          <cell r="NE408" t="str">
            <v/>
          </cell>
          <cell r="NN408" t="str">
            <v/>
          </cell>
          <cell r="OQ408" t="str">
            <v/>
          </cell>
          <cell r="OR408" t="str">
            <v/>
          </cell>
          <cell r="OS408" t="str">
            <v/>
          </cell>
          <cell r="OT408" t="str">
            <v/>
          </cell>
          <cell r="OU408" t="str">
            <v/>
          </cell>
          <cell r="OV408" t="str">
            <v/>
          </cell>
          <cell r="OW408" t="str">
            <v/>
          </cell>
          <cell r="OX408" t="str">
            <v/>
          </cell>
          <cell r="OY408" t="str">
            <v/>
          </cell>
          <cell r="OZ408" t="str">
            <v/>
          </cell>
          <cell r="PA408" t="str">
            <v/>
          </cell>
          <cell r="PB408" t="str">
            <v/>
          </cell>
          <cell r="PC408" t="str">
            <v/>
          </cell>
          <cell r="PD408" t="str">
            <v/>
          </cell>
          <cell r="PE408" t="str">
            <v/>
          </cell>
          <cell r="PF408" t="str">
            <v/>
          </cell>
          <cell r="PG408" t="str">
            <v/>
          </cell>
          <cell r="PH408" t="str">
            <v/>
          </cell>
          <cell r="PI408" t="str">
            <v/>
          </cell>
          <cell r="PJ408" t="str">
            <v/>
          </cell>
          <cell r="PL408" t="str">
            <v/>
          </cell>
          <cell r="PM408" t="str">
            <v/>
          </cell>
          <cell r="PN408" t="str">
            <v/>
          </cell>
          <cell r="PO408" t="str">
            <v/>
          </cell>
          <cell r="PP408" t="str">
            <v/>
          </cell>
          <cell r="PQ408" t="str">
            <v/>
          </cell>
          <cell r="PR408" t="str">
            <v/>
          </cell>
          <cell r="PS408" t="str">
            <v/>
          </cell>
          <cell r="PT408" t="str">
            <v/>
          </cell>
          <cell r="PU408" t="str">
            <v/>
          </cell>
          <cell r="PV408" t="str">
            <v/>
          </cell>
          <cell r="PW408" t="str">
            <v/>
          </cell>
          <cell r="PX408" t="str">
            <v/>
          </cell>
          <cell r="PY408" t="str">
            <v/>
          </cell>
          <cell r="PZ408" t="str">
            <v/>
          </cell>
          <cell r="QA408" t="str">
            <v/>
          </cell>
          <cell r="QB408" t="str">
            <v/>
          </cell>
          <cell r="QC408" t="str">
            <v/>
          </cell>
          <cell r="QD408" t="str">
            <v/>
          </cell>
          <cell r="QE408" t="str">
            <v/>
          </cell>
          <cell r="QF408" t="str">
            <v/>
          </cell>
          <cell r="QG408" t="str">
            <v/>
          </cell>
          <cell r="QH408" t="str">
            <v/>
          </cell>
          <cell r="QI408" t="str">
            <v/>
          </cell>
          <cell r="QJ408" t="str">
            <v/>
          </cell>
          <cell r="QK408" t="str">
            <v/>
          </cell>
          <cell r="QL408" t="str">
            <v/>
          </cell>
          <cell r="QM408" t="str">
            <v/>
          </cell>
          <cell r="QN408" t="str">
            <v/>
          </cell>
          <cell r="QO408" t="str">
            <v/>
          </cell>
          <cell r="QP408" t="str">
            <v/>
          </cell>
          <cell r="QQ408" t="str">
            <v/>
          </cell>
          <cell r="QR408" t="str">
            <v/>
          </cell>
          <cell r="QS408" t="str">
            <v/>
          </cell>
          <cell r="QT408" t="str">
            <v/>
          </cell>
          <cell r="QU408" t="str">
            <v/>
          </cell>
          <cell r="QV408" t="str">
            <v/>
          </cell>
          <cell r="QW408" t="str">
            <v/>
          </cell>
          <cell r="QX408" t="str">
            <v/>
          </cell>
          <cell r="QY408" t="str">
            <v/>
          </cell>
          <cell r="QZ408" t="str">
            <v/>
          </cell>
          <cell r="RA408" t="str">
            <v/>
          </cell>
          <cell r="RB408" t="str">
            <v/>
          </cell>
          <cell r="RC408" t="str">
            <v/>
          </cell>
          <cell r="RD408" t="str">
            <v/>
          </cell>
          <cell r="RE408" t="str">
            <v/>
          </cell>
          <cell r="RF408" t="str">
            <v/>
          </cell>
          <cell r="RG408" t="str">
            <v/>
          </cell>
          <cell r="RH408" t="str">
            <v/>
          </cell>
          <cell r="RI408" t="str">
            <v/>
          </cell>
          <cell r="RL408">
            <v>0</v>
          </cell>
        </row>
        <row r="409">
          <cell r="NE409" t="str">
            <v/>
          </cell>
          <cell r="NN409" t="str">
            <v/>
          </cell>
          <cell r="OQ409" t="str">
            <v/>
          </cell>
          <cell r="OR409" t="str">
            <v/>
          </cell>
          <cell r="OS409" t="str">
            <v/>
          </cell>
          <cell r="OT409" t="str">
            <v/>
          </cell>
          <cell r="OU409" t="str">
            <v/>
          </cell>
          <cell r="OV409" t="str">
            <v/>
          </cell>
          <cell r="OW409" t="str">
            <v/>
          </cell>
          <cell r="OX409" t="str">
            <v/>
          </cell>
          <cell r="OY409" t="str">
            <v/>
          </cell>
          <cell r="OZ409" t="str">
            <v/>
          </cell>
          <cell r="PA409" t="str">
            <v/>
          </cell>
          <cell r="PB409" t="str">
            <v/>
          </cell>
          <cell r="PC409" t="str">
            <v/>
          </cell>
          <cell r="PD409" t="str">
            <v/>
          </cell>
          <cell r="PE409" t="str">
            <v/>
          </cell>
          <cell r="PF409" t="str">
            <v/>
          </cell>
          <cell r="PG409" t="str">
            <v/>
          </cell>
          <cell r="PH409" t="str">
            <v/>
          </cell>
          <cell r="PI409" t="str">
            <v/>
          </cell>
          <cell r="PJ409" t="str">
            <v/>
          </cell>
          <cell r="PL409" t="str">
            <v/>
          </cell>
          <cell r="PM409" t="str">
            <v/>
          </cell>
          <cell r="PN409" t="str">
            <v/>
          </cell>
          <cell r="PO409" t="str">
            <v/>
          </cell>
          <cell r="PP409" t="str">
            <v/>
          </cell>
          <cell r="PQ409" t="str">
            <v/>
          </cell>
          <cell r="PR409" t="str">
            <v/>
          </cell>
          <cell r="PS409" t="str">
            <v/>
          </cell>
          <cell r="PT409" t="str">
            <v/>
          </cell>
          <cell r="PU409" t="str">
            <v/>
          </cell>
          <cell r="PV409" t="str">
            <v/>
          </cell>
          <cell r="PW409" t="str">
            <v/>
          </cell>
          <cell r="PX409" t="str">
            <v/>
          </cell>
          <cell r="PY409" t="str">
            <v/>
          </cell>
          <cell r="PZ409" t="str">
            <v/>
          </cell>
          <cell r="QA409" t="str">
            <v/>
          </cell>
          <cell r="QB409" t="str">
            <v/>
          </cell>
          <cell r="QC409" t="str">
            <v/>
          </cell>
          <cell r="QD409" t="str">
            <v/>
          </cell>
          <cell r="QE409" t="str">
            <v/>
          </cell>
          <cell r="QF409" t="str">
            <v/>
          </cell>
          <cell r="QG409" t="str">
            <v/>
          </cell>
          <cell r="QH409" t="str">
            <v/>
          </cell>
          <cell r="QI409" t="str">
            <v/>
          </cell>
          <cell r="QJ409" t="str">
            <v/>
          </cell>
          <cell r="QK409" t="str">
            <v/>
          </cell>
          <cell r="QL409" t="str">
            <v/>
          </cell>
          <cell r="QM409" t="str">
            <v/>
          </cell>
          <cell r="QN409" t="str">
            <v/>
          </cell>
          <cell r="QO409" t="str">
            <v/>
          </cell>
          <cell r="QP409" t="str">
            <v/>
          </cell>
          <cell r="QQ409" t="str">
            <v/>
          </cell>
          <cell r="QR409" t="str">
            <v/>
          </cell>
          <cell r="QS409" t="str">
            <v/>
          </cell>
          <cell r="QT409" t="str">
            <v/>
          </cell>
          <cell r="QU409" t="str">
            <v/>
          </cell>
          <cell r="QV409" t="str">
            <v/>
          </cell>
          <cell r="QW409" t="str">
            <v/>
          </cell>
          <cell r="QX409" t="str">
            <v/>
          </cell>
          <cell r="QY409" t="str">
            <v/>
          </cell>
          <cell r="QZ409" t="str">
            <v/>
          </cell>
          <cell r="RA409" t="str">
            <v/>
          </cell>
          <cell r="RB409" t="str">
            <v/>
          </cell>
          <cell r="RC409" t="str">
            <v/>
          </cell>
          <cell r="RD409" t="str">
            <v/>
          </cell>
          <cell r="RE409" t="str">
            <v/>
          </cell>
          <cell r="RF409" t="str">
            <v/>
          </cell>
          <cell r="RG409" t="str">
            <v/>
          </cell>
          <cell r="RH409" t="str">
            <v/>
          </cell>
          <cell r="RI409" t="str">
            <v/>
          </cell>
          <cell r="RL409">
            <v>0</v>
          </cell>
        </row>
        <row r="410">
          <cell r="NE410" t="str">
            <v/>
          </cell>
          <cell r="NN410" t="str">
            <v/>
          </cell>
          <cell r="OQ410" t="str">
            <v/>
          </cell>
          <cell r="OR410" t="str">
            <v/>
          </cell>
          <cell r="OS410" t="str">
            <v/>
          </cell>
          <cell r="OT410" t="str">
            <v/>
          </cell>
          <cell r="OU410" t="str">
            <v/>
          </cell>
          <cell r="OV410" t="str">
            <v/>
          </cell>
          <cell r="OW410" t="str">
            <v/>
          </cell>
          <cell r="OX410" t="str">
            <v/>
          </cell>
          <cell r="OY410" t="str">
            <v/>
          </cell>
          <cell r="OZ410" t="str">
            <v/>
          </cell>
          <cell r="PA410" t="str">
            <v/>
          </cell>
          <cell r="PB410" t="str">
            <v/>
          </cell>
          <cell r="PC410" t="str">
            <v/>
          </cell>
          <cell r="PD410" t="str">
            <v/>
          </cell>
          <cell r="PE410" t="str">
            <v/>
          </cell>
          <cell r="PF410" t="str">
            <v/>
          </cell>
          <cell r="PG410" t="str">
            <v/>
          </cell>
          <cell r="PH410" t="str">
            <v/>
          </cell>
          <cell r="PI410" t="str">
            <v/>
          </cell>
          <cell r="PJ410" t="str">
            <v/>
          </cell>
          <cell r="PL410" t="str">
            <v/>
          </cell>
          <cell r="PM410" t="str">
            <v/>
          </cell>
          <cell r="PN410" t="str">
            <v/>
          </cell>
          <cell r="PO410" t="str">
            <v/>
          </cell>
          <cell r="PP410" t="str">
            <v/>
          </cell>
          <cell r="PQ410" t="str">
            <v/>
          </cell>
          <cell r="PR410" t="str">
            <v/>
          </cell>
          <cell r="PS410" t="str">
            <v/>
          </cell>
          <cell r="PT410" t="str">
            <v/>
          </cell>
          <cell r="PU410" t="str">
            <v/>
          </cell>
          <cell r="PV410" t="str">
            <v/>
          </cell>
          <cell r="PW410" t="str">
            <v/>
          </cell>
          <cell r="PX410" t="str">
            <v/>
          </cell>
          <cell r="PY410" t="str">
            <v/>
          </cell>
          <cell r="PZ410" t="str">
            <v/>
          </cell>
          <cell r="QA410" t="str">
            <v/>
          </cell>
          <cell r="QB410" t="str">
            <v/>
          </cell>
          <cell r="QC410" t="str">
            <v/>
          </cell>
          <cell r="QD410" t="str">
            <v/>
          </cell>
          <cell r="QE410" t="str">
            <v/>
          </cell>
          <cell r="QF410" t="str">
            <v/>
          </cell>
          <cell r="QG410" t="str">
            <v/>
          </cell>
          <cell r="QH410" t="str">
            <v/>
          </cell>
          <cell r="QI410" t="str">
            <v/>
          </cell>
          <cell r="QJ410" t="str">
            <v/>
          </cell>
          <cell r="QK410" t="str">
            <v/>
          </cell>
          <cell r="QL410" t="str">
            <v/>
          </cell>
          <cell r="QM410" t="str">
            <v/>
          </cell>
          <cell r="QN410" t="str">
            <v/>
          </cell>
          <cell r="QO410" t="str">
            <v/>
          </cell>
          <cell r="QP410" t="str">
            <v/>
          </cell>
          <cell r="QQ410" t="str">
            <v/>
          </cell>
          <cell r="QR410" t="str">
            <v/>
          </cell>
          <cell r="QS410" t="str">
            <v/>
          </cell>
          <cell r="QT410" t="str">
            <v/>
          </cell>
          <cell r="QU410" t="str">
            <v/>
          </cell>
          <cell r="QV410" t="str">
            <v/>
          </cell>
          <cell r="QW410" t="str">
            <v/>
          </cell>
          <cell r="QX410" t="str">
            <v/>
          </cell>
          <cell r="QY410" t="str">
            <v/>
          </cell>
          <cell r="QZ410" t="str">
            <v/>
          </cell>
          <cell r="RA410" t="str">
            <v/>
          </cell>
          <cell r="RB410" t="str">
            <v/>
          </cell>
          <cell r="RC410" t="str">
            <v/>
          </cell>
          <cell r="RD410" t="str">
            <v/>
          </cell>
          <cell r="RE410" t="str">
            <v/>
          </cell>
          <cell r="RF410" t="str">
            <v/>
          </cell>
          <cell r="RG410" t="str">
            <v/>
          </cell>
          <cell r="RH410" t="str">
            <v/>
          </cell>
          <cell r="RI410" t="str">
            <v/>
          </cell>
          <cell r="RL410">
            <v>0</v>
          </cell>
        </row>
        <row r="411">
          <cell r="NE411" t="str">
            <v/>
          </cell>
          <cell r="NN411" t="str">
            <v/>
          </cell>
          <cell r="OQ411" t="str">
            <v/>
          </cell>
          <cell r="OR411" t="str">
            <v/>
          </cell>
          <cell r="OS411" t="str">
            <v/>
          </cell>
          <cell r="OT411" t="str">
            <v/>
          </cell>
          <cell r="OU411" t="str">
            <v/>
          </cell>
          <cell r="OV411" t="str">
            <v/>
          </cell>
          <cell r="OW411" t="str">
            <v/>
          </cell>
          <cell r="OX411" t="str">
            <v/>
          </cell>
          <cell r="OY411" t="str">
            <v/>
          </cell>
          <cell r="OZ411" t="str">
            <v/>
          </cell>
          <cell r="PA411" t="str">
            <v/>
          </cell>
          <cell r="PB411" t="str">
            <v/>
          </cell>
          <cell r="PC411" t="str">
            <v/>
          </cell>
          <cell r="PD411" t="str">
            <v/>
          </cell>
          <cell r="PE411" t="str">
            <v/>
          </cell>
          <cell r="PF411" t="str">
            <v/>
          </cell>
          <cell r="PG411" t="str">
            <v/>
          </cell>
          <cell r="PH411" t="str">
            <v/>
          </cell>
          <cell r="PI411" t="str">
            <v/>
          </cell>
          <cell r="PJ411" t="str">
            <v/>
          </cell>
          <cell r="PL411" t="str">
            <v/>
          </cell>
          <cell r="PM411" t="str">
            <v/>
          </cell>
          <cell r="PN411" t="str">
            <v/>
          </cell>
          <cell r="PO411" t="str">
            <v/>
          </cell>
          <cell r="PP411" t="str">
            <v/>
          </cell>
          <cell r="PQ411" t="str">
            <v/>
          </cell>
          <cell r="PR411" t="str">
            <v/>
          </cell>
          <cell r="PS411" t="str">
            <v/>
          </cell>
          <cell r="PT411" t="str">
            <v/>
          </cell>
          <cell r="PU411" t="str">
            <v/>
          </cell>
          <cell r="PV411" t="str">
            <v/>
          </cell>
          <cell r="PW411" t="str">
            <v/>
          </cell>
          <cell r="PX411" t="str">
            <v/>
          </cell>
          <cell r="PY411" t="str">
            <v/>
          </cell>
          <cell r="PZ411" t="str">
            <v/>
          </cell>
          <cell r="QA411" t="str">
            <v/>
          </cell>
          <cell r="QB411" t="str">
            <v/>
          </cell>
          <cell r="QC411" t="str">
            <v/>
          </cell>
          <cell r="QD411" t="str">
            <v/>
          </cell>
          <cell r="QE411" t="str">
            <v/>
          </cell>
          <cell r="QF411" t="str">
            <v/>
          </cell>
          <cell r="QG411" t="str">
            <v/>
          </cell>
          <cell r="QH411" t="str">
            <v/>
          </cell>
          <cell r="QI411" t="str">
            <v/>
          </cell>
          <cell r="QJ411" t="str">
            <v/>
          </cell>
          <cell r="QK411" t="str">
            <v/>
          </cell>
          <cell r="QL411" t="str">
            <v/>
          </cell>
          <cell r="QM411" t="str">
            <v/>
          </cell>
          <cell r="QN411" t="str">
            <v/>
          </cell>
          <cell r="QO411" t="str">
            <v/>
          </cell>
          <cell r="QP411" t="str">
            <v/>
          </cell>
          <cell r="QQ411" t="str">
            <v/>
          </cell>
          <cell r="QR411" t="str">
            <v/>
          </cell>
          <cell r="QS411" t="str">
            <v/>
          </cell>
          <cell r="QT411" t="str">
            <v/>
          </cell>
          <cell r="QU411" t="str">
            <v/>
          </cell>
          <cell r="QV411" t="str">
            <v/>
          </cell>
          <cell r="QW411" t="str">
            <v/>
          </cell>
          <cell r="QX411" t="str">
            <v/>
          </cell>
          <cell r="QY411" t="str">
            <v/>
          </cell>
          <cell r="QZ411" t="str">
            <v/>
          </cell>
          <cell r="RA411" t="str">
            <v/>
          </cell>
          <cell r="RB411" t="str">
            <v/>
          </cell>
          <cell r="RC411" t="str">
            <v/>
          </cell>
          <cell r="RD411" t="str">
            <v/>
          </cell>
          <cell r="RE411" t="str">
            <v/>
          </cell>
          <cell r="RF411" t="str">
            <v/>
          </cell>
          <cell r="RG411" t="str">
            <v/>
          </cell>
          <cell r="RH411" t="str">
            <v/>
          </cell>
          <cell r="RI411" t="str">
            <v/>
          </cell>
          <cell r="RL411">
            <v>0</v>
          </cell>
        </row>
        <row r="412">
          <cell r="NE412" t="str">
            <v/>
          </cell>
          <cell r="NN412" t="str">
            <v/>
          </cell>
          <cell r="OQ412" t="str">
            <v/>
          </cell>
          <cell r="OR412" t="str">
            <v/>
          </cell>
          <cell r="OS412" t="str">
            <v/>
          </cell>
          <cell r="OT412" t="str">
            <v/>
          </cell>
          <cell r="OU412" t="str">
            <v/>
          </cell>
          <cell r="OV412" t="str">
            <v/>
          </cell>
          <cell r="OW412" t="str">
            <v/>
          </cell>
          <cell r="OX412" t="str">
            <v/>
          </cell>
          <cell r="OY412" t="str">
            <v/>
          </cell>
          <cell r="OZ412" t="str">
            <v/>
          </cell>
          <cell r="PA412" t="str">
            <v/>
          </cell>
          <cell r="PB412" t="str">
            <v/>
          </cell>
          <cell r="PC412" t="str">
            <v/>
          </cell>
          <cell r="PD412" t="str">
            <v/>
          </cell>
          <cell r="PE412" t="str">
            <v/>
          </cell>
          <cell r="PF412" t="str">
            <v/>
          </cell>
          <cell r="PG412" t="str">
            <v/>
          </cell>
          <cell r="PH412" t="str">
            <v/>
          </cell>
          <cell r="PI412" t="str">
            <v/>
          </cell>
          <cell r="PJ412" t="str">
            <v/>
          </cell>
          <cell r="PL412" t="str">
            <v/>
          </cell>
          <cell r="PM412" t="str">
            <v/>
          </cell>
          <cell r="PN412" t="str">
            <v/>
          </cell>
          <cell r="PO412" t="str">
            <v/>
          </cell>
          <cell r="PP412" t="str">
            <v/>
          </cell>
          <cell r="PQ412" t="str">
            <v/>
          </cell>
          <cell r="PR412" t="str">
            <v/>
          </cell>
          <cell r="PS412" t="str">
            <v/>
          </cell>
          <cell r="PT412" t="str">
            <v/>
          </cell>
          <cell r="PU412" t="str">
            <v/>
          </cell>
          <cell r="PV412" t="str">
            <v/>
          </cell>
          <cell r="PW412" t="str">
            <v/>
          </cell>
          <cell r="PX412" t="str">
            <v/>
          </cell>
          <cell r="PY412" t="str">
            <v/>
          </cell>
          <cell r="PZ412" t="str">
            <v/>
          </cell>
          <cell r="QA412" t="str">
            <v/>
          </cell>
          <cell r="QB412" t="str">
            <v/>
          </cell>
          <cell r="QC412" t="str">
            <v/>
          </cell>
          <cell r="QD412" t="str">
            <v/>
          </cell>
          <cell r="QE412" t="str">
            <v/>
          </cell>
          <cell r="QF412" t="str">
            <v/>
          </cell>
          <cell r="QG412" t="str">
            <v/>
          </cell>
          <cell r="QH412" t="str">
            <v/>
          </cell>
          <cell r="QI412" t="str">
            <v/>
          </cell>
          <cell r="QJ412" t="str">
            <v/>
          </cell>
          <cell r="QK412" t="str">
            <v/>
          </cell>
          <cell r="QL412" t="str">
            <v/>
          </cell>
          <cell r="QM412" t="str">
            <v/>
          </cell>
          <cell r="QN412" t="str">
            <v/>
          </cell>
          <cell r="QO412" t="str">
            <v/>
          </cell>
          <cell r="QP412" t="str">
            <v/>
          </cell>
          <cell r="QQ412" t="str">
            <v/>
          </cell>
          <cell r="QR412" t="str">
            <v/>
          </cell>
          <cell r="QS412" t="str">
            <v/>
          </cell>
          <cell r="QT412" t="str">
            <v/>
          </cell>
          <cell r="QU412" t="str">
            <v/>
          </cell>
          <cell r="QV412" t="str">
            <v/>
          </cell>
          <cell r="QW412" t="str">
            <v/>
          </cell>
          <cell r="QX412" t="str">
            <v/>
          </cell>
          <cell r="QY412" t="str">
            <v/>
          </cell>
          <cell r="QZ412" t="str">
            <v/>
          </cell>
          <cell r="RA412" t="str">
            <v/>
          </cell>
          <cell r="RB412" t="str">
            <v/>
          </cell>
          <cell r="RC412" t="str">
            <v/>
          </cell>
          <cell r="RD412" t="str">
            <v/>
          </cell>
          <cell r="RE412" t="str">
            <v/>
          </cell>
          <cell r="RF412" t="str">
            <v/>
          </cell>
          <cell r="RG412" t="str">
            <v/>
          </cell>
          <cell r="RH412" t="str">
            <v/>
          </cell>
          <cell r="RI412" t="str">
            <v/>
          </cell>
          <cell r="RL412">
            <v>0</v>
          </cell>
        </row>
        <row r="413">
          <cell r="NE413" t="str">
            <v/>
          </cell>
          <cell r="NN413" t="str">
            <v/>
          </cell>
          <cell r="OQ413" t="str">
            <v/>
          </cell>
          <cell r="OR413" t="str">
            <v/>
          </cell>
          <cell r="OS413" t="str">
            <v/>
          </cell>
          <cell r="OT413" t="str">
            <v/>
          </cell>
          <cell r="OU413" t="str">
            <v/>
          </cell>
          <cell r="OV413" t="str">
            <v/>
          </cell>
          <cell r="OW413" t="str">
            <v/>
          </cell>
          <cell r="OX413" t="str">
            <v/>
          </cell>
          <cell r="OY413" t="str">
            <v/>
          </cell>
          <cell r="OZ413" t="str">
            <v/>
          </cell>
          <cell r="PA413" t="str">
            <v/>
          </cell>
          <cell r="PB413" t="str">
            <v/>
          </cell>
          <cell r="PC413" t="str">
            <v/>
          </cell>
          <cell r="PD413" t="str">
            <v/>
          </cell>
          <cell r="PE413" t="str">
            <v/>
          </cell>
          <cell r="PF413" t="str">
            <v/>
          </cell>
          <cell r="PG413" t="str">
            <v/>
          </cell>
          <cell r="PH413" t="str">
            <v/>
          </cell>
          <cell r="PI413" t="str">
            <v/>
          </cell>
          <cell r="PJ413" t="str">
            <v/>
          </cell>
          <cell r="PL413" t="str">
            <v/>
          </cell>
          <cell r="PM413" t="str">
            <v/>
          </cell>
          <cell r="PN413" t="str">
            <v/>
          </cell>
          <cell r="PO413" t="str">
            <v/>
          </cell>
          <cell r="PP413" t="str">
            <v/>
          </cell>
          <cell r="PQ413" t="str">
            <v/>
          </cell>
          <cell r="PR413" t="str">
            <v/>
          </cell>
          <cell r="PS413" t="str">
            <v/>
          </cell>
          <cell r="PT413" t="str">
            <v/>
          </cell>
          <cell r="PU413" t="str">
            <v/>
          </cell>
          <cell r="PV413" t="str">
            <v/>
          </cell>
          <cell r="PW413" t="str">
            <v/>
          </cell>
          <cell r="PX413" t="str">
            <v/>
          </cell>
          <cell r="PY413" t="str">
            <v/>
          </cell>
          <cell r="PZ413" t="str">
            <v/>
          </cell>
          <cell r="QA413" t="str">
            <v/>
          </cell>
          <cell r="QB413" t="str">
            <v/>
          </cell>
          <cell r="QC413" t="str">
            <v/>
          </cell>
          <cell r="QD413" t="str">
            <v/>
          </cell>
          <cell r="QE413" t="str">
            <v/>
          </cell>
          <cell r="QF413" t="str">
            <v/>
          </cell>
          <cell r="QG413" t="str">
            <v/>
          </cell>
          <cell r="QH413" t="str">
            <v/>
          </cell>
          <cell r="QI413" t="str">
            <v/>
          </cell>
          <cell r="QJ413" t="str">
            <v/>
          </cell>
          <cell r="QK413" t="str">
            <v/>
          </cell>
          <cell r="QL413" t="str">
            <v/>
          </cell>
          <cell r="QM413" t="str">
            <v/>
          </cell>
          <cell r="QN413" t="str">
            <v/>
          </cell>
          <cell r="QO413" t="str">
            <v/>
          </cell>
          <cell r="QP413" t="str">
            <v/>
          </cell>
          <cell r="QQ413" t="str">
            <v/>
          </cell>
          <cell r="QR413" t="str">
            <v/>
          </cell>
          <cell r="QS413" t="str">
            <v/>
          </cell>
          <cell r="QT413" t="str">
            <v/>
          </cell>
          <cell r="QU413" t="str">
            <v/>
          </cell>
          <cell r="QV413" t="str">
            <v/>
          </cell>
          <cell r="QW413" t="str">
            <v/>
          </cell>
          <cell r="QX413" t="str">
            <v/>
          </cell>
          <cell r="QY413" t="str">
            <v/>
          </cell>
          <cell r="QZ413" t="str">
            <v/>
          </cell>
          <cell r="RA413" t="str">
            <v/>
          </cell>
          <cell r="RB413" t="str">
            <v/>
          </cell>
          <cell r="RC413" t="str">
            <v/>
          </cell>
          <cell r="RD413" t="str">
            <v/>
          </cell>
          <cell r="RE413" t="str">
            <v/>
          </cell>
          <cell r="RF413" t="str">
            <v/>
          </cell>
          <cell r="RG413" t="str">
            <v/>
          </cell>
          <cell r="RH413" t="str">
            <v/>
          </cell>
          <cell r="RI413" t="str">
            <v/>
          </cell>
          <cell r="RL413">
            <v>0</v>
          </cell>
        </row>
        <row r="414">
          <cell r="NE414" t="str">
            <v/>
          </cell>
          <cell r="NN414" t="str">
            <v/>
          </cell>
          <cell r="OQ414" t="str">
            <v/>
          </cell>
          <cell r="OR414" t="str">
            <v/>
          </cell>
          <cell r="OS414" t="str">
            <v/>
          </cell>
          <cell r="OT414" t="str">
            <v/>
          </cell>
          <cell r="OU414" t="str">
            <v/>
          </cell>
          <cell r="OV414" t="str">
            <v/>
          </cell>
          <cell r="OW414" t="str">
            <v/>
          </cell>
          <cell r="OX414" t="str">
            <v/>
          </cell>
          <cell r="OY414" t="str">
            <v/>
          </cell>
          <cell r="OZ414" t="str">
            <v/>
          </cell>
          <cell r="PA414" t="str">
            <v/>
          </cell>
          <cell r="PB414" t="str">
            <v/>
          </cell>
          <cell r="PC414" t="str">
            <v/>
          </cell>
          <cell r="PD414" t="str">
            <v/>
          </cell>
          <cell r="PE414" t="str">
            <v/>
          </cell>
          <cell r="PF414" t="str">
            <v/>
          </cell>
          <cell r="PG414" t="str">
            <v/>
          </cell>
          <cell r="PH414" t="str">
            <v/>
          </cell>
          <cell r="PI414" t="str">
            <v/>
          </cell>
          <cell r="PJ414" t="str">
            <v/>
          </cell>
          <cell r="PL414" t="str">
            <v/>
          </cell>
          <cell r="PM414" t="str">
            <v/>
          </cell>
          <cell r="PN414" t="str">
            <v/>
          </cell>
          <cell r="PO414" t="str">
            <v/>
          </cell>
          <cell r="PP414" t="str">
            <v/>
          </cell>
          <cell r="PQ414" t="str">
            <v/>
          </cell>
          <cell r="PR414" t="str">
            <v/>
          </cell>
          <cell r="PS414" t="str">
            <v/>
          </cell>
          <cell r="PT414" t="str">
            <v/>
          </cell>
          <cell r="PU414" t="str">
            <v/>
          </cell>
          <cell r="PV414" t="str">
            <v/>
          </cell>
          <cell r="PW414" t="str">
            <v/>
          </cell>
          <cell r="PX414" t="str">
            <v/>
          </cell>
          <cell r="PY414" t="str">
            <v/>
          </cell>
          <cell r="PZ414" t="str">
            <v/>
          </cell>
          <cell r="QA414" t="str">
            <v/>
          </cell>
          <cell r="QB414" t="str">
            <v/>
          </cell>
          <cell r="QC414" t="str">
            <v/>
          </cell>
          <cell r="QD414" t="str">
            <v/>
          </cell>
          <cell r="QE414" t="str">
            <v/>
          </cell>
          <cell r="QF414" t="str">
            <v/>
          </cell>
          <cell r="QG414" t="str">
            <v/>
          </cell>
          <cell r="QH414" t="str">
            <v/>
          </cell>
          <cell r="QI414" t="str">
            <v/>
          </cell>
          <cell r="QJ414" t="str">
            <v/>
          </cell>
          <cell r="QK414" t="str">
            <v/>
          </cell>
          <cell r="QL414" t="str">
            <v/>
          </cell>
          <cell r="QM414" t="str">
            <v/>
          </cell>
          <cell r="QN414" t="str">
            <v/>
          </cell>
          <cell r="QO414" t="str">
            <v/>
          </cell>
          <cell r="QP414" t="str">
            <v/>
          </cell>
          <cell r="QQ414" t="str">
            <v/>
          </cell>
          <cell r="QR414" t="str">
            <v/>
          </cell>
          <cell r="QS414" t="str">
            <v/>
          </cell>
          <cell r="QT414" t="str">
            <v/>
          </cell>
          <cell r="QU414" t="str">
            <v/>
          </cell>
          <cell r="QV414" t="str">
            <v/>
          </cell>
          <cell r="QW414" t="str">
            <v/>
          </cell>
          <cell r="QX414" t="str">
            <v/>
          </cell>
          <cell r="QY414" t="str">
            <v/>
          </cell>
          <cell r="QZ414" t="str">
            <v/>
          </cell>
          <cell r="RA414" t="str">
            <v/>
          </cell>
          <cell r="RB414" t="str">
            <v/>
          </cell>
          <cell r="RC414" t="str">
            <v/>
          </cell>
          <cell r="RD414" t="str">
            <v/>
          </cell>
          <cell r="RE414" t="str">
            <v/>
          </cell>
          <cell r="RF414" t="str">
            <v/>
          </cell>
          <cell r="RG414" t="str">
            <v/>
          </cell>
          <cell r="RH414" t="str">
            <v/>
          </cell>
          <cell r="RI414" t="str">
            <v/>
          </cell>
          <cell r="RL414">
            <v>0</v>
          </cell>
        </row>
        <row r="415">
          <cell r="NE415" t="str">
            <v/>
          </cell>
          <cell r="NN415" t="str">
            <v/>
          </cell>
          <cell r="OQ415" t="str">
            <v/>
          </cell>
          <cell r="OR415" t="str">
            <v/>
          </cell>
          <cell r="OS415" t="str">
            <v/>
          </cell>
          <cell r="OT415" t="str">
            <v/>
          </cell>
          <cell r="OU415" t="str">
            <v/>
          </cell>
          <cell r="OV415" t="str">
            <v/>
          </cell>
          <cell r="OW415" t="str">
            <v/>
          </cell>
          <cell r="OX415" t="str">
            <v/>
          </cell>
          <cell r="OY415" t="str">
            <v/>
          </cell>
          <cell r="OZ415" t="str">
            <v/>
          </cell>
          <cell r="PA415" t="str">
            <v/>
          </cell>
          <cell r="PB415" t="str">
            <v/>
          </cell>
          <cell r="PC415" t="str">
            <v/>
          </cell>
          <cell r="PD415" t="str">
            <v/>
          </cell>
          <cell r="PE415" t="str">
            <v/>
          </cell>
          <cell r="PF415" t="str">
            <v/>
          </cell>
          <cell r="PG415" t="str">
            <v/>
          </cell>
          <cell r="PH415" t="str">
            <v/>
          </cell>
          <cell r="PI415" t="str">
            <v/>
          </cell>
          <cell r="PJ415" t="str">
            <v/>
          </cell>
          <cell r="PL415" t="str">
            <v/>
          </cell>
          <cell r="PM415" t="str">
            <v/>
          </cell>
          <cell r="PN415" t="str">
            <v/>
          </cell>
          <cell r="PO415" t="str">
            <v/>
          </cell>
          <cell r="PP415" t="str">
            <v/>
          </cell>
          <cell r="PQ415" t="str">
            <v/>
          </cell>
          <cell r="PR415" t="str">
            <v/>
          </cell>
          <cell r="PS415" t="str">
            <v/>
          </cell>
          <cell r="PT415" t="str">
            <v/>
          </cell>
          <cell r="PU415" t="str">
            <v/>
          </cell>
          <cell r="PV415" t="str">
            <v/>
          </cell>
          <cell r="PW415" t="str">
            <v/>
          </cell>
          <cell r="PX415" t="str">
            <v/>
          </cell>
          <cell r="PY415" t="str">
            <v/>
          </cell>
          <cell r="PZ415" t="str">
            <v/>
          </cell>
          <cell r="QA415" t="str">
            <v/>
          </cell>
          <cell r="QB415" t="str">
            <v/>
          </cell>
          <cell r="QC415" t="str">
            <v/>
          </cell>
          <cell r="QD415" t="str">
            <v/>
          </cell>
          <cell r="QE415" t="str">
            <v/>
          </cell>
          <cell r="QF415" t="str">
            <v/>
          </cell>
          <cell r="QG415" t="str">
            <v/>
          </cell>
          <cell r="QH415" t="str">
            <v/>
          </cell>
          <cell r="QI415" t="str">
            <v/>
          </cell>
          <cell r="QJ415" t="str">
            <v/>
          </cell>
          <cell r="QK415" t="str">
            <v/>
          </cell>
          <cell r="QL415" t="str">
            <v/>
          </cell>
          <cell r="QM415" t="str">
            <v/>
          </cell>
          <cell r="QN415" t="str">
            <v/>
          </cell>
          <cell r="QO415" t="str">
            <v/>
          </cell>
          <cell r="QP415" t="str">
            <v/>
          </cell>
          <cell r="QQ415" t="str">
            <v/>
          </cell>
          <cell r="QR415" t="str">
            <v/>
          </cell>
          <cell r="QS415" t="str">
            <v/>
          </cell>
          <cell r="QT415" t="str">
            <v/>
          </cell>
          <cell r="QU415" t="str">
            <v/>
          </cell>
          <cell r="QV415" t="str">
            <v/>
          </cell>
          <cell r="QW415" t="str">
            <v/>
          </cell>
          <cell r="QX415" t="str">
            <v/>
          </cell>
          <cell r="QY415" t="str">
            <v/>
          </cell>
          <cell r="QZ415" t="str">
            <v/>
          </cell>
          <cell r="RA415" t="str">
            <v/>
          </cell>
          <cell r="RB415" t="str">
            <v/>
          </cell>
          <cell r="RC415" t="str">
            <v/>
          </cell>
          <cell r="RD415" t="str">
            <v/>
          </cell>
          <cell r="RE415" t="str">
            <v/>
          </cell>
          <cell r="RF415" t="str">
            <v/>
          </cell>
          <cell r="RG415" t="str">
            <v/>
          </cell>
          <cell r="RH415" t="str">
            <v/>
          </cell>
          <cell r="RI415" t="str">
            <v/>
          </cell>
          <cell r="RL415">
            <v>0</v>
          </cell>
        </row>
        <row r="416">
          <cell r="NE416" t="str">
            <v/>
          </cell>
          <cell r="NN416" t="str">
            <v/>
          </cell>
          <cell r="OQ416" t="str">
            <v/>
          </cell>
          <cell r="OR416" t="str">
            <v/>
          </cell>
          <cell r="OS416" t="str">
            <v/>
          </cell>
          <cell r="OT416" t="str">
            <v/>
          </cell>
          <cell r="OU416" t="str">
            <v/>
          </cell>
          <cell r="OV416" t="str">
            <v/>
          </cell>
          <cell r="OW416" t="str">
            <v/>
          </cell>
          <cell r="OX416" t="str">
            <v/>
          </cell>
          <cell r="OY416" t="str">
            <v/>
          </cell>
          <cell r="OZ416" t="str">
            <v/>
          </cell>
          <cell r="PA416" t="str">
            <v/>
          </cell>
          <cell r="PB416" t="str">
            <v/>
          </cell>
          <cell r="PC416" t="str">
            <v/>
          </cell>
          <cell r="PD416" t="str">
            <v/>
          </cell>
          <cell r="PE416" t="str">
            <v/>
          </cell>
          <cell r="PF416" t="str">
            <v/>
          </cell>
          <cell r="PG416" t="str">
            <v/>
          </cell>
          <cell r="PH416" t="str">
            <v/>
          </cell>
          <cell r="PI416" t="str">
            <v/>
          </cell>
          <cell r="PJ416" t="str">
            <v/>
          </cell>
          <cell r="PL416" t="str">
            <v/>
          </cell>
          <cell r="PM416" t="str">
            <v/>
          </cell>
          <cell r="PN416" t="str">
            <v/>
          </cell>
          <cell r="PO416" t="str">
            <v/>
          </cell>
          <cell r="PP416" t="str">
            <v/>
          </cell>
          <cell r="PQ416" t="str">
            <v/>
          </cell>
          <cell r="PR416" t="str">
            <v/>
          </cell>
          <cell r="PS416" t="str">
            <v/>
          </cell>
          <cell r="PT416" t="str">
            <v/>
          </cell>
          <cell r="PU416" t="str">
            <v/>
          </cell>
          <cell r="PV416" t="str">
            <v/>
          </cell>
          <cell r="PW416" t="str">
            <v/>
          </cell>
          <cell r="PX416" t="str">
            <v/>
          </cell>
          <cell r="PY416" t="str">
            <v/>
          </cell>
          <cell r="PZ416" t="str">
            <v/>
          </cell>
          <cell r="QA416" t="str">
            <v/>
          </cell>
          <cell r="QB416" t="str">
            <v/>
          </cell>
          <cell r="QC416" t="str">
            <v/>
          </cell>
          <cell r="QD416" t="str">
            <v/>
          </cell>
          <cell r="QE416" t="str">
            <v/>
          </cell>
          <cell r="QF416" t="str">
            <v/>
          </cell>
          <cell r="QG416" t="str">
            <v/>
          </cell>
          <cell r="QH416" t="str">
            <v/>
          </cell>
          <cell r="QI416" t="str">
            <v/>
          </cell>
          <cell r="QJ416" t="str">
            <v/>
          </cell>
          <cell r="QK416" t="str">
            <v/>
          </cell>
          <cell r="QL416" t="str">
            <v/>
          </cell>
          <cell r="QM416" t="str">
            <v/>
          </cell>
          <cell r="QN416" t="str">
            <v/>
          </cell>
          <cell r="QO416" t="str">
            <v/>
          </cell>
          <cell r="QP416" t="str">
            <v/>
          </cell>
          <cell r="QQ416" t="str">
            <v/>
          </cell>
          <cell r="QR416" t="str">
            <v/>
          </cell>
          <cell r="QS416" t="str">
            <v/>
          </cell>
          <cell r="QT416" t="str">
            <v/>
          </cell>
          <cell r="QU416" t="str">
            <v/>
          </cell>
          <cell r="QV416" t="str">
            <v/>
          </cell>
          <cell r="QW416" t="str">
            <v/>
          </cell>
          <cell r="QX416" t="str">
            <v/>
          </cell>
          <cell r="QY416" t="str">
            <v/>
          </cell>
          <cell r="QZ416" t="str">
            <v/>
          </cell>
          <cell r="RA416" t="str">
            <v/>
          </cell>
          <cell r="RB416" t="str">
            <v/>
          </cell>
          <cell r="RC416" t="str">
            <v/>
          </cell>
          <cell r="RD416" t="str">
            <v/>
          </cell>
          <cell r="RE416" t="str">
            <v/>
          </cell>
          <cell r="RF416" t="str">
            <v/>
          </cell>
          <cell r="RG416" t="str">
            <v/>
          </cell>
          <cell r="RH416" t="str">
            <v/>
          </cell>
          <cell r="RI416" t="str">
            <v/>
          </cell>
          <cell r="RL416">
            <v>0</v>
          </cell>
        </row>
        <row r="417">
          <cell r="NE417" t="str">
            <v/>
          </cell>
          <cell r="NN417" t="str">
            <v/>
          </cell>
          <cell r="OQ417" t="str">
            <v/>
          </cell>
          <cell r="OR417" t="str">
            <v/>
          </cell>
          <cell r="OS417" t="str">
            <v/>
          </cell>
          <cell r="OT417" t="str">
            <v/>
          </cell>
          <cell r="OU417" t="str">
            <v/>
          </cell>
          <cell r="OV417" t="str">
            <v/>
          </cell>
          <cell r="OW417" t="str">
            <v/>
          </cell>
          <cell r="OX417" t="str">
            <v/>
          </cell>
          <cell r="OY417" t="str">
            <v/>
          </cell>
          <cell r="OZ417" t="str">
            <v/>
          </cell>
          <cell r="PA417" t="str">
            <v/>
          </cell>
          <cell r="PB417" t="str">
            <v/>
          </cell>
          <cell r="PC417" t="str">
            <v/>
          </cell>
          <cell r="PD417" t="str">
            <v/>
          </cell>
          <cell r="PE417" t="str">
            <v/>
          </cell>
          <cell r="PF417" t="str">
            <v/>
          </cell>
          <cell r="PG417" t="str">
            <v/>
          </cell>
          <cell r="PH417" t="str">
            <v/>
          </cell>
          <cell r="PI417" t="str">
            <v/>
          </cell>
          <cell r="PJ417" t="str">
            <v/>
          </cell>
          <cell r="PL417" t="str">
            <v/>
          </cell>
          <cell r="PM417" t="str">
            <v/>
          </cell>
          <cell r="PN417" t="str">
            <v/>
          </cell>
          <cell r="PO417" t="str">
            <v/>
          </cell>
          <cell r="PP417" t="str">
            <v/>
          </cell>
          <cell r="PQ417" t="str">
            <v/>
          </cell>
          <cell r="PR417" t="str">
            <v/>
          </cell>
          <cell r="PS417" t="str">
            <v/>
          </cell>
          <cell r="PT417" t="str">
            <v/>
          </cell>
          <cell r="PU417" t="str">
            <v/>
          </cell>
          <cell r="PV417" t="str">
            <v/>
          </cell>
          <cell r="PW417" t="str">
            <v/>
          </cell>
          <cell r="PX417" t="str">
            <v/>
          </cell>
          <cell r="PY417" t="str">
            <v/>
          </cell>
          <cell r="PZ417" t="str">
            <v/>
          </cell>
          <cell r="QA417" t="str">
            <v/>
          </cell>
          <cell r="QB417" t="str">
            <v/>
          </cell>
          <cell r="QC417" t="str">
            <v/>
          </cell>
          <cell r="QD417" t="str">
            <v/>
          </cell>
          <cell r="QE417" t="str">
            <v/>
          </cell>
          <cell r="QF417" t="str">
            <v/>
          </cell>
          <cell r="QG417" t="str">
            <v/>
          </cell>
          <cell r="QH417" t="str">
            <v/>
          </cell>
          <cell r="QI417" t="str">
            <v/>
          </cell>
          <cell r="QJ417" t="str">
            <v/>
          </cell>
          <cell r="QK417" t="str">
            <v/>
          </cell>
          <cell r="QL417" t="str">
            <v/>
          </cell>
          <cell r="QM417" t="str">
            <v/>
          </cell>
          <cell r="QN417" t="str">
            <v/>
          </cell>
          <cell r="QO417" t="str">
            <v/>
          </cell>
          <cell r="QP417" t="str">
            <v/>
          </cell>
          <cell r="QQ417" t="str">
            <v/>
          </cell>
          <cell r="QR417" t="str">
            <v/>
          </cell>
          <cell r="QS417" t="str">
            <v/>
          </cell>
          <cell r="QT417" t="str">
            <v/>
          </cell>
          <cell r="QU417" t="str">
            <v/>
          </cell>
          <cell r="QV417" t="str">
            <v/>
          </cell>
          <cell r="QW417" t="str">
            <v/>
          </cell>
          <cell r="QX417" t="str">
            <v/>
          </cell>
          <cell r="QY417" t="str">
            <v/>
          </cell>
          <cell r="QZ417" t="str">
            <v/>
          </cell>
          <cell r="RA417" t="str">
            <v/>
          </cell>
          <cell r="RB417" t="str">
            <v/>
          </cell>
          <cell r="RC417" t="str">
            <v/>
          </cell>
          <cell r="RD417" t="str">
            <v/>
          </cell>
          <cell r="RE417" t="str">
            <v/>
          </cell>
          <cell r="RF417" t="str">
            <v/>
          </cell>
          <cell r="RG417" t="str">
            <v/>
          </cell>
          <cell r="RH417" t="str">
            <v/>
          </cell>
          <cell r="RI417" t="str">
            <v/>
          </cell>
          <cell r="RL417">
            <v>0</v>
          </cell>
        </row>
        <row r="418">
          <cell r="NE418" t="str">
            <v/>
          </cell>
          <cell r="NN418" t="str">
            <v/>
          </cell>
          <cell r="OQ418" t="str">
            <v/>
          </cell>
          <cell r="OR418" t="str">
            <v/>
          </cell>
          <cell r="OS418" t="str">
            <v/>
          </cell>
          <cell r="OT418" t="str">
            <v/>
          </cell>
          <cell r="OU418" t="str">
            <v/>
          </cell>
          <cell r="OV418" t="str">
            <v/>
          </cell>
          <cell r="OW418" t="str">
            <v/>
          </cell>
          <cell r="OX418" t="str">
            <v/>
          </cell>
          <cell r="OY418" t="str">
            <v/>
          </cell>
          <cell r="OZ418" t="str">
            <v/>
          </cell>
          <cell r="PA418" t="str">
            <v/>
          </cell>
          <cell r="PB418" t="str">
            <v/>
          </cell>
          <cell r="PC418" t="str">
            <v/>
          </cell>
          <cell r="PD418" t="str">
            <v/>
          </cell>
          <cell r="PE418" t="str">
            <v/>
          </cell>
          <cell r="PF418" t="str">
            <v/>
          </cell>
          <cell r="PG418" t="str">
            <v/>
          </cell>
          <cell r="PH418" t="str">
            <v/>
          </cell>
          <cell r="PI418" t="str">
            <v/>
          </cell>
          <cell r="PJ418" t="str">
            <v/>
          </cell>
          <cell r="PL418" t="str">
            <v/>
          </cell>
          <cell r="PM418" t="str">
            <v/>
          </cell>
          <cell r="PN418" t="str">
            <v/>
          </cell>
          <cell r="PO418" t="str">
            <v/>
          </cell>
          <cell r="PP418" t="str">
            <v/>
          </cell>
          <cell r="PQ418" t="str">
            <v/>
          </cell>
          <cell r="PR418" t="str">
            <v/>
          </cell>
          <cell r="PS418" t="str">
            <v/>
          </cell>
          <cell r="PT418" t="str">
            <v/>
          </cell>
          <cell r="PU418" t="str">
            <v/>
          </cell>
          <cell r="PV418" t="str">
            <v/>
          </cell>
          <cell r="PW418" t="str">
            <v/>
          </cell>
          <cell r="PX418" t="str">
            <v/>
          </cell>
          <cell r="PY418" t="str">
            <v/>
          </cell>
          <cell r="PZ418" t="str">
            <v/>
          </cell>
          <cell r="QA418" t="str">
            <v/>
          </cell>
          <cell r="QB418" t="str">
            <v/>
          </cell>
          <cell r="QC418" t="str">
            <v/>
          </cell>
          <cell r="QD418" t="str">
            <v/>
          </cell>
          <cell r="QE418" t="str">
            <v/>
          </cell>
          <cell r="QF418" t="str">
            <v/>
          </cell>
          <cell r="QG418" t="str">
            <v/>
          </cell>
          <cell r="QH418" t="str">
            <v/>
          </cell>
          <cell r="QI418" t="str">
            <v/>
          </cell>
          <cell r="QJ418" t="str">
            <v/>
          </cell>
          <cell r="QK418" t="str">
            <v/>
          </cell>
          <cell r="QL418" t="str">
            <v/>
          </cell>
          <cell r="QM418" t="str">
            <v/>
          </cell>
          <cell r="QN418" t="str">
            <v/>
          </cell>
          <cell r="QO418" t="str">
            <v/>
          </cell>
          <cell r="QP418" t="str">
            <v/>
          </cell>
          <cell r="QQ418" t="str">
            <v/>
          </cell>
          <cell r="QR418" t="str">
            <v/>
          </cell>
          <cell r="QS418" t="str">
            <v/>
          </cell>
          <cell r="QT418" t="str">
            <v/>
          </cell>
          <cell r="QU418" t="str">
            <v/>
          </cell>
          <cell r="QV418" t="str">
            <v/>
          </cell>
          <cell r="QW418" t="str">
            <v/>
          </cell>
          <cell r="QX418" t="str">
            <v/>
          </cell>
          <cell r="QY418" t="str">
            <v/>
          </cell>
          <cell r="QZ418" t="str">
            <v/>
          </cell>
          <cell r="RA418" t="str">
            <v/>
          </cell>
          <cell r="RB418" t="str">
            <v/>
          </cell>
          <cell r="RC418" t="str">
            <v/>
          </cell>
          <cell r="RD418" t="str">
            <v/>
          </cell>
          <cell r="RE418" t="str">
            <v/>
          </cell>
          <cell r="RF418" t="str">
            <v/>
          </cell>
          <cell r="RG418" t="str">
            <v/>
          </cell>
          <cell r="RH418" t="str">
            <v/>
          </cell>
          <cell r="RI418" t="str">
            <v/>
          </cell>
          <cell r="RL418">
            <v>0</v>
          </cell>
        </row>
        <row r="419">
          <cell r="NE419" t="str">
            <v/>
          </cell>
          <cell r="NN419" t="str">
            <v/>
          </cell>
          <cell r="OQ419" t="str">
            <v/>
          </cell>
          <cell r="OR419" t="str">
            <v/>
          </cell>
          <cell r="OS419" t="str">
            <v/>
          </cell>
          <cell r="OT419" t="str">
            <v/>
          </cell>
          <cell r="OU419" t="str">
            <v/>
          </cell>
          <cell r="OV419" t="str">
            <v/>
          </cell>
          <cell r="OW419" t="str">
            <v/>
          </cell>
          <cell r="OX419" t="str">
            <v/>
          </cell>
          <cell r="OY419" t="str">
            <v/>
          </cell>
          <cell r="OZ419" t="str">
            <v/>
          </cell>
          <cell r="PA419" t="str">
            <v/>
          </cell>
          <cell r="PB419" t="str">
            <v/>
          </cell>
          <cell r="PC419" t="str">
            <v/>
          </cell>
          <cell r="PD419" t="str">
            <v/>
          </cell>
          <cell r="PE419" t="str">
            <v/>
          </cell>
          <cell r="PF419" t="str">
            <v/>
          </cell>
          <cell r="PG419" t="str">
            <v/>
          </cell>
          <cell r="PH419" t="str">
            <v/>
          </cell>
          <cell r="PI419" t="str">
            <v/>
          </cell>
          <cell r="PJ419" t="str">
            <v/>
          </cell>
          <cell r="PL419" t="str">
            <v/>
          </cell>
          <cell r="PM419" t="str">
            <v/>
          </cell>
          <cell r="PN419" t="str">
            <v/>
          </cell>
          <cell r="PO419" t="str">
            <v/>
          </cell>
          <cell r="PP419" t="str">
            <v/>
          </cell>
          <cell r="PQ419" t="str">
            <v/>
          </cell>
          <cell r="PR419" t="str">
            <v/>
          </cell>
          <cell r="PS419" t="str">
            <v/>
          </cell>
          <cell r="PT419" t="str">
            <v/>
          </cell>
          <cell r="PU419" t="str">
            <v/>
          </cell>
          <cell r="PV419" t="str">
            <v/>
          </cell>
          <cell r="PW419" t="str">
            <v/>
          </cell>
          <cell r="PX419" t="str">
            <v/>
          </cell>
          <cell r="PY419" t="str">
            <v/>
          </cell>
          <cell r="PZ419" t="str">
            <v/>
          </cell>
          <cell r="QA419" t="str">
            <v/>
          </cell>
          <cell r="QB419" t="str">
            <v/>
          </cell>
          <cell r="QC419" t="str">
            <v/>
          </cell>
          <cell r="QD419" t="str">
            <v/>
          </cell>
          <cell r="QE419" t="str">
            <v/>
          </cell>
          <cell r="QF419" t="str">
            <v/>
          </cell>
          <cell r="QG419" t="str">
            <v/>
          </cell>
          <cell r="QH419" t="str">
            <v/>
          </cell>
          <cell r="QI419" t="str">
            <v/>
          </cell>
          <cell r="QJ419" t="str">
            <v/>
          </cell>
          <cell r="QK419" t="str">
            <v/>
          </cell>
          <cell r="QL419" t="str">
            <v/>
          </cell>
          <cell r="QM419" t="str">
            <v/>
          </cell>
          <cell r="QN419" t="str">
            <v/>
          </cell>
          <cell r="QO419" t="str">
            <v/>
          </cell>
          <cell r="QP419" t="str">
            <v/>
          </cell>
          <cell r="QQ419" t="str">
            <v/>
          </cell>
          <cell r="QR419" t="str">
            <v/>
          </cell>
          <cell r="QS419" t="str">
            <v/>
          </cell>
          <cell r="QT419" t="str">
            <v/>
          </cell>
          <cell r="QU419" t="str">
            <v/>
          </cell>
          <cell r="QV419" t="str">
            <v/>
          </cell>
          <cell r="QW419" t="str">
            <v/>
          </cell>
          <cell r="QX419" t="str">
            <v/>
          </cell>
          <cell r="QY419" t="str">
            <v/>
          </cell>
          <cell r="QZ419" t="str">
            <v/>
          </cell>
          <cell r="RA419" t="str">
            <v/>
          </cell>
          <cell r="RB419" t="str">
            <v/>
          </cell>
          <cell r="RC419" t="str">
            <v/>
          </cell>
          <cell r="RD419" t="str">
            <v/>
          </cell>
          <cell r="RE419" t="str">
            <v/>
          </cell>
          <cell r="RF419" t="str">
            <v/>
          </cell>
          <cell r="RG419" t="str">
            <v/>
          </cell>
          <cell r="RH419" t="str">
            <v/>
          </cell>
          <cell r="RI419" t="str">
            <v/>
          </cell>
          <cell r="RL419">
            <v>0</v>
          </cell>
        </row>
        <row r="420">
          <cell r="NE420" t="str">
            <v/>
          </cell>
          <cell r="NN420" t="str">
            <v/>
          </cell>
          <cell r="OQ420" t="str">
            <v/>
          </cell>
          <cell r="OR420" t="str">
            <v/>
          </cell>
          <cell r="OS420" t="str">
            <v/>
          </cell>
          <cell r="OT420" t="str">
            <v/>
          </cell>
          <cell r="OU420" t="str">
            <v/>
          </cell>
          <cell r="OV420" t="str">
            <v/>
          </cell>
          <cell r="OW420" t="str">
            <v/>
          </cell>
          <cell r="OX420" t="str">
            <v/>
          </cell>
          <cell r="OY420" t="str">
            <v/>
          </cell>
          <cell r="OZ420" t="str">
            <v/>
          </cell>
          <cell r="PA420" t="str">
            <v/>
          </cell>
          <cell r="PB420" t="str">
            <v/>
          </cell>
          <cell r="PC420" t="str">
            <v/>
          </cell>
          <cell r="PD420" t="str">
            <v/>
          </cell>
          <cell r="PE420" t="str">
            <v/>
          </cell>
          <cell r="PF420" t="str">
            <v/>
          </cell>
          <cell r="PG420" t="str">
            <v/>
          </cell>
          <cell r="PH420" t="str">
            <v/>
          </cell>
          <cell r="PI420" t="str">
            <v/>
          </cell>
          <cell r="PJ420" t="str">
            <v/>
          </cell>
          <cell r="PL420" t="str">
            <v/>
          </cell>
          <cell r="PM420" t="str">
            <v/>
          </cell>
          <cell r="PN420" t="str">
            <v/>
          </cell>
          <cell r="PO420" t="str">
            <v/>
          </cell>
          <cell r="PP420" t="str">
            <v/>
          </cell>
          <cell r="PQ420" t="str">
            <v/>
          </cell>
          <cell r="PR420" t="str">
            <v/>
          </cell>
          <cell r="PS420" t="str">
            <v/>
          </cell>
          <cell r="PT420" t="str">
            <v/>
          </cell>
          <cell r="PU420" t="str">
            <v/>
          </cell>
          <cell r="PV420" t="str">
            <v/>
          </cell>
          <cell r="PW420" t="str">
            <v/>
          </cell>
          <cell r="PX420" t="str">
            <v/>
          </cell>
          <cell r="PY420" t="str">
            <v/>
          </cell>
          <cell r="PZ420" t="str">
            <v/>
          </cell>
          <cell r="QA420" t="str">
            <v/>
          </cell>
          <cell r="QB420" t="str">
            <v/>
          </cell>
          <cell r="QC420" t="str">
            <v/>
          </cell>
          <cell r="QD420" t="str">
            <v/>
          </cell>
          <cell r="QE420" t="str">
            <v/>
          </cell>
          <cell r="QF420" t="str">
            <v/>
          </cell>
          <cell r="QG420" t="str">
            <v/>
          </cell>
          <cell r="QH420" t="str">
            <v/>
          </cell>
          <cell r="QI420" t="str">
            <v/>
          </cell>
          <cell r="QJ420" t="str">
            <v/>
          </cell>
          <cell r="QK420" t="str">
            <v/>
          </cell>
          <cell r="QL420" t="str">
            <v/>
          </cell>
          <cell r="QM420" t="str">
            <v/>
          </cell>
          <cell r="QN420" t="str">
            <v/>
          </cell>
          <cell r="QO420" t="str">
            <v/>
          </cell>
          <cell r="QP420" t="str">
            <v/>
          </cell>
          <cell r="QQ420" t="str">
            <v/>
          </cell>
          <cell r="QR420" t="str">
            <v/>
          </cell>
          <cell r="QS420" t="str">
            <v/>
          </cell>
          <cell r="QT420" t="str">
            <v/>
          </cell>
          <cell r="QU420" t="str">
            <v/>
          </cell>
          <cell r="QV420" t="str">
            <v/>
          </cell>
          <cell r="QW420" t="str">
            <v/>
          </cell>
          <cell r="QX420" t="str">
            <v/>
          </cell>
          <cell r="QY420" t="str">
            <v/>
          </cell>
          <cell r="QZ420" t="str">
            <v/>
          </cell>
          <cell r="RA420" t="str">
            <v/>
          </cell>
          <cell r="RB420" t="str">
            <v/>
          </cell>
          <cell r="RC420" t="str">
            <v/>
          </cell>
          <cell r="RD420" t="str">
            <v/>
          </cell>
          <cell r="RE420" t="str">
            <v/>
          </cell>
          <cell r="RF420" t="str">
            <v/>
          </cell>
          <cell r="RG420" t="str">
            <v/>
          </cell>
          <cell r="RH420" t="str">
            <v/>
          </cell>
          <cell r="RI420" t="str">
            <v/>
          </cell>
          <cell r="RL420">
            <v>0</v>
          </cell>
        </row>
        <row r="421">
          <cell r="NE421" t="str">
            <v/>
          </cell>
          <cell r="OQ421" t="str">
            <v/>
          </cell>
          <cell r="OR421" t="str">
            <v/>
          </cell>
          <cell r="OS421" t="str">
            <v/>
          </cell>
          <cell r="OT421" t="str">
            <v/>
          </cell>
          <cell r="OU421" t="str">
            <v/>
          </cell>
          <cell r="OV421" t="str">
            <v/>
          </cell>
          <cell r="OW421" t="str">
            <v/>
          </cell>
          <cell r="OX421" t="str">
            <v/>
          </cell>
          <cell r="OY421" t="str">
            <v/>
          </cell>
          <cell r="OZ421" t="str">
            <v/>
          </cell>
          <cell r="PA421" t="str">
            <v/>
          </cell>
          <cell r="PB421" t="str">
            <v/>
          </cell>
          <cell r="PC421" t="str">
            <v/>
          </cell>
          <cell r="PD421" t="str">
            <v/>
          </cell>
          <cell r="PE421" t="str">
            <v/>
          </cell>
          <cell r="PF421" t="str">
            <v/>
          </cell>
          <cell r="PG421" t="str">
            <v/>
          </cell>
          <cell r="PH421" t="str">
            <v/>
          </cell>
          <cell r="PI421" t="str">
            <v/>
          </cell>
          <cell r="PJ421" t="str">
            <v/>
          </cell>
          <cell r="PL421" t="str">
            <v/>
          </cell>
          <cell r="PM421" t="str">
            <v/>
          </cell>
          <cell r="PN421" t="str">
            <v/>
          </cell>
          <cell r="PO421" t="str">
            <v/>
          </cell>
          <cell r="PP421" t="str">
            <v/>
          </cell>
          <cell r="PQ421" t="str">
            <v/>
          </cell>
          <cell r="PR421" t="str">
            <v/>
          </cell>
          <cell r="PS421" t="str">
            <v/>
          </cell>
          <cell r="PT421" t="str">
            <v/>
          </cell>
          <cell r="PU421" t="str">
            <v/>
          </cell>
          <cell r="PV421" t="str">
            <v/>
          </cell>
          <cell r="PW421" t="str">
            <v/>
          </cell>
          <cell r="PX421" t="str">
            <v/>
          </cell>
          <cell r="PY421" t="str">
            <v/>
          </cell>
          <cell r="PZ421" t="str">
            <v/>
          </cell>
          <cell r="QA421" t="str">
            <v/>
          </cell>
          <cell r="QB421" t="str">
            <v/>
          </cell>
          <cell r="QC421" t="str">
            <v/>
          </cell>
          <cell r="QD421" t="str">
            <v/>
          </cell>
          <cell r="QE421" t="str">
            <v/>
          </cell>
          <cell r="QF421" t="str">
            <v/>
          </cell>
          <cell r="QG421" t="str">
            <v/>
          </cell>
          <cell r="QH421" t="str">
            <v/>
          </cell>
          <cell r="QI421" t="str">
            <v/>
          </cell>
          <cell r="QJ421" t="str">
            <v/>
          </cell>
          <cell r="QK421" t="str">
            <v/>
          </cell>
          <cell r="QL421" t="str">
            <v/>
          </cell>
          <cell r="QM421" t="str">
            <v/>
          </cell>
          <cell r="QN421" t="str">
            <v/>
          </cell>
          <cell r="QO421" t="str">
            <v/>
          </cell>
          <cell r="QP421" t="str">
            <v/>
          </cell>
          <cell r="QQ421" t="str">
            <v/>
          </cell>
          <cell r="QR421" t="str">
            <v/>
          </cell>
          <cell r="QS421" t="str">
            <v/>
          </cell>
          <cell r="QT421" t="str">
            <v/>
          </cell>
          <cell r="QU421" t="str">
            <v/>
          </cell>
          <cell r="QV421" t="str">
            <v/>
          </cell>
          <cell r="QW421" t="str">
            <v/>
          </cell>
          <cell r="QX421" t="str">
            <v/>
          </cell>
          <cell r="QY421" t="str">
            <v/>
          </cell>
          <cell r="QZ421" t="str">
            <v/>
          </cell>
          <cell r="RA421" t="str">
            <v/>
          </cell>
          <cell r="RB421" t="str">
            <v/>
          </cell>
          <cell r="RC421" t="str">
            <v/>
          </cell>
          <cell r="RD421" t="str">
            <v/>
          </cell>
          <cell r="RE421" t="str">
            <v/>
          </cell>
          <cell r="RF421" t="str">
            <v/>
          </cell>
          <cell r="RG421" t="str">
            <v/>
          </cell>
          <cell r="RH421" t="str">
            <v/>
          </cell>
          <cell r="RI421" t="str">
            <v/>
          </cell>
          <cell r="RL421">
            <v>0</v>
          </cell>
        </row>
        <row r="422">
          <cell r="NE422" t="str">
            <v/>
          </cell>
          <cell r="OQ422" t="str">
            <v/>
          </cell>
          <cell r="OR422" t="str">
            <v/>
          </cell>
          <cell r="OS422" t="str">
            <v/>
          </cell>
          <cell r="OT422" t="str">
            <v/>
          </cell>
          <cell r="OU422" t="str">
            <v/>
          </cell>
          <cell r="OV422" t="str">
            <v/>
          </cell>
          <cell r="OW422" t="str">
            <v/>
          </cell>
          <cell r="OX422" t="str">
            <v/>
          </cell>
          <cell r="OY422" t="str">
            <v/>
          </cell>
          <cell r="OZ422" t="str">
            <v/>
          </cell>
          <cell r="PA422" t="str">
            <v/>
          </cell>
          <cell r="PB422" t="str">
            <v/>
          </cell>
          <cell r="PC422" t="str">
            <v/>
          </cell>
          <cell r="PD422" t="str">
            <v/>
          </cell>
          <cell r="PE422" t="str">
            <v/>
          </cell>
          <cell r="PF422" t="str">
            <v/>
          </cell>
          <cell r="PG422" t="str">
            <v/>
          </cell>
          <cell r="PH422" t="str">
            <v/>
          </cell>
          <cell r="PI422" t="str">
            <v/>
          </cell>
          <cell r="PJ422" t="str">
            <v/>
          </cell>
          <cell r="PL422" t="str">
            <v/>
          </cell>
          <cell r="PM422" t="str">
            <v/>
          </cell>
          <cell r="PN422" t="str">
            <v/>
          </cell>
          <cell r="PO422" t="str">
            <v/>
          </cell>
          <cell r="PP422" t="str">
            <v/>
          </cell>
          <cell r="PQ422" t="str">
            <v/>
          </cell>
          <cell r="PR422" t="str">
            <v/>
          </cell>
          <cell r="PS422" t="str">
            <v/>
          </cell>
          <cell r="PT422" t="str">
            <v/>
          </cell>
          <cell r="PU422" t="str">
            <v/>
          </cell>
          <cell r="PV422" t="str">
            <v/>
          </cell>
          <cell r="PW422" t="str">
            <v/>
          </cell>
          <cell r="PX422" t="str">
            <v/>
          </cell>
          <cell r="PY422" t="str">
            <v/>
          </cell>
          <cell r="PZ422" t="str">
            <v/>
          </cell>
          <cell r="QA422" t="str">
            <v/>
          </cell>
          <cell r="QB422" t="str">
            <v/>
          </cell>
          <cell r="QC422" t="str">
            <v/>
          </cell>
          <cell r="QD422" t="str">
            <v/>
          </cell>
          <cell r="QE422" t="str">
            <v/>
          </cell>
          <cell r="QF422" t="str">
            <v/>
          </cell>
          <cell r="QG422" t="str">
            <v/>
          </cell>
          <cell r="QH422" t="str">
            <v/>
          </cell>
          <cell r="QI422" t="str">
            <v/>
          </cell>
          <cell r="QJ422" t="str">
            <v/>
          </cell>
          <cell r="QK422" t="str">
            <v/>
          </cell>
          <cell r="QL422" t="str">
            <v/>
          </cell>
          <cell r="QM422" t="str">
            <v/>
          </cell>
          <cell r="QN422" t="str">
            <v/>
          </cell>
          <cell r="QO422" t="str">
            <v/>
          </cell>
          <cell r="QP422" t="str">
            <v/>
          </cell>
          <cell r="QQ422" t="str">
            <v/>
          </cell>
          <cell r="QR422" t="str">
            <v/>
          </cell>
          <cell r="QS422" t="str">
            <v/>
          </cell>
          <cell r="QT422" t="str">
            <v/>
          </cell>
          <cell r="QU422" t="str">
            <v/>
          </cell>
          <cell r="QV422" t="str">
            <v/>
          </cell>
          <cell r="QW422" t="str">
            <v/>
          </cell>
          <cell r="QX422" t="str">
            <v/>
          </cell>
          <cell r="QY422" t="str">
            <v/>
          </cell>
          <cell r="QZ422" t="str">
            <v/>
          </cell>
          <cell r="RA422" t="str">
            <v/>
          </cell>
          <cell r="RB422" t="str">
            <v/>
          </cell>
          <cell r="RC422" t="str">
            <v/>
          </cell>
          <cell r="RD422" t="str">
            <v/>
          </cell>
          <cell r="RE422" t="str">
            <v/>
          </cell>
          <cell r="RF422" t="str">
            <v/>
          </cell>
          <cell r="RG422" t="str">
            <v/>
          </cell>
          <cell r="RH422" t="str">
            <v/>
          </cell>
          <cell r="RI422" t="str">
            <v/>
          </cell>
          <cell r="RL422">
            <v>0</v>
          </cell>
        </row>
        <row r="423">
          <cell r="NE423" t="str">
            <v/>
          </cell>
          <cell r="OQ423" t="str">
            <v/>
          </cell>
          <cell r="OR423" t="str">
            <v/>
          </cell>
          <cell r="OS423" t="str">
            <v/>
          </cell>
          <cell r="OT423" t="str">
            <v/>
          </cell>
          <cell r="OU423" t="str">
            <v/>
          </cell>
          <cell r="OV423" t="str">
            <v/>
          </cell>
          <cell r="OW423" t="str">
            <v/>
          </cell>
          <cell r="OX423" t="str">
            <v/>
          </cell>
          <cell r="OY423" t="str">
            <v/>
          </cell>
          <cell r="OZ423" t="str">
            <v/>
          </cell>
          <cell r="PA423" t="str">
            <v/>
          </cell>
          <cell r="PB423" t="str">
            <v/>
          </cell>
          <cell r="PC423" t="str">
            <v/>
          </cell>
          <cell r="PD423" t="str">
            <v/>
          </cell>
          <cell r="PE423" t="str">
            <v/>
          </cell>
          <cell r="PF423" t="str">
            <v/>
          </cell>
          <cell r="PG423" t="str">
            <v/>
          </cell>
          <cell r="PH423" t="str">
            <v/>
          </cell>
          <cell r="PI423" t="str">
            <v/>
          </cell>
          <cell r="PJ423" t="str">
            <v/>
          </cell>
          <cell r="PL423" t="str">
            <v/>
          </cell>
          <cell r="PM423" t="str">
            <v/>
          </cell>
          <cell r="PN423" t="str">
            <v/>
          </cell>
          <cell r="PO423" t="str">
            <v/>
          </cell>
          <cell r="PP423" t="str">
            <v/>
          </cell>
          <cell r="PQ423" t="str">
            <v/>
          </cell>
          <cell r="PR423" t="str">
            <v/>
          </cell>
          <cell r="PS423" t="str">
            <v/>
          </cell>
          <cell r="PT423" t="str">
            <v/>
          </cell>
          <cell r="PU423" t="str">
            <v/>
          </cell>
          <cell r="PV423" t="str">
            <v/>
          </cell>
          <cell r="PW423" t="str">
            <v/>
          </cell>
          <cell r="PX423" t="str">
            <v/>
          </cell>
          <cell r="PY423" t="str">
            <v/>
          </cell>
          <cell r="PZ423" t="str">
            <v/>
          </cell>
          <cell r="QA423" t="str">
            <v/>
          </cell>
          <cell r="QB423" t="str">
            <v/>
          </cell>
          <cell r="QC423" t="str">
            <v/>
          </cell>
          <cell r="QD423" t="str">
            <v/>
          </cell>
          <cell r="QE423" t="str">
            <v/>
          </cell>
          <cell r="QF423" t="str">
            <v/>
          </cell>
          <cell r="QG423" t="str">
            <v/>
          </cell>
          <cell r="QH423" t="str">
            <v/>
          </cell>
          <cell r="QI423" t="str">
            <v/>
          </cell>
          <cell r="QJ423" t="str">
            <v/>
          </cell>
          <cell r="QK423" t="str">
            <v/>
          </cell>
          <cell r="QL423" t="str">
            <v/>
          </cell>
          <cell r="QM423" t="str">
            <v/>
          </cell>
          <cell r="QN423" t="str">
            <v/>
          </cell>
          <cell r="QO423" t="str">
            <v/>
          </cell>
          <cell r="QP423" t="str">
            <v/>
          </cell>
          <cell r="QQ423" t="str">
            <v/>
          </cell>
          <cell r="QR423" t="str">
            <v/>
          </cell>
          <cell r="QS423" t="str">
            <v/>
          </cell>
          <cell r="QT423" t="str">
            <v/>
          </cell>
          <cell r="QU423" t="str">
            <v/>
          </cell>
          <cell r="QV423" t="str">
            <v/>
          </cell>
          <cell r="QW423" t="str">
            <v/>
          </cell>
          <cell r="QX423" t="str">
            <v/>
          </cell>
          <cell r="QY423" t="str">
            <v/>
          </cell>
          <cell r="QZ423" t="str">
            <v/>
          </cell>
          <cell r="RA423" t="str">
            <v/>
          </cell>
          <cell r="RB423" t="str">
            <v/>
          </cell>
          <cell r="RC423" t="str">
            <v/>
          </cell>
          <cell r="RD423" t="str">
            <v/>
          </cell>
          <cell r="RE423" t="str">
            <v/>
          </cell>
          <cell r="RF423" t="str">
            <v/>
          </cell>
          <cell r="RG423" t="str">
            <v/>
          </cell>
          <cell r="RH423" t="str">
            <v/>
          </cell>
          <cell r="RI423" t="str">
            <v/>
          </cell>
          <cell r="RL423">
            <v>0</v>
          </cell>
        </row>
        <row r="424">
          <cell r="NE424" t="str">
            <v/>
          </cell>
          <cell r="OQ424" t="str">
            <v/>
          </cell>
          <cell r="OR424" t="str">
            <v/>
          </cell>
          <cell r="OS424" t="str">
            <v/>
          </cell>
          <cell r="OT424" t="str">
            <v/>
          </cell>
          <cell r="OU424" t="str">
            <v/>
          </cell>
          <cell r="OV424" t="str">
            <v/>
          </cell>
          <cell r="OW424" t="str">
            <v/>
          </cell>
          <cell r="OX424" t="str">
            <v/>
          </cell>
          <cell r="OY424" t="str">
            <v/>
          </cell>
          <cell r="OZ424" t="str">
            <v/>
          </cell>
          <cell r="PA424" t="str">
            <v/>
          </cell>
          <cell r="PB424" t="str">
            <v/>
          </cell>
          <cell r="PC424" t="str">
            <v/>
          </cell>
          <cell r="PD424" t="str">
            <v/>
          </cell>
          <cell r="PE424" t="str">
            <v/>
          </cell>
          <cell r="PF424" t="str">
            <v/>
          </cell>
          <cell r="PG424" t="str">
            <v/>
          </cell>
          <cell r="PH424" t="str">
            <v/>
          </cell>
          <cell r="PI424" t="str">
            <v/>
          </cell>
          <cell r="PJ424" t="str">
            <v/>
          </cell>
          <cell r="PL424" t="str">
            <v/>
          </cell>
          <cell r="PM424" t="str">
            <v/>
          </cell>
          <cell r="PN424" t="str">
            <v/>
          </cell>
          <cell r="PO424" t="str">
            <v/>
          </cell>
          <cell r="PP424" t="str">
            <v/>
          </cell>
          <cell r="PQ424" t="str">
            <v/>
          </cell>
          <cell r="PR424" t="str">
            <v/>
          </cell>
          <cell r="PS424" t="str">
            <v/>
          </cell>
          <cell r="PT424" t="str">
            <v/>
          </cell>
          <cell r="PU424" t="str">
            <v/>
          </cell>
          <cell r="PV424" t="str">
            <v/>
          </cell>
          <cell r="PW424" t="str">
            <v/>
          </cell>
          <cell r="PX424" t="str">
            <v/>
          </cell>
          <cell r="PY424" t="str">
            <v/>
          </cell>
          <cell r="PZ424" t="str">
            <v/>
          </cell>
          <cell r="QA424" t="str">
            <v/>
          </cell>
          <cell r="QB424" t="str">
            <v/>
          </cell>
          <cell r="QC424" t="str">
            <v/>
          </cell>
          <cell r="QD424" t="str">
            <v/>
          </cell>
          <cell r="QE424" t="str">
            <v/>
          </cell>
          <cell r="QF424" t="str">
            <v/>
          </cell>
          <cell r="QG424" t="str">
            <v/>
          </cell>
          <cell r="QH424" t="str">
            <v/>
          </cell>
          <cell r="QI424" t="str">
            <v/>
          </cell>
          <cell r="QJ424" t="str">
            <v/>
          </cell>
          <cell r="QK424" t="str">
            <v/>
          </cell>
          <cell r="QL424" t="str">
            <v/>
          </cell>
          <cell r="QM424" t="str">
            <v/>
          </cell>
          <cell r="QN424" t="str">
            <v/>
          </cell>
          <cell r="QO424" t="str">
            <v/>
          </cell>
          <cell r="QP424" t="str">
            <v/>
          </cell>
          <cell r="QQ424" t="str">
            <v/>
          </cell>
          <cell r="QR424" t="str">
            <v/>
          </cell>
          <cell r="QS424" t="str">
            <v/>
          </cell>
          <cell r="QT424" t="str">
            <v/>
          </cell>
          <cell r="QU424" t="str">
            <v/>
          </cell>
          <cell r="QV424" t="str">
            <v/>
          </cell>
          <cell r="QW424" t="str">
            <v/>
          </cell>
          <cell r="QX424" t="str">
            <v/>
          </cell>
          <cell r="QY424" t="str">
            <v/>
          </cell>
          <cell r="QZ424" t="str">
            <v/>
          </cell>
          <cell r="RA424" t="str">
            <v/>
          </cell>
          <cell r="RB424" t="str">
            <v/>
          </cell>
          <cell r="RC424" t="str">
            <v/>
          </cell>
          <cell r="RD424" t="str">
            <v/>
          </cell>
          <cell r="RE424" t="str">
            <v/>
          </cell>
          <cell r="RF424" t="str">
            <v/>
          </cell>
          <cell r="RG424" t="str">
            <v/>
          </cell>
          <cell r="RH424" t="str">
            <v/>
          </cell>
          <cell r="RI424" t="str">
            <v/>
          </cell>
          <cell r="RL424">
            <v>0</v>
          </cell>
        </row>
        <row r="425">
          <cell r="NE425" t="str">
            <v/>
          </cell>
          <cell r="OQ425" t="str">
            <v/>
          </cell>
          <cell r="OR425" t="str">
            <v/>
          </cell>
          <cell r="OS425" t="str">
            <v/>
          </cell>
          <cell r="OT425" t="str">
            <v/>
          </cell>
          <cell r="OU425" t="str">
            <v/>
          </cell>
          <cell r="OV425" t="str">
            <v/>
          </cell>
          <cell r="OW425" t="str">
            <v/>
          </cell>
          <cell r="OX425" t="str">
            <v/>
          </cell>
          <cell r="OY425" t="str">
            <v/>
          </cell>
          <cell r="OZ425" t="str">
            <v/>
          </cell>
          <cell r="PA425" t="str">
            <v/>
          </cell>
          <cell r="PB425" t="str">
            <v/>
          </cell>
          <cell r="PC425" t="str">
            <v/>
          </cell>
          <cell r="PD425" t="str">
            <v/>
          </cell>
          <cell r="PE425" t="str">
            <v/>
          </cell>
          <cell r="PF425" t="str">
            <v/>
          </cell>
          <cell r="PG425" t="str">
            <v/>
          </cell>
          <cell r="PH425" t="str">
            <v/>
          </cell>
          <cell r="PI425" t="str">
            <v/>
          </cell>
          <cell r="PJ425" t="str">
            <v/>
          </cell>
          <cell r="PL425" t="str">
            <v/>
          </cell>
          <cell r="PM425" t="str">
            <v/>
          </cell>
          <cell r="PN425" t="str">
            <v/>
          </cell>
          <cell r="PO425" t="str">
            <v/>
          </cell>
          <cell r="PP425" t="str">
            <v/>
          </cell>
          <cell r="PQ425" t="str">
            <v/>
          </cell>
          <cell r="PR425" t="str">
            <v/>
          </cell>
          <cell r="PS425" t="str">
            <v/>
          </cell>
          <cell r="PT425" t="str">
            <v/>
          </cell>
          <cell r="PU425" t="str">
            <v/>
          </cell>
          <cell r="PV425" t="str">
            <v/>
          </cell>
          <cell r="PW425" t="str">
            <v/>
          </cell>
          <cell r="PX425" t="str">
            <v/>
          </cell>
          <cell r="PY425" t="str">
            <v/>
          </cell>
          <cell r="PZ425" t="str">
            <v/>
          </cell>
          <cell r="QA425" t="str">
            <v/>
          </cell>
          <cell r="QB425" t="str">
            <v/>
          </cell>
          <cell r="QC425" t="str">
            <v/>
          </cell>
          <cell r="QD425" t="str">
            <v/>
          </cell>
          <cell r="QE425" t="str">
            <v/>
          </cell>
          <cell r="QF425" t="str">
            <v/>
          </cell>
          <cell r="QG425" t="str">
            <v/>
          </cell>
          <cell r="QH425" t="str">
            <v/>
          </cell>
          <cell r="QI425" t="str">
            <v/>
          </cell>
          <cell r="QJ425" t="str">
            <v/>
          </cell>
          <cell r="QK425" t="str">
            <v/>
          </cell>
          <cell r="QL425" t="str">
            <v/>
          </cell>
          <cell r="QM425" t="str">
            <v/>
          </cell>
          <cell r="QN425" t="str">
            <v/>
          </cell>
          <cell r="QO425" t="str">
            <v/>
          </cell>
          <cell r="QP425" t="str">
            <v/>
          </cell>
          <cell r="QQ425" t="str">
            <v/>
          </cell>
          <cell r="QR425" t="str">
            <v/>
          </cell>
          <cell r="QS425" t="str">
            <v/>
          </cell>
          <cell r="QT425" t="str">
            <v/>
          </cell>
          <cell r="QU425" t="str">
            <v/>
          </cell>
          <cell r="QV425" t="str">
            <v/>
          </cell>
          <cell r="QW425" t="str">
            <v/>
          </cell>
          <cell r="QX425" t="str">
            <v/>
          </cell>
          <cell r="QY425" t="str">
            <v/>
          </cell>
          <cell r="QZ425" t="str">
            <v/>
          </cell>
          <cell r="RA425" t="str">
            <v/>
          </cell>
          <cell r="RB425" t="str">
            <v/>
          </cell>
          <cell r="RC425" t="str">
            <v/>
          </cell>
          <cell r="RD425" t="str">
            <v/>
          </cell>
          <cell r="RE425" t="str">
            <v/>
          </cell>
          <cell r="RF425" t="str">
            <v/>
          </cell>
          <cell r="RG425" t="str">
            <v/>
          </cell>
          <cell r="RH425" t="str">
            <v/>
          </cell>
          <cell r="RI425" t="str">
            <v/>
          </cell>
          <cell r="RL425">
            <v>0</v>
          </cell>
        </row>
        <row r="426">
          <cell r="NE426" t="str">
            <v/>
          </cell>
          <cell r="OQ426" t="str">
            <v/>
          </cell>
          <cell r="OR426" t="str">
            <v/>
          </cell>
          <cell r="OS426" t="str">
            <v/>
          </cell>
          <cell r="OT426" t="str">
            <v/>
          </cell>
          <cell r="OU426" t="str">
            <v/>
          </cell>
          <cell r="OV426" t="str">
            <v/>
          </cell>
          <cell r="OW426" t="str">
            <v/>
          </cell>
          <cell r="OX426" t="str">
            <v/>
          </cell>
          <cell r="OY426" t="str">
            <v/>
          </cell>
          <cell r="OZ426" t="str">
            <v/>
          </cell>
          <cell r="PA426" t="str">
            <v/>
          </cell>
          <cell r="PB426" t="str">
            <v/>
          </cell>
          <cell r="PC426" t="str">
            <v/>
          </cell>
          <cell r="PD426" t="str">
            <v/>
          </cell>
          <cell r="PE426" t="str">
            <v/>
          </cell>
          <cell r="PF426" t="str">
            <v/>
          </cell>
          <cell r="PG426" t="str">
            <v/>
          </cell>
          <cell r="PH426" t="str">
            <v/>
          </cell>
          <cell r="PI426" t="str">
            <v/>
          </cell>
          <cell r="PJ426" t="str">
            <v/>
          </cell>
          <cell r="PL426" t="str">
            <v/>
          </cell>
          <cell r="PM426" t="str">
            <v/>
          </cell>
          <cell r="PN426" t="str">
            <v/>
          </cell>
          <cell r="PO426" t="str">
            <v/>
          </cell>
          <cell r="PP426" t="str">
            <v/>
          </cell>
          <cell r="PQ426" t="str">
            <v/>
          </cell>
          <cell r="PR426" t="str">
            <v/>
          </cell>
          <cell r="PS426" t="str">
            <v/>
          </cell>
          <cell r="PT426" t="str">
            <v/>
          </cell>
          <cell r="PU426" t="str">
            <v/>
          </cell>
          <cell r="PV426" t="str">
            <v/>
          </cell>
          <cell r="PW426" t="str">
            <v/>
          </cell>
          <cell r="PX426" t="str">
            <v/>
          </cell>
          <cell r="PY426" t="str">
            <v/>
          </cell>
          <cell r="PZ426" t="str">
            <v/>
          </cell>
          <cell r="QA426" t="str">
            <v/>
          </cell>
          <cell r="QB426" t="str">
            <v/>
          </cell>
          <cell r="QC426" t="str">
            <v/>
          </cell>
          <cell r="QD426" t="str">
            <v/>
          </cell>
          <cell r="QE426" t="str">
            <v/>
          </cell>
          <cell r="QF426" t="str">
            <v/>
          </cell>
          <cell r="QG426" t="str">
            <v/>
          </cell>
          <cell r="QH426" t="str">
            <v/>
          </cell>
          <cell r="QI426" t="str">
            <v/>
          </cell>
          <cell r="QJ426" t="str">
            <v/>
          </cell>
          <cell r="QK426" t="str">
            <v/>
          </cell>
          <cell r="QL426" t="str">
            <v/>
          </cell>
          <cell r="QM426" t="str">
            <v/>
          </cell>
          <cell r="QN426" t="str">
            <v/>
          </cell>
          <cell r="QO426" t="str">
            <v/>
          </cell>
          <cell r="QP426" t="str">
            <v/>
          </cell>
          <cell r="QQ426" t="str">
            <v/>
          </cell>
          <cell r="QR426" t="str">
            <v/>
          </cell>
          <cell r="QS426" t="str">
            <v/>
          </cell>
          <cell r="QT426" t="str">
            <v/>
          </cell>
          <cell r="QU426" t="str">
            <v/>
          </cell>
          <cell r="QV426" t="str">
            <v/>
          </cell>
          <cell r="QW426" t="str">
            <v/>
          </cell>
          <cell r="QX426" t="str">
            <v/>
          </cell>
          <cell r="QY426" t="str">
            <v/>
          </cell>
          <cell r="QZ426" t="str">
            <v/>
          </cell>
          <cell r="RA426" t="str">
            <v/>
          </cell>
          <cell r="RB426" t="str">
            <v/>
          </cell>
          <cell r="RC426" t="str">
            <v/>
          </cell>
          <cell r="RD426" t="str">
            <v/>
          </cell>
          <cell r="RE426" t="str">
            <v/>
          </cell>
          <cell r="RF426" t="str">
            <v/>
          </cell>
          <cell r="RG426" t="str">
            <v/>
          </cell>
          <cell r="RH426" t="str">
            <v/>
          </cell>
          <cell r="RI426" t="str">
            <v/>
          </cell>
          <cell r="RL426">
            <v>0</v>
          </cell>
        </row>
        <row r="427">
          <cell r="NE427" t="str">
            <v/>
          </cell>
          <cell r="OQ427" t="str">
            <v/>
          </cell>
          <cell r="OR427" t="str">
            <v/>
          </cell>
          <cell r="OS427" t="str">
            <v/>
          </cell>
          <cell r="OT427" t="str">
            <v/>
          </cell>
          <cell r="OU427" t="str">
            <v/>
          </cell>
          <cell r="OV427" t="str">
            <v/>
          </cell>
          <cell r="OW427" t="str">
            <v/>
          </cell>
          <cell r="OX427" t="str">
            <v/>
          </cell>
          <cell r="OY427" t="str">
            <v/>
          </cell>
          <cell r="OZ427" t="str">
            <v/>
          </cell>
          <cell r="PA427" t="str">
            <v/>
          </cell>
          <cell r="PB427" t="str">
            <v/>
          </cell>
          <cell r="PC427" t="str">
            <v/>
          </cell>
          <cell r="PD427" t="str">
            <v/>
          </cell>
          <cell r="PE427" t="str">
            <v/>
          </cell>
          <cell r="PF427" t="str">
            <v/>
          </cell>
          <cell r="PG427" t="str">
            <v/>
          </cell>
          <cell r="PH427" t="str">
            <v/>
          </cell>
          <cell r="PI427" t="str">
            <v/>
          </cell>
          <cell r="PJ427" t="str">
            <v/>
          </cell>
          <cell r="PL427" t="str">
            <v/>
          </cell>
          <cell r="PM427" t="str">
            <v/>
          </cell>
          <cell r="PN427" t="str">
            <v/>
          </cell>
          <cell r="PO427" t="str">
            <v/>
          </cell>
          <cell r="PP427" t="str">
            <v/>
          </cell>
          <cell r="PQ427" t="str">
            <v/>
          </cell>
          <cell r="PR427" t="str">
            <v/>
          </cell>
          <cell r="PS427" t="str">
            <v/>
          </cell>
          <cell r="PT427" t="str">
            <v/>
          </cell>
          <cell r="PU427" t="str">
            <v/>
          </cell>
          <cell r="PV427" t="str">
            <v/>
          </cell>
          <cell r="PW427" t="str">
            <v/>
          </cell>
          <cell r="PX427" t="str">
            <v/>
          </cell>
          <cell r="PY427" t="str">
            <v/>
          </cell>
          <cell r="PZ427" t="str">
            <v/>
          </cell>
          <cell r="QA427" t="str">
            <v/>
          </cell>
          <cell r="QB427" t="str">
            <v/>
          </cell>
          <cell r="QC427" t="str">
            <v/>
          </cell>
          <cell r="QD427" t="str">
            <v/>
          </cell>
          <cell r="QE427" t="str">
            <v/>
          </cell>
          <cell r="QF427" t="str">
            <v/>
          </cell>
          <cell r="QG427" t="str">
            <v/>
          </cell>
          <cell r="QH427" t="str">
            <v/>
          </cell>
          <cell r="QI427" t="str">
            <v/>
          </cell>
          <cell r="QJ427" t="str">
            <v/>
          </cell>
          <cell r="QK427" t="str">
            <v/>
          </cell>
          <cell r="QL427" t="str">
            <v/>
          </cell>
          <cell r="QM427" t="str">
            <v/>
          </cell>
          <cell r="QN427" t="str">
            <v/>
          </cell>
          <cell r="QO427" t="str">
            <v/>
          </cell>
          <cell r="QP427" t="str">
            <v/>
          </cell>
          <cell r="QQ427" t="str">
            <v/>
          </cell>
          <cell r="QR427" t="str">
            <v/>
          </cell>
          <cell r="QS427" t="str">
            <v/>
          </cell>
          <cell r="QT427" t="str">
            <v/>
          </cell>
          <cell r="QU427" t="str">
            <v/>
          </cell>
          <cell r="QV427" t="str">
            <v/>
          </cell>
          <cell r="QW427" t="str">
            <v/>
          </cell>
          <cell r="QX427" t="str">
            <v/>
          </cell>
          <cell r="QY427" t="str">
            <v/>
          </cell>
          <cell r="QZ427" t="str">
            <v/>
          </cell>
          <cell r="RA427" t="str">
            <v/>
          </cell>
          <cell r="RB427" t="str">
            <v/>
          </cell>
          <cell r="RC427" t="str">
            <v/>
          </cell>
          <cell r="RD427" t="str">
            <v/>
          </cell>
          <cell r="RE427" t="str">
            <v/>
          </cell>
          <cell r="RF427" t="str">
            <v/>
          </cell>
          <cell r="RG427" t="str">
            <v/>
          </cell>
          <cell r="RH427" t="str">
            <v/>
          </cell>
          <cell r="RI427" t="str">
            <v/>
          </cell>
          <cell r="RL427">
            <v>0</v>
          </cell>
        </row>
        <row r="428">
          <cell r="NE428" t="str">
            <v/>
          </cell>
          <cell r="OQ428" t="str">
            <v/>
          </cell>
          <cell r="OR428" t="str">
            <v/>
          </cell>
          <cell r="OS428" t="str">
            <v/>
          </cell>
          <cell r="OT428" t="str">
            <v/>
          </cell>
          <cell r="OU428" t="str">
            <v/>
          </cell>
          <cell r="OV428" t="str">
            <v/>
          </cell>
          <cell r="OW428" t="str">
            <v/>
          </cell>
          <cell r="OX428" t="str">
            <v/>
          </cell>
          <cell r="OY428" t="str">
            <v/>
          </cell>
          <cell r="OZ428" t="str">
            <v/>
          </cell>
          <cell r="PA428" t="str">
            <v/>
          </cell>
          <cell r="PB428" t="str">
            <v/>
          </cell>
          <cell r="PC428" t="str">
            <v/>
          </cell>
          <cell r="PD428" t="str">
            <v/>
          </cell>
          <cell r="PE428" t="str">
            <v/>
          </cell>
          <cell r="PF428" t="str">
            <v/>
          </cell>
          <cell r="PG428" t="str">
            <v/>
          </cell>
          <cell r="PH428" t="str">
            <v/>
          </cell>
          <cell r="PI428" t="str">
            <v/>
          </cell>
          <cell r="PJ428" t="str">
            <v/>
          </cell>
          <cell r="PL428" t="str">
            <v/>
          </cell>
          <cell r="PM428" t="str">
            <v/>
          </cell>
          <cell r="PN428" t="str">
            <v/>
          </cell>
          <cell r="PO428" t="str">
            <v/>
          </cell>
          <cell r="PP428" t="str">
            <v/>
          </cell>
          <cell r="PQ428" t="str">
            <v/>
          </cell>
          <cell r="PR428" t="str">
            <v/>
          </cell>
          <cell r="PS428" t="str">
            <v/>
          </cell>
          <cell r="PT428" t="str">
            <v/>
          </cell>
          <cell r="PU428" t="str">
            <v/>
          </cell>
          <cell r="PV428" t="str">
            <v/>
          </cell>
          <cell r="PW428" t="str">
            <v/>
          </cell>
          <cell r="PX428" t="str">
            <v/>
          </cell>
          <cell r="PY428" t="str">
            <v/>
          </cell>
          <cell r="PZ428" t="str">
            <v/>
          </cell>
          <cell r="QA428" t="str">
            <v/>
          </cell>
          <cell r="QB428" t="str">
            <v/>
          </cell>
          <cell r="QC428" t="str">
            <v/>
          </cell>
          <cell r="QD428" t="str">
            <v/>
          </cell>
          <cell r="QE428" t="str">
            <v/>
          </cell>
          <cell r="QF428" t="str">
            <v/>
          </cell>
          <cell r="QG428" t="str">
            <v/>
          </cell>
          <cell r="QH428" t="str">
            <v/>
          </cell>
          <cell r="QI428" t="str">
            <v/>
          </cell>
          <cell r="QJ428" t="str">
            <v/>
          </cell>
          <cell r="QK428" t="str">
            <v/>
          </cell>
          <cell r="QL428" t="str">
            <v/>
          </cell>
          <cell r="QM428" t="str">
            <v/>
          </cell>
          <cell r="QN428" t="str">
            <v/>
          </cell>
          <cell r="QO428" t="str">
            <v/>
          </cell>
          <cell r="QP428" t="str">
            <v/>
          </cell>
          <cell r="QQ428" t="str">
            <v/>
          </cell>
          <cell r="QR428" t="str">
            <v/>
          </cell>
          <cell r="QS428" t="str">
            <v/>
          </cell>
          <cell r="QT428" t="str">
            <v/>
          </cell>
          <cell r="QU428" t="str">
            <v/>
          </cell>
          <cell r="QV428" t="str">
            <v/>
          </cell>
          <cell r="QW428" t="str">
            <v/>
          </cell>
          <cell r="QX428" t="str">
            <v/>
          </cell>
          <cell r="QY428" t="str">
            <v/>
          </cell>
          <cell r="QZ428" t="str">
            <v/>
          </cell>
          <cell r="RA428" t="str">
            <v/>
          </cell>
          <cell r="RB428" t="str">
            <v/>
          </cell>
          <cell r="RC428" t="str">
            <v/>
          </cell>
          <cell r="RD428" t="str">
            <v/>
          </cell>
          <cell r="RE428" t="str">
            <v/>
          </cell>
          <cell r="RF428" t="str">
            <v/>
          </cell>
          <cell r="RG428" t="str">
            <v/>
          </cell>
          <cell r="RH428" t="str">
            <v/>
          </cell>
          <cell r="RI428" t="str">
            <v/>
          </cell>
          <cell r="RL428">
            <v>0</v>
          </cell>
        </row>
        <row r="429">
          <cell r="NE429" t="str">
            <v/>
          </cell>
          <cell r="OQ429" t="str">
            <v/>
          </cell>
          <cell r="OR429" t="str">
            <v/>
          </cell>
          <cell r="OS429" t="str">
            <v/>
          </cell>
          <cell r="OT429" t="str">
            <v/>
          </cell>
          <cell r="OU429" t="str">
            <v/>
          </cell>
          <cell r="OV429" t="str">
            <v/>
          </cell>
          <cell r="OW429" t="str">
            <v/>
          </cell>
          <cell r="OX429" t="str">
            <v/>
          </cell>
          <cell r="OY429" t="str">
            <v/>
          </cell>
          <cell r="OZ429" t="str">
            <v/>
          </cell>
          <cell r="PA429" t="str">
            <v/>
          </cell>
          <cell r="PB429" t="str">
            <v/>
          </cell>
          <cell r="PC429" t="str">
            <v/>
          </cell>
          <cell r="PD429" t="str">
            <v/>
          </cell>
          <cell r="PE429" t="str">
            <v/>
          </cell>
          <cell r="PF429" t="str">
            <v/>
          </cell>
          <cell r="PG429" t="str">
            <v/>
          </cell>
          <cell r="PH429" t="str">
            <v/>
          </cell>
          <cell r="PI429" t="str">
            <v/>
          </cell>
          <cell r="PJ429" t="str">
            <v/>
          </cell>
          <cell r="PL429" t="str">
            <v/>
          </cell>
          <cell r="PM429" t="str">
            <v/>
          </cell>
          <cell r="PN429" t="str">
            <v/>
          </cell>
          <cell r="PO429" t="str">
            <v/>
          </cell>
          <cell r="PP429" t="str">
            <v/>
          </cell>
          <cell r="PQ429" t="str">
            <v/>
          </cell>
          <cell r="PR429" t="str">
            <v/>
          </cell>
          <cell r="PS429" t="str">
            <v/>
          </cell>
          <cell r="PT429" t="str">
            <v/>
          </cell>
          <cell r="PU429" t="str">
            <v/>
          </cell>
          <cell r="PV429" t="str">
            <v/>
          </cell>
          <cell r="PW429" t="str">
            <v/>
          </cell>
          <cell r="PX429" t="str">
            <v/>
          </cell>
          <cell r="PY429" t="str">
            <v/>
          </cell>
          <cell r="PZ429" t="str">
            <v/>
          </cell>
          <cell r="QA429" t="str">
            <v/>
          </cell>
          <cell r="QB429" t="str">
            <v/>
          </cell>
          <cell r="QC429" t="str">
            <v/>
          </cell>
          <cell r="QD429" t="str">
            <v/>
          </cell>
          <cell r="QE429" t="str">
            <v/>
          </cell>
          <cell r="QF429" t="str">
            <v/>
          </cell>
          <cell r="QG429" t="str">
            <v/>
          </cell>
          <cell r="QH429" t="str">
            <v/>
          </cell>
          <cell r="QI429" t="str">
            <v/>
          </cell>
          <cell r="QJ429" t="str">
            <v/>
          </cell>
          <cell r="QK429" t="str">
            <v/>
          </cell>
          <cell r="QL429" t="str">
            <v/>
          </cell>
          <cell r="QM429" t="str">
            <v/>
          </cell>
          <cell r="QN429" t="str">
            <v/>
          </cell>
          <cell r="QO429" t="str">
            <v/>
          </cell>
          <cell r="QP429" t="str">
            <v/>
          </cell>
          <cell r="QQ429" t="str">
            <v/>
          </cell>
          <cell r="QR429" t="str">
            <v/>
          </cell>
          <cell r="QS429" t="str">
            <v/>
          </cell>
          <cell r="QT429" t="str">
            <v/>
          </cell>
          <cell r="QU429" t="str">
            <v/>
          </cell>
          <cell r="QV429" t="str">
            <v/>
          </cell>
          <cell r="QW429" t="str">
            <v/>
          </cell>
          <cell r="QX429" t="str">
            <v/>
          </cell>
          <cell r="QY429" t="str">
            <v/>
          </cell>
          <cell r="QZ429" t="str">
            <v/>
          </cell>
          <cell r="RA429" t="str">
            <v/>
          </cell>
          <cell r="RB429" t="str">
            <v/>
          </cell>
          <cell r="RC429" t="str">
            <v/>
          </cell>
          <cell r="RD429" t="str">
            <v/>
          </cell>
          <cell r="RE429" t="str">
            <v/>
          </cell>
          <cell r="RF429" t="str">
            <v/>
          </cell>
          <cell r="RG429" t="str">
            <v/>
          </cell>
          <cell r="RH429" t="str">
            <v/>
          </cell>
          <cell r="RI429" t="str">
            <v/>
          </cell>
          <cell r="RL429">
            <v>0</v>
          </cell>
        </row>
        <row r="430">
          <cell r="NE430" t="str">
            <v/>
          </cell>
          <cell r="OQ430" t="str">
            <v/>
          </cell>
          <cell r="OR430" t="str">
            <v/>
          </cell>
          <cell r="OS430" t="str">
            <v/>
          </cell>
          <cell r="OT430" t="str">
            <v/>
          </cell>
          <cell r="OU430" t="str">
            <v/>
          </cell>
          <cell r="OV430" t="str">
            <v/>
          </cell>
          <cell r="OW430" t="str">
            <v/>
          </cell>
          <cell r="OX430" t="str">
            <v/>
          </cell>
          <cell r="OY430" t="str">
            <v/>
          </cell>
          <cell r="OZ430" t="str">
            <v/>
          </cell>
          <cell r="PA430" t="str">
            <v/>
          </cell>
          <cell r="PB430" t="str">
            <v/>
          </cell>
          <cell r="PC430" t="str">
            <v/>
          </cell>
          <cell r="PD430" t="str">
            <v/>
          </cell>
          <cell r="PE430" t="str">
            <v/>
          </cell>
          <cell r="PF430" t="str">
            <v/>
          </cell>
          <cell r="PG430" t="str">
            <v/>
          </cell>
          <cell r="PH430" t="str">
            <v/>
          </cell>
          <cell r="PI430" t="str">
            <v/>
          </cell>
          <cell r="PJ430" t="str">
            <v/>
          </cell>
          <cell r="PL430" t="str">
            <v/>
          </cell>
          <cell r="PM430" t="str">
            <v/>
          </cell>
          <cell r="PN430" t="str">
            <v/>
          </cell>
          <cell r="PO430" t="str">
            <v/>
          </cell>
          <cell r="PP430" t="str">
            <v/>
          </cell>
          <cell r="PQ430" t="str">
            <v/>
          </cell>
          <cell r="PR430" t="str">
            <v/>
          </cell>
          <cell r="PS430" t="str">
            <v/>
          </cell>
          <cell r="PT430" t="str">
            <v/>
          </cell>
          <cell r="PU430" t="str">
            <v/>
          </cell>
          <cell r="PV430" t="str">
            <v/>
          </cell>
          <cell r="PW430" t="str">
            <v/>
          </cell>
          <cell r="PX430" t="str">
            <v/>
          </cell>
          <cell r="PY430" t="str">
            <v/>
          </cell>
          <cell r="PZ430" t="str">
            <v/>
          </cell>
          <cell r="QA430" t="str">
            <v/>
          </cell>
          <cell r="QB430" t="str">
            <v/>
          </cell>
          <cell r="QC430" t="str">
            <v/>
          </cell>
          <cell r="QD430" t="str">
            <v/>
          </cell>
          <cell r="QE430" t="str">
            <v/>
          </cell>
          <cell r="QF430" t="str">
            <v/>
          </cell>
          <cell r="QG430" t="str">
            <v/>
          </cell>
          <cell r="QH430" t="str">
            <v/>
          </cell>
          <cell r="QI430" t="str">
            <v/>
          </cell>
          <cell r="QJ430" t="str">
            <v/>
          </cell>
          <cell r="QK430" t="str">
            <v/>
          </cell>
          <cell r="QL430" t="str">
            <v/>
          </cell>
          <cell r="QM430" t="str">
            <v/>
          </cell>
          <cell r="QN430" t="str">
            <v/>
          </cell>
          <cell r="QO430" t="str">
            <v/>
          </cell>
          <cell r="QP430" t="str">
            <v/>
          </cell>
          <cell r="QQ430" t="str">
            <v/>
          </cell>
          <cell r="QR430" t="str">
            <v/>
          </cell>
          <cell r="QS430" t="str">
            <v/>
          </cell>
          <cell r="QT430" t="str">
            <v/>
          </cell>
          <cell r="QU430" t="str">
            <v/>
          </cell>
          <cell r="QV430" t="str">
            <v/>
          </cell>
          <cell r="QW430" t="str">
            <v/>
          </cell>
          <cell r="QX430" t="str">
            <v/>
          </cell>
          <cell r="QY430" t="str">
            <v/>
          </cell>
          <cell r="QZ430" t="str">
            <v/>
          </cell>
          <cell r="RA430" t="str">
            <v/>
          </cell>
          <cell r="RB430" t="str">
            <v/>
          </cell>
          <cell r="RC430" t="str">
            <v/>
          </cell>
          <cell r="RD430" t="str">
            <v/>
          </cell>
          <cell r="RE430" t="str">
            <v/>
          </cell>
          <cell r="RF430" t="str">
            <v/>
          </cell>
          <cell r="RG430" t="str">
            <v/>
          </cell>
          <cell r="RH430" t="str">
            <v/>
          </cell>
          <cell r="RI430" t="str">
            <v/>
          </cell>
          <cell r="RL430">
            <v>0</v>
          </cell>
        </row>
        <row r="431">
          <cell r="NE431" t="str">
            <v/>
          </cell>
          <cell r="OQ431" t="str">
            <v/>
          </cell>
          <cell r="OR431" t="str">
            <v/>
          </cell>
          <cell r="OS431" t="str">
            <v/>
          </cell>
          <cell r="OT431" t="str">
            <v/>
          </cell>
          <cell r="OU431" t="str">
            <v/>
          </cell>
          <cell r="OV431" t="str">
            <v/>
          </cell>
          <cell r="OW431" t="str">
            <v/>
          </cell>
          <cell r="OX431" t="str">
            <v/>
          </cell>
          <cell r="OY431" t="str">
            <v/>
          </cell>
          <cell r="OZ431" t="str">
            <v/>
          </cell>
          <cell r="PA431" t="str">
            <v/>
          </cell>
          <cell r="PB431" t="str">
            <v/>
          </cell>
          <cell r="PC431" t="str">
            <v/>
          </cell>
          <cell r="PD431" t="str">
            <v/>
          </cell>
          <cell r="PE431" t="str">
            <v/>
          </cell>
          <cell r="PF431" t="str">
            <v/>
          </cell>
          <cell r="PG431" t="str">
            <v/>
          </cell>
          <cell r="PH431" t="str">
            <v/>
          </cell>
          <cell r="PI431" t="str">
            <v/>
          </cell>
          <cell r="PJ431" t="str">
            <v/>
          </cell>
          <cell r="PL431" t="str">
            <v/>
          </cell>
          <cell r="PM431" t="str">
            <v/>
          </cell>
          <cell r="PN431" t="str">
            <v/>
          </cell>
          <cell r="PO431" t="str">
            <v/>
          </cell>
          <cell r="PP431" t="str">
            <v/>
          </cell>
          <cell r="PQ431" t="str">
            <v/>
          </cell>
          <cell r="PR431" t="str">
            <v/>
          </cell>
          <cell r="PS431" t="str">
            <v/>
          </cell>
          <cell r="PT431" t="str">
            <v/>
          </cell>
          <cell r="PU431" t="str">
            <v/>
          </cell>
          <cell r="PV431" t="str">
            <v/>
          </cell>
          <cell r="PW431" t="str">
            <v/>
          </cell>
          <cell r="PX431" t="str">
            <v/>
          </cell>
          <cell r="PY431" t="str">
            <v/>
          </cell>
          <cell r="PZ431" t="str">
            <v/>
          </cell>
          <cell r="QA431" t="str">
            <v/>
          </cell>
          <cell r="QB431" t="str">
            <v/>
          </cell>
          <cell r="QC431" t="str">
            <v/>
          </cell>
          <cell r="QD431" t="str">
            <v/>
          </cell>
          <cell r="QE431" t="str">
            <v/>
          </cell>
          <cell r="QF431" t="str">
            <v/>
          </cell>
          <cell r="QG431" t="str">
            <v/>
          </cell>
          <cell r="QH431" t="str">
            <v/>
          </cell>
          <cell r="QI431" t="str">
            <v/>
          </cell>
          <cell r="QJ431" t="str">
            <v/>
          </cell>
          <cell r="QK431" t="str">
            <v/>
          </cell>
          <cell r="QL431" t="str">
            <v/>
          </cell>
          <cell r="QM431" t="str">
            <v/>
          </cell>
          <cell r="QN431" t="str">
            <v/>
          </cell>
          <cell r="QO431" t="str">
            <v/>
          </cell>
          <cell r="QP431" t="str">
            <v/>
          </cell>
          <cell r="QQ431" t="str">
            <v/>
          </cell>
          <cell r="QR431" t="str">
            <v/>
          </cell>
          <cell r="QS431" t="str">
            <v/>
          </cell>
          <cell r="QT431" t="str">
            <v/>
          </cell>
          <cell r="QU431" t="str">
            <v/>
          </cell>
          <cell r="QV431" t="str">
            <v/>
          </cell>
          <cell r="QW431" t="str">
            <v/>
          </cell>
          <cell r="QX431" t="str">
            <v/>
          </cell>
          <cell r="QY431" t="str">
            <v/>
          </cell>
          <cell r="QZ431" t="str">
            <v/>
          </cell>
          <cell r="RA431" t="str">
            <v/>
          </cell>
          <cell r="RB431" t="str">
            <v/>
          </cell>
          <cell r="RC431" t="str">
            <v/>
          </cell>
          <cell r="RD431" t="str">
            <v/>
          </cell>
          <cell r="RE431" t="str">
            <v/>
          </cell>
          <cell r="RF431" t="str">
            <v/>
          </cell>
          <cell r="RG431" t="str">
            <v/>
          </cell>
          <cell r="RH431" t="str">
            <v/>
          </cell>
          <cell r="RI431" t="str">
            <v/>
          </cell>
          <cell r="RL431">
            <v>0</v>
          </cell>
        </row>
        <row r="432">
          <cell r="NE432" t="str">
            <v/>
          </cell>
          <cell r="OQ432" t="str">
            <v/>
          </cell>
          <cell r="OR432" t="str">
            <v/>
          </cell>
          <cell r="OS432" t="str">
            <v/>
          </cell>
          <cell r="OT432" t="str">
            <v/>
          </cell>
          <cell r="OU432" t="str">
            <v/>
          </cell>
          <cell r="OV432" t="str">
            <v/>
          </cell>
          <cell r="OW432" t="str">
            <v/>
          </cell>
          <cell r="OX432" t="str">
            <v/>
          </cell>
          <cell r="OY432" t="str">
            <v/>
          </cell>
          <cell r="OZ432" t="str">
            <v/>
          </cell>
          <cell r="PA432" t="str">
            <v/>
          </cell>
          <cell r="PB432" t="str">
            <v/>
          </cell>
          <cell r="PC432" t="str">
            <v/>
          </cell>
          <cell r="PD432" t="str">
            <v/>
          </cell>
          <cell r="PE432" t="str">
            <v/>
          </cell>
          <cell r="PF432" t="str">
            <v/>
          </cell>
          <cell r="PG432" t="str">
            <v/>
          </cell>
          <cell r="PH432" t="str">
            <v/>
          </cell>
          <cell r="PI432" t="str">
            <v/>
          </cell>
          <cell r="PJ432" t="str">
            <v/>
          </cell>
          <cell r="PL432" t="str">
            <v/>
          </cell>
          <cell r="PM432" t="str">
            <v/>
          </cell>
          <cell r="PN432" t="str">
            <v/>
          </cell>
          <cell r="PO432" t="str">
            <v/>
          </cell>
          <cell r="PP432" t="str">
            <v/>
          </cell>
          <cell r="PQ432" t="str">
            <v/>
          </cell>
          <cell r="PR432" t="str">
            <v/>
          </cell>
          <cell r="PS432" t="str">
            <v/>
          </cell>
          <cell r="PT432" t="str">
            <v/>
          </cell>
          <cell r="PU432" t="str">
            <v/>
          </cell>
          <cell r="PV432" t="str">
            <v/>
          </cell>
          <cell r="PW432" t="str">
            <v/>
          </cell>
          <cell r="PX432" t="str">
            <v/>
          </cell>
          <cell r="PY432" t="str">
            <v/>
          </cell>
          <cell r="PZ432" t="str">
            <v/>
          </cell>
          <cell r="QA432" t="str">
            <v/>
          </cell>
          <cell r="QB432" t="str">
            <v/>
          </cell>
          <cell r="QC432" t="str">
            <v/>
          </cell>
          <cell r="QD432" t="str">
            <v/>
          </cell>
          <cell r="QE432" t="str">
            <v/>
          </cell>
          <cell r="QF432" t="str">
            <v/>
          </cell>
          <cell r="QG432" t="str">
            <v/>
          </cell>
          <cell r="QH432" t="str">
            <v/>
          </cell>
          <cell r="QI432" t="str">
            <v/>
          </cell>
          <cell r="QJ432" t="str">
            <v/>
          </cell>
          <cell r="QK432" t="str">
            <v/>
          </cell>
          <cell r="QL432" t="str">
            <v/>
          </cell>
          <cell r="QM432" t="str">
            <v/>
          </cell>
          <cell r="QN432" t="str">
            <v/>
          </cell>
          <cell r="QO432" t="str">
            <v/>
          </cell>
          <cell r="QP432" t="str">
            <v/>
          </cell>
          <cell r="QQ432" t="str">
            <v/>
          </cell>
          <cell r="QR432" t="str">
            <v/>
          </cell>
          <cell r="QS432" t="str">
            <v/>
          </cell>
          <cell r="QT432" t="str">
            <v/>
          </cell>
          <cell r="QU432" t="str">
            <v/>
          </cell>
          <cell r="QV432" t="str">
            <v/>
          </cell>
          <cell r="QW432" t="str">
            <v/>
          </cell>
          <cell r="QX432" t="str">
            <v/>
          </cell>
          <cell r="QY432" t="str">
            <v/>
          </cell>
          <cell r="QZ432" t="str">
            <v/>
          </cell>
          <cell r="RA432" t="str">
            <v/>
          </cell>
          <cell r="RB432" t="str">
            <v/>
          </cell>
          <cell r="RC432" t="str">
            <v/>
          </cell>
          <cell r="RD432" t="str">
            <v/>
          </cell>
          <cell r="RE432" t="str">
            <v/>
          </cell>
          <cell r="RF432" t="str">
            <v/>
          </cell>
          <cell r="RG432" t="str">
            <v/>
          </cell>
          <cell r="RH432" t="str">
            <v/>
          </cell>
          <cell r="RI432" t="str">
            <v/>
          </cell>
          <cell r="RL432">
            <v>0</v>
          </cell>
        </row>
        <row r="433">
          <cell r="NE433" t="str">
            <v/>
          </cell>
          <cell r="OQ433" t="str">
            <v/>
          </cell>
          <cell r="OR433" t="str">
            <v/>
          </cell>
          <cell r="OS433" t="str">
            <v/>
          </cell>
          <cell r="OT433" t="str">
            <v/>
          </cell>
          <cell r="OU433" t="str">
            <v/>
          </cell>
          <cell r="OV433" t="str">
            <v/>
          </cell>
          <cell r="OW433" t="str">
            <v/>
          </cell>
          <cell r="OX433" t="str">
            <v/>
          </cell>
          <cell r="OY433" t="str">
            <v/>
          </cell>
          <cell r="OZ433" t="str">
            <v/>
          </cell>
          <cell r="PA433" t="str">
            <v/>
          </cell>
          <cell r="PB433" t="str">
            <v/>
          </cell>
          <cell r="PC433" t="str">
            <v/>
          </cell>
          <cell r="PD433" t="str">
            <v/>
          </cell>
          <cell r="PE433" t="str">
            <v/>
          </cell>
          <cell r="PF433" t="str">
            <v/>
          </cell>
          <cell r="PG433" t="str">
            <v/>
          </cell>
          <cell r="PH433" t="str">
            <v/>
          </cell>
          <cell r="PI433" t="str">
            <v/>
          </cell>
          <cell r="PJ433" t="str">
            <v/>
          </cell>
          <cell r="PL433" t="str">
            <v/>
          </cell>
          <cell r="PM433" t="str">
            <v/>
          </cell>
          <cell r="PN433" t="str">
            <v/>
          </cell>
          <cell r="PO433" t="str">
            <v/>
          </cell>
          <cell r="PP433" t="str">
            <v/>
          </cell>
          <cell r="PQ433" t="str">
            <v/>
          </cell>
          <cell r="PR433" t="str">
            <v/>
          </cell>
          <cell r="PS433" t="str">
            <v/>
          </cell>
          <cell r="PT433" t="str">
            <v/>
          </cell>
          <cell r="PU433" t="str">
            <v/>
          </cell>
          <cell r="PV433" t="str">
            <v/>
          </cell>
          <cell r="PW433" t="str">
            <v/>
          </cell>
          <cell r="PX433" t="str">
            <v/>
          </cell>
          <cell r="PY433" t="str">
            <v/>
          </cell>
          <cell r="PZ433" t="str">
            <v/>
          </cell>
          <cell r="QA433" t="str">
            <v/>
          </cell>
          <cell r="QB433" t="str">
            <v/>
          </cell>
          <cell r="QC433" t="str">
            <v/>
          </cell>
          <cell r="QD433" t="str">
            <v/>
          </cell>
          <cell r="QE433" t="str">
            <v/>
          </cell>
          <cell r="QF433" t="str">
            <v/>
          </cell>
          <cell r="QG433" t="str">
            <v/>
          </cell>
          <cell r="QH433" t="str">
            <v/>
          </cell>
          <cell r="QI433" t="str">
            <v/>
          </cell>
          <cell r="QJ433" t="str">
            <v/>
          </cell>
          <cell r="QK433" t="str">
            <v/>
          </cell>
          <cell r="QL433" t="str">
            <v/>
          </cell>
          <cell r="QM433" t="str">
            <v/>
          </cell>
          <cell r="QN433" t="str">
            <v/>
          </cell>
          <cell r="QO433" t="str">
            <v/>
          </cell>
          <cell r="QP433" t="str">
            <v/>
          </cell>
          <cell r="QQ433" t="str">
            <v/>
          </cell>
          <cell r="QR433" t="str">
            <v/>
          </cell>
          <cell r="QS433" t="str">
            <v/>
          </cell>
          <cell r="QT433" t="str">
            <v/>
          </cell>
          <cell r="QU433" t="str">
            <v/>
          </cell>
          <cell r="QV433" t="str">
            <v/>
          </cell>
          <cell r="QW433" t="str">
            <v/>
          </cell>
          <cell r="QX433" t="str">
            <v/>
          </cell>
          <cell r="QY433" t="str">
            <v/>
          </cell>
          <cell r="QZ433" t="str">
            <v/>
          </cell>
          <cell r="RA433" t="str">
            <v/>
          </cell>
          <cell r="RB433" t="str">
            <v/>
          </cell>
          <cell r="RC433" t="str">
            <v/>
          </cell>
          <cell r="RD433" t="str">
            <v/>
          </cell>
          <cell r="RE433" t="str">
            <v/>
          </cell>
          <cell r="RF433" t="str">
            <v/>
          </cell>
          <cell r="RG433" t="str">
            <v/>
          </cell>
          <cell r="RH433" t="str">
            <v/>
          </cell>
          <cell r="RI433" t="str">
            <v/>
          </cell>
          <cell r="RL433">
            <v>0</v>
          </cell>
        </row>
        <row r="434">
          <cell r="NE434" t="str">
            <v/>
          </cell>
          <cell r="OQ434" t="str">
            <v/>
          </cell>
          <cell r="OR434" t="str">
            <v/>
          </cell>
          <cell r="OS434" t="str">
            <v/>
          </cell>
          <cell r="OT434" t="str">
            <v/>
          </cell>
          <cell r="OU434" t="str">
            <v/>
          </cell>
          <cell r="OV434" t="str">
            <v/>
          </cell>
          <cell r="OW434" t="str">
            <v/>
          </cell>
          <cell r="OX434" t="str">
            <v/>
          </cell>
          <cell r="OY434" t="str">
            <v/>
          </cell>
          <cell r="OZ434" t="str">
            <v/>
          </cell>
          <cell r="PA434" t="str">
            <v/>
          </cell>
          <cell r="PB434" t="str">
            <v/>
          </cell>
          <cell r="PC434" t="str">
            <v/>
          </cell>
          <cell r="PD434" t="str">
            <v/>
          </cell>
          <cell r="PE434" t="str">
            <v/>
          </cell>
          <cell r="PF434" t="str">
            <v/>
          </cell>
          <cell r="PG434" t="str">
            <v/>
          </cell>
          <cell r="PH434" t="str">
            <v/>
          </cell>
          <cell r="PI434" t="str">
            <v/>
          </cell>
          <cell r="PJ434" t="str">
            <v/>
          </cell>
          <cell r="PL434" t="str">
            <v/>
          </cell>
          <cell r="PM434" t="str">
            <v/>
          </cell>
          <cell r="PN434" t="str">
            <v/>
          </cell>
          <cell r="PO434" t="str">
            <v/>
          </cell>
          <cell r="PP434" t="str">
            <v/>
          </cell>
          <cell r="PQ434" t="str">
            <v/>
          </cell>
          <cell r="PR434" t="str">
            <v/>
          </cell>
          <cell r="PS434" t="str">
            <v/>
          </cell>
          <cell r="PT434" t="str">
            <v/>
          </cell>
          <cell r="PU434" t="str">
            <v/>
          </cell>
          <cell r="PV434" t="str">
            <v/>
          </cell>
          <cell r="PW434" t="str">
            <v/>
          </cell>
          <cell r="PX434" t="str">
            <v/>
          </cell>
          <cell r="PY434" t="str">
            <v/>
          </cell>
          <cell r="PZ434" t="str">
            <v/>
          </cell>
          <cell r="QA434" t="str">
            <v/>
          </cell>
          <cell r="QB434" t="str">
            <v/>
          </cell>
          <cell r="QC434" t="str">
            <v/>
          </cell>
          <cell r="QD434" t="str">
            <v/>
          </cell>
          <cell r="QE434" t="str">
            <v/>
          </cell>
          <cell r="QF434" t="str">
            <v/>
          </cell>
          <cell r="QG434" t="str">
            <v/>
          </cell>
          <cell r="QH434" t="str">
            <v/>
          </cell>
          <cell r="QI434" t="str">
            <v/>
          </cell>
          <cell r="QJ434" t="str">
            <v/>
          </cell>
          <cell r="QK434" t="str">
            <v/>
          </cell>
          <cell r="QL434" t="str">
            <v/>
          </cell>
          <cell r="QM434" t="str">
            <v/>
          </cell>
          <cell r="QN434" t="str">
            <v/>
          </cell>
          <cell r="QO434" t="str">
            <v/>
          </cell>
          <cell r="QP434" t="str">
            <v/>
          </cell>
          <cell r="QQ434" t="str">
            <v/>
          </cell>
          <cell r="QR434" t="str">
            <v/>
          </cell>
          <cell r="QS434" t="str">
            <v/>
          </cell>
          <cell r="QT434" t="str">
            <v/>
          </cell>
          <cell r="QU434" t="str">
            <v/>
          </cell>
          <cell r="QV434" t="str">
            <v/>
          </cell>
          <cell r="QW434" t="str">
            <v/>
          </cell>
          <cell r="QX434" t="str">
            <v/>
          </cell>
          <cell r="QY434" t="str">
            <v/>
          </cell>
          <cell r="QZ434" t="str">
            <v/>
          </cell>
          <cell r="RA434" t="str">
            <v/>
          </cell>
          <cell r="RB434" t="str">
            <v/>
          </cell>
          <cell r="RC434" t="str">
            <v/>
          </cell>
          <cell r="RD434" t="str">
            <v/>
          </cell>
          <cell r="RE434" t="str">
            <v/>
          </cell>
          <cell r="RF434" t="str">
            <v/>
          </cell>
          <cell r="RG434" t="str">
            <v/>
          </cell>
          <cell r="RH434" t="str">
            <v/>
          </cell>
          <cell r="RI434" t="str">
            <v/>
          </cell>
          <cell r="RL434">
            <v>0</v>
          </cell>
        </row>
        <row r="435">
          <cell r="NE435" t="str">
            <v/>
          </cell>
          <cell r="OQ435" t="str">
            <v/>
          </cell>
          <cell r="OR435" t="str">
            <v/>
          </cell>
          <cell r="OS435" t="str">
            <v/>
          </cell>
          <cell r="OT435" t="str">
            <v/>
          </cell>
          <cell r="OU435" t="str">
            <v/>
          </cell>
          <cell r="OV435" t="str">
            <v/>
          </cell>
          <cell r="OW435" t="str">
            <v/>
          </cell>
          <cell r="OX435" t="str">
            <v/>
          </cell>
          <cell r="OY435" t="str">
            <v/>
          </cell>
          <cell r="OZ435" t="str">
            <v/>
          </cell>
          <cell r="PA435" t="str">
            <v/>
          </cell>
          <cell r="PB435" t="str">
            <v/>
          </cell>
          <cell r="PC435" t="str">
            <v/>
          </cell>
          <cell r="PD435" t="str">
            <v/>
          </cell>
          <cell r="PE435" t="str">
            <v/>
          </cell>
          <cell r="PF435" t="str">
            <v/>
          </cell>
          <cell r="PG435" t="str">
            <v/>
          </cell>
          <cell r="PH435" t="str">
            <v/>
          </cell>
          <cell r="PI435" t="str">
            <v/>
          </cell>
          <cell r="PJ435" t="str">
            <v/>
          </cell>
          <cell r="PL435" t="str">
            <v/>
          </cell>
          <cell r="PM435" t="str">
            <v/>
          </cell>
          <cell r="PN435" t="str">
            <v/>
          </cell>
          <cell r="PO435" t="str">
            <v/>
          </cell>
          <cell r="PP435" t="str">
            <v/>
          </cell>
          <cell r="PQ435" t="str">
            <v/>
          </cell>
          <cell r="PR435" t="str">
            <v/>
          </cell>
          <cell r="PS435" t="str">
            <v/>
          </cell>
          <cell r="PT435" t="str">
            <v/>
          </cell>
          <cell r="PU435" t="str">
            <v/>
          </cell>
          <cell r="PV435" t="str">
            <v/>
          </cell>
          <cell r="PW435" t="str">
            <v/>
          </cell>
          <cell r="PX435" t="str">
            <v/>
          </cell>
          <cell r="PY435" t="str">
            <v/>
          </cell>
          <cell r="PZ435" t="str">
            <v/>
          </cell>
          <cell r="QA435" t="str">
            <v/>
          </cell>
          <cell r="QB435" t="str">
            <v/>
          </cell>
          <cell r="QC435" t="str">
            <v/>
          </cell>
          <cell r="QD435" t="str">
            <v/>
          </cell>
          <cell r="QE435" t="str">
            <v/>
          </cell>
          <cell r="QF435" t="str">
            <v/>
          </cell>
          <cell r="QG435" t="str">
            <v/>
          </cell>
          <cell r="QH435" t="str">
            <v/>
          </cell>
          <cell r="QI435" t="str">
            <v/>
          </cell>
          <cell r="QJ435" t="str">
            <v/>
          </cell>
          <cell r="QK435" t="str">
            <v/>
          </cell>
          <cell r="QL435" t="str">
            <v/>
          </cell>
          <cell r="QM435" t="str">
            <v/>
          </cell>
          <cell r="QN435" t="str">
            <v/>
          </cell>
          <cell r="QO435" t="str">
            <v/>
          </cell>
          <cell r="QP435" t="str">
            <v/>
          </cell>
          <cell r="QQ435" t="str">
            <v/>
          </cell>
          <cell r="QR435" t="str">
            <v/>
          </cell>
          <cell r="QS435" t="str">
            <v/>
          </cell>
          <cell r="QT435" t="str">
            <v/>
          </cell>
          <cell r="QU435" t="str">
            <v/>
          </cell>
          <cell r="QV435" t="str">
            <v/>
          </cell>
          <cell r="QW435" t="str">
            <v/>
          </cell>
          <cell r="QX435" t="str">
            <v/>
          </cell>
          <cell r="QY435" t="str">
            <v/>
          </cell>
          <cell r="QZ435" t="str">
            <v/>
          </cell>
          <cell r="RA435" t="str">
            <v/>
          </cell>
          <cell r="RB435" t="str">
            <v/>
          </cell>
          <cell r="RC435" t="str">
            <v/>
          </cell>
          <cell r="RD435" t="str">
            <v/>
          </cell>
          <cell r="RE435" t="str">
            <v/>
          </cell>
          <cell r="RF435" t="str">
            <v/>
          </cell>
          <cell r="RG435" t="str">
            <v/>
          </cell>
          <cell r="RH435" t="str">
            <v/>
          </cell>
          <cell r="RI435" t="str">
            <v/>
          </cell>
          <cell r="RL435">
            <v>0</v>
          </cell>
        </row>
        <row r="436">
          <cell r="NE436" t="str">
            <v/>
          </cell>
          <cell r="OQ436" t="str">
            <v/>
          </cell>
          <cell r="OR436" t="str">
            <v/>
          </cell>
          <cell r="OS436" t="str">
            <v/>
          </cell>
          <cell r="OT436" t="str">
            <v/>
          </cell>
          <cell r="OU436" t="str">
            <v/>
          </cell>
          <cell r="OV436" t="str">
            <v/>
          </cell>
          <cell r="OW436" t="str">
            <v/>
          </cell>
          <cell r="OX436" t="str">
            <v/>
          </cell>
          <cell r="OY436" t="str">
            <v/>
          </cell>
          <cell r="OZ436" t="str">
            <v/>
          </cell>
          <cell r="PA436" t="str">
            <v/>
          </cell>
          <cell r="PB436" t="str">
            <v/>
          </cell>
          <cell r="PC436" t="str">
            <v/>
          </cell>
          <cell r="PD436" t="str">
            <v/>
          </cell>
          <cell r="PE436" t="str">
            <v/>
          </cell>
          <cell r="PF436" t="str">
            <v/>
          </cell>
          <cell r="PG436" t="str">
            <v/>
          </cell>
          <cell r="PH436" t="str">
            <v/>
          </cell>
          <cell r="PI436" t="str">
            <v/>
          </cell>
          <cell r="PJ436" t="str">
            <v/>
          </cell>
          <cell r="PL436" t="str">
            <v/>
          </cell>
          <cell r="PM436" t="str">
            <v/>
          </cell>
          <cell r="PN436" t="str">
            <v/>
          </cell>
          <cell r="PO436" t="str">
            <v/>
          </cell>
          <cell r="PP436" t="str">
            <v/>
          </cell>
          <cell r="PQ436" t="str">
            <v/>
          </cell>
          <cell r="PR436" t="str">
            <v/>
          </cell>
          <cell r="PS436" t="str">
            <v/>
          </cell>
          <cell r="PT436" t="str">
            <v/>
          </cell>
          <cell r="PU436" t="str">
            <v/>
          </cell>
          <cell r="PV436" t="str">
            <v/>
          </cell>
          <cell r="PW436" t="str">
            <v/>
          </cell>
          <cell r="PX436" t="str">
            <v/>
          </cell>
          <cell r="PY436" t="str">
            <v/>
          </cell>
          <cell r="PZ436" t="str">
            <v/>
          </cell>
          <cell r="QA436" t="str">
            <v/>
          </cell>
          <cell r="QB436" t="str">
            <v/>
          </cell>
          <cell r="QC436" t="str">
            <v/>
          </cell>
          <cell r="QD436" t="str">
            <v/>
          </cell>
          <cell r="QE436" t="str">
            <v/>
          </cell>
          <cell r="QF436" t="str">
            <v/>
          </cell>
          <cell r="QG436" t="str">
            <v/>
          </cell>
          <cell r="QH436" t="str">
            <v/>
          </cell>
          <cell r="QI436" t="str">
            <v/>
          </cell>
          <cell r="QJ436" t="str">
            <v/>
          </cell>
          <cell r="QK436" t="str">
            <v/>
          </cell>
          <cell r="QL436" t="str">
            <v/>
          </cell>
          <cell r="QM436" t="str">
            <v/>
          </cell>
          <cell r="QN436" t="str">
            <v/>
          </cell>
          <cell r="QO436" t="str">
            <v/>
          </cell>
          <cell r="QP436" t="str">
            <v/>
          </cell>
          <cell r="QQ436" t="str">
            <v/>
          </cell>
          <cell r="QR436" t="str">
            <v/>
          </cell>
          <cell r="QS436" t="str">
            <v/>
          </cell>
          <cell r="QT436" t="str">
            <v/>
          </cell>
          <cell r="QU436" t="str">
            <v/>
          </cell>
          <cell r="QV436" t="str">
            <v/>
          </cell>
          <cell r="QW436" t="str">
            <v/>
          </cell>
          <cell r="QX436" t="str">
            <v/>
          </cell>
          <cell r="QY436" t="str">
            <v/>
          </cell>
          <cell r="QZ436" t="str">
            <v/>
          </cell>
          <cell r="RA436" t="str">
            <v/>
          </cell>
          <cell r="RB436" t="str">
            <v/>
          </cell>
          <cell r="RC436" t="str">
            <v/>
          </cell>
          <cell r="RD436" t="str">
            <v/>
          </cell>
          <cell r="RE436" t="str">
            <v/>
          </cell>
          <cell r="RF436" t="str">
            <v/>
          </cell>
          <cell r="RG436" t="str">
            <v/>
          </cell>
          <cell r="RH436" t="str">
            <v/>
          </cell>
          <cell r="RI436" t="str">
            <v/>
          </cell>
          <cell r="RL436">
            <v>0</v>
          </cell>
        </row>
        <row r="437">
          <cell r="NE437" t="str">
            <v/>
          </cell>
          <cell r="OQ437" t="str">
            <v/>
          </cell>
          <cell r="OR437" t="str">
            <v/>
          </cell>
          <cell r="OS437" t="str">
            <v/>
          </cell>
          <cell r="OT437" t="str">
            <v/>
          </cell>
          <cell r="OU437" t="str">
            <v/>
          </cell>
          <cell r="OV437" t="str">
            <v/>
          </cell>
          <cell r="OW437" t="str">
            <v/>
          </cell>
          <cell r="OX437" t="str">
            <v/>
          </cell>
          <cell r="OY437" t="str">
            <v/>
          </cell>
          <cell r="OZ437" t="str">
            <v/>
          </cell>
          <cell r="PA437" t="str">
            <v/>
          </cell>
          <cell r="PB437" t="str">
            <v/>
          </cell>
          <cell r="PC437" t="str">
            <v/>
          </cell>
          <cell r="PD437" t="str">
            <v/>
          </cell>
          <cell r="PE437" t="str">
            <v/>
          </cell>
          <cell r="PF437" t="str">
            <v/>
          </cell>
          <cell r="PG437" t="str">
            <v/>
          </cell>
          <cell r="PH437" t="str">
            <v/>
          </cell>
          <cell r="PI437" t="str">
            <v/>
          </cell>
          <cell r="PJ437" t="str">
            <v/>
          </cell>
          <cell r="PL437" t="str">
            <v/>
          </cell>
          <cell r="PM437" t="str">
            <v/>
          </cell>
          <cell r="PN437" t="str">
            <v/>
          </cell>
          <cell r="PO437" t="str">
            <v/>
          </cell>
          <cell r="PP437" t="str">
            <v/>
          </cell>
          <cell r="PQ437" t="str">
            <v/>
          </cell>
          <cell r="PR437" t="str">
            <v/>
          </cell>
          <cell r="PS437" t="str">
            <v/>
          </cell>
          <cell r="PT437" t="str">
            <v/>
          </cell>
          <cell r="PU437" t="str">
            <v/>
          </cell>
          <cell r="PV437" t="str">
            <v/>
          </cell>
          <cell r="PW437" t="str">
            <v/>
          </cell>
          <cell r="PX437" t="str">
            <v/>
          </cell>
          <cell r="PY437" t="str">
            <v/>
          </cell>
          <cell r="PZ437" t="str">
            <v/>
          </cell>
          <cell r="QA437" t="str">
            <v/>
          </cell>
          <cell r="QB437" t="str">
            <v/>
          </cell>
          <cell r="QC437" t="str">
            <v/>
          </cell>
          <cell r="QD437" t="str">
            <v/>
          </cell>
          <cell r="QE437" t="str">
            <v/>
          </cell>
          <cell r="QF437" t="str">
            <v/>
          </cell>
          <cell r="QG437" t="str">
            <v/>
          </cell>
          <cell r="QH437" t="str">
            <v/>
          </cell>
          <cell r="QI437" t="str">
            <v/>
          </cell>
          <cell r="QJ437" t="str">
            <v/>
          </cell>
          <cell r="QK437" t="str">
            <v/>
          </cell>
          <cell r="QL437" t="str">
            <v/>
          </cell>
          <cell r="QM437" t="str">
            <v/>
          </cell>
          <cell r="QN437" t="str">
            <v/>
          </cell>
          <cell r="QO437" t="str">
            <v/>
          </cell>
          <cell r="QP437" t="str">
            <v/>
          </cell>
          <cell r="QQ437" t="str">
            <v/>
          </cell>
          <cell r="QR437" t="str">
            <v/>
          </cell>
          <cell r="QS437" t="str">
            <v/>
          </cell>
          <cell r="QT437" t="str">
            <v/>
          </cell>
          <cell r="QU437" t="str">
            <v/>
          </cell>
          <cell r="QV437" t="str">
            <v/>
          </cell>
          <cell r="QW437" t="str">
            <v/>
          </cell>
          <cell r="QX437" t="str">
            <v/>
          </cell>
          <cell r="QY437" t="str">
            <v/>
          </cell>
          <cell r="QZ437" t="str">
            <v/>
          </cell>
          <cell r="RA437" t="str">
            <v/>
          </cell>
          <cell r="RB437" t="str">
            <v/>
          </cell>
          <cell r="RC437" t="str">
            <v/>
          </cell>
          <cell r="RD437" t="str">
            <v/>
          </cell>
          <cell r="RE437" t="str">
            <v/>
          </cell>
          <cell r="RF437" t="str">
            <v/>
          </cell>
          <cell r="RG437" t="str">
            <v/>
          </cell>
          <cell r="RH437" t="str">
            <v/>
          </cell>
          <cell r="RI437" t="str">
            <v/>
          </cell>
          <cell r="RL437">
            <v>0</v>
          </cell>
        </row>
        <row r="438">
          <cell r="NE438" t="str">
            <v/>
          </cell>
          <cell r="OQ438" t="str">
            <v/>
          </cell>
          <cell r="OR438" t="str">
            <v/>
          </cell>
          <cell r="OS438" t="str">
            <v/>
          </cell>
          <cell r="OT438" t="str">
            <v/>
          </cell>
          <cell r="OU438" t="str">
            <v/>
          </cell>
          <cell r="OV438" t="str">
            <v/>
          </cell>
          <cell r="OW438" t="str">
            <v/>
          </cell>
          <cell r="OX438" t="str">
            <v/>
          </cell>
          <cell r="OY438" t="str">
            <v/>
          </cell>
          <cell r="OZ438" t="str">
            <v/>
          </cell>
          <cell r="PA438" t="str">
            <v/>
          </cell>
          <cell r="PB438" t="str">
            <v/>
          </cell>
          <cell r="PC438" t="str">
            <v/>
          </cell>
          <cell r="PD438" t="str">
            <v/>
          </cell>
          <cell r="PE438" t="str">
            <v/>
          </cell>
          <cell r="PF438" t="str">
            <v/>
          </cell>
          <cell r="PG438" t="str">
            <v/>
          </cell>
          <cell r="PH438" t="str">
            <v/>
          </cell>
          <cell r="PI438" t="str">
            <v/>
          </cell>
          <cell r="PJ438" t="str">
            <v/>
          </cell>
          <cell r="PL438" t="str">
            <v/>
          </cell>
          <cell r="PM438" t="str">
            <v/>
          </cell>
          <cell r="PN438" t="str">
            <v/>
          </cell>
          <cell r="PO438" t="str">
            <v/>
          </cell>
          <cell r="PP438" t="str">
            <v/>
          </cell>
          <cell r="PQ438" t="str">
            <v/>
          </cell>
          <cell r="PR438" t="str">
            <v/>
          </cell>
          <cell r="PS438" t="str">
            <v/>
          </cell>
          <cell r="PT438" t="str">
            <v/>
          </cell>
          <cell r="PU438" t="str">
            <v/>
          </cell>
          <cell r="PV438" t="str">
            <v/>
          </cell>
          <cell r="PW438" t="str">
            <v/>
          </cell>
          <cell r="PX438" t="str">
            <v/>
          </cell>
          <cell r="PY438" t="str">
            <v/>
          </cell>
          <cell r="PZ438" t="str">
            <v/>
          </cell>
          <cell r="QA438" t="str">
            <v/>
          </cell>
          <cell r="QB438" t="str">
            <v/>
          </cell>
          <cell r="QC438" t="str">
            <v/>
          </cell>
          <cell r="QD438" t="str">
            <v/>
          </cell>
          <cell r="QE438" t="str">
            <v/>
          </cell>
          <cell r="QF438" t="str">
            <v/>
          </cell>
          <cell r="QG438" t="str">
            <v/>
          </cell>
          <cell r="QH438" t="str">
            <v/>
          </cell>
          <cell r="QI438" t="str">
            <v/>
          </cell>
          <cell r="QJ438" t="str">
            <v/>
          </cell>
          <cell r="QK438" t="str">
            <v/>
          </cell>
          <cell r="QL438" t="str">
            <v/>
          </cell>
          <cell r="QM438" t="str">
            <v/>
          </cell>
          <cell r="QN438" t="str">
            <v/>
          </cell>
          <cell r="QO438" t="str">
            <v/>
          </cell>
          <cell r="QP438" t="str">
            <v/>
          </cell>
          <cell r="QQ438" t="str">
            <v/>
          </cell>
          <cell r="QR438" t="str">
            <v/>
          </cell>
          <cell r="QS438" t="str">
            <v/>
          </cell>
          <cell r="QT438" t="str">
            <v/>
          </cell>
          <cell r="QU438" t="str">
            <v/>
          </cell>
          <cell r="QV438" t="str">
            <v/>
          </cell>
          <cell r="QW438" t="str">
            <v/>
          </cell>
          <cell r="QX438" t="str">
            <v/>
          </cell>
          <cell r="QY438" t="str">
            <v/>
          </cell>
          <cell r="QZ438" t="str">
            <v/>
          </cell>
          <cell r="RA438" t="str">
            <v/>
          </cell>
          <cell r="RB438" t="str">
            <v/>
          </cell>
          <cell r="RC438" t="str">
            <v/>
          </cell>
          <cell r="RD438" t="str">
            <v/>
          </cell>
          <cell r="RE438" t="str">
            <v/>
          </cell>
          <cell r="RF438" t="str">
            <v/>
          </cell>
          <cell r="RG438" t="str">
            <v/>
          </cell>
          <cell r="RH438" t="str">
            <v/>
          </cell>
          <cell r="RI438" t="str">
            <v/>
          </cell>
          <cell r="RL438">
            <v>0</v>
          </cell>
        </row>
        <row r="439">
          <cell r="NE439" t="str">
            <v/>
          </cell>
          <cell r="OQ439" t="str">
            <v/>
          </cell>
          <cell r="OR439" t="str">
            <v/>
          </cell>
          <cell r="OS439" t="str">
            <v/>
          </cell>
          <cell r="OT439" t="str">
            <v/>
          </cell>
          <cell r="OU439" t="str">
            <v/>
          </cell>
          <cell r="OV439" t="str">
            <v/>
          </cell>
          <cell r="OW439" t="str">
            <v/>
          </cell>
          <cell r="OX439" t="str">
            <v/>
          </cell>
          <cell r="OY439" t="str">
            <v/>
          </cell>
          <cell r="OZ439" t="str">
            <v/>
          </cell>
          <cell r="PA439" t="str">
            <v/>
          </cell>
          <cell r="PB439" t="str">
            <v/>
          </cell>
          <cell r="PC439" t="str">
            <v/>
          </cell>
          <cell r="PD439" t="str">
            <v/>
          </cell>
          <cell r="PE439" t="str">
            <v/>
          </cell>
          <cell r="PF439" t="str">
            <v/>
          </cell>
          <cell r="PG439" t="str">
            <v/>
          </cell>
          <cell r="PH439" t="str">
            <v/>
          </cell>
          <cell r="PI439" t="str">
            <v/>
          </cell>
          <cell r="PJ439" t="str">
            <v/>
          </cell>
          <cell r="PL439" t="str">
            <v/>
          </cell>
          <cell r="PM439" t="str">
            <v/>
          </cell>
          <cell r="PN439" t="str">
            <v/>
          </cell>
          <cell r="PO439" t="str">
            <v/>
          </cell>
          <cell r="PP439" t="str">
            <v/>
          </cell>
          <cell r="PQ439" t="str">
            <v/>
          </cell>
          <cell r="PR439" t="str">
            <v/>
          </cell>
          <cell r="PS439" t="str">
            <v/>
          </cell>
          <cell r="PT439" t="str">
            <v/>
          </cell>
          <cell r="PU439" t="str">
            <v/>
          </cell>
          <cell r="PV439" t="str">
            <v/>
          </cell>
          <cell r="PW439" t="str">
            <v/>
          </cell>
          <cell r="PX439" t="str">
            <v/>
          </cell>
          <cell r="PY439" t="str">
            <v/>
          </cell>
          <cell r="PZ439" t="str">
            <v/>
          </cell>
          <cell r="QA439" t="str">
            <v/>
          </cell>
          <cell r="QB439" t="str">
            <v/>
          </cell>
          <cell r="QC439" t="str">
            <v/>
          </cell>
          <cell r="QD439" t="str">
            <v/>
          </cell>
          <cell r="QE439" t="str">
            <v/>
          </cell>
          <cell r="QF439" t="str">
            <v/>
          </cell>
          <cell r="QG439" t="str">
            <v/>
          </cell>
          <cell r="QH439" t="str">
            <v/>
          </cell>
          <cell r="QI439" t="str">
            <v/>
          </cell>
          <cell r="QJ439" t="str">
            <v/>
          </cell>
          <cell r="QK439" t="str">
            <v/>
          </cell>
          <cell r="QL439" t="str">
            <v/>
          </cell>
          <cell r="QM439" t="str">
            <v/>
          </cell>
          <cell r="QN439" t="str">
            <v/>
          </cell>
          <cell r="QO439" t="str">
            <v/>
          </cell>
          <cell r="QP439" t="str">
            <v/>
          </cell>
          <cell r="QQ439" t="str">
            <v/>
          </cell>
          <cell r="QR439" t="str">
            <v/>
          </cell>
          <cell r="QS439" t="str">
            <v/>
          </cell>
          <cell r="QT439" t="str">
            <v/>
          </cell>
          <cell r="QU439" t="str">
            <v/>
          </cell>
          <cell r="QV439" t="str">
            <v/>
          </cell>
          <cell r="QW439" t="str">
            <v/>
          </cell>
          <cell r="QX439" t="str">
            <v/>
          </cell>
          <cell r="QY439" t="str">
            <v/>
          </cell>
          <cell r="QZ439" t="str">
            <v/>
          </cell>
          <cell r="RA439" t="str">
            <v/>
          </cell>
          <cell r="RB439" t="str">
            <v/>
          </cell>
          <cell r="RC439" t="str">
            <v/>
          </cell>
          <cell r="RD439" t="str">
            <v/>
          </cell>
          <cell r="RE439" t="str">
            <v/>
          </cell>
          <cell r="RF439" t="str">
            <v/>
          </cell>
          <cell r="RG439" t="str">
            <v/>
          </cell>
          <cell r="RH439" t="str">
            <v/>
          </cell>
          <cell r="RI439" t="str">
            <v/>
          </cell>
          <cell r="RL439">
            <v>0</v>
          </cell>
        </row>
        <row r="440">
          <cell r="NE440" t="str">
            <v/>
          </cell>
          <cell r="OQ440" t="str">
            <v/>
          </cell>
          <cell r="OR440" t="str">
            <v/>
          </cell>
          <cell r="OS440" t="str">
            <v/>
          </cell>
          <cell r="OT440" t="str">
            <v/>
          </cell>
          <cell r="OU440" t="str">
            <v/>
          </cell>
          <cell r="OV440" t="str">
            <v/>
          </cell>
          <cell r="OW440" t="str">
            <v/>
          </cell>
          <cell r="OX440" t="str">
            <v/>
          </cell>
          <cell r="OY440" t="str">
            <v/>
          </cell>
          <cell r="OZ440" t="str">
            <v/>
          </cell>
          <cell r="PA440" t="str">
            <v/>
          </cell>
          <cell r="PB440" t="str">
            <v/>
          </cell>
          <cell r="PC440" t="str">
            <v/>
          </cell>
          <cell r="PD440" t="str">
            <v/>
          </cell>
          <cell r="PE440" t="str">
            <v/>
          </cell>
          <cell r="PF440" t="str">
            <v/>
          </cell>
          <cell r="PG440" t="str">
            <v/>
          </cell>
          <cell r="PH440" t="str">
            <v/>
          </cell>
          <cell r="PI440" t="str">
            <v/>
          </cell>
          <cell r="PJ440" t="str">
            <v/>
          </cell>
          <cell r="PL440" t="str">
            <v/>
          </cell>
          <cell r="PM440" t="str">
            <v/>
          </cell>
          <cell r="PN440" t="str">
            <v/>
          </cell>
          <cell r="PO440" t="str">
            <v/>
          </cell>
          <cell r="PP440" t="str">
            <v/>
          </cell>
          <cell r="PQ440" t="str">
            <v/>
          </cell>
          <cell r="PR440" t="str">
            <v/>
          </cell>
          <cell r="PS440" t="str">
            <v/>
          </cell>
          <cell r="PT440" t="str">
            <v/>
          </cell>
          <cell r="PU440" t="str">
            <v/>
          </cell>
          <cell r="PV440" t="str">
            <v/>
          </cell>
          <cell r="PW440" t="str">
            <v/>
          </cell>
          <cell r="PX440" t="str">
            <v/>
          </cell>
          <cell r="PY440" t="str">
            <v/>
          </cell>
          <cell r="PZ440" t="str">
            <v/>
          </cell>
          <cell r="QA440" t="str">
            <v/>
          </cell>
          <cell r="QB440" t="str">
            <v/>
          </cell>
          <cell r="QC440" t="str">
            <v/>
          </cell>
          <cell r="QD440" t="str">
            <v/>
          </cell>
          <cell r="QE440" t="str">
            <v/>
          </cell>
          <cell r="QF440" t="str">
            <v/>
          </cell>
          <cell r="QG440" t="str">
            <v/>
          </cell>
          <cell r="QH440" t="str">
            <v/>
          </cell>
          <cell r="QI440" t="str">
            <v/>
          </cell>
          <cell r="QJ440" t="str">
            <v/>
          </cell>
          <cell r="QK440" t="str">
            <v/>
          </cell>
          <cell r="QL440" t="str">
            <v/>
          </cell>
          <cell r="QM440" t="str">
            <v/>
          </cell>
          <cell r="QN440" t="str">
            <v/>
          </cell>
          <cell r="QO440" t="str">
            <v/>
          </cell>
          <cell r="QP440" t="str">
            <v/>
          </cell>
          <cell r="QQ440" t="str">
            <v/>
          </cell>
          <cell r="QR440" t="str">
            <v/>
          </cell>
          <cell r="QS440" t="str">
            <v/>
          </cell>
          <cell r="QT440" t="str">
            <v/>
          </cell>
          <cell r="QU440" t="str">
            <v/>
          </cell>
          <cell r="QV440" t="str">
            <v/>
          </cell>
          <cell r="QW440" t="str">
            <v/>
          </cell>
          <cell r="QX440" t="str">
            <v/>
          </cell>
          <cell r="QY440" t="str">
            <v/>
          </cell>
          <cell r="QZ440" t="str">
            <v/>
          </cell>
          <cell r="RA440" t="str">
            <v/>
          </cell>
          <cell r="RB440" t="str">
            <v/>
          </cell>
          <cell r="RC440" t="str">
            <v/>
          </cell>
          <cell r="RD440" t="str">
            <v/>
          </cell>
          <cell r="RE440" t="str">
            <v/>
          </cell>
          <cell r="RF440" t="str">
            <v/>
          </cell>
          <cell r="RG440" t="str">
            <v/>
          </cell>
          <cell r="RH440" t="str">
            <v/>
          </cell>
          <cell r="RI440" t="str">
            <v/>
          </cell>
          <cell r="RL440">
            <v>0</v>
          </cell>
        </row>
        <row r="441">
          <cell r="NE441" t="str">
            <v/>
          </cell>
          <cell r="OQ441" t="str">
            <v/>
          </cell>
          <cell r="OR441" t="str">
            <v/>
          </cell>
          <cell r="OS441" t="str">
            <v/>
          </cell>
          <cell r="OT441" t="str">
            <v/>
          </cell>
          <cell r="OU441" t="str">
            <v/>
          </cell>
          <cell r="OV441" t="str">
            <v/>
          </cell>
          <cell r="OW441" t="str">
            <v/>
          </cell>
          <cell r="OX441" t="str">
            <v/>
          </cell>
          <cell r="OY441" t="str">
            <v/>
          </cell>
          <cell r="OZ441" t="str">
            <v/>
          </cell>
          <cell r="PA441" t="str">
            <v/>
          </cell>
          <cell r="PB441" t="str">
            <v/>
          </cell>
          <cell r="PC441" t="str">
            <v/>
          </cell>
          <cell r="PD441" t="str">
            <v/>
          </cell>
          <cell r="PE441" t="str">
            <v/>
          </cell>
          <cell r="PF441" t="str">
            <v/>
          </cell>
          <cell r="PG441" t="str">
            <v/>
          </cell>
          <cell r="PH441" t="str">
            <v/>
          </cell>
          <cell r="PI441" t="str">
            <v/>
          </cell>
          <cell r="PJ441" t="str">
            <v/>
          </cell>
          <cell r="PL441" t="str">
            <v/>
          </cell>
          <cell r="PM441" t="str">
            <v/>
          </cell>
          <cell r="PN441" t="str">
            <v/>
          </cell>
          <cell r="PO441" t="str">
            <v/>
          </cell>
          <cell r="PP441" t="str">
            <v/>
          </cell>
          <cell r="PQ441" t="str">
            <v/>
          </cell>
          <cell r="PR441" t="str">
            <v/>
          </cell>
          <cell r="PS441" t="str">
            <v/>
          </cell>
          <cell r="PT441" t="str">
            <v/>
          </cell>
          <cell r="PU441" t="str">
            <v/>
          </cell>
          <cell r="PV441" t="str">
            <v/>
          </cell>
          <cell r="PW441" t="str">
            <v/>
          </cell>
          <cell r="PX441" t="str">
            <v/>
          </cell>
          <cell r="PY441" t="str">
            <v/>
          </cell>
          <cell r="PZ441" t="str">
            <v/>
          </cell>
          <cell r="QA441" t="str">
            <v/>
          </cell>
          <cell r="QB441" t="str">
            <v/>
          </cell>
          <cell r="QC441" t="str">
            <v/>
          </cell>
          <cell r="QD441" t="str">
            <v/>
          </cell>
          <cell r="QE441" t="str">
            <v/>
          </cell>
          <cell r="QF441" t="str">
            <v/>
          </cell>
          <cell r="QG441" t="str">
            <v/>
          </cell>
          <cell r="QH441" t="str">
            <v/>
          </cell>
          <cell r="QI441" t="str">
            <v/>
          </cell>
          <cell r="QJ441" t="str">
            <v/>
          </cell>
          <cell r="QK441" t="str">
            <v/>
          </cell>
          <cell r="QL441" t="str">
            <v/>
          </cell>
          <cell r="QM441" t="str">
            <v/>
          </cell>
          <cell r="QN441" t="str">
            <v/>
          </cell>
          <cell r="QO441" t="str">
            <v/>
          </cell>
          <cell r="QP441" t="str">
            <v/>
          </cell>
          <cell r="QQ441" t="str">
            <v/>
          </cell>
          <cell r="QR441" t="str">
            <v/>
          </cell>
          <cell r="QS441" t="str">
            <v/>
          </cell>
          <cell r="QT441" t="str">
            <v/>
          </cell>
          <cell r="QU441" t="str">
            <v/>
          </cell>
          <cell r="QV441" t="str">
            <v/>
          </cell>
          <cell r="QW441" t="str">
            <v/>
          </cell>
          <cell r="QX441" t="str">
            <v/>
          </cell>
          <cell r="QY441" t="str">
            <v/>
          </cell>
          <cell r="QZ441" t="str">
            <v/>
          </cell>
          <cell r="RA441" t="str">
            <v/>
          </cell>
          <cell r="RB441" t="str">
            <v/>
          </cell>
          <cell r="RC441" t="str">
            <v/>
          </cell>
          <cell r="RD441" t="str">
            <v/>
          </cell>
          <cell r="RE441" t="str">
            <v/>
          </cell>
          <cell r="RF441" t="str">
            <v/>
          </cell>
          <cell r="RG441" t="str">
            <v/>
          </cell>
          <cell r="RH441" t="str">
            <v/>
          </cell>
          <cell r="RI441" t="str">
            <v/>
          </cell>
          <cell r="RL441">
            <v>0</v>
          </cell>
        </row>
        <row r="442">
          <cell r="NE442" t="str">
            <v/>
          </cell>
          <cell r="OQ442" t="str">
            <v/>
          </cell>
          <cell r="OR442" t="str">
            <v/>
          </cell>
          <cell r="OS442" t="str">
            <v/>
          </cell>
          <cell r="OT442" t="str">
            <v/>
          </cell>
          <cell r="OU442" t="str">
            <v/>
          </cell>
          <cell r="OV442" t="str">
            <v/>
          </cell>
          <cell r="OW442" t="str">
            <v/>
          </cell>
          <cell r="OX442" t="str">
            <v/>
          </cell>
          <cell r="OY442" t="str">
            <v/>
          </cell>
          <cell r="OZ442" t="str">
            <v/>
          </cell>
          <cell r="PA442" t="str">
            <v/>
          </cell>
          <cell r="PB442" t="str">
            <v/>
          </cell>
          <cell r="PC442" t="str">
            <v/>
          </cell>
          <cell r="PD442" t="str">
            <v/>
          </cell>
          <cell r="PE442" t="str">
            <v/>
          </cell>
          <cell r="PF442" t="str">
            <v/>
          </cell>
          <cell r="PG442" t="str">
            <v/>
          </cell>
          <cell r="PH442" t="str">
            <v/>
          </cell>
          <cell r="PI442" t="str">
            <v/>
          </cell>
          <cell r="PJ442" t="str">
            <v/>
          </cell>
          <cell r="PL442" t="str">
            <v/>
          </cell>
          <cell r="PM442" t="str">
            <v/>
          </cell>
          <cell r="PN442" t="str">
            <v/>
          </cell>
          <cell r="PO442" t="str">
            <v/>
          </cell>
          <cell r="PP442" t="str">
            <v/>
          </cell>
          <cell r="PQ442" t="str">
            <v/>
          </cell>
          <cell r="PR442" t="str">
            <v/>
          </cell>
          <cell r="PS442" t="str">
            <v/>
          </cell>
          <cell r="PT442" t="str">
            <v/>
          </cell>
          <cell r="PU442" t="str">
            <v/>
          </cell>
          <cell r="PV442" t="str">
            <v/>
          </cell>
          <cell r="PW442" t="str">
            <v/>
          </cell>
          <cell r="PX442" t="str">
            <v/>
          </cell>
          <cell r="PY442" t="str">
            <v/>
          </cell>
          <cell r="PZ442" t="str">
            <v/>
          </cell>
          <cell r="QA442" t="str">
            <v/>
          </cell>
          <cell r="QB442" t="str">
            <v/>
          </cell>
          <cell r="QC442" t="str">
            <v/>
          </cell>
          <cell r="QD442" t="str">
            <v/>
          </cell>
          <cell r="QE442" t="str">
            <v/>
          </cell>
          <cell r="QF442" t="str">
            <v/>
          </cell>
          <cell r="QG442" t="str">
            <v/>
          </cell>
          <cell r="QH442" t="str">
            <v/>
          </cell>
          <cell r="QI442" t="str">
            <v/>
          </cell>
          <cell r="QJ442" t="str">
            <v/>
          </cell>
          <cell r="QK442" t="str">
            <v/>
          </cell>
          <cell r="QL442" t="str">
            <v/>
          </cell>
          <cell r="QM442" t="str">
            <v/>
          </cell>
          <cell r="QN442" t="str">
            <v/>
          </cell>
          <cell r="QO442" t="str">
            <v/>
          </cell>
          <cell r="QP442" t="str">
            <v/>
          </cell>
          <cell r="QQ442" t="str">
            <v/>
          </cell>
          <cell r="QR442" t="str">
            <v/>
          </cell>
          <cell r="QS442" t="str">
            <v/>
          </cell>
          <cell r="QT442" t="str">
            <v/>
          </cell>
          <cell r="QU442" t="str">
            <v/>
          </cell>
          <cell r="QV442" t="str">
            <v/>
          </cell>
          <cell r="QW442" t="str">
            <v/>
          </cell>
          <cell r="QX442" t="str">
            <v/>
          </cell>
          <cell r="QY442" t="str">
            <v/>
          </cell>
          <cell r="QZ442" t="str">
            <v/>
          </cell>
          <cell r="RA442" t="str">
            <v/>
          </cell>
          <cell r="RB442" t="str">
            <v/>
          </cell>
          <cell r="RC442" t="str">
            <v/>
          </cell>
          <cell r="RD442" t="str">
            <v/>
          </cell>
          <cell r="RE442" t="str">
            <v/>
          </cell>
          <cell r="RF442" t="str">
            <v/>
          </cell>
          <cell r="RG442" t="str">
            <v/>
          </cell>
          <cell r="RH442" t="str">
            <v/>
          </cell>
          <cell r="RI442" t="str">
            <v/>
          </cell>
          <cell r="RL442">
            <v>0</v>
          </cell>
        </row>
        <row r="443">
          <cell r="NE443" t="str">
            <v/>
          </cell>
          <cell r="OQ443" t="str">
            <v/>
          </cell>
          <cell r="OR443" t="str">
            <v/>
          </cell>
          <cell r="OS443" t="str">
            <v/>
          </cell>
          <cell r="OT443" t="str">
            <v/>
          </cell>
          <cell r="OU443" t="str">
            <v/>
          </cell>
          <cell r="OV443" t="str">
            <v/>
          </cell>
          <cell r="OW443" t="str">
            <v/>
          </cell>
          <cell r="OX443" t="str">
            <v/>
          </cell>
          <cell r="OY443" t="str">
            <v/>
          </cell>
          <cell r="OZ443" t="str">
            <v/>
          </cell>
          <cell r="PA443" t="str">
            <v/>
          </cell>
          <cell r="PB443" t="str">
            <v/>
          </cell>
          <cell r="PC443" t="str">
            <v/>
          </cell>
          <cell r="PD443" t="str">
            <v/>
          </cell>
          <cell r="PE443" t="str">
            <v/>
          </cell>
          <cell r="PF443" t="str">
            <v/>
          </cell>
          <cell r="PG443" t="str">
            <v/>
          </cell>
          <cell r="PH443" t="str">
            <v/>
          </cell>
          <cell r="PI443" t="str">
            <v/>
          </cell>
          <cell r="PJ443" t="str">
            <v/>
          </cell>
          <cell r="PL443" t="str">
            <v/>
          </cell>
          <cell r="PM443" t="str">
            <v/>
          </cell>
          <cell r="PN443" t="str">
            <v/>
          </cell>
          <cell r="PO443" t="str">
            <v/>
          </cell>
          <cell r="PP443" t="str">
            <v/>
          </cell>
          <cell r="PQ443" t="str">
            <v/>
          </cell>
          <cell r="PR443" t="str">
            <v/>
          </cell>
          <cell r="PS443" t="str">
            <v/>
          </cell>
          <cell r="PT443" t="str">
            <v/>
          </cell>
          <cell r="PU443" t="str">
            <v/>
          </cell>
          <cell r="PV443" t="str">
            <v/>
          </cell>
          <cell r="PW443" t="str">
            <v/>
          </cell>
          <cell r="PX443" t="str">
            <v/>
          </cell>
          <cell r="PY443" t="str">
            <v/>
          </cell>
          <cell r="PZ443" t="str">
            <v/>
          </cell>
          <cell r="QA443" t="str">
            <v/>
          </cell>
          <cell r="QB443" t="str">
            <v/>
          </cell>
          <cell r="QC443" t="str">
            <v/>
          </cell>
          <cell r="QD443" t="str">
            <v/>
          </cell>
          <cell r="QE443" t="str">
            <v/>
          </cell>
          <cell r="QF443" t="str">
            <v/>
          </cell>
          <cell r="QG443" t="str">
            <v/>
          </cell>
          <cell r="QH443" t="str">
            <v/>
          </cell>
          <cell r="QI443" t="str">
            <v/>
          </cell>
          <cell r="QJ443" t="str">
            <v/>
          </cell>
          <cell r="QK443" t="str">
            <v/>
          </cell>
          <cell r="QL443" t="str">
            <v/>
          </cell>
          <cell r="QM443" t="str">
            <v/>
          </cell>
          <cell r="QN443" t="str">
            <v/>
          </cell>
          <cell r="QO443" t="str">
            <v/>
          </cell>
          <cell r="QP443" t="str">
            <v/>
          </cell>
          <cell r="QQ443" t="str">
            <v/>
          </cell>
          <cell r="QR443" t="str">
            <v/>
          </cell>
          <cell r="QS443" t="str">
            <v/>
          </cell>
          <cell r="QT443" t="str">
            <v/>
          </cell>
          <cell r="QU443" t="str">
            <v/>
          </cell>
          <cell r="QV443" t="str">
            <v/>
          </cell>
          <cell r="QW443" t="str">
            <v/>
          </cell>
          <cell r="QX443" t="str">
            <v/>
          </cell>
          <cell r="QY443" t="str">
            <v/>
          </cell>
          <cell r="QZ443" t="str">
            <v/>
          </cell>
          <cell r="RA443" t="str">
            <v/>
          </cell>
          <cell r="RB443" t="str">
            <v/>
          </cell>
          <cell r="RC443" t="str">
            <v/>
          </cell>
          <cell r="RD443" t="str">
            <v/>
          </cell>
          <cell r="RE443" t="str">
            <v/>
          </cell>
          <cell r="RF443" t="str">
            <v/>
          </cell>
          <cell r="RG443" t="str">
            <v/>
          </cell>
          <cell r="RH443" t="str">
            <v/>
          </cell>
          <cell r="RI443" t="str">
            <v/>
          </cell>
          <cell r="RL443">
            <v>0</v>
          </cell>
        </row>
        <row r="444">
          <cell r="NE444" t="str">
            <v/>
          </cell>
          <cell r="OQ444" t="str">
            <v/>
          </cell>
          <cell r="OR444" t="str">
            <v/>
          </cell>
          <cell r="OS444" t="str">
            <v/>
          </cell>
          <cell r="OT444" t="str">
            <v/>
          </cell>
          <cell r="OU444" t="str">
            <v/>
          </cell>
          <cell r="OV444" t="str">
            <v/>
          </cell>
          <cell r="OW444" t="str">
            <v/>
          </cell>
          <cell r="OX444" t="str">
            <v/>
          </cell>
          <cell r="OY444" t="str">
            <v/>
          </cell>
          <cell r="OZ444" t="str">
            <v/>
          </cell>
          <cell r="PA444" t="str">
            <v/>
          </cell>
          <cell r="PB444" t="str">
            <v/>
          </cell>
          <cell r="PC444" t="str">
            <v/>
          </cell>
          <cell r="PD444" t="str">
            <v/>
          </cell>
          <cell r="PE444" t="str">
            <v/>
          </cell>
          <cell r="PF444" t="str">
            <v/>
          </cell>
          <cell r="PG444" t="str">
            <v/>
          </cell>
          <cell r="PH444" t="str">
            <v/>
          </cell>
          <cell r="PI444" t="str">
            <v/>
          </cell>
          <cell r="PJ444" t="str">
            <v/>
          </cell>
          <cell r="PL444" t="str">
            <v/>
          </cell>
          <cell r="PM444" t="str">
            <v/>
          </cell>
          <cell r="PN444" t="str">
            <v/>
          </cell>
          <cell r="PO444" t="str">
            <v/>
          </cell>
          <cell r="PP444" t="str">
            <v/>
          </cell>
          <cell r="PQ444" t="str">
            <v/>
          </cell>
          <cell r="PR444" t="str">
            <v/>
          </cell>
          <cell r="PS444" t="str">
            <v/>
          </cell>
          <cell r="PT444" t="str">
            <v/>
          </cell>
          <cell r="PU444" t="str">
            <v/>
          </cell>
          <cell r="PV444" t="str">
            <v/>
          </cell>
          <cell r="PW444" t="str">
            <v/>
          </cell>
          <cell r="PX444" t="str">
            <v/>
          </cell>
          <cell r="PY444" t="str">
            <v/>
          </cell>
          <cell r="PZ444" t="str">
            <v/>
          </cell>
          <cell r="QA444" t="str">
            <v/>
          </cell>
          <cell r="QB444" t="str">
            <v/>
          </cell>
          <cell r="QC444" t="str">
            <v/>
          </cell>
          <cell r="QD444" t="str">
            <v/>
          </cell>
          <cell r="QE444" t="str">
            <v/>
          </cell>
          <cell r="QF444" t="str">
            <v/>
          </cell>
          <cell r="QG444" t="str">
            <v/>
          </cell>
          <cell r="QH444" t="str">
            <v/>
          </cell>
          <cell r="QI444" t="str">
            <v/>
          </cell>
          <cell r="QJ444" t="str">
            <v/>
          </cell>
          <cell r="QK444" t="str">
            <v/>
          </cell>
          <cell r="QL444" t="str">
            <v/>
          </cell>
          <cell r="QM444" t="str">
            <v/>
          </cell>
          <cell r="QN444" t="str">
            <v/>
          </cell>
          <cell r="QO444" t="str">
            <v/>
          </cell>
          <cell r="QP444" t="str">
            <v/>
          </cell>
          <cell r="QQ444" t="str">
            <v/>
          </cell>
          <cell r="QR444" t="str">
            <v/>
          </cell>
          <cell r="QS444" t="str">
            <v/>
          </cell>
          <cell r="QT444" t="str">
            <v/>
          </cell>
          <cell r="QU444" t="str">
            <v/>
          </cell>
          <cell r="QV444" t="str">
            <v/>
          </cell>
          <cell r="QW444" t="str">
            <v/>
          </cell>
          <cell r="QX444" t="str">
            <v/>
          </cell>
          <cell r="QY444" t="str">
            <v/>
          </cell>
          <cell r="QZ444" t="str">
            <v/>
          </cell>
          <cell r="RA444" t="str">
            <v/>
          </cell>
          <cell r="RB444" t="str">
            <v/>
          </cell>
          <cell r="RC444" t="str">
            <v/>
          </cell>
          <cell r="RD444" t="str">
            <v/>
          </cell>
          <cell r="RE444" t="str">
            <v/>
          </cell>
          <cell r="RF444" t="str">
            <v/>
          </cell>
          <cell r="RG444" t="str">
            <v/>
          </cell>
          <cell r="RH444" t="str">
            <v/>
          </cell>
          <cell r="RI444" t="str">
            <v/>
          </cell>
          <cell r="RL444">
            <v>0</v>
          </cell>
        </row>
        <row r="445">
          <cell r="NE445" t="str">
            <v/>
          </cell>
          <cell r="OQ445" t="str">
            <v/>
          </cell>
          <cell r="OR445" t="str">
            <v/>
          </cell>
          <cell r="OS445" t="str">
            <v/>
          </cell>
          <cell r="OT445" t="str">
            <v/>
          </cell>
          <cell r="OU445" t="str">
            <v/>
          </cell>
          <cell r="OV445" t="str">
            <v/>
          </cell>
          <cell r="OW445" t="str">
            <v/>
          </cell>
          <cell r="OX445" t="str">
            <v/>
          </cell>
          <cell r="OY445" t="str">
            <v/>
          </cell>
          <cell r="OZ445" t="str">
            <v/>
          </cell>
          <cell r="PA445" t="str">
            <v/>
          </cell>
          <cell r="PB445" t="str">
            <v/>
          </cell>
          <cell r="PC445" t="str">
            <v/>
          </cell>
          <cell r="PD445" t="str">
            <v/>
          </cell>
          <cell r="PE445" t="str">
            <v/>
          </cell>
          <cell r="PF445" t="str">
            <v/>
          </cell>
          <cell r="PG445" t="str">
            <v/>
          </cell>
          <cell r="PH445" t="str">
            <v/>
          </cell>
          <cell r="PI445" t="str">
            <v/>
          </cell>
          <cell r="PJ445" t="str">
            <v/>
          </cell>
          <cell r="PL445" t="str">
            <v/>
          </cell>
          <cell r="PM445" t="str">
            <v/>
          </cell>
          <cell r="PN445" t="str">
            <v/>
          </cell>
          <cell r="PO445" t="str">
            <v/>
          </cell>
          <cell r="PP445" t="str">
            <v/>
          </cell>
          <cell r="PQ445" t="str">
            <v/>
          </cell>
          <cell r="PR445" t="str">
            <v/>
          </cell>
          <cell r="PS445" t="str">
            <v/>
          </cell>
          <cell r="PT445" t="str">
            <v/>
          </cell>
          <cell r="PU445" t="str">
            <v/>
          </cell>
          <cell r="PV445" t="str">
            <v/>
          </cell>
          <cell r="PW445" t="str">
            <v/>
          </cell>
          <cell r="PX445" t="str">
            <v/>
          </cell>
          <cell r="PY445" t="str">
            <v/>
          </cell>
          <cell r="PZ445" t="str">
            <v/>
          </cell>
          <cell r="QA445" t="str">
            <v/>
          </cell>
          <cell r="QB445" t="str">
            <v/>
          </cell>
          <cell r="QC445" t="str">
            <v/>
          </cell>
          <cell r="QD445" t="str">
            <v/>
          </cell>
          <cell r="QE445" t="str">
            <v/>
          </cell>
          <cell r="QF445" t="str">
            <v/>
          </cell>
          <cell r="QG445" t="str">
            <v/>
          </cell>
          <cell r="QH445" t="str">
            <v/>
          </cell>
          <cell r="QI445" t="str">
            <v/>
          </cell>
          <cell r="QJ445" t="str">
            <v/>
          </cell>
          <cell r="QK445" t="str">
            <v/>
          </cell>
          <cell r="QL445" t="str">
            <v/>
          </cell>
          <cell r="QM445" t="str">
            <v/>
          </cell>
          <cell r="QN445" t="str">
            <v/>
          </cell>
          <cell r="QO445" t="str">
            <v/>
          </cell>
          <cell r="QP445" t="str">
            <v/>
          </cell>
          <cell r="QQ445" t="str">
            <v/>
          </cell>
          <cell r="QR445" t="str">
            <v/>
          </cell>
          <cell r="QS445" t="str">
            <v/>
          </cell>
          <cell r="QT445" t="str">
            <v/>
          </cell>
          <cell r="QU445" t="str">
            <v/>
          </cell>
          <cell r="QV445" t="str">
            <v/>
          </cell>
          <cell r="QW445" t="str">
            <v/>
          </cell>
          <cell r="QX445" t="str">
            <v/>
          </cell>
          <cell r="QY445" t="str">
            <v/>
          </cell>
          <cell r="QZ445" t="str">
            <v/>
          </cell>
          <cell r="RA445" t="str">
            <v/>
          </cell>
          <cell r="RB445" t="str">
            <v/>
          </cell>
          <cell r="RC445" t="str">
            <v/>
          </cell>
          <cell r="RD445" t="str">
            <v/>
          </cell>
          <cell r="RE445" t="str">
            <v/>
          </cell>
          <cell r="RF445" t="str">
            <v/>
          </cell>
          <cell r="RG445" t="str">
            <v/>
          </cell>
          <cell r="RH445" t="str">
            <v/>
          </cell>
          <cell r="RI445" t="str">
            <v/>
          </cell>
          <cell r="RL445">
            <v>0</v>
          </cell>
        </row>
        <row r="446">
          <cell r="NE446" t="str">
            <v/>
          </cell>
          <cell r="OQ446" t="str">
            <v/>
          </cell>
          <cell r="OR446" t="str">
            <v/>
          </cell>
          <cell r="OS446" t="str">
            <v/>
          </cell>
          <cell r="OT446" t="str">
            <v/>
          </cell>
          <cell r="OU446" t="str">
            <v/>
          </cell>
          <cell r="OV446" t="str">
            <v/>
          </cell>
          <cell r="OW446" t="str">
            <v/>
          </cell>
          <cell r="OX446" t="str">
            <v/>
          </cell>
          <cell r="OY446" t="str">
            <v/>
          </cell>
          <cell r="OZ446" t="str">
            <v/>
          </cell>
          <cell r="PA446" t="str">
            <v/>
          </cell>
          <cell r="PB446" t="str">
            <v/>
          </cell>
          <cell r="PC446" t="str">
            <v/>
          </cell>
          <cell r="PD446" t="str">
            <v/>
          </cell>
          <cell r="PE446" t="str">
            <v/>
          </cell>
          <cell r="PF446" t="str">
            <v/>
          </cell>
          <cell r="PG446" t="str">
            <v/>
          </cell>
          <cell r="PH446" t="str">
            <v/>
          </cell>
          <cell r="PI446" t="str">
            <v/>
          </cell>
          <cell r="PJ446" t="str">
            <v/>
          </cell>
          <cell r="PL446" t="str">
            <v/>
          </cell>
          <cell r="PM446" t="str">
            <v/>
          </cell>
          <cell r="PN446" t="str">
            <v/>
          </cell>
          <cell r="PO446" t="str">
            <v/>
          </cell>
          <cell r="PP446" t="str">
            <v/>
          </cell>
          <cell r="PQ446" t="str">
            <v/>
          </cell>
          <cell r="PR446" t="str">
            <v/>
          </cell>
          <cell r="PS446" t="str">
            <v/>
          </cell>
          <cell r="PT446" t="str">
            <v/>
          </cell>
          <cell r="PU446" t="str">
            <v/>
          </cell>
          <cell r="PV446" t="str">
            <v/>
          </cell>
          <cell r="PW446" t="str">
            <v/>
          </cell>
          <cell r="PX446" t="str">
            <v/>
          </cell>
          <cell r="PY446" t="str">
            <v/>
          </cell>
          <cell r="PZ446" t="str">
            <v/>
          </cell>
          <cell r="QA446" t="str">
            <v/>
          </cell>
          <cell r="QB446" t="str">
            <v/>
          </cell>
          <cell r="QC446" t="str">
            <v/>
          </cell>
          <cell r="QD446" t="str">
            <v/>
          </cell>
          <cell r="QE446" t="str">
            <v/>
          </cell>
          <cell r="QF446" t="str">
            <v/>
          </cell>
          <cell r="QG446" t="str">
            <v/>
          </cell>
          <cell r="QH446" t="str">
            <v/>
          </cell>
          <cell r="QI446" t="str">
            <v/>
          </cell>
          <cell r="QJ446" t="str">
            <v/>
          </cell>
          <cell r="QK446" t="str">
            <v/>
          </cell>
          <cell r="QL446" t="str">
            <v/>
          </cell>
          <cell r="QM446" t="str">
            <v/>
          </cell>
          <cell r="QN446" t="str">
            <v/>
          </cell>
          <cell r="QO446" t="str">
            <v/>
          </cell>
          <cell r="QP446" t="str">
            <v/>
          </cell>
          <cell r="QQ446" t="str">
            <v/>
          </cell>
          <cell r="QR446" t="str">
            <v/>
          </cell>
          <cell r="QS446" t="str">
            <v/>
          </cell>
          <cell r="QT446" t="str">
            <v/>
          </cell>
          <cell r="QU446" t="str">
            <v/>
          </cell>
          <cell r="QV446" t="str">
            <v/>
          </cell>
          <cell r="QW446" t="str">
            <v/>
          </cell>
          <cell r="QX446" t="str">
            <v/>
          </cell>
          <cell r="QY446" t="str">
            <v/>
          </cell>
          <cell r="QZ446" t="str">
            <v/>
          </cell>
          <cell r="RA446" t="str">
            <v/>
          </cell>
          <cell r="RB446" t="str">
            <v/>
          </cell>
          <cell r="RC446" t="str">
            <v/>
          </cell>
          <cell r="RD446" t="str">
            <v/>
          </cell>
          <cell r="RE446" t="str">
            <v/>
          </cell>
          <cell r="RF446" t="str">
            <v/>
          </cell>
          <cell r="RG446" t="str">
            <v/>
          </cell>
          <cell r="RH446" t="str">
            <v/>
          </cell>
          <cell r="RI446" t="str">
            <v/>
          </cell>
          <cell r="RL446">
            <v>0</v>
          </cell>
        </row>
        <row r="447">
          <cell r="NE447" t="str">
            <v/>
          </cell>
          <cell r="OQ447" t="str">
            <v/>
          </cell>
          <cell r="OR447" t="str">
            <v/>
          </cell>
          <cell r="OS447" t="str">
            <v/>
          </cell>
          <cell r="OT447" t="str">
            <v/>
          </cell>
          <cell r="OU447" t="str">
            <v/>
          </cell>
          <cell r="OV447" t="str">
            <v/>
          </cell>
          <cell r="OW447" t="str">
            <v/>
          </cell>
          <cell r="OX447" t="str">
            <v/>
          </cell>
          <cell r="OY447" t="str">
            <v/>
          </cell>
          <cell r="OZ447" t="str">
            <v/>
          </cell>
          <cell r="PA447" t="str">
            <v/>
          </cell>
          <cell r="PB447" t="str">
            <v/>
          </cell>
          <cell r="PC447" t="str">
            <v/>
          </cell>
          <cell r="PD447" t="str">
            <v/>
          </cell>
          <cell r="PE447" t="str">
            <v/>
          </cell>
          <cell r="PF447" t="str">
            <v/>
          </cell>
          <cell r="PG447" t="str">
            <v/>
          </cell>
          <cell r="PH447" t="str">
            <v/>
          </cell>
          <cell r="PI447" t="str">
            <v/>
          </cell>
          <cell r="PJ447" t="str">
            <v/>
          </cell>
          <cell r="PL447" t="str">
            <v/>
          </cell>
          <cell r="PM447" t="str">
            <v/>
          </cell>
          <cell r="PN447" t="str">
            <v/>
          </cell>
          <cell r="PO447" t="str">
            <v/>
          </cell>
          <cell r="PP447" t="str">
            <v/>
          </cell>
          <cell r="PQ447" t="str">
            <v/>
          </cell>
          <cell r="PR447" t="str">
            <v/>
          </cell>
          <cell r="PS447" t="str">
            <v/>
          </cell>
          <cell r="PT447" t="str">
            <v/>
          </cell>
          <cell r="PU447" t="str">
            <v/>
          </cell>
          <cell r="PV447" t="str">
            <v/>
          </cell>
          <cell r="PW447" t="str">
            <v/>
          </cell>
          <cell r="PX447" t="str">
            <v/>
          </cell>
          <cell r="PY447" t="str">
            <v/>
          </cell>
          <cell r="PZ447" t="str">
            <v/>
          </cell>
          <cell r="QA447" t="str">
            <v/>
          </cell>
          <cell r="QB447" t="str">
            <v/>
          </cell>
          <cell r="QC447" t="str">
            <v/>
          </cell>
          <cell r="QD447" t="str">
            <v/>
          </cell>
          <cell r="QE447" t="str">
            <v/>
          </cell>
          <cell r="QF447" t="str">
            <v/>
          </cell>
          <cell r="QG447" t="str">
            <v/>
          </cell>
          <cell r="QH447" t="str">
            <v/>
          </cell>
          <cell r="QI447" t="str">
            <v/>
          </cell>
          <cell r="QJ447" t="str">
            <v/>
          </cell>
          <cell r="QK447" t="str">
            <v/>
          </cell>
          <cell r="QL447" t="str">
            <v/>
          </cell>
          <cell r="QM447" t="str">
            <v/>
          </cell>
          <cell r="QN447" t="str">
            <v/>
          </cell>
          <cell r="QO447" t="str">
            <v/>
          </cell>
          <cell r="QP447" t="str">
            <v/>
          </cell>
          <cell r="QQ447" t="str">
            <v/>
          </cell>
          <cell r="QR447" t="str">
            <v/>
          </cell>
          <cell r="QS447" t="str">
            <v/>
          </cell>
          <cell r="QT447" t="str">
            <v/>
          </cell>
          <cell r="QU447" t="str">
            <v/>
          </cell>
          <cell r="QV447" t="str">
            <v/>
          </cell>
          <cell r="QW447" t="str">
            <v/>
          </cell>
          <cell r="QX447" t="str">
            <v/>
          </cell>
          <cell r="QY447" t="str">
            <v/>
          </cell>
          <cell r="QZ447" t="str">
            <v/>
          </cell>
          <cell r="RA447" t="str">
            <v/>
          </cell>
          <cell r="RB447" t="str">
            <v/>
          </cell>
          <cell r="RC447" t="str">
            <v/>
          </cell>
          <cell r="RD447" t="str">
            <v/>
          </cell>
          <cell r="RE447" t="str">
            <v/>
          </cell>
          <cell r="RF447" t="str">
            <v/>
          </cell>
          <cell r="RG447" t="str">
            <v/>
          </cell>
          <cell r="RH447" t="str">
            <v/>
          </cell>
          <cell r="RI447" t="str">
            <v/>
          </cell>
          <cell r="RL447">
            <v>0</v>
          </cell>
        </row>
        <row r="448">
          <cell r="NE448" t="str">
            <v/>
          </cell>
          <cell r="OQ448" t="str">
            <v/>
          </cell>
          <cell r="OR448" t="str">
            <v/>
          </cell>
          <cell r="OS448" t="str">
            <v/>
          </cell>
          <cell r="OT448" t="str">
            <v/>
          </cell>
          <cell r="OU448" t="str">
            <v/>
          </cell>
          <cell r="OV448" t="str">
            <v/>
          </cell>
          <cell r="OW448" t="str">
            <v/>
          </cell>
          <cell r="OX448" t="str">
            <v/>
          </cell>
          <cell r="OY448" t="str">
            <v/>
          </cell>
          <cell r="OZ448" t="str">
            <v/>
          </cell>
          <cell r="PA448" t="str">
            <v/>
          </cell>
          <cell r="PB448" t="str">
            <v/>
          </cell>
          <cell r="PC448" t="str">
            <v/>
          </cell>
          <cell r="PD448" t="str">
            <v/>
          </cell>
          <cell r="PE448" t="str">
            <v/>
          </cell>
          <cell r="PF448" t="str">
            <v/>
          </cell>
          <cell r="PG448" t="str">
            <v/>
          </cell>
          <cell r="PH448" t="str">
            <v/>
          </cell>
          <cell r="PI448" t="str">
            <v/>
          </cell>
          <cell r="PJ448" t="str">
            <v/>
          </cell>
          <cell r="PL448" t="str">
            <v/>
          </cell>
          <cell r="PM448" t="str">
            <v/>
          </cell>
          <cell r="PN448" t="str">
            <v/>
          </cell>
          <cell r="PO448" t="str">
            <v/>
          </cell>
          <cell r="PP448" t="str">
            <v/>
          </cell>
          <cell r="PQ448" t="str">
            <v/>
          </cell>
          <cell r="PR448" t="str">
            <v/>
          </cell>
          <cell r="PS448" t="str">
            <v/>
          </cell>
          <cell r="PT448" t="str">
            <v/>
          </cell>
          <cell r="PU448" t="str">
            <v/>
          </cell>
          <cell r="PV448" t="str">
            <v/>
          </cell>
          <cell r="PW448" t="str">
            <v/>
          </cell>
          <cell r="PX448" t="str">
            <v/>
          </cell>
          <cell r="PY448" t="str">
            <v/>
          </cell>
          <cell r="PZ448" t="str">
            <v/>
          </cell>
          <cell r="QA448" t="str">
            <v/>
          </cell>
          <cell r="QB448" t="str">
            <v/>
          </cell>
          <cell r="QC448" t="str">
            <v/>
          </cell>
          <cell r="QD448" t="str">
            <v/>
          </cell>
          <cell r="QE448" t="str">
            <v/>
          </cell>
          <cell r="QF448" t="str">
            <v/>
          </cell>
          <cell r="QG448" t="str">
            <v/>
          </cell>
          <cell r="QH448" t="str">
            <v/>
          </cell>
          <cell r="QI448" t="str">
            <v/>
          </cell>
          <cell r="QJ448" t="str">
            <v/>
          </cell>
          <cell r="QK448" t="str">
            <v/>
          </cell>
          <cell r="QL448" t="str">
            <v/>
          </cell>
          <cell r="QM448" t="str">
            <v/>
          </cell>
          <cell r="QN448" t="str">
            <v/>
          </cell>
          <cell r="QO448" t="str">
            <v/>
          </cell>
          <cell r="QP448" t="str">
            <v/>
          </cell>
          <cell r="QQ448" t="str">
            <v/>
          </cell>
          <cell r="QR448" t="str">
            <v/>
          </cell>
          <cell r="QS448" t="str">
            <v/>
          </cell>
          <cell r="QT448" t="str">
            <v/>
          </cell>
          <cell r="QU448" t="str">
            <v/>
          </cell>
          <cell r="QV448" t="str">
            <v/>
          </cell>
          <cell r="QW448" t="str">
            <v/>
          </cell>
          <cell r="QX448" t="str">
            <v/>
          </cell>
          <cell r="QY448" t="str">
            <v/>
          </cell>
          <cell r="QZ448" t="str">
            <v/>
          </cell>
          <cell r="RA448" t="str">
            <v/>
          </cell>
          <cell r="RB448" t="str">
            <v/>
          </cell>
          <cell r="RC448" t="str">
            <v/>
          </cell>
          <cell r="RD448" t="str">
            <v/>
          </cell>
          <cell r="RE448" t="str">
            <v/>
          </cell>
          <cell r="RF448" t="str">
            <v/>
          </cell>
          <cell r="RG448" t="str">
            <v/>
          </cell>
          <cell r="RH448" t="str">
            <v/>
          </cell>
          <cell r="RI448" t="str">
            <v/>
          </cell>
          <cell r="RL448">
            <v>0</v>
          </cell>
        </row>
        <row r="449">
          <cell r="NE449" t="str">
            <v/>
          </cell>
          <cell r="OQ449" t="str">
            <v/>
          </cell>
          <cell r="OR449" t="str">
            <v/>
          </cell>
          <cell r="OS449" t="str">
            <v/>
          </cell>
          <cell r="OT449" t="str">
            <v/>
          </cell>
          <cell r="OU449" t="str">
            <v/>
          </cell>
          <cell r="OV449" t="str">
            <v/>
          </cell>
          <cell r="OW449" t="str">
            <v/>
          </cell>
          <cell r="OX449" t="str">
            <v/>
          </cell>
          <cell r="OY449" t="str">
            <v/>
          </cell>
          <cell r="OZ449" t="str">
            <v/>
          </cell>
          <cell r="PA449" t="str">
            <v/>
          </cell>
          <cell r="PB449" t="str">
            <v/>
          </cell>
          <cell r="PC449" t="str">
            <v/>
          </cell>
          <cell r="PD449" t="str">
            <v/>
          </cell>
          <cell r="PE449" t="str">
            <v/>
          </cell>
          <cell r="PF449" t="str">
            <v/>
          </cell>
          <cell r="PG449" t="str">
            <v/>
          </cell>
          <cell r="PH449" t="str">
            <v/>
          </cell>
          <cell r="PI449" t="str">
            <v/>
          </cell>
          <cell r="PJ449" t="str">
            <v/>
          </cell>
          <cell r="PL449" t="str">
            <v/>
          </cell>
          <cell r="PM449" t="str">
            <v/>
          </cell>
          <cell r="PN449" t="str">
            <v/>
          </cell>
          <cell r="PO449" t="str">
            <v/>
          </cell>
          <cell r="PP449" t="str">
            <v/>
          </cell>
          <cell r="PQ449" t="str">
            <v/>
          </cell>
          <cell r="PR449" t="str">
            <v/>
          </cell>
          <cell r="PS449" t="str">
            <v/>
          </cell>
          <cell r="PT449" t="str">
            <v/>
          </cell>
          <cell r="PU449" t="str">
            <v/>
          </cell>
          <cell r="PV449" t="str">
            <v/>
          </cell>
          <cell r="PW449" t="str">
            <v/>
          </cell>
          <cell r="PX449" t="str">
            <v/>
          </cell>
          <cell r="PY449" t="str">
            <v/>
          </cell>
          <cell r="PZ449" t="str">
            <v/>
          </cell>
          <cell r="QA449" t="str">
            <v/>
          </cell>
          <cell r="QB449" t="str">
            <v/>
          </cell>
          <cell r="QC449" t="str">
            <v/>
          </cell>
          <cell r="QD449" t="str">
            <v/>
          </cell>
          <cell r="QE449" t="str">
            <v/>
          </cell>
          <cell r="QF449" t="str">
            <v/>
          </cell>
          <cell r="QG449" t="str">
            <v/>
          </cell>
          <cell r="QH449" t="str">
            <v/>
          </cell>
          <cell r="QI449" t="str">
            <v/>
          </cell>
          <cell r="QJ449" t="str">
            <v/>
          </cell>
          <cell r="QK449" t="str">
            <v/>
          </cell>
          <cell r="QL449" t="str">
            <v/>
          </cell>
          <cell r="QM449" t="str">
            <v/>
          </cell>
          <cell r="QN449" t="str">
            <v/>
          </cell>
          <cell r="QO449" t="str">
            <v/>
          </cell>
          <cell r="QP449" t="str">
            <v/>
          </cell>
          <cell r="QQ449" t="str">
            <v/>
          </cell>
          <cell r="QR449" t="str">
            <v/>
          </cell>
          <cell r="QS449" t="str">
            <v/>
          </cell>
          <cell r="QT449" t="str">
            <v/>
          </cell>
          <cell r="QU449" t="str">
            <v/>
          </cell>
          <cell r="QV449" t="str">
            <v/>
          </cell>
          <cell r="QW449" t="str">
            <v/>
          </cell>
          <cell r="QX449" t="str">
            <v/>
          </cell>
          <cell r="QY449" t="str">
            <v/>
          </cell>
          <cell r="QZ449" t="str">
            <v/>
          </cell>
          <cell r="RA449" t="str">
            <v/>
          </cell>
          <cell r="RB449" t="str">
            <v/>
          </cell>
          <cell r="RC449" t="str">
            <v/>
          </cell>
          <cell r="RD449" t="str">
            <v/>
          </cell>
          <cell r="RE449" t="str">
            <v/>
          </cell>
          <cell r="RF449" t="str">
            <v/>
          </cell>
          <cell r="RG449" t="str">
            <v/>
          </cell>
          <cell r="RH449" t="str">
            <v/>
          </cell>
          <cell r="RI449" t="str">
            <v/>
          </cell>
          <cell r="RL449">
            <v>0</v>
          </cell>
        </row>
        <row r="450">
          <cell r="NE450" t="str">
            <v/>
          </cell>
          <cell r="OQ450" t="str">
            <v/>
          </cell>
          <cell r="OR450" t="str">
            <v/>
          </cell>
          <cell r="OS450" t="str">
            <v/>
          </cell>
          <cell r="OT450" t="str">
            <v/>
          </cell>
          <cell r="OU450" t="str">
            <v/>
          </cell>
          <cell r="OV450" t="str">
            <v/>
          </cell>
          <cell r="OW450" t="str">
            <v/>
          </cell>
          <cell r="OX450" t="str">
            <v/>
          </cell>
          <cell r="OY450" t="str">
            <v/>
          </cell>
          <cell r="OZ450" t="str">
            <v/>
          </cell>
          <cell r="PA450" t="str">
            <v/>
          </cell>
          <cell r="PB450" t="str">
            <v/>
          </cell>
          <cell r="PC450" t="str">
            <v/>
          </cell>
          <cell r="PD450" t="str">
            <v/>
          </cell>
          <cell r="PE450" t="str">
            <v/>
          </cell>
          <cell r="PF450" t="str">
            <v/>
          </cell>
          <cell r="PG450" t="str">
            <v/>
          </cell>
          <cell r="PH450" t="str">
            <v/>
          </cell>
          <cell r="PI450" t="str">
            <v/>
          </cell>
          <cell r="PJ450" t="str">
            <v/>
          </cell>
          <cell r="PL450" t="str">
            <v/>
          </cell>
          <cell r="PM450" t="str">
            <v/>
          </cell>
          <cell r="PN450" t="str">
            <v/>
          </cell>
          <cell r="PO450" t="str">
            <v/>
          </cell>
          <cell r="PP450" t="str">
            <v/>
          </cell>
          <cell r="PQ450" t="str">
            <v/>
          </cell>
          <cell r="PR450" t="str">
            <v/>
          </cell>
          <cell r="PS450" t="str">
            <v/>
          </cell>
          <cell r="PT450" t="str">
            <v/>
          </cell>
          <cell r="PU450" t="str">
            <v/>
          </cell>
          <cell r="PV450" t="str">
            <v/>
          </cell>
          <cell r="PW450" t="str">
            <v/>
          </cell>
          <cell r="PX450" t="str">
            <v/>
          </cell>
          <cell r="PY450" t="str">
            <v/>
          </cell>
          <cell r="PZ450" t="str">
            <v/>
          </cell>
          <cell r="QA450" t="str">
            <v/>
          </cell>
          <cell r="QB450" t="str">
            <v/>
          </cell>
          <cell r="QC450" t="str">
            <v/>
          </cell>
          <cell r="QD450" t="str">
            <v/>
          </cell>
          <cell r="QE450" t="str">
            <v/>
          </cell>
          <cell r="QF450" t="str">
            <v/>
          </cell>
          <cell r="QG450" t="str">
            <v/>
          </cell>
          <cell r="QH450" t="str">
            <v/>
          </cell>
          <cell r="QI450" t="str">
            <v/>
          </cell>
          <cell r="QJ450" t="str">
            <v/>
          </cell>
          <cell r="QK450" t="str">
            <v/>
          </cell>
          <cell r="QL450" t="str">
            <v/>
          </cell>
          <cell r="QM450" t="str">
            <v/>
          </cell>
          <cell r="QN450" t="str">
            <v/>
          </cell>
          <cell r="QO450" t="str">
            <v/>
          </cell>
          <cell r="QP450" t="str">
            <v/>
          </cell>
          <cell r="QQ450" t="str">
            <v/>
          </cell>
          <cell r="QR450" t="str">
            <v/>
          </cell>
          <cell r="QS450" t="str">
            <v/>
          </cell>
          <cell r="QT450" t="str">
            <v/>
          </cell>
          <cell r="QU450" t="str">
            <v/>
          </cell>
          <cell r="QV450" t="str">
            <v/>
          </cell>
          <cell r="QW450" t="str">
            <v/>
          </cell>
          <cell r="QX450" t="str">
            <v/>
          </cell>
          <cell r="QY450" t="str">
            <v/>
          </cell>
          <cell r="QZ450" t="str">
            <v/>
          </cell>
          <cell r="RA450" t="str">
            <v/>
          </cell>
          <cell r="RB450" t="str">
            <v/>
          </cell>
          <cell r="RC450" t="str">
            <v/>
          </cell>
          <cell r="RD450" t="str">
            <v/>
          </cell>
          <cell r="RE450" t="str">
            <v/>
          </cell>
          <cell r="RF450" t="str">
            <v/>
          </cell>
          <cell r="RG450" t="str">
            <v/>
          </cell>
          <cell r="RH450" t="str">
            <v/>
          </cell>
          <cell r="RI450" t="str">
            <v/>
          </cell>
          <cell r="RL450">
            <v>0</v>
          </cell>
        </row>
        <row r="451">
          <cell r="NE451" t="str">
            <v/>
          </cell>
          <cell r="OQ451" t="str">
            <v/>
          </cell>
          <cell r="OR451" t="str">
            <v/>
          </cell>
          <cell r="OS451" t="str">
            <v/>
          </cell>
          <cell r="OT451" t="str">
            <v/>
          </cell>
          <cell r="OU451" t="str">
            <v/>
          </cell>
          <cell r="OV451" t="str">
            <v/>
          </cell>
          <cell r="OW451" t="str">
            <v/>
          </cell>
          <cell r="OX451" t="str">
            <v/>
          </cell>
          <cell r="OY451" t="str">
            <v/>
          </cell>
          <cell r="OZ451" t="str">
            <v/>
          </cell>
          <cell r="PA451" t="str">
            <v/>
          </cell>
          <cell r="PB451" t="str">
            <v/>
          </cell>
          <cell r="PC451" t="str">
            <v/>
          </cell>
          <cell r="PD451" t="str">
            <v/>
          </cell>
          <cell r="PE451" t="str">
            <v/>
          </cell>
          <cell r="PF451" t="str">
            <v/>
          </cell>
          <cell r="PG451" t="str">
            <v/>
          </cell>
          <cell r="PH451" t="str">
            <v/>
          </cell>
          <cell r="PI451" t="str">
            <v/>
          </cell>
          <cell r="PJ451" t="str">
            <v/>
          </cell>
          <cell r="PL451" t="str">
            <v/>
          </cell>
          <cell r="PM451" t="str">
            <v/>
          </cell>
          <cell r="PN451" t="str">
            <v/>
          </cell>
          <cell r="PO451" t="str">
            <v/>
          </cell>
          <cell r="PP451" t="str">
            <v/>
          </cell>
          <cell r="PQ451" t="str">
            <v/>
          </cell>
          <cell r="PR451" t="str">
            <v/>
          </cell>
          <cell r="PS451" t="str">
            <v/>
          </cell>
          <cell r="PT451" t="str">
            <v/>
          </cell>
          <cell r="PU451" t="str">
            <v/>
          </cell>
          <cell r="PV451" t="str">
            <v/>
          </cell>
          <cell r="PW451" t="str">
            <v/>
          </cell>
          <cell r="PX451" t="str">
            <v/>
          </cell>
          <cell r="PY451" t="str">
            <v/>
          </cell>
          <cell r="PZ451" t="str">
            <v/>
          </cell>
          <cell r="QA451" t="str">
            <v/>
          </cell>
          <cell r="QB451" t="str">
            <v/>
          </cell>
          <cell r="QC451" t="str">
            <v/>
          </cell>
          <cell r="QD451" t="str">
            <v/>
          </cell>
          <cell r="QE451" t="str">
            <v/>
          </cell>
          <cell r="QF451" t="str">
            <v/>
          </cell>
          <cell r="QG451" t="str">
            <v/>
          </cell>
          <cell r="QH451" t="str">
            <v/>
          </cell>
          <cell r="QI451" t="str">
            <v/>
          </cell>
          <cell r="QJ451" t="str">
            <v/>
          </cell>
          <cell r="QK451" t="str">
            <v/>
          </cell>
          <cell r="QL451" t="str">
            <v/>
          </cell>
          <cell r="QM451" t="str">
            <v/>
          </cell>
          <cell r="QN451" t="str">
            <v/>
          </cell>
          <cell r="QO451" t="str">
            <v/>
          </cell>
          <cell r="QP451" t="str">
            <v/>
          </cell>
          <cell r="QQ451" t="str">
            <v/>
          </cell>
          <cell r="QR451" t="str">
            <v/>
          </cell>
          <cell r="QS451" t="str">
            <v/>
          </cell>
          <cell r="QT451" t="str">
            <v/>
          </cell>
          <cell r="QU451" t="str">
            <v/>
          </cell>
          <cell r="QV451" t="str">
            <v/>
          </cell>
          <cell r="QW451" t="str">
            <v/>
          </cell>
          <cell r="QX451" t="str">
            <v/>
          </cell>
          <cell r="QY451" t="str">
            <v/>
          </cell>
          <cell r="QZ451" t="str">
            <v/>
          </cell>
          <cell r="RA451" t="str">
            <v/>
          </cell>
          <cell r="RB451" t="str">
            <v/>
          </cell>
          <cell r="RC451" t="str">
            <v/>
          </cell>
          <cell r="RD451" t="str">
            <v/>
          </cell>
          <cell r="RE451" t="str">
            <v/>
          </cell>
          <cell r="RF451" t="str">
            <v/>
          </cell>
          <cell r="RG451" t="str">
            <v/>
          </cell>
          <cell r="RH451" t="str">
            <v/>
          </cell>
          <cell r="RI451" t="str">
            <v/>
          </cell>
          <cell r="RL451">
            <v>0</v>
          </cell>
        </row>
        <row r="452">
          <cell r="NE452" t="str">
            <v/>
          </cell>
          <cell r="OQ452" t="str">
            <v/>
          </cell>
          <cell r="OR452" t="str">
            <v/>
          </cell>
          <cell r="OS452" t="str">
            <v/>
          </cell>
          <cell r="OT452" t="str">
            <v/>
          </cell>
          <cell r="OU452" t="str">
            <v/>
          </cell>
          <cell r="OV452" t="str">
            <v/>
          </cell>
          <cell r="OW452" t="str">
            <v/>
          </cell>
          <cell r="OX452" t="str">
            <v/>
          </cell>
          <cell r="OY452" t="str">
            <v/>
          </cell>
          <cell r="OZ452" t="str">
            <v/>
          </cell>
          <cell r="PA452" t="str">
            <v/>
          </cell>
          <cell r="PB452" t="str">
            <v/>
          </cell>
          <cell r="PC452" t="str">
            <v/>
          </cell>
          <cell r="PD452" t="str">
            <v/>
          </cell>
          <cell r="PE452" t="str">
            <v/>
          </cell>
          <cell r="PF452" t="str">
            <v/>
          </cell>
          <cell r="PG452" t="str">
            <v/>
          </cell>
          <cell r="PH452" t="str">
            <v/>
          </cell>
          <cell r="PI452" t="str">
            <v/>
          </cell>
          <cell r="PJ452" t="str">
            <v/>
          </cell>
          <cell r="PL452" t="str">
            <v/>
          </cell>
          <cell r="PM452" t="str">
            <v/>
          </cell>
          <cell r="PN452" t="str">
            <v/>
          </cell>
          <cell r="PO452" t="str">
            <v/>
          </cell>
          <cell r="PP452" t="str">
            <v/>
          </cell>
          <cell r="PQ452" t="str">
            <v/>
          </cell>
          <cell r="PR452" t="str">
            <v/>
          </cell>
          <cell r="PS452" t="str">
            <v/>
          </cell>
          <cell r="PT452" t="str">
            <v/>
          </cell>
          <cell r="PU452" t="str">
            <v/>
          </cell>
          <cell r="PV452" t="str">
            <v/>
          </cell>
          <cell r="PW452" t="str">
            <v/>
          </cell>
          <cell r="PX452" t="str">
            <v/>
          </cell>
          <cell r="PY452" t="str">
            <v/>
          </cell>
          <cell r="PZ452" t="str">
            <v/>
          </cell>
          <cell r="QA452" t="str">
            <v/>
          </cell>
          <cell r="QB452" t="str">
            <v/>
          </cell>
          <cell r="QC452" t="str">
            <v/>
          </cell>
          <cell r="QD452" t="str">
            <v/>
          </cell>
          <cell r="QE452" t="str">
            <v/>
          </cell>
          <cell r="QF452" t="str">
            <v/>
          </cell>
          <cell r="QG452" t="str">
            <v/>
          </cell>
          <cell r="QH452" t="str">
            <v/>
          </cell>
          <cell r="QI452" t="str">
            <v/>
          </cell>
          <cell r="QJ452" t="str">
            <v/>
          </cell>
          <cell r="QK452" t="str">
            <v/>
          </cell>
          <cell r="QL452" t="str">
            <v/>
          </cell>
          <cell r="QM452" t="str">
            <v/>
          </cell>
          <cell r="QN452" t="str">
            <v/>
          </cell>
          <cell r="QO452" t="str">
            <v/>
          </cell>
          <cell r="QP452" t="str">
            <v/>
          </cell>
          <cell r="QQ452" t="str">
            <v/>
          </cell>
          <cell r="QR452" t="str">
            <v/>
          </cell>
          <cell r="QS452" t="str">
            <v/>
          </cell>
          <cell r="QT452" t="str">
            <v/>
          </cell>
          <cell r="QU452" t="str">
            <v/>
          </cell>
          <cell r="QV452" t="str">
            <v/>
          </cell>
          <cell r="QW452" t="str">
            <v/>
          </cell>
          <cell r="QX452" t="str">
            <v/>
          </cell>
          <cell r="QY452" t="str">
            <v/>
          </cell>
          <cell r="QZ452" t="str">
            <v/>
          </cell>
          <cell r="RA452" t="str">
            <v/>
          </cell>
          <cell r="RB452" t="str">
            <v/>
          </cell>
          <cell r="RC452" t="str">
            <v/>
          </cell>
          <cell r="RD452" t="str">
            <v/>
          </cell>
          <cell r="RE452" t="str">
            <v/>
          </cell>
          <cell r="RF452" t="str">
            <v/>
          </cell>
          <cell r="RG452" t="str">
            <v/>
          </cell>
          <cell r="RH452" t="str">
            <v/>
          </cell>
          <cell r="RI452" t="str">
            <v/>
          </cell>
          <cell r="RL452">
            <v>0</v>
          </cell>
        </row>
        <row r="453">
          <cell r="NE453" t="str">
            <v/>
          </cell>
          <cell r="OQ453" t="str">
            <v/>
          </cell>
          <cell r="OR453" t="str">
            <v/>
          </cell>
          <cell r="OS453" t="str">
            <v/>
          </cell>
          <cell r="OT453" t="str">
            <v/>
          </cell>
          <cell r="OU453" t="str">
            <v/>
          </cell>
          <cell r="OV453" t="str">
            <v/>
          </cell>
          <cell r="OW453" t="str">
            <v/>
          </cell>
          <cell r="OX453" t="str">
            <v/>
          </cell>
          <cell r="OY453" t="str">
            <v/>
          </cell>
          <cell r="OZ453" t="str">
            <v/>
          </cell>
          <cell r="PA453" t="str">
            <v/>
          </cell>
          <cell r="PB453" t="str">
            <v/>
          </cell>
          <cell r="PC453" t="str">
            <v/>
          </cell>
          <cell r="PD453" t="str">
            <v/>
          </cell>
          <cell r="PE453" t="str">
            <v/>
          </cell>
          <cell r="PF453" t="str">
            <v/>
          </cell>
          <cell r="PG453" t="str">
            <v/>
          </cell>
          <cell r="PH453" t="str">
            <v/>
          </cell>
          <cell r="PI453" t="str">
            <v/>
          </cell>
          <cell r="PJ453" t="str">
            <v/>
          </cell>
          <cell r="PL453" t="str">
            <v/>
          </cell>
          <cell r="PM453" t="str">
            <v/>
          </cell>
          <cell r="PN453" t="str">
            <v/>
          </cell>
          <cell r="PO453" t="str">
            <v/>
          </cell>
          <cell r="PP453" t="str">
            <v/>
          </cell>
          <cell r="PQ453" t="str">
            <v/>
          </cell>
          <cell r="PR453" t="str">
            <v/>
          </cell>
          <cell r="PS453" t="str">
            <v/>
          </cell>
          <cell r="PT453" t="str">
            <v/>
          </cell>
          <cell r="PU453" t="str">
            <v/>
          </cell>
          <cell r="PV453" t="str">
            <v/>
          </cell>
          <cell r="PW453" t="str">
            <v/>
          </cell>
          <cell r="PX453" t="str">
            <v/>
          </cell>
          <cell r="PY453" t="str">
            <v/>
          </cell>
          <cell r="PZ453" t="str">
            <v/>
          </cell>
          <cell r="QA453" t="str">
            <v/>
          </cell>
          <cell r="QB453" t="str">
            <v/>
          </cell>
          <cell r="QC453" t="str">
            <v/>
          </cell>
          <cell r="QD453" t="str">
            <v/>
          </cell>
          <cell r="QE453" t="str">
            <v/>
          </cell>
          <cell r="QF453" t="str">
            <v/>
          </cell>
          <cell r="QG453" t="str">
            <v/>
          </cell>
          <cell r="QH453" t="str">
            <v/>
          </cell>
          <cell r="QI453" t="str">
            <v/>
          </cell>
          <cell r="QJ453" t="str">
            <v/>
          </cell>
          <cell r="QK453" t="str">
            <v/>
          </cell>
          <cell r="QL453" t="str">
            <v/>
          </cell>
          <cell r="QM453" t="str">
            <v/>
          </cell>
          <cell r="QN453" t="str">
            <v/>
          </cell>
          <cell r="QO453" t="str">
            <v/>
          </cell>
          <cell r="QP453" t="str">
            <v/>
          </cell>
          <cell r="QQ453" t="str">
            <v/>
          </cell>
          <cell r="QR453" t="str">
            <v/>
          </cell>
          <cell r="QS453" t="str">
            <v/>
          </cell>
          <cell r="QT453" t="str">
            <v/>
          </cell>
          <cell r="QU453" t="str">
            <v/>
          </cell>
          <cell r="QV453" t="str">
            <v/>
          </cell>
          <cell r="QW453" t="str">
            <v/>
          </cell>
          <cell r="QX453" t="str">
            <v/>
          </cell>
          <cell r="QY453" t="str">
            <v/>
          </cell>
          <cell r="QZ453" t="str">
            <v/>
          </cell>
          <cell r="RA453" t="str">
            <v/>
          </cell>
          <cell r="RB453" t="str">
            <v/>
          </cell>
          <cell r="RC453" t="str">
            <v/>
          </cell>
          <cell r="RD453" t="str">
            <v/>
          </cell>
          <cell r="RE453" t="str">
            <v/>
          </cell>
          <cell r="RF453" t="str">
            <v/>
          </cell>
          <cell r="RG453" t="str">
            <v/>
          </cell>
          <cell r="RH453" t="str">
            <v/>
          </cell>
          <cell r="RI453" t="str">
            <v/>
          </cell>
          <cell r="RL453">
            <v>0</v>
          </cell>
        </row>
        <row r="454">
          <cell r="NE454" t="str">
            <v/>
          </cell>
          <cell r="OQ454" t="str">
            <v/>
          </cell>
          <cell r="OR454" t="str">
            <v/>
          </cell>
          <cell r="OS454" t="str">
            <v/>
          </cell>
          <cell r="OT454" t="str">
            <v/>
          </cell>
          <cell r="OU454" t="str">
            <v/>
          </cell>
          <cell r="OV454" t="str">
            <v/>
          </cell>
          <cell r="OW454" t="str">
            <v/>
          </cell>
          <cell r="OX454" t="str">
            <v/>
          </cell>
          <cell r="OY454" t="str">
            <v/>
          </cell>
          <cell r="OZ454" t="str">
            <v/>
          </cell>
          <cell r="PA454" t="str">
            <v/>
          </cell>
          <cell r="PB454" t="str">
            <v/>
          </cell>
          <cell r="PC454" t="str">
            <v/>
          </cell>
          <cell r="PD454" t="str">
            <v/>
          </cell>
          <cell r="PE454" t="str">
            <v/>
          </cell>
          <cell r="PF454" t="str">
            <v/>
          </cell>
          <cell r="PG454" t="str">
            <v/>
          </cell>
          <cell r="PH454" t="str">
            <v/>
          </cell>
          <cell r="PI454" t="str">
            <v/>
          </cell>
          <cell r="PJ454" t="str">
            <v/>
          </cell>
          <cell r="PL454" t="str">
            <v/>
          </cell>
          <cell r="PM454" t="str">
            <v/>
          </cell>
          <cell r="PN454" t="str">
            <v/>
          </cell>
          <cell r="PO454" t="str">
            <v/>
          </cell>
          <cell r="PP454" t="str">
            <v/>
          </cell>
          <cell r="PQ454" t="str">
            <v/>
          </cell>
          <cell r="PR454" t="str">
            <v/>
          </cell>
          <cell r="PS454" t="str">
            <v/>
          </cell>
          <cell r="PT454" t="str">
            <v/>
          </cell>
          <cell r="PU454" t="str">
            <v/>
          </cell>
          <cell r="PV454" t="str">
            <v/>
          </cell>
          <cell r="PW454" t="str">
            <v/>
          </cell>
          <cell r="PX454" t="str">
            <v/>
          </cell>
          <cell r="PY454" t="str">
            <v/>
          </cell>
          <cell r="PZ454" t="str">
            <v/>
          </cell>
          <cell r="QA454" t="str">
            <v/>
          </cell>
          <cell r="QB454" t="str">
            <v/>
          </cell>
          <cell r="QC454" t="str">
            <v/>
          </cell>
          <cell r="QD454" t="str">
            <v/>
          </cell>
          <cell r="QE454" t="str">
            <v/>
          </cell>
          <cell r="QF454" t="str">
            <v/>
          </cell>
          <cell r="QG454" t="str">
            <v/>
          </cell>
          <cell r="QH454" t="str">
            <v/>
          </cell>
          <cell r="QI454" t="str">
            <v/>
          </cell>
          <cell r="QJ454" t="str">
            <v/>
          </cell>
          <cell r="QK454" t="str">
            <v/>
          </cell>
          <cell r="QL454" t="str">
            <v/>
          </cell>
          <cell r="QM454" t="str">
            <v/>
          </cell>
          <cell r="QN454" t="str">
            <v/>
          </cell>
          <cell r="QO454" t="str">
            <v/>
          </cell>
          <cell r="QP454" t="str">
            <v/>
          </cell>
          <cell r="QQ454" t="str">
            <v/>
          </cell>
          <cell r="QR454" t="str">
            <v/>
          </cell>
          <cell r="QS454" t="str">
            <v/>
          </cell>
          <cell r="QT454" t="str">
            <v/>
          </cell>
          <cell r="QU454" t="str">
            <v/>
          </cell>
          <cell r="QV454" t="str">
            <v/>
          </cell>
          <cell r="QW454" t="str">
            <v/>
          </cell>
          <cell r="QX454" t="str">
            <v/>
          </cell>
          <cell r="QY454" t="str">
            <v/>
          </cell>
          <cell r="QZ454" t="str">
            <v/>
          </cell>
          <cell r="RA454" t="str">
            <v/>
          </cell>
          <cell r="RB454" t="str">
            <v/>
          </cell>
          <cell r="RC454" t="str">
            <v/>
          </cell>
          <cell r="RD454" t="str">
            <v/>
          </cell>
          <cell r="RE454" t="str">
            <v/>
          </cell>
          <cell r="RF454" t="str">
            <v/>
          </cell>
          <cell r="RG454" t="str">
            <v/>
          </cell>
          <cell r="RH454" t="str">
            <v/>
          </cell>
          <cell r="RI454" t="str">
            <v/>
          </cell>
          <cell r="RL454">
            <v>0</v>
          </cell>
        </row>
        <row r="455">
          <cell r="NE455" t="str">
            <v/>
          </cell>
          <cell r="OQ455" t="str">
            <v/>
          </cell>
          <cell r="OR455" t="str">
            <v/>
          </cell>
          <cell r="OS455" t="str">
            <v/>
          </cell>
          <cell r="OT455" t="str">
            <v/>
          </cell>
          <cell r="OU455" t="str">
            <v/>
          </cell>
          <cell r="OV455" t="str">
            <v/>
          </cell>
          <cell r="OW455" t="str">
            <v/>
          </cell>
          <cell r="OX455" t="str">
            <v/>
          </cell>
          <cell r="OY455" t="str">
            <v/>
          </cell>
          <cell r="OZ455" t="str">
            <v/>
          </cell>
          <cell r="PA455" t="str">
            <v/>
          </cell>
          <cell r="PB455" t="str">
            <v/>
          </cell>
          <cell r="PC455" t="str">
            <v/>
          </cell>
          <cell r="PD455" t="str">
            <v/>
          </cell>
          <cell r="PE455" t="str">
            <v/>
          </cell>
          <cell r="PF455" t="str">
            <v/>
          </cell>
          <cell r="PG455" t="str">
            <v/>
          </cell>
          <cell r="PH455" t="str">
            <v/>
          </cell>
          <cell r="PI455" t="str">
            <v/>
          </cell>
          <cell r="PJ455" t="str">
            <v/>
          </cell>
          <cell r="PL455" t="str">
            <v/>
          </cell>
          <cell r="PM455" t="str">
            <v/>
          </cell>
          <cell r="PN455" t="str">
            <v/>
          </cell>
          <cell r="PO455" t="str">
            <v/>
          </cell>
          <cell r="PP455" t="str">
            <v/>
          </cell>
          <cell r="PQ455" t="str">
            <v/>
          </cell>
          <cell r="PR455" t="str">
            <v/>
          </cell>
          <cell r="PS455" t="str">
            <v/>
          </cell>
          <cell r="PT455" t="str">
            <v/>
          </cell>
          <cell r="PU455" t="str">
            <v/>
          </cell>
          <cell r="PV455" t="str">
            <v/>
          </cell>
          <cell r="PW455" t="str">
            <v/>
          </cell>
          <cell r="PX455" t="str">
            <v/>
          </cell>
          <cell r="PY455" t="str">
            <v/>
          </cell>
          <cell r="PZ455" t="str">
            <v/>
          </cell>
          <cell r="QA455" t="str">
            <v/>
          </cell>
          <cell r="QB455" t="str">
            <v/>
          </cell>
          <cell r="QC455" t="str">
            <v/>
          </cell>
          <cell r="QD455" t="str">
            <v/>
          </cell>
          <cell r="QE455" t="str">
            <v/>
          </cell>
          <cell r="QF455" t="str">
            <v/>
          </cell>
          <cell r="QG455" t="str">
            <v/>
          </cell>
          <cell r="QH455" t="str">
            <v/>
          </cell>
          <cell r="QI455" t="str">
            <v/>
          </cell>
          <cell r="QJ455" t="str">
            <v/>
          </cell>
          <cell r="QK455" t="str">
            <v/>
          </cell>
          <cell r="QL455" t="str">
            <v/>
          </cell>
          <cell r="QM455" t="str">
            <v/>
          </cell>
          <cell r="QN455" t="str">
            <v/>
          </cell>
          <cell r="QO455" t="str">
            <v/>
          </cell>
          <cell r="QP455" t="str">
            <v/>
          </cell>
          <cell r="QQ455" t="str">
            <v/>
          </cell>
          <cell r="QR455" t="str">
            <v/>
          </cell>
          <cell r="QS455" t="str">
            <v/>
          </cell>
          <cell r="QT455" t="str">
            <v/>
          </cell>
          <cell r="QU455" t="str">
            <v/>
          </cell>
          <cell r="QV455" t="str">
            <v/>
          </cell>
          <cell r="QW455" t="str">
            <v/>
          </cell>
          <cell r="QX455" t="str">
            <v/>
          </cell>
          <cell r="QY455" t="str">
            <v/>
          </cell>
          <cell r="QZ455" t="str">
            <v/>
          </cell>
          <cell r="RA455" t="str">
            <v/>
          </cell>
          <cell r="RB455" t="str">
            <v/>
          </cell>
          <cell r="RC455" t="str">
            <v/>
          </cell>
          <cell r="RD455" t="str">
            <v/>
          </cell>
          <cell r="RE455" t="str">
            <v/>
          </cell>
          <cell r="RF455" t="str">
            <v/>
          </cell>
          <cell r="RG455" t="str">
            <v/>
          </cell>
          <cell r="RH455" t="str">
            <v/>
          </cell>
          <cell r="RI455" t="str">
            <v/>
          </cell>
          <cell r="RL455">
            <v>0</v>
          </cell>
        </row>
        <row r="456">
          <cell r="NE456" t="str">
            <v/>
          </cell>
          <cell r="OQ456" t="str">
            <v/>
          </cell>
          <cell r="OR456" t="str">
            <v/>
          </cell>
          <cell r="OS456" t="str">
            <v/>
          </cell>
          <cell r="OT456" t="str">
            <v/>
          </cell>
          <cell r="OU456" t="str">
            <v/>
          </cell>
          <cell r="OV456" t="str">
            <v/>
          </cell>
          <cell r="OW456" t="str">
            <v/>
          </cell>
          <cell r="OX456" t="str">
            <v/>
          </cell>
          <cell r="OY456" t="str">
            <v/>
          </cell>
          <cell r="OZ456" t="str">
            <v/>
          </cell>
          <cell r="PA456" t="str">
            <v/>
          </cell>
          <cell r="PB456" t="str">
            <v/>
          </cell>
          <cell r="PC456" t="str">
            <v/>
          </cell>
          <cell r="PD456" t="str">
            <v/>
          </cell>
          <cell r="PE456" t="str">
            <v/>
          </cell>
          <cell r="PF456" t="str">
            <v/>
          </cell>
          <cell r="PG456" t="str">
            <v/>
          </cell>
          <cell r="PH456" t="str">
            <v/>
          </cell>
          <cell r="PI456" t="str">
            <v/>
          </cell>
          <cell r="PJ456" t="str">
            <v/>
          </cell>
          <cell r="PL456" t="str">
            <v/>
          </cell>
          <cell r="PM456" t="str">
            <v/>
          </cell>
          <cell r="PN456" t="str">
            <v/>
          </cell>
          <cell r="PO456" t="str">
            <v/>
          </cell>
          <cell r="PP456" t="str">
            <v/>
          </cell>
          <cell r="PQ456" t="str">
            <v/>
          </cell>
          <cell r="PR456" t="str">
            <v/>
          </cell>
          <cell r="PS456" t="str">
            <v/>
          </cell>
          <cell r="PT456" t="str">
            <v/>
          </cell>
          <cell r="PU456" t="str">
            <v/>
          </cell>
          <cell r="PV456" t="str">
            <v/>
          </cell>
          <cell r="PW456" t="str">
            <v/>
          </cell>
          <cell r="PX456" t="str">
            <v/>
          </cell>
          <cell r="PY456" t="str">
            <v/>
          </cell>
          <cell r="PZ456" t="str">
            <v/>
          </cell>
          <cell r="QA456" t="str">
            <v/>
          </cell>
          <cell r="QB456" t="str">
            <v/>
          </cell>
          <cell r="QC456" t="str">
            <v/>
          </cell>
          <cell r="QD456" t="str">
            <v/>
          </cell>
          <cell r="QE456" t="str">
            <v/>
          </cell>
          <cell r="QF456" t="str">
            <v/>
          </cell>
          <cell r="QG456" t="str">
            <v/>
          </cell>
          <cell r="QH456" t="str">
            <v/>
          </cell>
          <cell r="QI456" t="str">
            <v/>
          </cell>
          <cell r="QJ456" t="str">
            <v/>
          </cell>
          <cell r="QK456" t="str">
            <v/>
          </cell>
          <cell r="QL456" t="str">
            <v/>
          </cell>
          <cell r="QM456" t="str">
            <v/>
          </cell>
          <cell r="QN456" t="str">
            <v/>
          </cell>
          <cell r="QO456" t="str">
            <v/>
          </cell>
          <cell r="QP456" t="str">
            <v/>
          </cell>
          <cell r="QQ456" t="str">
            <v/>
          </cell>
          <cell r="QR456" t="str">
            <v/>
          </cell>
          <cell r="QS456" t="str">
            <v/>
          </cell>
          <cell r="QT456" t="str">
            <v/>
          </cell>
          <cell r="QU456" t="str">
            <v/>
          </cell>
          <cell r="QV456" t="str">
            <v/>
          </cell>
          <cell r="QW456" t="str">
            <v/>
          </cell>
          <cell r="QX456" t="str">
            <v/>
          </cell>
          <cell r="QY456" t="str">
            <v/>
          </cell>
          <cell r="QZ456" t="str">
            <v/>
          </cell>
          <cell r="RA456" t="str">
            <v/>
          </cell>
          <cell r="RB456" t="str">
            <v/>
          </cell>
          <cell r="RC456" t="str">
            <v/>
          </cell>
          <cell r="RD456" t="str">
            <v/>
          </cell>
          <cell r="RE456" t="str">
            <v/>
          </cell>
          <cell r="RF456" t="str">
            <v/>
          </cell>
          <cell r="RG456" t="str">
            <v/>
          </cell>
          <cell r="RH456" t="str">
            <v/>
          </cell>
          <cell r="RI456" t="str">
            <v/>
          </cell>
          <cell r="RL456">
            <v>0</v>
          </cell>
        </row>
        <row r="457">
          <cell r="NE457" t="str">
            <v/>
          </cell>
          <cell r="OQ457" t="str">
            <v/>
          </cell>
          <cell r="OR457" t="str">
            <v/>
          </cell>
          <cell r="OS457" t="str">
            <v/>
          </cell>
          <cell r="OT457" t="str">
            <v/>
          </cell>
          <cell r="OU457" t="str">
            <v/>
          </cell>
          <cell r="OV457" t="str">
            <v/>
          </cell>
          <cell r="OW457" t="str">
            <v/>
          </cell>
          <cell r="OX457" t="str">
            <v/>
          </cell>
          <cell r="OY457" t="str">
            <v/>
          </cell>
          <cell r="OZ457" t="str">
            <v/>
          </cell>
          <cell r="PA457" t="str">
            <v/>
          </cell>
          <cell r="PB457" t="str">
            <v/>
          </cell>
          <cell r="PC457" t="str">
            <v/>
          </cell>
          <cell r="PD457" t="str">
            <v/>
          </cell>
          <cell r="PE457" t="str">
            <v/>
          </cell>
          <cell r="PF457" t="str">
            <v/>
          </cell>
          <cell r="PG457" t="str">
            <v/>
          </cell>
          <cell r="PH457" t="str">
            <v/>
          </cell>
          <cell r="PI457" t="str">
            <v/>
          </cell>
          <cell r="PJ457" t="str">
            <v/>
          </cell>
          <cell r="PL457" t="str">
            <v/>
          </cell>
          <cell r="PM457" t="str">
            <v/>
          </cell>
          <cell r="PN457" t="str">
            <v/>
          </cell>
          <cell r="PO457" t="str">
            <v/>
          </cell>
          <cell r="PP457" t="str">
            <v/>
          </cell>
          <cell r="PQ457" t="str">
            <v/>
          </cell>
          <cell r="PR457" t="str">
            <v/>
          </cell>
          <cell r="PS457" t="str">
            <v/>
          </cell>
          <cell r="PT457" t="str">
            <v/>
          </cell>
          <cell r="PU457" t="str">
            <v/>
          </cell>
          <cell r="PV457" t="str">
            <v/>
          </cell>
          <cell r="PW457" t="str">
            <v/>
          </cell>
          <cell r="PX457" t="str">
            <v/>
          </cell>
          <cell r="PY457" t="str">
            <v/>
          </cell>
          <cell r="PZ457" t="str">
            <v/>
          </cell>
          <cell r="QA457" t="str">
            <v/>
          </cell>
          <cell r="QB457" t="str">
            <v/>
          </cell>
          <cell r="QC457" t="str">
            <v/>
          </cell>
          <cell r="QD457" t="str">
            <v/>
          </cell>
          <cell r="QE457" t="str">
            <v/>
          </cell>
          <cell r="QF457" t="str">
            <v/>
          </cell>
          <cell r="QG457" t="str">
            <v/>
          </cell>
          <cell r="QH457" t="str">
            <v/>
          </cell>
          <cell r="QI457" t="str">
            <v/>
          </cell>
          <cell r="QJ457" t="str">
            <v/>
          </cell>
          <cell r="QK457" t="str">
            <v/>
          </cell>
          <cell r="QL457" t="str">
            <v/>
          </cell>
          <cell r="QM457" t="str">
            <v/>
          </cell>
          <cell r="QN457" t="str">
            <v/>
          </cell>
          <cell r="QO457" t="str">
            <v/>
          </cell>
          <cell r="QP457" t="str">
            <v/>
          </cell>
          <cell r="QQ457" t="str">
            <v/>
          </cell>
          <cell r="QR457" t="str">
            <v/>
          </cell>
          <cell r="QS457" t="str">
            <v/>
          </cell>
          <cell r="QT457" t="str">
            <v/>
          </cell>
          <cell r="QU457" t="str">
            <v/>
          </cell>
          <cell r="QV457" t="str">
            <v/>
          </cell>
          <cell r="QW457" t="str">
            <v/>
          </cell>
          <cell r="QX457" t="str">
            <v/>
          </cell>
          <cell r="QY457" t="str">
            <v/>
          </cell>
          <cell r="QZ457" t="str">
            <v/>
          </cell>
          <cell r="RA457" t="str">
            <v/>
          </cell>
          <cell r="RB457" t="str">
            <v/>
          </cell>
          <cell r="RC457" t="str">
            <v/>
          </cell>
          <cell r="RD457" t="str">
            <v/>
          </cell>
          <cell r="RE457" t="str">
            <v/>
          </cell>
          <cell r="RF457" t="str">
            <v/>
          </cell>
          <cell r="RG457" t="str">
            <v/>
          </cell>
          <cell r="RH457" t="str">
            <v/>
          </cell>
          <cell r="RI457" t="str">
            <v/>
          </cell>
          <cell r="RL457">
            <v>0</v>
          </cell>
        </row>
        <row r="458">
          <cell r="NE458" t="str">
            <v/>
          </cell>
          <cell r="OQ458" t="str">
            <v/>
          </cell>
          <cell r="OR458" t="str">
            <v/>
          </cell>
          <cell r="OS458" t="str">
            <v/>
          </cell>
          <cell r="OT458" t="str">
            <v/>
          </cell>
          <cell r="OU458" t="str">
            <v/>
          </cell>
          <cell r="OV458" t="str">
            <v/>
          </cell>
          <cell r="OW458" t="str">
            <v/>
          </cell>
          <cell r="OX458" t="str">
            <v/>
          </cell>
          <cell r="OY458" t="str">
            <v/>
          </cell>
          <cell r="OZ458" t="str">
            <v/>
          </cell>
          <cell r="PA458" t="str">
            <v/>
          </cell>
          <cell r="PB458" t="str">
            <v/>
          </cell>
          <cell r="PC458" t="str">
            <v/>
          </cell>
          <cell r="PD458" t="str">
            <v/>
          </cell>
          <cell r="PE458" t="str">
            <v/>
          </cell>
          <cell r="PF458" t="str">
            <v/>
          </cell>
          <cell r="PG458" t="str">
            <v/>
          </cell>
          <cell r="PH458" t="str">
            <v/>
          </cell>
          <cell r="PI458" t="str">
            <v/>
          </cell>
          <cell r="PJ458" t="str">
            <v/>
          </cell>
          <cell r="PL458" t="str">
            <v/>
          </cell>
          <cell r="PM458" t="str">
            <v/>
          </cell>
          <cell r="PN458" t="str">
            <v/>
          </cell>
          <cell r="PO458" t="str">
            <v/>
          </cell>
          <cell r="PP458" t="str">
            <v/>
          </cell>
          <cell r="PQ458" t="str">
            <v/>
          </cell>
          <cell r="PR458" t="str">
            <v/>
          </cell>
          <cell r="PS458" t="str">
            <v/>
          </cell>
          <cell r="PT458" t="str">
            <v/>
          </cell>
          <cell r="PU458" t="str">
            <v/>
          </cell>
          <cell r="PV458" t="str">
            <v/>
          </cell>
          <cell r="PW458" t="str">
            <v/>
          </cell>
          <cell r="PX458" t="str">
            <v/>
          </cell>
          <cell r="PY458" t="str">
            <v/>
          </cell>
          <cell r="PZ458" t="str">
            <v/>
          </cell>
          <cell r="QA458" t="str">
            <v/>
          </cell>
          <cell r="QB458" t="str">
            <v/>
          </cell>
          <cell r="QC458" t="str">
            <v/>
          </cell>
          <cell r="QD458" t="str">
            <v/>
          </cell>
          <cell r="QE458" t="str">
            <v/>
          </cell>
          <cell r="QF458" t="str">
            <v/>
          </cell>
          <cell r="QG458" t="str">
            <v/>
          </cell>
          <cell r="QH458" t="str">
            <v/>
          </cell>
          <cell r="QI458" t="str">
            <v/>
          </cell>
          <cell r="QJ458" t="str">
            <v/>
          </cell>
          <cell r="QK458" t="str">
            <v/>
          </cell>
          <cell r="QL458" t="str">
            <v/>
          </cell>
          <cell r="QM458" t="str">
            <v/>
          </cell>
          <cell r="QN458" t="str">
            <v/>
          </cell>
          <cell r="QO458" t="str">
            <v/>
          </cell>
          <cell r="QP458" t="str">
            <v/>
          </cell>
          <cell r="QQ458" t="str">
            <v/>
          </cell>
          <cell r="QR458" t="str">
            <v/>
          </cell>
          <cell r="QS458" t="str">
            <v/>
          </cell>
          <cell r="QT458" t="str">
            <v/>
          </cell>
          <cell r="QU458" t="str">
            <v/>
          </cell>
          <cell r="QV458" t="str">
            <v/>
          </cell>
          <cell r="QW458" t="str">
            <v/>
          </cell>
          <cell r="QX458" t="str">
            <v/>
          </cell>
          <cell r="QY458" t="str">
            <v/>
          </cell>
          <cell r="QZ458" t="str">
            <v/>
          </cell>
          <cell r="RA458" t="str">
            <v/>
          </cell>
          <cell r="RB458" t="str">
            <v/>
          </cell>
          <cell r="RC458" t="str">
            <v/>
          </cell>
          <cell r="RD458" t="str">
            <v/>
          </cell>
          <cell r="RE458" t="str">
            <v/>
          </cell>
          <cell r="RF458" t="str">
            <v/>
          </cell>
          <cell r="RG458" t="str">
            <v/>
          </cell>
          <cell r="RH458" t="str">
            <v/>
          </cell>
          <cell r="RI458" t="str">
            <v/>
          </cell>
          <cell r="RL458">
            <v>0</v>
          </cell>
        </row>
        <row r="459">
          <cell r="NE459" t="str">
            <v/>
          </cell>
          <cell r="OQ459" t="str">
            <v/>
          </cell>
          <cell r="OR459" t="str">
            <v/>
          </cell>
          <cell r="OS459" t="str">
            <v/>
          </cell>
          <cell r="OT459" t="str">
            <v/>
          </cell>
          <cell r="OU459" t="str">
            <v/>
          </cell>
          <cell r="OV459" t="str">
            <v/>
          </cell>
          <cell r="OW459" t="str">
            <v/>
          </cell>
          <cell r="OX459" t="str">
            <v/>
          </cell>
          <cell r="OY459" t="str">
            <v/>
          </cell>
          <cell r="OZ459" t="str">
            <v/>
          </cell>
          <cell r="PA459" t="str">
            <v/>
          </cell>
          <cell r="PB459" t="str">
            <v/>
          </cell>
          <cell r="PC459" t="str">
            <v/>
          </cell>
          <cell r="PD459" t="str">
            <v/>
          </cell>
          <cell r="PE459" t="str">
            <v/>
          </cell>
          <cell r="PF459" t="str">
            <v/>
          </cell>
          <cell r="PG459" t="str">
            <v/>
          </cell>
          <cell r="PH459" t="str">
            <v/>
          </cell>
          <cell r="PI459" t="str">
            <v/>
          </cell>
          <cell r="PJ459" t="str">
            <v/>
          </cell>
          <cell r="PL459" t="str">
            <v/>
          </cell>
          <cell r="PM459" t="str">
            <v/>
          </cell>
          <cell r="PN459" t="str">
            <v/>
          </cell>
          <cell r="PO459" t="str">
            <v/>
          </cell>
          <cell r="PP459" t="str">
            <v/>
          </cell>
          <cell r="PQ459" t="str">
            <v/>
          </cell>
          <cell r="PR459" t="str">
            <v/>
          </cell>
          <cell r="PS459" t="str">
            <v/>
          </cell>
          <cell r="PT459" t="str">
            <v/>
          </cell>
          <cell r="PU459" t="str">
            <v/>
          </cell>
          <cell r="PV459" t="str">
            <v/>
          </cell>
          <cell r="PW459" t="str">
            <v/>
          </cell>
          <cell r="PX459" t="str">
            <v/>
          </cell>
          <cell r="PY459" t="str">
            <v/>
          </cell>
          <cell r="PZ459" t="str">
            <v/>
          </cell>
          <cell r="QA459" t="str">
            <v/>
          </cell>
          <cell r="QB459" t="str">
            <v/>
          </cell>
          <cell r="QC459" t="str">
            <v/>
          </cell>
          <cell r="QD459" t="str">
            <v/>
          </cell>
          <cell r="QE459" t="str">
            <v/>
          </cell>
          <cell r="QF459" t="str">
            <v/>
          </cell>
          <cell r="QG459" t="str">
            <v/>
          </cell>
          <cell r="QH459" t="str">
            <v/>
          </cell>
          <cell r="QI459" t="str">
            <v/>
          </cell>
          <cell r="QJ459" t="str">
            <v/>
          </cell>
          <cell r="QK459" t="str">
            <v/>
          </cell>
          <cell r="QL459" t="str">
            <v/>
          </cell>
          <cell r="QM459" t="str">
            <v/>
          </cell>
          <cell r="QN459" t="str">
            <v/>
          </cell>
          <cell r="QO459" t="str">
            <v/>
          </cell>
          <cell r="QP459" t="str">
            <v/>
          </cell>
          <cell r="QQ459" t="str">
            <v/>
          </cell>
          <cell r="QR459" t="str">
            <v/>
          </cell>
          <cell r="QS459" t="str">
            <v/>
          </cell>
          <cell r="QT459" t="str">
            <v/>
          </cell>
          <cell r="QU459" t="str">
            <v/>
          </cell>
          <cell r="QV459" t="str">
            <v/>
          </cell>
          <cell r="QW459" t="str">
            <v/>
          </cell>
          <cell r="QX459" t="str">
            <v/>
          </cell>
          <cell r="QY459" t="str">
            <v/>
          </cell>
          <cell r="QZ459" t="str">
            <v/>
          </cell>
          <cell r="RA459" t="str">
            <v/>
          </cell>
          <cell r="RB459" t="str">
            <v/>
          </cell>
          <cell r="RC459" t="str">
            <v/>
          </cell>
          <cell r="RD459" t="str">
            <v/>
          </cell>
          <cell r="RE459" t="str">
            <v/>
          </cell>
          <cell r="RF459" t="str">
            <v/>
          </cell>
          <cell r="RG459" t="str">
            <v/>
          </cell>
          <cell r="RH459" t="str">
            <v/>
          </cell>
          <cell r="RI459" t="str">
            <v/>
          </cell>
          <cell r="RL459">
            <v>0</v>
          </cell>
        </row>
        <row r="460">
          <cell r="NE460" t="str">
            <v/>
          </cell>
          <cell r="OQ460" t="str">
            <v/>
          </cell>
          <cell r="OR460" t="str">
            <v/>
          </cell>
          <cell r="OS460" t="str">
            <v/>
          </cell>
          <cell r="OT460" t="str">
            <v/>
          </cell>
          <cell r="OU460" t="str">
            <v/>
          </cell>
          <cell r="OV460" t="str">
            <v/>
          </cell>
          <cell r="OW460" t="str">
            <v/>
          </cell>
          <cell r="OX460" t="str">
            <v/>
          </cell>
          <cell r="OY460" t="str">
            <v/>
          </cell>
          <cell r="OZ460" t="str">
            <v/>
          </cell>
          <cell r="PA460" t="str">
            <v/>
          </cell>
          <cell r="PB460" t="str">
            <v/>
          </cell>
          <cell r="PC460" t="str">
            <v/>
          </cell>
          <cell r="PD460" t="str">
            <v/>
          </cell>
          <cell r="PE460" t="str">
            <v/>
          </cell>
          <cell r="PF460" t="str">
            <v/>
          </cell>
          <cell r="PG460" t="str">
            <v/>
          </cell>
          <cell r="PH460" t="str">
            <v/>
          </cell>
          <cell r="PI460" t="str">
            <v/>
          </cell>
          <cell r="PJ460" t="str">
            <v/>
          </cell>
          <cell r="PL460" t="str">
            <v/>
          </cell>
          <cell r="PM460" t="str">
            <v/>
          </cell>
          <cell r="PN460" t="str">
            <v/>
          </cell>
          <cell r="PO460" t="str">
            <v/>
          </cell>
          <cell r="PP460" t="str">
            <v/>
          </cell>
          <cell r="PQ460" t="str">
            <v/>
          </cell>
          <cell r="PR460" t="str">
            <v/>
          </cell>
          <cell r="PS460" t="str">
            <v/>
          </cell>
          <cell r="PT460" t="str">
            <v/>
          </cell>
          <cell r="PU460" t="str">
            <v/>
          </cell>
          <cell r="PV460" t="str">
            <v/>
          </cell>
          <cell r="PW460" t="str">
            <v/>
          </cell>
          <cell r="PX460" t="str">
            <v/>
          </cell>
          <cell r="PY460" t="str">
            <v/>
          </cell>
          <cell r="PZ460" t="str">
            <v/>
          </cell>
          <cell r="QA460" t="str">
            <v/>
          </cell>
          <cell r="QB460" t="str">
            <v/>
          </cell>
          <cell r="QC460" t="str">
            <v/>
          </cell>
          <cell r="QD460" t="str">
            <v/>
          </cell>
          <cell r="QE460" t="str">
            <v/>
          </cell>
          <cell r="QF460" t="str">
            <v/>
          </cell>
          <cell r="QG460" t="str">
            <v/>
          </cell>
          <cell r="QH460" t="str">
            <v/>
          </cell>
          <cell r="QI460" t="str">
            <v/>
          </cell>
          <cell r="QJ460" t="str">
            <v/>
          </cell>
          <cell r="QK460" t="str">
            <v/>
          </cell>
          <cell r="QL460" t="str">
            <v/>
          </cell>
          <cell r="QM460" t="str">
            <v/>
          </cell>
          <cell r="QN460" t="str">
            <v/>
          </cell>
          <cell r="QO460" t="str">
            <v/>
          </cell>
          <cell r="QP460" t="str">
            <v/>
          </cell>
          <cell r="QQ460" t="str">
            <v/>
          </cell>
          <cell r="QR460" t="str">
            <v/>
          </cell>
          <cell r="QS460" t="str">
            <v/>
          </cell>
          <cell r="QT460" t="str">
            <v/>
          </cell>
          <cell r="QU460" t="str">
            <v/>
          </cell>
          <cell r="QV460" t="str">
            <v/>
          </cell>
          <cell r="QW460" t="str">
            <v/>
          </cell>
          <cell r="QX460" t="str">
            <v/>
          </cell>
          <cell r="QY460" t="str">
            <v/>
          </cell>
          <cell r="QZ460" t="str">
            <v/>
          </cell>
          <cell r="RA460" t="str">
            <v/>
          </cell>
          <cell r="RB460" t="str">
            <v/>
          </cell>
          <cell r="RC460" t="str">
            <v/>
          </cell>
          <cell r="RD460" t="str">
            <v/>
          </cell>
          <cell r="RE460" t="str">
            <v/>
          </cell>
          <cell r="RF460" t="str">
            <v/>
          </cell>
          <cell r="RG460" t="str">
            <v/>
          </cell>
          <cell r="RH460" t="str">
            <v/>
          </cell>
          <cell r="RI460" t="str">
            <v/>
          </cell>
          <cell r="RL460">
            <v>0</v>
          </cell>
        </row>
        <row r="461">
          <cell r="NE461" t="str">
            <v/>
          </cell>
          <cell r="OQ461" t="str">
            <v/>
          </cell>
          <cell r="OR461" t="str">
            <v/>
          </cell>
          <cell r="OS461" t="str">
            <v/>
          </cell>
          <cell r="OT461" t="str">
            <v/>
          </cell>
          <cell r="OU461" t="str">
            <v/>
          </cell>
          <cell r="OV461" t="str">
            <v/>
          </cell>
          <cell r="OW461" t="str">
            <v/>
          </cell>
          <cell r="OX461" t="str">
            <v/>
          </cell>
          <cell r="OY461" t="str">
            <v/>
          </cell>
          <cell r="OZ461" t="str">
            <v/>
          </cell>
          <cell r="PA461" t="str">
            <v/>
          </cell>
          <cell r="PB461" t="str">
            <v/>
          </cell>
          <cell r="PC461" t="str">
            <v/>
          </cell>
          <cell r="PD461" t="str">
            <v/>
          </cell>
          <cell r="PE461" t="str">
            <v/>
          </cell>
          <cell r="PF461" t="str">
            <v/>
          </cell>
          <cell r="PG461" t="str">
            <v/>
          </cell>
          <cell r="PH461" t="str">
            <v/>
          </cell>
          <cell r="PI461" t="str">
            <v/>
          </cell>
          <cell r="PJ461" t="str">
            <v/>
          </cell>
          <cell r="PL461" t="str">
            <v/>
          </cell>
          <cell r="PM461" t="str">
            <v/>
          </cell>
          <cell r="PN461" t="str">
            <v/>
          </cell>
          <cell r="PO461" t="str">
            <v/>
          </cell>
          <cell r="PP461" t="str">
            <v/>
          </cell>
          <cell r="PQ461" t="str">
            <v/>
          </cell>
          <cell r="PR461" t="str">
            <v/>
          </cell>
          <cell r="PS461" t="str">
            <v/>
          </cell>
          <cell r="PT461" t="str">
            <v/>
          </cell>
          <cell r="PU461" t="str">
            <v/>
          </cell>
          <cell r="PV461" t="str">
            <v/>
          </cell>
          <cell r="PW461" t="str">
            <v/>
          </cell>
          <cell r="PX461" t="str">
            <v/>
          </cell>
          <cell r="PY461" t="str">
            <v/>
          </cell>
          <cell r="PZ461" t="str">
            <v/>
          </cell>
          <cell r="QA461" t="str">
            <v/>
          </cell>
          <cell r="QB461" t="str">
            <v/>
          </cell>
          <cell r="QC461" t="str">
            <v/>
          </cell>
          <cell r="QD461" t="str">
            <v/>
          </cell>
          <cell r="QE461" t="str">
            <v/>
          </cell>
          <cell r="QF461" t="str">
            <v/>
          </cell>
          <cell r="QG461" t="str">
            <v/>
          </cell>
          <cell r="QH461" t="str">
            <v/>
          </cell>
          <cell r="QI461" t="str">
            <v/>
          </cell>
          <cell r="QJ461" t="str">
            <v/>
          </cell>
          <cell r="QK461" t="str">
            <v/>
          </cell>
          <cell r="QL461" t="str">
            <v/>
          </cell>
          <cell r="QM461" t="str">
            <v/>
          </cell>
          <cell r="QN461" t="str">
            <v/>
          </cell>
          <cell r="QO461" t="str">
            <v/>
          </cell>
          <cell r="QP461" t="str">
            <v/>
          </cell>
          <cell r="QQ461" t="str">
            <v/>
          </cell>
          <cell r="QR461" t="str">
            <v/>
          </cell>
          <cell r="QS461" t="str">
            <v/>
          </cell>
          <cell r="QT461" t="str">
            <v/>
          </cell>
          <cell r="QU461" t="str">
            <v/>
          </cell>
          <cell r="QV461" t="str">
            <v/>
          </cell>
          <cell r="QW461" t="str">
            <v/>
          </cell>
          <cell r="QX461" t="str">
            <v/>
          </cell>
          <cell r="QY461" t="str">
            <v/>
          </cell>
          <cell r="QZ461" t="str">
            <v/>
          </cell>
          <cell r="RA461" t="str">
            <v/>
          </cell>
          <cell r="RB461" t="str">
            <v/>
          </cell>
          <cell r="RC461" t="str">
            <v/>
          </cell>
          <cell r="RD461" t="str">
            <v/>
          </cell>
          <cell r="RE461" t="str">
            <v/>
          </cell>
          <cell r="RF461" t="str">
            <v/>
          </cell>
          <cell r="RG461" t="str">
            <v/>
          </cell>
          <cell r="RH461" t="str">
            <v/>
          </cell>
          <cell r="RI461" t="str">
            <v/>
          </cell>
          <cell r="RL461">
            <v>0</v>
          </cell>
        </row>
        <row r="462">
          <cell r="NE462" t="str">
            <v/>
          </cell>
          <cell r="OQ462" t="str">
            <v/>
          </cell>
          <cell r="OR462" t="str">
            <v/>
          </cell>
          <cell r="OS462" t="str">
            <v/>
          </cell>
          <cell r="OT462" t="str">
            <v/>
          </cell>
          <cell r="OU462" t="str">
            <v/>
          </cell>
          <cell r="OV462" t="str">
            <v/>
          </cell>
          <cell r="OW462" t="str">
            <v/>
          </cell>
          <cell r="OX462" t="str">
            <v/>
          </cell>
          <cell r="OY462" t="str">
            <v/>
          </cell>
          <cell r="OZ462" t="str">
            <v/>
          </cell>
          <cell r="PA462" t="str">
            <v/>
          </cell>
          <cell r="PB462" t="str">
            <v/>
          </cell>
          <cell r="PC462" t="str">
            <v/>
          </cell>
          <cell r="PD462" t="str">
            <v/>
          </cell>
          <cell r="PE462" t="str">
            <v/>
          </cell>
          <cell r="PF462" t="str">
            <v/>
          </cell>
          <cell r="PG462" t="str">
            <v/>
          </cell>
          <cell r="PH462" t="str">
            <v/>
          </cell>
          <cell r="PI462" t="str">
            <v/>
          </cell>
          <cell r="PJ462" t="str">
            <v/>
          </cell>
          <cell r="PL462" t="str">
            <v/>
          </cell>
          <cell r="PM462" t="str">
            <v/>
          </cell>
          <cell r="PN462" t="str">
            <v/>
          </cell>
          <cell r="PO462" t="str">
            <v/>
          </cell>
          <cell r="PP462" t="str">
            <v/>
          </cell>
          <cell r="PQ462" t="str">
            <v/>
          </cell>
          <cell r="PR462" t="str">
            <v/>
          </cell>
          <cell r="PS462" t="str">
            <v/>
          </cell>
          <cell r="PT462" t="str">
            <v/>
          </cell>
          <cell r="PU462" t="str">
            <v/>
          </cell>
          <cell r="PV462" t="str">
            <v/>
          </cell>
          <cell r="PW462" t="str">
            <v/>
          </cell>
          <cell r="PX462" t="str">
            <v/>
          </cell>
          <cell r="PY462" t="str">
            <v/>
          </cell>
          <cell r="PZ462" t="str">
            <v/>
          </cell>
          <cell r="QA462" t="str">
            <v/>
          </cell>
          <cell r="QB462" t="str">
            <v/>
          </cell>
          <cell r="QC462" t="str">
            <v/>
          </cell>
          <cell r="QD462" t="str">
            <v/>
          </cell>
          <cell r="QE462" t="str">
            <v/>
          </cell>
          <cell r="QF462" t="str">
            <v/>
          </cell>
          <cell r="QG462" t="str">
            <v/>
          </cell>
          <cell r="QH462" t="str">
            <v/>
          </cell>
          <cell r="QI462" t="str">
            <v/>
          </cell>
          <cell r="QJ462" t="str">
            <v/>
          </cell>
          <cell r="QK462" t="str">
            <v/>
          </cell>
          <cell r="QL462" t="str">
            <v/>
          </cell>
          <cell r="QM462" t="str">
            <v/>
          </cell>
          <cell r="QN462" t="str">
            <v/>
          </cell>
          <cell r="QO462" t="str">
            <v/>
          </cell>
          <cell r="QP462" t="str">
            <v/>
          </cell>
          <cell r="QQ462" t="str">
            <v/>
          </cell>
          <cell r="QR462" t="str">
            <v/>
          </cell>
          <cell r="QS462" t="str">
            <v/>
          </cell>
          <cell r="QT462" t="str">
            <v/>
          </cell>
          <cell r="QU462" t="str">
            <v/>
          </cell>
          <cell r="QV462" t="str">
            <v/>
          </cell>
          <cell r="QW462" t="str">
            <v/>
          </cell>
          <cell r="QX462" t="str">
            <v/>
          </cell>
          <cell r="QY462" t="str">
            <v/>
          </cell>
          <cell r="QZ462" t="str">
            <v/>
          </cell>
          <cell r="RA462" t="str">
            <v/>
          </cell>
          <cell r="RB462" t="str">
            <v/>
          </cell>
          <cell r="RC462" t="str">
            <v/>
          </cell>
          <cell r="RD462" t="str">
            <v/>
          </cell>
          <cell r="RE462" t="str">
            <v/>
          </cell>
          <cell r="RF462" t="str">
            <v/>
          </cell>
          <cell r="RG462" t="str">
            <v/>
          </cell>
          <cell r="RH462" t="str">
            <v/>
          </cell>
          <cell r="RI462" t="str">
            <v/>
          </cell>
          <cell r="RL462">
            <v>0</v>
          </cell>
        </row>
        <row r="463">
          <cell r="NE463" t="str">
            <v/>
          </cell>
          <cell r="OQ463" t="str">
            <v/>
          </cell>
          <cell r="OR463" t="str">
            <v/>
          </cell>
          <cell r="OS463" t="str">
            <v/>
          </cell>
          <cell r="OT463" t="str">
            <v/>
          </cell>
          <cell r="OU463" t="str">
            <v/>
          </cell>
          <cell r="OV463" t="str">
            <v/>
          </cell>
          <cell r="OW463" t="str">
            <v/>
          </cell>
          <cell r="OX463" t="str">
            <v/>
          </cell>
          <cell r="OY463" t="str">
            <v/>
          </cell>
          <cell r="OZ463" t="str">
            <v/>
          </cell>
          <cell r="PA463" t="str">
            <v/>
          </cell>
          <cell r="PB463" t="str">
            <v/>
          </cell>
          <cell r="PC463" t="str">
            <v/>
          </cell>
          <cell r="PD463" t="str">
            <v/>
          </cell>
          <cell r="PE463" t="str">
            <v/>
          </cell>
          <cell r="PF463" t="str">
            <v/>
          </cell>
          <cell r="PG463" t="str">
            <v/>
          </cell>
          <cell r="PH463" t="str">
            <v/>
          </cell>
          <cell r="PI463" t="str">
            <v/>
          </cell>
          <cell r="PJ463" t="str">
            <v/>
          </cell>
          <cell r="PL463" t="str">
            <v/>
          </cell>
          <cell r="PM463" t="str">
            <v/>
          </cell>
          <cell r="PN463" t="str">
            <v/>
          </cell>
          <cell r="PO463" t="str">
            <v/>
          </cell>
          <cell r="PP463" t="str">
            <v/>
          </cell>
          <cell r="PQ463" t="str">
            <v/>
          </cell>
          <cell r="PR463" t="str">
            <v/>
          </cell>
          <cell r="PS463" t="str">
            <v/>
          </cell>
          <cell r="PT463" t="str">
            <v/>
          </cell>
          <cell r="PU463" t="str">
            <v/>
          </cell>
          <cell r="PV463" t="str">
            <v/>
          </cell>
          <cell r="PW463" t="str">
            <v/>
          </cell>
          <cell r="PX463" t="str">
            <v/>
          </cell>
          <cell r="PY463" t="str">
            <v/>
          </cell>
          <cell r="PZ463" t="str">
            <v/>
          </cell>
          <cell r="QA463" t="str">
            <v/>
          </cell>
          <cell r="QB463" t="str">
            <v/>
          </cell>
          <cell r="QC463" t="str">
            <v/>
          </cell>
          <cell r="QD463" t="str">
            <v/>
          </cell>
          <cell r="QE463" t="str">
            <v/>
          </cell>
          <cell r="QF463" t="str">
            <v/>
          </cell>
          <cell r="QG463" t="str">
            <v/>
          </cell>
          <cell r="QH463" t="str">
            <v/>
          </cell>
          <cell r="QI463" t="str">
            <v/>
          </cell>
          <cell r="QJ463" t="str">
            <v/>
          </cell>
          <cell r="QK463" t="str">
            <v/>
          </cell>
          <cell r="QL463" t="str">
            <v/>
          </cell>
          <cell r="QM463" t="str">
            <v/>
          </cell>
          <cell r="QN463" t="str">
            <v/>
          </cell>
          <cell r="QO463" t="str">
            <v/>
          </cell>
          <cell r="QP463" t="str">
            <v/>
          </cell>
          <cell r="QQ463" t="str">
            <v/>
          </cell>
          <cell r="QR463" t="str">
            <v/>
          </cell>
          <cell r="QS463" t="str">
            <v/>
          </cell>
          <cell r="QT463" t="str">
            <v/>
          </cell>
          <cell r="QU463" t="str">
            <v/>
          </cell>
          <cell r="QV463" t="str">
            <v/>
          </cell>
          <cell r="QW463" t="str">
            <v/>
          </cell>
          <cell r="QX463" t="str">
            <v/>
          </cell>
          <cell r="QY463" t="str">
            <v/>
          </cell>
          <cell r="QZ463" t="str">
            <v/>
          </cell>
          <cell r="RA463" t="str">
            <v/>
          </cell>
          <cell r="RB463" t="str">
            <v/>
          </cell>
          <cell r="RC463" t="str">
            <v/>
          </cell>
          <cell r="RD463" t="str">
            <v/>
          </cell>
          <cell r="RE463" t="str">
            <v/>
          </cell>
          <cell r="RF463" t="str">
            <v/>
          </cell>
          <cell r="RG463" t="str">
            <v/>
          </cell>
          <cell r="RH463" t="str">
            <v/>
          </cell>
          <cell r="RI463" t="str">
            <v/>
          </cell>
          <cell r="RL463">
            <v>0</v>
          </cell>
        </row>
        <row r="464">
          <cell r="NE464" t="str">
            <v/>
          </cell>
          <cell r="OQ464" t="str">
            <v/>
          </cell>
          <cell r="OR464" t="str">
            <v/>
          </cell>
          <cell r="OS464" t="str">
            <v/>
          </cell>
          <cell r="OT464" t="str">
            <v/>
          </cell>
          <cell r="OU464" t="str">
            <v/>
          </cell>
          <cell r="OV464" t="str">
            <v/>
          </cell>
          <cell r="OW464" t="str">
            <v/>
          </cell>
          <cell r="OX464" t="str">
            <v/>
          </cell>
          <cell r="OY464" t="str">
            <v/>
          </cell>
          <cell r="OZ464" t="str">
            <v/>
          </cell>
          <cell r="PA464" t="str">
            <v/>
          </cell>
          <cell r="PB464" t="str">
            <v/>
          </cell>
          <cell r="PC464" t="str">
            <v/>
          </cell>
          <cell r="PD464" t="str">
            <v/>
          </cell>
          <cell r="PE464" t="str">
            <v/>
          </cell>
          <cell r="PF464" t="str">
            <v/>
          </cell>
          <cell r="PG464" t="str">
            <v/>
          </cell>
          <cell r="PH464" t="str">
            <v/>
          </cell>
          <cell r="PI464" t="str">
            <v/>
          </cell>
          <cell r="PJ464" t="str">
            <v/>
          </cell>
          <cell r="PL464" t="str">
            <v/>
          </cell>
          <cell r="PM464" t="str">
            <v/>
          </cell>
          <cell r="PN464" t="str">
            <v/>
          </cell>
          <cell r="PO464" t="str">
            <v/>
          </cell>
          <cell r="PP464" t="str">
            <v/>
          </cell>
          <cell r="PQ464" t="str">
            <v/>
          </cell>
          <cell r="PR464" t="str">
            <v/>
          </cell>
          <cell r="PS464" t="str">
            <v/>
          </cell>
          <cell r="PT464" t="str">
            <v/>
          </cell>
          <cell r="PU464" t="str">
            <v/>
          </cell>
          <cell r="PV464" t="str">
            <v/>
          </cell>
          <cell r="PW464" t="str">
            <v/>
          </cell>
          <cell r="PX464" t="str">
            <v/>
          </cell>
          <cell r="PY464" t="str">
            <v/>
          </cell>
          <cell r="PZ464" t="str">
            <v/>
          </cell>
          <cell r="QA464" t="str">
            <v/>
          </cell>
          <cell r="QB464" t="str">
            <v/>
          </cell>
          <cell r="QC464" t="str">
            <v/>
          </cell>
          <cell r="QD464" t="str">
            <v/>
          </cell>
          <cell r="QE464" t="str">
            <v/>
          </cell>
          <cell r="QF464" t="str">
            <v/>
          </cell>
          <cell r="QG464" t="str">
            <v/>
          </cell>
          <cell r="QH464" t="str">
            <v/>
          </cell>
          <cell r="QI464" t="str">
            <v/>
          </cell>
          <cell r="QJ464" t="str">
            <v/>
          </cell>
          <cell r="QK464" t="str">
            <v/>
          </cell>
          <cell r="QL464" t="str">
            <v/>
          </cell>
          <cell r="QM464" t="str">
            <v/>
          </cell>
          <cell r="QN464" t="str">
            <v/>
          </cell>
          <cell r="QO464" t="str">
            <v/>
          </cell>
          <cell r="QP464" t="str">
            <v/>
          </cell>
          <cell r="QQ464" t="str">
            <v/>
          </cell>
          <cell r="QR464" t="str">
            <v/>
          </cell>
          <cell r="QS464" t="str">
            <v/>
          </cell>
          <cell r="QT464" t="str">
            <v/>
          </cell>
          <cell r="QU464" t="str">
            <v/>
          </cell>
          <cell r="QV464" t="str">
            <v/>
          </cell>
          <cell r="QW464" t="str">
            <v/>
          </cell>
          <cell r="QX464" t="str">
            <v/>
          </cell>
          <cell r="QY464" t="str">
            <v/>
          </cell>
          <cell r="QZ464" t="str">
            <v/>
          </cell>
          <cell r="RA464" t="str">
            <v/>
          </cell>
          <cell r="RB464" t="str">
            <v/>
          </cell>
          <cell r="RC464" t="str">
            <v/>
          </cell>
          <cell r="RD464" t="str">
            <v/>
          </cell>
          <cell r="RE464" t="str">
            <v/>
          </cell>
          <cell r="RF464" t="str">
            <v/>
          </cell>
          <cell r="RG464" t="str">
            <v/>
          </cell>
          <cell r="RH464" t="str">
            <v/>
          </cell>
          <cell r="RI464" t="str">
            <v/>
          </cell>
          <cell r="RL464">
            <v>0</v>
          </cell>
        </row>
        <row r="465">
          <cell r="NE465" t="str">
            <v/>
          </cell>
          <cell r="OQ465" t="str">
            <v/>
          </cell>
          <cell r="OR465" t="str">
            <v/>
          </cell>
          <cell r="OS465" t="str">
            <v/>
          </cell>
          <cell r="OT465" t="str">
            <v/>
          </cell>
          <cell r="OU465" t="str">
            <v/>
          </cell>
          <cell r="OV465" t="str">
            <v/>
          </cell>
          <cell r="OW465" t="str">
            <v/>
          </cell>
          <cell r="OX465" t="str">
            <v/>
          </cell>
          <cell r="OY465" t="str">
            <v/>
          </cell>
          <cell r="OZ465" t="str">
            <v/>
          </cell>
          <cell r="PA465" t="str">
            <v/>
          </cell>
          <cell r="PB465" t="str">
            <v/>
          </cell>
          <cell r="PC465" t="str">
            <v/>
          </cell>
          <cell r="PD465" t="str">
            <v/>
          </cell>
          <cell r="PE465" t="str">
            <v/>
          </cell>
          <cell r="PF465" t="str">
            <v/>
          </cell>
          <cell r="PG465" t="str">
            <v/>
          </cell>
          <cell r="PH465" t="str">
            <v/>
          </cell>
          <cell r="PI465" t="str">
            <v/>
          </cell>
          <cell r="PJ465" t="str">
            <v/>
          </cell>
          <cell r="PL465" t="str">
            <v/>
          </cell>
          <cell r="PM465" t="str">
            <v/>
          </cell>
          <cell r="PN465" t="str">
            <v/>
          </cell>
          <cell r="PO465" t="str">
            <v/>
          </cell>
          <cell r="PP465" t="str">
            <v/>
          </cell>
          <cell r="PQ465" t="str">
            <v/>
          </cell>
          <cell r="PR465" t="str">
            <v/>
          </cell>
          <cell r="PS465" t="str">
            <v/>
          </cell>
          <cell r="PT465" t="str">
            <v/>
          </cell>
          <cell r="PU465" t="str">
            <v/>
          </cell>
          <cell r="PV465" t="str">
            <v/>
          </cell>
          <cell r="PW465" t="str">
            <v/>
          </cell>
          <cell r="PX465" t="str">
            <v/>
          </cell>
          <cell r="PY465" t="str">
            <v/>
          </cell>
          <cell r="PZ465" t="str">
            <v/>
          </cell>
          <cell r="QA465" t="str">
            <v/>
          </cell>
          <cell r="QB465" t="str">
            <v/>
          </cell>
          <cell r="QC465" t="str">
            <v/>
          </cell>
          <cell r="QD465" t="str">
            <v/>
          </cell>
          <cell r="QE465" t="str">
            <v/>
          </cell>
          <cell r="QF465" t="str">
            <v/>
          </cell>
          <cell r="QG465" t="str">
            <v/>
          </cell>
          <cell r="QH465" t="str">
            <v/>
          </cell>
          <cell r="QI465" t="str">
            <v/>
          </cell>
          <cell r="QJ465" t="str">
            <v/>
          </cell>
          <cell r="QK465" t="str">
            <v/>
          </cell>
          <cell r="QL465" t="str">
            <v/>
          </cell>
          <cell r="QM465" t="str">
            <v/>
          </cell>
          <cell r="QN465" t="str">
            <v/>
          </cell>
          <cell r="QO465" t="str">
            <v/>
          </cell>
          <cell r="QP465" t="str">
            <v/>
          </cell>
          <cell r="QQ465" t="str">
            <v/>
          </cell>
          <cell r="QR465" t="str">
            <v/>
          </cell>
          <cell r="QS465" t="str">
            <v/>
          </cell>
          <cell r="QT465" t="str">
            <v/>
          </cell>
          <cell r="QU465" t="str">
            <v/>
          </cell>
          <cell r="QV465" t="str">
            <v/>
          </cell>
          <cell r="QW465" t="str">
            <v/>
          </cell>
          <cell r="QX465" t="str">
            <v/>
          </cell>
          <cell r="QY465" t="str">
            <v/>
          </cell>
          <cell r="QZ465" t="str">
            <v/>
          </cell>
          <cell r="RA465" t="str">
            <v/>
          </cell>
          <cell r="RB465" t="str">
            <v/>
          </cell>
          <cell r="RC465" t="str">
            <v/>
          </cell>
          <cell r="RD465" t="str">
            <v/>
          </cell>
          <cell r="RE465" t="str">
            <v/>
          </cell>
          <cell r="RF465" t="str">
            <v/>
          </cell>
          <cell r="RG465" t="str">
            <v/>
          </cell>
          <cell r="RH465" t="str">
            <v/>
          </cell>
          <cell r="RI465" t="str">
            <v/>
          </cell>
          <cell r="RL465">
            <v>0</v>
          </cell>
        </row>
        <row r="466">
          <cell r="NE466" t="str">
            <v/>
          </cell>
          <cell r="OQ466" t="str">
            <v/>
          </cell>
          <cell r="OR466" t="str">
            <v/>
          </cell>
          <cell r="OS466" t="str">
            <v/>
          </cell>
          <cell r="OT466" t="str">
            <v/>
          </cell>
          <cell r="OU466" t="str">
            <v/>
          </cell>
          <cell r="OV466" t="str">
            <v/>
          </cell>
          <cell r="OW466" t="str">
            <v/>
          </cell>
          <cell r="OX466" t="str">
            <v/>
          </cell>
          <cell r="OY466" t="str">
            <v/>
          </cell>
          <cell r="OZ466" t="str">
            <v/>
          </cell>
          <cell r="PA466" t="str">
            <v/>
          </cell>
          <cell r="PB466" t="str">
            <v/>
          </cell>
          <cell r="PC466" t="str">
            <v/>
          </cell>
          <cell r="PD466" t="str">
            <v/>
          </cell>
          <cell r="PE466" t="str">
            <v/>
          </cell>
          <cell r="PF466" t="str">
            <v/>
          </cell>
          <cell r="PG466" t="str">
            <v/>
          </cell>
          <cell r="PH466" t="str">
            <v/>
          </cell>
          <cell r="PI466" t="str">
            <v/>
          </cell>
          <cell r="PJ466" t="str">
            <v/>
          </cell>
          <cell r="PL466" t="str">
            <v/>
          </cell>
          <cell r="PM466" t="str">
            <v/>
          </cell>
          <cell r="PN466" t="str">
            <v/>
          </cell>
          <cell r="PO466" t="str">
            <v/>
          </cell>
          <cell r="PP466" t="str">
            <v/>
          </cell>
          <cell r="PQ466" t="str">
            <v/>
          </cell>
          <cell r="PR466" t="str">
            <v/>
          </cell>
          <cell r="PS466" t="str">
            <v/>
          </cell>
          <cell r="PT466" t="str">
            <v/>
          </cell>
          <cell r="PU466" t="str">
            <v/>
          </cell>
          <cell r="PV466" t="str">
            <v/>
          </cell>
          <cell r="PW466" t="str">
            <v/>
          </cell>
          <cell r="PX466" t="str">
            <v/>
          </cell>
          <cell r="PY466" t="str">
            <v/>
          </cell>
          <cell r="PZ466" t="str">
            <v/>
          </cell>
          <cell r="QA466" t="str">
            <v/>
          </cell>
          <cell r="QB466" t="str">
            <v/>
          </cell>
          <cell r="QC466" t="str">
            <v/>
          </cell>
          <cell r="QD466" t="str">
            <v/>
          </cell>
          <cell r="QE466" t="str">
            <v/>
          </cell>
          <cell r="QF466" t="str">
            <v/>
          </cell>
          <cell r="QG466" t="str">
            <v/>
          </cell>
          <cell r="QH466" t="str">
            <v/>
          </cell>
          <cell r="QI466" t="str">
            <v/>
          </cell>
          <cell r="QJ466" t="str">
            <v/>
          </cell>
          <cell r="QK466" t="str">
            <v/>
          </cell>
          <cell r="QL466" t="str">
            <v/>
          </cell>
          <cell r="QM466" t="str">
            <v/>
          </cell>
          <cell r="QN466" t="str">
            <v/>
          </cell>
          <cell r="QO466" t="str">
            <v/>
          </cell>
          <cell r="QP466" t="str">
            <v/>
          </cell>
          <cell r="QQ466" t="str">
            <v/>
          </cell>
          <cell r="QR466" t="str">
            <v/>
          </cell>
          <cell r="QS466" t="str">
            <v/>
          </cell>
          <cell r="QT466" t="str">
            <v/>
          </cell>
          <cell r="QU466" t="str">
            <v/>
          </cell>
          <cell r="QV466" t="str">
            <v/>
          </cell>
          <cell r="QW466" t="str">
            <v/>
          </cell>
          <cell r="QX466" t="str">
            <v/>
          </cell>
          <cell r="QY466" t="str">
            <v/>
          </cell>
          <cell r="QZ466" t="str">
            <v/>
          </cell>
          <cell r="RA466" t="str">
            <v/>
          </cell>
          <cell r="RB466" t="str">
            <v/>
          </cell>
          <cell r="RC466" t="str">
            <v/>
          </cell>
          <cell r="RD466" t="str">
            <v/>
          </cell>
          <cell r="RE466" t="str">
            <v/>
          </cell>
          <cell r="RF466" t="str">
            <v/>
          </cell>
          <cell r="RG466" t="str">
            <v/>
          </cell>
          <cell r="RH466" t="str">
            <v/>
          </cell>
          <cell r="RI466" t="str">
            <v/>
          </cell>
          <cell r="RL466">
            <v>0</v>
          </cell>
        </row>
        <row r="467">
          <cell r="NE467" t="str">
            <v/>
          </cell>
          <cell r="OQ467" t="str">
            <v/>
          </cell>
          <cell r="OR467" t="str">
            <v/>
          </cell>
          <cell r="OS467" t="str">
            <v/>
          </cell>
          <cell r="OT467" t="str">
            <v/>
          </cell>
          <cell r="OU467" t="str">
            <v/>
          </cell>
          <cell r="OV467" t="str">
            <v/>
          </cell>
          <cell r="OW467" t="str">
            <v/>
          </cell>
          <cell r="OX467" t="str">
            <v/>
          </cell>
          <cell r="OY467" t="str">
            <v/>
          </cell>
          <cell r="OZ467" t="str">
            <v/>
          </cell>
          <cell r="PA467" t="str">
            <v/>
          </cell>
          <cell r="PB467" t="str">
            <v/>
          </cell>
          <cell r="PC467" t="str">
            <v/>
          </cell>
          <cell r="PD467" t="str">
            <v/>
          </cell>
          <cell r="PE467" t="str">
            <v/>
          </cell>
          <cell r="PF467" t="str">
            <v/>
          </cell>
          <cell r="PG467" t="str">
            <v/>
          </cell>
          <cell r="PH467" t="str">
            <v/>
          </cell>
          <cell r="PI467" t="str">
            <v/>
          </cell>
          <cell r="PJ467" t="str">
            <v/>
          </cell>
          <cell r="PL467" t="str">
            <v/>
          </cell>
          <cell r="PM467" t="str">
            <v/>
          </cell>
          <cell r="PN467" t="str">
            <v/>
          </cell>
          <cell r="PO467" t="str">
            <v/>
          </cell>
          <cell r="PP467" t="str">
            <v/>
          </cell>
          <cell r="PQ467" t="str">
            <v/>
          </cell>
          <cell r="PR467" t="str">
            <v/>
          </cell>
          <cell r="PS467" t="str">
            <v/>
          </cell>
          <cell r="PT467" t="str">
            <v/>
          </cell>
          <cell r="PU467" t="str">
            <v/>
          </cell>
          <cell r="PV467" t="str">
            <v/>
          </cell>
          <cell r="PW467" t="str">
            <v/>
          </cell>
          <cell r="PX467" t="str">
            <v/>
          </cell>
          <cell r="PY467" t="str">
            <v/>
          </cell>
          <cell r="PZ467" t="str">
            <v/>
          </cell>
          <cell r="QA467" t="str">
            <v/>
          </cell>
          <cell r="QB467" t="str">
            <v/>
          </cell>
          <cell r="QC467" t="str">
            <v/>
          </cell>
          <cell r="QD467" t="str">
            <v/>
          </cell>
          <cell r="QE467" t="str">
            <v/>
          </cell>
          <cell r="QF467" t="str">
            <v/>
          </cell>
          <cell r="QG467" t="str">
            <v/>
          </cell>
          <cell r="QH467" t="str">
            <v/>
          </cell>
          <cell r="QI467" t="str">
            <v/>
          </cell>
          <cell r="QJ467" t="str">
            <v/>
          </cell>
          <cell r="QK467" t="str">
            <v/>
          </cell>
          <cell r="QL467" t="str">
            <v/>
          </cell>
          <cell r="QM467" t="str">
            <v/>
          </cell>
          <cell r="QN467" t="str">
            <v/>
          </cell>
          <cell r="QO467" t="str">
            <v/>
          </cell>
          <cell r="QP467" t="str">
            <v/>
          </cell>
          <cell r="QQ467" t="str">
            <v/>
          </cell>
          <cell r="QR467" t="str">
            <v/>
          </cell>
          <cell r="QS467" t="str">
            <v/>
          </cell>
          <cell r="QT467" t="str">
            <v/>
          </cell>
          <cell r="QU467" t="str">
            <v/>
          </cell>
          <cell r="QV467" t="str">
            <v/>
          </cell>
          <cell r="QW467" t="str">
            <v/>
          </cell>
          <cell r="QX467" t="str">
            <v/>
          </cell>
          <cell r="QY467" t="str">
            <v/>
          </cell>
          <cell r="QZ467" t="str">
            <v/>
          </cell>
          <cell r="RA467" t="str">
            <v/>
          </cell>
          <cell r="RB467" t="str">
            <v/>
          </cell>
          <cell r="RC467" t="str">
            <v/>
          </cell>
          <cell r="RD467" t="str">
            <v/>
          </cell>
          <cell r="RE467" t="str">
            <v/>
          </cell>
          <cell r="RF467" t="str">
            <v/>
          </cell>
          <cell r="RG467" t="str">
            <v/>
          </cell>
          <cell r="RH467" t="str">
            <v/>
          </cell>
          <cell r="RI467" t="str">
            <v/>
          </cell>
          <cell r="RL467">
            <v>0</v>
          </cell>
        </row>
        <row r="468">
          <cell r="NE468" t="str">
            <v/>
          </cell>
          <cell r="OQ468" t="str">
            <v/>
          </cell>
          <cell r="OR468" t="str">
            <v/>
          </cell>
          <cell r="OS468" t="str">
            <v/>
          </cell>
          <cell r="OT468" t="str">
            <v/>
          </cell>
          <cell r="OU468" t="str">
            <v/>
          </cell>
          <cell r="OV468" t="str">
            <v/>
          </cell>
          <cell r="OW468" t="str">
            <v/>
          </cell>
          <cell r="OX468" t="str">
            <v/>
          </cell>
          <cell r="OY468" t="str">
            <v/>
          </cell>
          <cell r="OZ468" t="str">
            <v/>
          </cell>
          <cell r="PA468" t="str">
            <v/>
          </cell>
          <cell r="PB468" t="str">
            <v/>
          </cell>
          <cell r="PC468" t="str">
            <v/>
          </cell>
          <cell r="PD468" t="str">
            <v/>
          </cell>
          <cell r="PE468" t="str">
            <v/>
          </cell>
          <cell r="PF468" t="str">
            <v/>
          </cell>
          <cell r="PG468" t="str">
            <v/>
          </cell>
          <cell r="PH468" t="str">
            <v/>
          </cell>
          <cell r="PI468" t="str">
            <v/>
          </cell>
          <cell r="PJ468" t="str">
            <v/>
          </cell>
          <cell r="PL468" t="str">
            <v/>
          </cell>
          <cell r="PM468" t="str">
            <v/>
          </cell>
          <cell r="PN468" t="str">
            <v/>
          </cell>
          <cell r="PO468" t="str">
            <v/>
          </cell>
          <cell r="PP468" t="str">
            <v/>
          </cell>
          <cell r="PQ468" t="str">
            <v/>
          </cell>
          <cell r="PR468" t="str">
            <v/>
          </cell>
          <cell r="PS468" t="str">
            <v/>
          </cell>
          <cell r="PT468" t="str">
            <v/>
          </cell>
          <cell r="PU468" t="str">
            <v/>
          </cell>
          <cell r="PV468" t="str">
            <v/>
          </cell>
          <cell r="PW468" t="str">
            <v/>
          </cell>
          <cell r="PX468" t="str">
            <v/>
          </cell>
          <cell r="PY468" t="str">
            <v/>
          </cell>
          <cell r="PZ468" t="str">
            <v/>
          </cell>
          <cell r="QA468" t="str">
            <v/>
          </cell>
          <cell r="QB468" t="str">
            <v/>
          </cell>
          <cell r="QC468" t="str">
            <v/>
          </cell>
          <cell r="QD468" t="str">
            <v/>
          </cell>
          <cell r="QE468" t="str">
            <v/>
          </cell>
          <cell r="QF468" t="str">
            <v/>
          </cell>
          <cell r="QG468" t="str">
            <v/>
          </cell>
          <cell r="QH468" t="str">
            <v/>
          </cell>
          <cell r="QI468" t="str">
            <v/>
          </cell>
          <cell r="QJ468" t="str">
            <v/>
          </cell>
          <cell r="QK468" t="str">
            <v/>
          </cell>
          <cell r="QL468" t="str">
            <v/>
          </cell>
          <cell r="QM468" t="str">
            <v/>
          </cell>
          <cell r="QN468" t="str">
            <v/>
          </cell>
          <cell r="QO468" t="str">
            <v/>
          </cell>
          <cell r="QP468" t="str">
            <v/>
          </cell>
          <cell r="QQ468" t="str">
            <v/>
          </cell>
          <cell r="QR468" t="str">
            <v/>
          </cell>
          <cell r="QS468" t="str">
            <v/>
          </cell>
          <cell r="QT468" t="str">
            <v/>
          </cell>
          <cell r="QU468" t="str">
            <v/>
          </cell>
          <cell r="QV468" t="str">
            <v/>
          </cell>
          <cell r="QW468" t="str">
            <v/>
          </cell>
          <cell r="QX468" t="str">
            <v/>
          </cell>
          <cell r="QY468" t="str">
            <v/>
          </cell>
          <cell r="QZ468" t="str">
            <v/>
          </cell>
          <cell r="RA468" t="str">
            <v/>
          </cell>
          <cell r="RB468" t="str">
            <v/>
          </cell>
          <cell r="RC468" t="str">
            <v/>
          </cell>
          <cell r="RD468" t="str">
            <v/>
          </cell>
          <cell r="RE468" t="str">
            <v/>
          </cell>
          <cell r="RF468" t="str">
            <v/>
          </cell>
          <cell r="RG468" t="str">
            <v/>
          </cell>
          <cell r="RH468" t="str">
            <v/>
          </cell>
          <cell r="RI468" t="str">
            <v/>
          </cell>
          <cell r="RL468">
            <v>0</v>
          </cell>
        </row>
        <row r="469">
          <cell r="NE469" t="str">
            <v/>
          </cell>
          <cell r="OQ469" t="str">
            <v/>
          </cell>
          <cell r="OR469" t="str">
            <v/>
          </cell>
          <cell r="OS469" t="str">
            <v/>
          </cell>
          <cell r="OT469" t="str">
            <v/>
          </cell>
          <cell r="OU469" t="str">
            <v/>
          </cell>
          <cell r="OV469" t="str">
            <v/>
          </cell>
          <cell r="OW469" t="str">
            <v/>
          </cell>
          <cell r="OX469" t="str">
            <v/>
          </cell>
          <cell r="OY469" t="str">
            <v/>
          </cell>
          <cell r="OZ469" t="str">
            <v/>
          </cell>
          <cell r="PA469" t="str">
            <v/>
          </cell>
          <cell r="PB469" t="str">
            <v/>
          </cell>
          <cell r="PC469" t="str">
            <v/>
          </cell>
          <cell r="PD469" t="str">
            <v/>
          </cell>
          <cell r="PE469" t="str">
            <v/>
          </cell>
          <cell r="PF469" t="str">
            <v/>
          </cell>
          <cell r="PG469" t="str">
            <v/>
          </cell>
          <cell r="PH469" t="str">
            <v/>
          </cell>
          <cell r="PI469" t="str">
            <v/>
          </cell>
          <cell r="PJ469" t="str">
            <v/>
          </cell>
          <cell r="PL469" t="str">
            <v/>
          </cell>
          <cell r="PM469" t="str">
            <v/>
          </cell>
          <cell r="PN469" t="str">
            <v/>
          </cell>
          <cell r="PO469" t="str">
            <v/>
          </cell>
          <cell r="PP469" t="str">
            <v/>
          </cell>
          <cell r="PQ469" t="str">
            <v/>
          </cell>
          <cell r="PR469" t="str">
            <v/>
          </cell>
          <cell r="PS469" t="str">
            <v/>
          </cell>
          <cell r="PT469" t="str">
            <v/>
          </cell>
          <cell r="PU469" t="str">
            <v/>
          </cell>
          <cell r="PV469" t="str">
            <v/>
          </cell>
          <cell r="PW469" t="str">
            <v/>
          </cell>
          <cell r="PX469" t="str">
            <v/>
          </cell>
          <cell r="PY469" t="str">
            <v/>
          </cell>
          <cell r="PZ469" t="str">
            <v/>
          </cell>
          <cell r="QA469" t="str">
            <v/>
          </cell>
          <cell r="QB469" t="str">
            <v/>
          </cell>
          <cell r="QC469" t="str">
            <v/>
          </cell>
          <cell r="QD469" t="str">
            <v/>
          </cell>
          <cell r="QE469" t="str">
            <v/>
          </cell>
          <cell r="QF469" t="str">
            <v/>
          </cell>
          <cell r="QG469" t="str">
            <v/>
          </cell>
          <cell r="QH469" t="str">
            <v/>
          </cell>
          <cell r="QI469" t="str">
            <v/>
          </cell>
          <cell r="QJ469" t="str">
            <v/>
          </cell>
          <cell r="QK469" t="str">
            <v/>
          </cell>
          <cell r="QL469" t="str">
            <v/>
          </cell>
          <cell r="QM469" t="str">
            <v/>
          </cell>
          <cell r="QN469" t="str">
            <v/>
          </cell>
          <cell r="QO469" t="str">
            <v/>
          </cell>
          <cell r="QP469" t="str">
            <v/>
          </cell>
          <cell r="QQ469" t="str">
            <v/>
          </cell>
          <cell r="QR469" t="str">
            <v/>
          </cell>
          <cell r="QS469" t="str">
            <v/>
          </cell>
          <cell r="QT469" t="str">
            <v/>
          </cell>
          <cell r="QU469" t="str">
            <v/>
          </cell>
          <cell r="QV469" t="str">
            <v/>
          </cell>
          <cell r="QW469" t="str">
            <v/>
          </cell>
          <cell r="QX469" t="str">
            <v/>
          </cell>
          <cell r="QY469" t="str">
            <v/>
          </cell>
          <cell r="QZ469" t="str">
            <v/>
          </cell>
          <cell r="RA469" t="str">
            <v/>
          </cell>
          <cell r="RB469" t="str">
            <v/>
          </cell>
          <cell r="RC469" t="str">
            <v/>
          </cell>
          <cell r="RD469" t="str">
            <v/>
          </cell>
          <cell r="RE469" t="str">
            <v/>
          </cell>
          <cell r="RF469" t="str">
            <v/>
          </cell>
          <cell r="RG469" t="str">
            <v/>
          </cell>
          <cell r="RH469" t="str">
            <v/>
          </cell>
          <cell r="RI469" t="str">
            <v/>
          </cell>
          <cell r="RL469">
            <v>0</v>
          </cell>
        </row>
        <row r="470">
          <cell r="NE470" t="str">
            <v/>
          </cell>
          <cell r="OQ470" t="str">
            <v/>
          </cell>
          <cell r="OR470" t="str">
            <v/>
          </cell>
          <cell r="OS470" t="str">
            <v/>
          </cell>
          <cell r="OT470" t="str">
            <v/>
          </cell>
          <cell r="OU470" t="str">
            <v/>
          </cell>
          <cell r="OV470" t="str">
            <v/>
          </cell>
          <cell r="OW470" t="str">
            <v/>
          </cell>
          <cell r="OX470" t="str">
            <v/>
          </cell>
          <cell r="OY470" t="str">
            <v/>
          </cell>
          <cell r="OZ470" t="str">
            <v/>
          </cell>
          <cell r="PA470" t="str">
            <v/>
          </cell>
          <cell r="PB470" t="str">
            <v/>
          </cell>
          <cell r="PC470" t="str">
            <v/>
          </cell>
          <cell r="PD470" t="str">
            <v/>
          </cell>
          <cell r="PE470" t="str">
            <v/>
          </cell>
          <cell r="PF470" t="str">
            <v/>
          </cell>
          <cell r="PG470" t="str">
            <v/>
          </cell>
          <cell r="PH470" t="str">
            <v/>
          </cell>
          <cell r="PI470" t="str">
            <v/>
          </cell>
          <cell r="PJ470" t="str">
            <v/>
          </cell>
          <cell r="PL470" t="str">
            <v/>
          </cell>
          <cell r="PM470" t="str">
            <v/>
          </cell>
          <cell r="PN470" t="str">
            <v/>
          </cell>
          <cell r="PO470" t="str">
            <v/>
          </cell>
          <cell r="PP470" t="str">
            <v/>
          </cell>
          <cell r="PQ470" t="str">
            <v/>
          </cell>
          <cell r="PR470" t="str">
            <v/>
          </cell>
          <cell r="PS470" t="str">
            <v/>
          </cell>
          <cell r="PT470" t="str">
            <v/>
          </cell>
          <cell r="PU470" t="str">
            <v/>
          </cell>
          <cell r="PV470" t="str">
            <v/>
          </cell>
          <cell r="PW470" t="str">
            <v/>
          </cell>
          <cell r="PX470" t="str">
            <v/>
          </cell>
          <cell r="PY470" t="str">
            <v/>
          </cell>
          <cell r="PZ470" t="str">
            <v/>
          </cell>
          <cell r="QA470" t="str">
            <v/>
          </cell>
          <cell r="QB470" t="str">
            <v/>
          </cell>
          <cell r="QC470" t="str">
            <v/>
          </cell>
          <cell r="QD470" t="str">
            <v/>
          </cell>
          <cell r="QE470" t="str">
            <v/>
          </cell>
          <cell r="QF470" t="str">
            <v/>
          </cell>
          <cell r="QG470" t="str">
            <v/>
          </cell>
          <cell r="QH470" t="str">
            <v/>
          </cell>
          <cell r="QI470" t="str">
            <v/>
          </cell>
          <cell r="QJ470" t="str">
            <v/>
          </cell>
          <cell r="QK470" t="str">
            <v/>
          </cell>
          <cell r="QL470" t="str">
            <v/>
          </cell>
          <cell r="QM470" t="str">
            <v/>
          </cell>
          <cell r="QN470" t="str">
            <v/>
          </cell>
          <cell r="QO470" t="str">
            <v/>
          </cell>
          <cell r="QP470" t="str">
            <v/>
          </cell>
          <cell r="QQ470" t="str">
            <v/>
          </cell>
          <cell r="QR470" t="str">
            <v/>
          </cell>
          <cell r="QS470" t="str">
            <v/>
          </cell>
          <cell r="QT470" t="str">
            <v/>
          </cell>
          <cell r="QU470" t="str">
            <v/>
          </cell>
          <cell r="QV470" t="str">
            <v/>
          </cell>
          <cell r="QW470" t="str">
            <v/>
          </cell>
          <cell r="QX470" t="str">
            <v/>
          </cell>
          <cell r="QY470" t="str">
            <v/>
          </cell>
          <cell r="QZ470" t="str">
            <v/>
          </cell>
          <cell r="RA470" t="str">
            <v/>
          </cell>
          <cell r="RB470" t="str">
            <v/>
          </cell>
          <cell r="RC470" t="str">
            <v/>
          </cell>
          <cell r="RD470" t="str">
            <v/>
          </cell>
          <cell r="RE470" t="str">
            <v/>
          </cell>
          <cell r="RF470" t="str">
            <v/>
          </cell>
          <cell r="RG470" t="str">
            <v/>
          </cell>
          <cell r="RH470" t="str">
            <v/>
          </cell>
          <cell r="RI470" t="str">
            <v/>
          </cell>
          <cell r="RL470">
            <v>0</v>
          </cell>
        </row>
        <row r="471">
          <cell r="NE471" t="str">
            <v/>
          </cell>
          <cell r="OQ471" t="str">
            <v/>
          </cell>
          <cell r="OR471" t="str">
            <v/>
          </cell>
          <cell r="OS471" t="str">
            <v/>
          </cell>
          <cell r="OT471" t="str">
            <v/>
          </cell>
          <cell r="OU471" t="str">
            <v/>
          </cell>
          <cell r="OV471" t="str">
            <v/>
          </cell>
          <cell r="OW471" t="str">
            <v/>
          </cell>
          <cell r="OX471" t="str">
            <v/>
          </cell>
          <cell r="OY471" t="str">
            <v/>
          </cell>
          <cell r="OZ471" t="str">
            <v/>
          </cell>
          <cell r="PA471" t="str">
            <v/>
          </cell>
          <cell r="PB471" t="str">
            <v/>
          </cell>
          <cell r="PC471" t="str">
            <v/>
          </cell>
          <cell r="PD471" t="str">
            <v/>
          </cell>
          <cell r="PE471" t="str">
            <v/>
          </cell>
          <cell r="PF471" t="str">
            <v/>
          </cell>
          <cell r="PG471" t="str">
            <v/>
          </cell>
          <cell r="PH471" t="str">
            <v/>
          </cell>
          <cell r="PI471" t="str">
            <v/>
          </cell>
          <cell r="PJ471" t="str">
            <v/>
          </cell>
          <cell r="PL471" t="str">
            <v/>
          </cell>
          <cell r="PM471" t="str">
            <v/>
          </cell>
          <cell r="PN471" t="str">
            <v/>
          </cell>
          <cell r="PO471" t="str">
            <v/>
          </cell>
          <cell r="PP471" t="str">
            <v/>
          </cell>
          <cell r="PQ471" t="str">
            <v/>
          </cell>
          <cell r="PR471" t="str">
            <v/>
          </cell>
          <cell r="PS471" t="str">
            <v/>
          </cell>
          <cell r="PT471" t="str">
            <v/>
          </cell>
          <cell r="PU471" t="str">
            <v/>
          </cell>
          <cell r="PV471" t="str">
            <v/>
          </cell>
          <cell r="PW471" t="str">
            <v/>
          </cell>
          <cell r="PX471" t="str">
            <v/>
          </cell>
          <cell r="PY471" t="str">
            <v/>
          </cell>
          <cell r="PZ471" t="str">
            <v/>
          </cell>
          <cell r="QA471" t="str">
            <v/>
          </cell>
          <cell r="QB471" t="str">
            <v/>
          </cell>
          <cell r="QC471" t="str">
            <v/>
          </cell>
          <cell r="QD471" t="str">
            <v/>
          </cell>
          <cell r="QE471" t="str">
            <v/>
          </cell>
          <cell r="QF471" t="str">
            <v/>
          </cell>
          <cell r="QG471" t="str">
            <v/>
          </cell>
          <cell r="QH471" t="str">
            <v/>
          </cell>
          <cell r="QI471" t="str">
            <v/>
          </cell>
          <cell r="QJ471" t="str">
            <v/>
          </cell>
          <cell r="QK471" t="str">
            <v/>
          </cell>
          <cell r="QL471" t="str">
            <v/>
          </cell>
          <cell r="QM471" t="str">
            <v/>
          </cell>
          <cell r="QN471" t="str">
            <v/>
          </cell>
          <cell r="QO471" t="str">
            <v/>
          </cell>
          <cell r="QP471" t="str">
            <v/>
          </cell>
          <cell r="QQ471" t="str">
            <v/>
          </cell>
          <cell r="QR471" t="str">
            <v/>
          </cell>
          <cell r="QS471" t="str">
            <v/>
          </cell>
          <cell r="QT471" t="str">
            <v/>
          </cell>
          <cell r="QU471" t="str">
            <v/>
          </cell>
          <cell r="QV471" t="str">
            <v/>
          </cell>
          <cell r="QW471" t="str">
            <v/>
          </cell>
          <cell r="QX471" t="str">
            <v/>
          </cell>
          <cell r="QY471" t="str">
            <v/>
          </cell>
          <cell r="QZ471" t="str">
            <v/>
          </cell>
          <cell r="RA471" t="str">
            <v/>
          </cell>
          <cell r="RB471" t="str">
            <v/>
          </cell>
          <cell r="RC471" t="str">
            <v/>
          </cell>
          <cell r="RD471" t="str">
            <v/>
          </cell>
          <cell r="RE471" t="str">
            <v/>
          </cell>
          <cell r="RF471" t="str">
            <v/>
          </cell>
          <cell r="RG471" t="str">
            <v/>
          </cell>
          <cell r="RH471" t="str">
            <v/>
          </cell>
          <cell r="RI471" t="str">
            <v/>
          </cell>
          <cell r="RL471">
            <v>0</v>
          </cell>
        </row>
        <row r="472">
          <cell r="NE472" t="str">
            <v/>
          </cell>
          <cell r="OQ472" t="str">
            <v/>
          </cell>
          <cell r="OR472" t="str">
            <v/>
          </cell>
          <cell r="OS472" t="str">
            <v/>
          </cell>
          <cell r="OT472" t="str">
            <v/>
          </cell>
          <cell r="OU472" t="str">
            <v/>
          </cell>
          <cell r="OV472" t="str">
            <v/>
          </cell>
          <cell r="OW472" t="str">
            <v/>
          </cell>
          <cell r="OX472" t="str">
            <v/>
          </cell>
          <cell r="OY472" t="str">
            <v/>
          </cell>
          <cell r="OZ472" t="str">
            <v/>
          </cell>
          <cell r="PA472" t="str">
            <v/>
          </cell>
          <cell r="PB472" t="str">
            <v/>
          </cell>
          <cell r="PC472" t="str">
            <v/>
          </cell>
          <cell r="PD472" t="str">
            <v/>
          </cell>
          <cell r="PE472" t="str">
            <v/>
          </cell>
          <cell r="PF472" t="str">
            <v/>
          </cell>
          <cell r="PG472" t="str">
            <v/>
          </cell>
          <cell r="PH472" t="str">
            <v/>
          </cell>
          <cell r="PI472" t="str">
            <v/>
          </cell>
          <cell r="PJ472" t="str">
            <v/>
          </cell>
          <cell r="PL472" t="str">
            <v/>
          </cell>
          <cell r="PM472" t="str">
            <v/>
          </cell>
          <cell r="PN472" t="str">
            <v/>
          </cell>
          <cell r="PO472" t="str">
            <v/>
          </cell>
          <cell r="PP472" t="str">
            <v/>
          </cell>
          <cell r="PQ472" t="str">
            <v/>
          </cell>
          <cell r="PR472" t="str">
            <v/>
          </cell>
          <cell r="PS472" t="str">
            <v/>
          </cell>
          <cell r="PT472" t="str">
            <v/>
          </cell>
          <cell r="PU472" t="str">
            <v/>
          </cell>
          <cell r="PV472" t="str">
            <v/>
          </cell>
          <cell r="PW472" t="str">
            <v/>
          </cell>
          <cell r="PX472" t="str">
            <v/>
          </cell>
          <cell r="PY472" t="str">
            <v/>
          </cell>
          <cell r="PZ472" t="str">
            <v/>
          </cell>
          <cell r="QA472" t="str">
            <v/>
          </cell>
          <cell r="QB472" t="str">
            <v/>
          </cell>
          <cell r="QC472" t="str">
            <v/>
          </cell>
          <cell r="QD472" t="str">
            <v/>
          </cell>
          <cell r="QE472" t="str">
            <v/>
          </cell>
          <cell r="QF472" t="str">
            <v/>
          </cell>
          <cell r="QG472" t="str">
            <v/>
          </cell>
          <cell r="QH472" t="str">
            <v/>
          </cell>
          <cell r="QI472" t="str">
            <v/>
          </cell>
          <cell r="QJ472" t="str">
            <v/>
          </cell>
          <cell r="QK472" t="str">
            <v/>
          </cell>
          <cell r="QL472" t="str">
            <v/>
          </cell>
          <cell r="QM472" t="str">
            <v/>
          </cell>
          <cell r="QN472" t="str">
            <v/>
          </cell>
          <cell r="QO472" t="str">
            <v/>
          </cell>
          <cell r="QP472" t="str">
            <v/>
          </cell>
          <cell r="QQ472" t="str">
            <v/>
          </cell>
          <cell r="QR472" t="str">
            <v/>
          </cell>
          <cell r="QS472" t="str">
            <v/>
          </cell>
          <cell r="QT472" t="str">
            <v/>
          </cell>
          <cell r="QU472" t="str">
            <v/>
          </cell>
          <cell r="QV472" t="str">
            <v/>
          </cell>
          <cell r="QW472" t="str">
            <v/>
          </cell>
          <cell r="QX472" t="str">
            <v/>
          </cell>
          <cell r="QY472" t="str">
            <v/>
          </cell>
          <cell r="QZ472" t="str">
            <v/>
          </cell>
          <cell r="RA472" t="str">
            <v/>
          </cell>
          <cell r="RB472" t="str">
            <v/>
          </cell>
          <cell r="RC472" t="str">
            <v/>
          </cell>
          <cell r="RD472" t="str">
            <v/>
          </cell>
          <cell r="RE472" t="str">
            <v/>
          </cell>
          <cell r="RF472" t="str">
            <v/>
          </cell>
          <cell r="RG472" t="str">
            <v/>
          </cell>
          <cell r="RH472" t="str">
            <v/>
          </cell>
          <cell r="RI472" t="str">
            <v/>
          </cell>
          <cell r="RL472">
            <v>0</v>
          </cell>
        </row>
        <row r="473">
          <cell r="NE473" t="str">
            <v/>
          </cell>
          <cell r="OQ473" t="str">
            <v/>
          </cell>
          <cell r="OR473" t="str">
            <v/>
          </cell>
          <cell r="OS473" t="str">
            <v/>
          </cell>
          <cell r="OT473" t="str">
            <v/>
          </cell>
          <cell r="OU473" t="str">
            <v/>
          </cell>
          <cell r="OV473" t="str">
            <v/>
          </cell>
          <cell r="OW473" t="str">
            <v/>
          </cell>
          <cell r="OX473" t="str">
            <v/>
          </cell>
          <cell r="OY473" t="str">
            <v/>
          </cell>
          <cell r="OZ473" t="str">
            <v/>
          </cell>
          <cell r="PA473" t="str">
            <v/>
          </cell>
          <cell r="PB473" t="str">
            <v/>
          </cell>
          <cell r="PC473" t="str">
            <v/>
          </cell>
          <cell r="PD473" t="str">
            <v/>
          </cell>
          <cell r="PE473" t="str">
            <v/>
          </cell>
          <cell r="PF473" t="str">
            <v/>
          </cell>
          <cell r="PG473" t="str">
            <v/>
          </cell>
          <cell r="PH473" t="str">
            <v/>
          </cell>
          <cell r="PI473" t="str">
            <v/>
          </cell>
          <cell r="PJ473" t="str">
            <v/>
          </cell>
          <cell r="PL473" t="str">
            <v/>
          </cell>
          <cell r="PM473" t="str">
            <v/>
          </cell>
          <cell r="PN473" t="str">
            <v/>
          </cell>
          <cell r="PO473" t="str">
            <v/>
          </cell>
          <cell r="PP473" t="str">
            <v/>
          </cell>
          <cell r="PQ473" t="str">
            <v/>
          </cell>
          <cell r="PR473" t="str">
            <v/>
          </cell>
          <cell r="PS473" t="str">
            <v/>
          </cell>
          <cell r="PT473" t="str">
            <v/>
          </cell>
          <cell r="PU473" t="str">
            <v/>
          </cell>
          <cell r="PV473" t="str">
            <v/>
          </cell>
          <cell r="PW473" t="str">
            <v/>
          </cell>
          <cell r="PX473" t="str">
            <v/>
          </cell>
          <cell r="PY473" t="str">
            <v/>
          </cell>
          <cell r="PZ473" t="str">
            <v/>
          </cell>
          <cell r="QA473" t="str">
            <v/>
          </cell>
          <cell r="QB473" t="str">
            <v/>
          </cell>
          <cell r="QC473" t="str">
            <v/>
          </cell>
          <cell r="QD473" t="str">
            <v/>
          </cell>
          <cell r="QE473" t="str">
            <v/>
          </cell>
          <cell r="QF473" t="str">
            <v/>
          </cell>
          <cell r="QG473" t="str">
            <v/>
          </cell>
          <cell r="QH473" t="str">
            <v/>
          </cell>
          <cell r="QI473" t="str">
            <v/>
          </cell>
          <cell r="QJ473" t="str">
            <v/>
          </cell>
          <cell r="QK473" t="str">
            <v/>
          </cell>
          <cell r="QL473" t="str">
            <v/>
          </cell>
          <cell r="QM473" t="str">
            <v/>
          </cell>
          <cell r="QN473" t="str">
            <v/>
          </cell>
          <cell r="QO473" t="str">
            <v/>
          </cell>
          <cell r="QP473" t="str">
            <v/>
          </cell>
          <cell r="QQ473" t="str">
            <v/>
          </cell>
          <cell r="QR473" t="str">
            <v/>
          </cell>
          <cell r="QS473" t="str">
            <v/>
          </cell>
          <cell r="QT473" t="str">
            <v/>
          </cell>
          <cell r="QU473" t="str">
            <v/>
          </cell>
          <cell r="QV473" t="str">
            <v/>
          </cell>
          <cell r="QW473" t="str">
            <v/>
          </cell>
          <cell r="QX473" t="str">
            <v/>
          </cell>
          <cell r="QY473" t="str">
            <v/>
          </cell>
          <cell r="QZ473" t="str">
            <v/>
          </cell>
          <cell r="RA473" t="str">
            <v/>
          </cell>
          <cell r="RB473" t="str">
            <v/>
          </cell>
          <cell r="RC473" t="str">
            <v/>
          </cell>
          <cell r="RD473" t="str">
            <v/>
          </cell>
          <cell r="RE473" t="str">
            <v/>
          </cell>
          <cell r="RF473" t="str">
            <v/>
          </cell>
          <cell r="RG473" t="str">
            <v/>
          </cell>
          <cell r="RH473" t="str">
            <v/>
          </cell>
          <cell r="RI473" t="str">
            <v/>
          </cell>
          <cell r="RL473">
            <v>0</v>
          </cell>
        </row>
        <row r="474">
          <cell r="NE474" t="str">
            <v/>
          </cell>
          <cell r="OQ474" t="str">
            <v/>
          </cell>
          <cell r="OR474" t="str">
            <v/>
          </cell>
          <cell r="OS474" t="str">
            <v/>
          </cell>
          <cell r="OT474" t="str">
            <v/>
          </cell>
          <cell r="OU474" t="str">
            <v/>
          </cell>
          <cell r="OV474" t="str">
            <v/>
          </cell>
          <cell r="OW474" t="str">
            <v/>
          </cell>
          <cell r="OX474" t="str">
            <v/>
          </cell>
          <cell r="OY474" t="str">
            <v/>
          </cell>
          <cell r="OZ474" t="str">
            <v/>
          </cell>
          <cell r="PA474" t="str">
            <v/>
          </cell>
          <cell r="PB474" t="str">
            <v/>
          </cell>
          <cell r="PC474" t="str">
            <v/>
          </cell>
          <cell r="PD474" t="str">
            <v/>
          </cell>
          <cell r="PE474" t="str">
            <v/>
          </cell>
          <cell r="PF474" t="str">
            <v/>
          </cell>
          <cell r="PG474" t="str">
            <v/>
          </cell>
          <cell r="PH474" t="str">
            <v/>
          </cell>
          <cell r="PI474" t="str">
            <v/>
          </cell>
          <cell r="PJ474" t="str">
            <v/>
          </cell>
          <cell r="PL474" t="str">
            <v/>
          </cell>
          <cell r="PM474" t="str">
            <v/>
          </cell>
          <cell r="PN474" t="str">
            <v/>
          </cell>
          <cell r="PO474" t="str">
            <v/>
          </cell>
          <cell r="PP474" t="str">
            <v/>
          </cell>
          <cell r="PQ474" t="str">
            <v/>
          </cell>
          <cell r="PR474" t="str">
            <v/>
          </cell>
          <cell r="PS474" t="str">
            <v/>
          </cell>
          <cell r="PT474" t="str">
            <v/>
          </cell>
          <cell r="PU474" t="str">
            <v/>
          </cell>
          <cell r="PV474" t="str">
            <v/>
          </cell>
          <cell r="PW474" t="str">
            <v/>
          </cell>
          <cell r="PX474" t="str">
            <v/>
          </cell>
          <cell r="PY474" t="str">
            <v/>
          </cell>
          <cell r="PZ474" t="str">
            <v/>
          </cell>
          <cell r="QA474" t="str">
            <v/>
          </cell>
          <cell r="QB474" t="str">
            <v/>
          </cell>
          <cell r="QC474" t="str">
            <v/>
          </cell>
          <cell r="QD474" t="str">
            <v/>
          </cell>
          <cell r="QE474" t="str">
            <v/>
          </cell>
          <cell r="QF474" t="str">
            <v/>
          </cell>
          <cell r="QG474" t="str">
            <v/>
          </cell>
          <cell r="QH474" t="str">
            <v/>
          </cell>
          <cell r="QI474" t="str">
            <v/>
          </cell>
          <cell r="QJ474" t="str">
            <v/>
          </cell>
          <cell r="QK474" t="str">
            <v/>
          </cell>
          <cell r="QL474" t="str">
            <v/>
          </cell>
          <cell r="QM474" t="str">
            <v/>
          </cell>
          <cell r="QN474" t="str">
            <v/>
          </cell>
          <cell r="QO474" t="str">
            <v/>
          </cell>
          <cell r="QP474" t="str">
            <v/>
          </cell>
          <cell r="QQ474" t="str">
            <v/>
          </cell>
          <cell r="QR474" t="str">
            <v/>
          </cell>
          <cell r="QS474" t="str">
            <v/>
          </cell>
          <cell r="QT474" t="str">
            <v/>
          </cell>
          <cell r="QU474" t="str">
            <v/>
          </cell>
          <cell r="QV474" t="str">
            <v/>
          </cell>
          <cell r="QW474" t="str">
            <v/>
          </cell>
          <cell r="QX474" t="str">
            <v/>
          </cell>
          <cell r="QY474" t="str">
            <v/>
          </cell>
          <cell r="QZ474" t="str">
            <v/>
          </cell>
          <cell r="RA474" t="str">
            <v/>
          </cell>
          <cell r="RB474" t="str">
            <v/>
          </cell>
          <cell r="RC474" t="str">
            <v/>
          </cell>
          <cell r="RD474" t="str">
            <v/>
          </cell>
          <cell r="RE474" t="str">
            <v/>
          </cell>
          <cell r="RF474" t="str">
            <v/>
          </cell>
          <cell r="RG474" t="str">
            <v/>
          </cell>
          <cell r="RH474" t="str">
            <v/>
          </cell>
          <cell r="RI474" t="str">
            <v/>
          </cell>
          <cell r="RL474">
            <v>0</v>
          </cell>
        </row>
        <row r="475">
          <cell r="NE475" t="str">
            <v/>
          </cell>
          <cell r="OQ475" t="str">
            <v/>
          </cell>
          <cell r="OR475" t="str">
            <v/>
          </cell>
          <cell r="OS475" t="str">
            <v/>
          </cell>
          <cell r="OT475" t="str">
            <v/>
          </cell>
          <cell r="OU475" t="str">
            <v/>
          </cell>
          <cell r="OV475" t="str">
            <v/>
          </cell>
          <cell r="OW475" t="str">
            <v/>
          </cell>
          <cell r="OX475" t="str">
            <v/>
          </cell>
          <cell r="OY475" t="str">
            <v/>
          </cell>
          <cell r="OZ475" t="str">
            <v/>
          </cell>
          <cell r="PA475" t="str">
            <v/>
          </cell>
          <cell r="PB475" t="str">
            <v/>
          </cell>
          <cell r="PC475" t="str">
            <v/>
          </cell>
          <cell r="PD475" t="str">
            <v/>
          </cell>
          <cell r="PE475" t="str">
            <v/>
          </cell>
          <cell r="PF475" t="str">
            <v/>
          </cell>
          <cell r="PG475" t="str">
            <v/>
          </cell>
          <cell r="PH475" t="str">
            <v/>
          </cell>
          <cell r="PI475" t="str">
            <v/>
          </cell>
          <cell r="PJ475" t="str">
            <v/>
          </cell>
          <cell r="PL475" t="str">
            <v/>
          </cell>
          <cell r="PM475" t="str">
            <v/>
          </cell>
          <cell r="PN475" t="str">
            <v/>
          </cell>
          <cell r="PO475" t="str">
            <v/>
          </cell>
          <cell r="PP475" t="str">
            <v/>
          </cell>
          <cell r="PQ475" t="str">
            <v/>
          </cell>
          <cell r="PR475" t="str">
            <v/>
          </cell>
          <cell r="PS475" t="str">
            <v/>
          </cell>
          <cell r="PT475" t="str">
            <v/>
          </cell>
          <cell r="PU475" t="str">
            <v/>
          </cell>
          <cell r="PV475" t="str">
            <v/>
          </cell>
          <cell r="PW475" t="str">
            <v/>
          </cell>
          <cell r="PX475" t="str">
            <v/>
          </cell>
          <cell r="PY475" t="str">
            <v/>
          </cell>
          <cell r="PZ475" t="str">
            <v/>
          </cell>
          <cell r="QA475" t="str">
            <v/>
          </cell>
          <cell r="QB475" t="str">
            <v/>
          </cell>
          <cell r="QC475" t="str">
            <v/>
          </cell>
          <cell r="QD475" t="str">
            <v/>
          </cell>
          <cell r="QE475" t="str">
            <v/>
          </cell>
          <cell r="QF475" t="str">
            <v/>
          </cell>
          <cell r="QG475" t="str">
            <v/>
          </cell>
          <cell r="QH475" t="str">
            <v/>
          </cell>
          <cell r="QI475" t="str">
            <v/>
          </cell>
          <cell r="QJ475" t="str">
            <v/>
          </cell>
          <cell r="QK475" t="str">
            <v/>
          </cell>
          <cell r="QL475" t="str">
            <v/>
          </cell>
          <cell r="QM475" t="str">
            <v/>
          </cell>
          <cell r="QN475" t="str">
            <v/>
          </cell>
          <cell r="QO475" t="str">
            <v/>
          </cell>
          <cell r="QP475" t="str">
            <v/>
          </cell>
          <cell r="QQ475" t="str">
            <v/>
          </cell>
          <cell r="QR475" t="str">
            <v/>
          </cell>
          <cell r="QS475" t="str">
            <v/>
          </cell>
          <cell r="QT475" t="str">
            <v/>
          </cell>
          <cell r="QU475" t="str">
            <v/>
          </cell>
          <cell r="QV475" t="str">
            <v/>
          </cell>
          <cell r="QW475" t="str">
            <v/>
          </cell>
          <cell r="QX475" t="str">
            <v/>
          </cell>
          <cell r="QY475" t="str">
            <v/>
          </cell>
          <cell r="QZ475" t="str">
            <v/>
          </cell>
          <cell r="RA475" t="str">
            <v/>
          </cell>
          <cell r="RB475" t="str">
            <v/>
          </cell>
          <cell r="RC475" t="str">
            <v/>
          </cell>
          <cell r="RD475" t="str">
            <v/>
          </cell>
          <cell r="RE475" t="str">
            <v/>
          </cell>
          <cell r="RF475" t="str">
            <v/>
          </cell>
          <cell r="RG475" t="str">
            <v/>
          </cell>
          <cell r="RH475" t="str">
            <v/>
          </cell>
          <cell r="RI475" t="str">
            <v/>
          </cell>
          <cell r="RL475">
            <v>0</v>
          </cell>
        </row>
        <row r="476">
          <cell r="NE476" t="str">
            <v/>
          </cell>
          <cell r="OQ476" t="str">
            <v/>
          </cell>
          <cell r="OR476" t="str">
            <v/>
          </cell>
          <cell r="OS476" t="str">
            <v/>
          </cell>
          <cell r="OT476" t="str">
            <v/>
          </cell>
          <cell r="OU476" t="str">
            <v/>
          </cell>
          <cell r="OV476" t="str">
            <v/>
          </cell>
          <cell r="OW476" t="str">
            <v/>
          </cell>
          <cell r="OX476" t="str">
            <v/>
          </cell>
          <cell r="OY476" t="str">
            <v/>
          </cell>
          <cell r="OZ476" t="str">
            <v/>
          </cell>
          <cell r="PA476" t="str">
            <v/>
          </cell>
          <cell r="PB476" t="str">
            <v/>
          </cell>
          <cell r="PC476" t="str">
            <v/>
          </cell>
          <cell r="PD476" t="str">
            <v/>
          </cell>
          <cell r="PE476" t="str">
            <v/>
          </cell>
          <cell r="PF476" t="str">
            <v/>
          </cell>
          <cell r="PG476" t="str">
            <v/>
          </cell>
          <cell r="PH476" t="str">
            <v/>
          </cell>
          <cell r="PI476" t="str">
            <v/>
          </cell>
          <cell r="PJ476" t="str">
            <v/>
          </cell>
          <cell r="PL476" t="str">
            <v/>
          </cell>
          <cell r="PM476" t="str">
            <v/>
          </cell>
          <cell r="PN476" t="str">
            <v/>
          </cell>
          <cell r="PO476" t="str">
            <v/>
          </cell>
          <cell r="PP476" t="str">
            <v/>
          </cell>
          <cell r="PQ476" t="str">
            <v/>
          </cell>
          <cell r="PR476" t="str">
            <v/>
          </cell>
          <cell r="PS476" t="str">
            <v/>
          </cell>
          <cell r="PT476" t="str">
            <v/>
          </cell>
          <cell r="PU476" t="str">
            <v/>
          </cell>
          <cell r="PV476" t="str">
            <v/>
          </cell>
          <cell r="PW476" t="str">
            <v/>
          </cell>
          <cell r="PX476" t="str">
            <v/>
          </cell>
          <cell r="PY476" t="str">
            <v/>
          </cell>
          <cell r="PZ476" t="str">
            <v/>
          </cell>
          <cell r="QA476" t="str">
            <v/>
          </cell>
          <cell r="QB476" t="str">
            <v/>
          </cell>
          <cell r="QC476" t="str">
            <v/>
          </cell>
          <cell r="QD476" t="str">
            <v/>
          </cell>
          <cell r="QE476" t="str">
            <v/>
          </cell>
          <cell r="QF476" t="str">
            <v/>
          </cell>
          <cell r="QG476" t="str">
            <v/>
          </cell>
          <cell r="QH476" t="str">
            <v/>
          </cell>
          <cell r="QI476" t="str">
            <v/>
          </cell>
          <cell r="QJ476" t="str">
            <v/>
          </cell>
          <cell r="QK476" t="str">
            <v/>
          </cell>
          <cell r="QL476" t="str">
            <v/>
          </cell>
          <cell r="QM476" t="str">
            <v/>
          </cell>
          <cell r="QN476" t="str">
            <v/>
          </cell>
          <cell r="QO476" t="str">
            <v/>
          </cell>
          <cell r="QP476" t="str">
            <v/>
          </cell>
          <cell r="QQ476" t="str">
            <v/>
          </cell>
          <cell r="QR476" t="str">
            <v/>
          </cell>
          <cell r="QS476" t="str">
            <v/>
          </cell>
          <cell r="QT476" t="str">
            <v/>
          </cell>
          <cell r="QU476" t="str">
            <v/>
          </cell>
          <cell r="QV476" t="str">
            <v/>
          </cell>
          <cell r="QW476" t="str">
            <v/>
          </cell>
          <cell r="QX476" t="str">
            <v/>
          </cell>
          <cell r="QY476" t="str">
            <v/>
          </cell>
          <cell r="QZ476" t="str">
            <v/>
          </cell>
          <cell r="RA476" t="str">
            <v/>
          </cell>
          <cell r="RB476" t="str">
            <v/>
          </cell>
          <cell r="RC476" t="str">
            <v/>
          </cell>
          <cell r="RD476" t="str">
            <v/>
          </cell>
          <cell r="RE476" t="str">
            <v/>
          </cell>
          <cell r="RF476" t="str">
            <v/>
          </cell>
          <cell r="RG476" t="str">
            <v/>
          </cell>
          <cell r="RH476" t="str">
            <v/>
          </cell>
          <cell r="RI476" t="str">
            <v/>
          </cell>
          <cell r="RL476">
            <v>0</v>
          </cell>
        </row>
        <row r="477">
          <cell r="NE477" t="str">
            <v/>
          </cell>
          <cell r="OQ477" t="str">
            <v/>
          </cell>
          <cell r="OR477" t="str">
            <v/>
          </cell>
          <cell r="OS477" t="str">
            <v/>
          </cell>
          <cell r="OT477" t="str">
            <v/>
          </cell>
          <cell r="OU477" t="str">
            <v/>
          </cell>
          <cell r="OV477" t="str">
            <v/>
          </cell>
          <cell r="OW477" t="str">
            <v/>
          </cell>
          <cell r="OX477" t="str">
            <v/>
          </cell>
          <cell r="OY477" t="str">
            <v/>
          </cell>
          <cell r="OZ477" t="str">
            <v/>
          </cell>
          <cell r="PA477" t="str">
            <v/>
          </cell>
          <cell r="PB477" t="str">
            <v/>
          </cell>
          <cell r="PC477" t="str">
            <v/>
          </cell>
          <cell r="PD477" t="str">
            <v/>
          </cell>
          <cell r="PE477" t="str">
            <v/>
          </cell>
          <cell r="PF477" t="str">
            <v/>
          </cell>
          <cell r="PG477" t="str">
            <v/>
          </cell>
          <cell r="PH477" t="str">
            <v/>
          </cell>
          <cell r="PI477" t="str">
            <v/>
          </cell>
          <cell r="PJ477" t="str">
            <v/>
          </cell>
          <cell r="PL477" t="str">
            <v/>
          </cell>
          <cell r="PM477" t="str">
            <v/>
          </cell>
          <cell r="PN477" t="str">
            <v/>
          </cell>
          <cell r="PO477" t="str">
            <v/>
          </cell>
          <cell r="PP477" t="str">
            <v/>
          </cell>
          <cell r="PQ477" t="str">
            <v/>
          </cell>
          <cell r="PR477" t="str">
            <v/>
          </cell>
          <cell r="PS477" t="str">
            <v/>
          </cell>
          <cell r="PT477" t="str">
            <v/>
          </cell>
          <cell r="PU477" t="str">
            <v/>
          </cell>
          <cell r="PV477" t="str">
            <v/>
          </cell>
          <cell r="PW477" t="str">
            <v/>
          </cell>
          <cell r="PX477" t="str">
            <v/>
          </cell>
          <cell r="PY477" t="str">
            <v/>
          </cell>
          <cell r="PZ477" t="str">
            <v/>
          </cell>
          <cell r="QA477" t="str">
            <v/>
          </cell>
          <cell r="QB477" t="str">
            <v/>
          </cell>
          <cell r="QC477" t="str">
            <v/>
          </cell>
          <cell r="QD477" t="str">
            <v/>
          </cell>
          <cell r="QE477" t="str">
            <v/>
          </cell>
          <cell r="QF477" t="str">
            <v/>
          </cell>
          <cell r="QG477" t="str">
            <v/>
          </cell>
          <cell r="QH477" t="str">
            <v/>
          </cell>
          <cell r="QI477" t="str">
            <v/>
          </cell>
          <cell r="QJ477" t="str">
            <v/>
          </cell>
          <cell r="QK477" t="str">
            <v/>
          </cell>
          <cell r="QL477" t="str">
            <v/>
          </cell>
          <cell r="QM477" t="str">
            <v/>
          </cell>
          <cell r="QN477" t="str">
            <v/>
          </cell>
          <cell r="QO477" t="str">
            <v/>
          </cell>
          <cell r="QP477" t="str">
            <v/>
          </cell>
          <cell r="QQ477" t="str">
            <v/>
          </cell>
          <cell r="QR477" t="str">
            <v/>
          </cell>
          <cell r="QS477" t="str">
            <v/>
          </cell>
          <cell r="QT477" t="str">
            <v/>
          </cell>
          <cell r="QU477" t="str">
            <v/>
          </cell>
          <cell r="QV477" t="str">
            <v/>
          </cell>
          <cell r="QW477" t="str">
            <v/>
          </cell>
          <cell r="QX477" t="str">
            <v/>
          </cell>
          <cell r="QY477" t="str">
            <v/>
          </cell>
          <cell r="QZ477" t="str">
            <v/>
          </cell>
          <cell r="RA477" t="str">
            <v/>
          </cell>
          <cell r="RB477" t="str">
            <v/>
          </cell>
          <cell r="RC477" t="str">
            <v/>
          </cell>
          <cell r="RD477" t="str">
            <v/>
          </cell>
          <cell r="RE477" t="str">
            <v/>
          </cell>
          <cell r="RF477" t="str">
            <v/>
          </cell>
          <cell r="RG477" t="str">
            <v/>
          </cell>
          <cell r="RH477" t="str">
            <v/>
          </cell>
          <cell r="RI477" t="str">
            <v/>
          </cell>
          <cell r="RL477">
            <v>0</v>
          </cell>
        </row>
        <row r="478">
          <cell r="NE478" t="str">
            <v/>
          </cell>
          <cell r="OQ478" t="str">
            <v/>
          </cell>
          <cell r="OR478" t="str">
            <v/>
          </cell>
          <cell r="OS478" t="str">
            <v/>
          </cell>
          <cell r="OT478" t="str">
            <v/>
          </cell>
          <cell r="OU478" t="str">
            <v/>
          </cell>
          <cell r="OV478" t="str">
            <v/>
          </cell>
          <cell r="OW478" t="str">
            <v/>
          </cell>
          <cell r="OX478" t="str">
            <v/>
          </cell>
          <cell r="OY478" t="str">
            <v/>
          </cell>
          <cell r="OZ478" t="str">
            <v/>
          </cell>
          <cell r="PA478" t="str">
            <v/>
          </cell>
          <cell r="PB478" t="str">
            <v/>
          </cell>
          <cell r="PC478" t="str">
            <v/>
          </cell>
          <cell r="PD478" t="str">
            <v/>
          </cell>
          <cell r="PE478" t="str">
            <v/>
          </cell>
          <cell r="PF478" t="str">
            <v/>
          </cell>
          <cell r="PG478" t="str">
            <v/>
          </cell>
          <cell r="PH478" t="str">
            <v/>
          </cell>
          <cell r="PI478" t="str">
            <v/>
          </cell>
          <cell r="PJ478" t="str">
            <v/>
          </cell>
          <cell r="PL478" t="str">
            <v/>
          </cell>
          <cell r="PM478" t="str">
            <v/>
          </cell>
          <cell r="PN478" t="str">
            <v/>
          </cell>
          <cell r="PO478" t="str">
            <v/>
          </cell>
          <cell r="PP478" t="str">
            <v/>
          </cell>
          <cell r="PQ478" t="str">
            <v/>
          </cell>
          <cell r="PR478" t="str">
            <v/>
          </cell>
          <cell r="PS478" t="str">
            <v/>
          </cell>
          <cell r="PT478" t="str">
            <v/>
          </cell>
          <cell r="PU478" t="str">
            <v/>
          </cell>
          <cell r="PV478" t="str">
            <v/>
          </cell>
          <cell r="PW478" t="str">
            <v/>
          </cell>
          <cell r="PX478" t="str">
            <v/>
          </cell>
          <cell r="PY478" t="str">
            <v/>
          </cell>
          <cell r="PZ478" t="str">
            <v/>
          </cell>
          <cell r="QA478" t="str">
            <v/>
          </cell>
          <cell r="QB478" t="str">
            <v/>
          </cell>
          <cell r="QC478" t="str">
            <v/>
          </cell>
          <cell r="QD478" t="str">
            <v/>
          </cell>
          <cell r="QE478" t="str">
            <v/>
          </cell>
          <cell r="QF478" t="str">
            <v/>
          </cell>
          <cell r="QG478" t="str">
            <v/>
          </cell>
          <cell r="QH478" t="str">
            <v/>
          </cell>
          <cell r="QI478" t="str">
            <v/>
          </cell>
          <cell r="QJ478" t="str">
            <v/>
          </cell>
          <cell r="QK478" t="str">
            <v/>
          </cell>
          <cell r="QL478" t="str">
            <v/>
          </cell>
          <cell r="QM478" t="str">
            <v/>
          </cell>
          <cell r="QN478" t="str">
            <v/>
          </cell>
          <cell r="QO478" t="str">
            <v/>
          </cell>
          <cell r="QP478" t="str">
            <v/>
          </cell>
          <cell r="QQ478" t="str">
            <v/>
          </cell>
          <cell r="QR478" t="str">
            <v/>
          </cell>
          <cell r="QS478" t="str">
            <v/>
          </cell>
          <cell r="QT478" t="str">
            <v/>
          </cell>
          <cell r="QU478" t="str">
            <v/>
          </cell>
          <cell r="QV478" t="str">
            <v/>
          </cell>
          <cell r="QW478" t="str">
            <v/>
          </cell>
          <cell r="QX478" t="str">
            <v/>
          </cell>
          <cell r="QY478" t="str">
            <v/>
          </cell>
          <cell r="QZ478" t="str">
            <v/>
          </cell>
          <cell r="RA478" t="str">
            <v/>
          </cell>
          <cell r="RB478" t="str">
            <v/>
          </cell>
          <cell r="RC478" t="str">
            <v/>
          </cell>
          <cell r="RD478" t="str">
            <v/>
          </cell>
          <cell r="RE478" t="str">
            <v/>
          </cell>
          <cell r="RF478" t="str">
            <v/>
          </cell>
          <cell r="RG478" t="str">
            <v/>
          </cell>
          <cell r="RH478" t="str">
            <v/>
          </cell>
          <cell r="RI478" t="str">
            <v/>
          </cell>
          <cell r="RL478">
            <v>0</v>
          </cell>
        </row>
        <row r="479">
          <cell r="NE479" t="str">
            <v/>
          </cell>
          <cell r="OQ479" t="str">
            <v/>
          </cell>
          <cell r="OR479" t="str">
            <v/>
          </cell>
          <cell r="OS479" t="str">
            <v/>
          </cell>
          <cell r="OT479" t="str">
            <v/>
          </cell>
          <cell r="OU479" t="str">
            <v/>
          </cell>
          <cell r="OV479" t="str">
            <v/>
          </cell>
          <cell r="OW479" t="str">
            <v/>
          </cell>
          <cell r="OX479" t="str">
            <v/>
          </cell>
          <cell r="OY479" t="str">
            <v/>
          </cell>
          <cell r="OZ479" t="str">
            <v/>
          </cell>
          <cell r="PA479" t="str">
            <v/>
          </cell>
          <cell r="PB479" t="str">
            <v/>
          </cell>
          <cell r="PC479" t="str">
            <v/>
          </cell>
          <cell r="PD479" t="str">
            <v/>
          </cell>
          <cell r="PE479" t="str">
            <v/>
          </cell>
          <cell r="PF479" t="str">
            <v/>
          </cell>
          <cell r="PG479" t="str">
            <v/>
          </cell>
          <cell r="PH479" t="str">
            <v/>
          </cell>
          <cell r="PI479" t="str">
            <v/>
          </cell>
          <cell r="PJ479" t="str">
            <v/>
          </cell>
          <cell r="PL479" t="str">
            <v/>
          </cell>
          <cell r="PM479" t="str">
            <v/>
          </cell>
          <cell r="PN479" t="str">
            <v/>
          </cell>
          <cell r="PO479" t="str">
            <v/>
          </cell>
          <cell r="PP479" t="str">
            <v/>
          </cell>
          <cell r="PQ479" t="str">
            <v/>
          </cell>
          <cell r="PR479" t="str">
            <v/>
          </cell>
          <cell r="PS479" t="str">
            <v/>
          </cell>
          <cell r="PT479" t="str">
            <v/>
          </cell>
          <cell r="PU479" t="str">
            <v/>
          </cell>
          <cell r="PV479" t="str">
            <v/>
          </cell>
          <cell r="PW479" t="str">
            <v/>
          </cell>
          <cell r="PX479" t="str">
            <v/>
          </cell>
          <cell r="PY479" t="str">
            <v/>
          </cell>
          <cell r="PZ479" t="str">
            <v/>
          </cell>
          <cell r="QA479" t="str">
            <v/>
          </cell>
          <cell r="QB479" t="str">
            <v/>
          </cell>
          <cell r="QC479" t="str">
            <v/>
          </cell>
          <cell r="QD479" t="str">
            <v/>
          </cell>
          <cell r="QE479" t="str">
            <v/>
          </cell>
          <cell r="QF479" t="str">
            <v/>
          </cell>
          <cell r="QG479" t="str">
            <v/>
          </cell>
          <cell r="QH479" t="str">
            <v/>
          </cell>
          <cell r="QI479" t="str">
            <v/>
          </cell>
          <cell r="QJ479" t="str">
            <v/>
          </cell>
          <cell r="QK479" t="str">
            <v/>
          </cell>
          <cell r="QL479" t="str">
            <v/>
          </cell>
          <cell r="QM479" t="str">
            <v/>
          </cell>
          <cell r="QN479" t="str">
            <v/>
          </cell>
          <cell r="QO479" t="str">
            <v/>
          </cell>
          <cell r="QP479" t="str">
            <v/>
          </cell>
          <cell r="QQ479" t="str">
            <v/>
          </cell>
          <cell r="QR479" t="str">
            <v/>
          </cell>
          <cell r="QS479" t="str">
            <v/>
          </cell>
          <cell r="QT479" t="str">
            <v/>
          </cell>
          <cell r="QU479" t="str">
            <v/>
          </cell>
          <cell r="QV479" t="str">
            <v/>
          </cell>
          <cell r="QW479" t="str">
            <v/>
          </cell>
          <cell r="QX479" t="str">
            <v/>
          </cell>
          <cell r="QY479" t="str">
            <v/>
          </cell>
          <cell r="QZ479" t="str">
            <v/>
          </cell>
          <cell r="RA479" t="str">
            <v/>
          </cell>
          <cell r="RB479" t="str">
            <v/>
          </cell>
          <cell r="RC479" t="str">
            <v/>
          </cell>
          <cell r="RD479" t="str">
            <v/>
          </cell>
          <cell r="RE479" t="str">
            <v/>
          </cell>
          <cell r="RF479" t="str">
            <v/>
          </cell>
          <cell r="RG479" t="str">
            <v/>
          </cell>
          <cell r="RH479" t="str">
            <v/>
          </cell>
          <cell r="RI479" t="str">
            <v/>
          </cell>
          <cell r="RL479">
            <v>0</v>
          </cell>
        </row>
        <row r="480">
          <cell r="NE480" t="str">
            <v/>
          </cell>
          <cell r="OQ480" t="str">
            <v/>
          </cell>
          <cell r="OR480" t="str">
            <v/>
          </cell>
          <cell r="OS480" t="str">
            <v/>
          </cell>
          <cell r="OT480" t="str">
            <v/>
          </cell>
          <cell r="OU480" t="str">
            <v/>
          </cell>
          <cell r="OV480" t="str">
            <v/>
          </cell>
          <cell r="OW480" t="str">
            <v/>
          </cell>
          <cell r="OX480" t="str">
            <v/>
          </cell>
          <cell r="OY480" t="str">
            <v/>
          </cell>
          <cell r="OZ480" t="str">
            <v/>
          </cell>
          <cell r="PA480" t="str">
            <v/>
          </cell>
          <cell r="PB480" t="str">
            <v/>
          </cell>
          <cell r="PC480" t="str">
            <v/>
          </cell>
          <cell r="PD480" t="str">
            <v/>
          </cell>
          <cell r="PE480" t="str">
            <v/>
          </cell>
          <cell r="PF480" t="str">
            <v/>
          </cell>
          <cell r="PG480" t="str">
            <v/>
          </cell>
          <cell r="PH480" t="str">
            <v/>
          </cell>
          <cell r="PI480" t="str">
            <v/>
          </cell>
          <cell r="PJ480" t="str">
            <v/>
          </cell>
          <cell r="PL480" t="str">
            <v/>
          </cell>
          <cell r="PM480" t="str">
            <v/>
          </cell>
          <cell r="PN480" t="str">
            <v/>
          </cell>
          <cell r="PO480" t="str">
            <v/>
          </cell>
          <cell r="PP480" t="str">
            <v/>
          </cell>
          <cell r="PQ480" t="str">
            <v/>
          </cell>
          <cell r="PR480" t="str">
            <v/>
          </cell>
          <cell r="PS480" t="str">
            <v/>
          </cell>
          <cell r="PT480" t="str">
            <v/>
          </cell>
          <cell r="PU480" t="str">
            <v/>
          </cell>
          <cell r="PV480" t="str">
            <v/>
          </cell>
          <cell r="PW480" t="str">
            <v/>
          </cell>
          <cell r="PX480" t="str">
            <v/>
          </cell>
          <cell r="PY480" t="str">
            <v/>
          </cell>
          <cell r="PZ480" t="str">
            <v/>
          </cell>
          <cell r="QA480" t="str">
            <v/>
          </cell>
          <cell r="QB480" t="str">
            <v/>
          </cell>
          <cell r="QC480" t="str">
            <v/>
          </cell>
          <cell r="QD480" t="str">
            <v/>
          </cell>
          <cell r="QE480" t="str">
            <v/>
          </cell>
          <cell r="QF480" t="str">
            <v/>
          </cell>
          <cell r="QG480" t="str">
            <v/>
          </cell>
          <cell r="QH480" t="str">
            <v/>
          </cell>
          <cell r="QI480" t="str">
            <v/>
          </cell>
          <cell r="QJ480" t="str">
            <v/>
          </cell>
          <cell r="QK480" t="str">
            <v/>
          </cell>
          <cell r="QL480" t="str">
            <v/>
          </cell>
          <cell r="QM480" t="str">
            <v/>
          </cell>
          <cell r="QN480" t="str">
            <v/>
          </cell>
          <cell r="QO480" t="str">
            <v/>
          </cell>
          <cell r="QP480" t="str">
            <v/>
          </cell>
          <cell r="QQ480" t="str">
            <v/>
          </cell>
          <cell r="QR480" t="str">
            <v/>
          </cell>
          <cell r="QS480" t="str">
            <v/>
          </cell>
          <cell r="QT480" t="str">
            <v/>
          </cell>
          <cell r="QU480" t="str">
            <v/>
          </cell>
          <cell r="QV480" t="str">
            <v/>
          </cell>
          <cell r="QW480" t="str">
            <v/>
          </cell>
          <cell r="QX480" t="str">
            <v/>
          </cell>
          <cell r="QY480" t="str">
            <v/>
          </cell>
          <cell r="QZ480" t="str">
            <v/>
          </cell>
          <cell r="RA480" t="str">
            <v/>
          </cell>
          <cell r="RB480" t="str">
            <v/>
          </cell>
          <cell r="RC480" t="str">
            <v/>
          </cell>
          <cell r="RD480" t="str">
            <v/>
          </cell>
          <cell r="RE480" t="str">
            <v/>
          </cell>
          <cell r="RF480" t="str">
            <v/>
          </cell>
          <cell r="RG480" t="str">
            <v/>
          </cell>
          <cell r="RH480" t="str">
            <v/>
          </cell>
          <cell r="RI480" t="str">
            <v/>
          </cell>
          <cell r="RL480">
            <v>0</v>
          </cell>
        </row>
        <row r="481">
          <cell r="NE481" t="str">
            <v/>
          </cell>
          <cell r="OQ481" t="str">
            <v/>
          </cell>
          <cell r="OR481" t="str">
            <v/>
          </cell>
          <cell r="OS481" t="str">
            <v/>
          </cell>
          <cell r="OT481" t="str">
            <v/>
          </cell>
          <cell r="OU481" t="str">
            <v/>
          </cell>
          <cell r="OV481" t="str">
            <v/>
          </cell>
          <cell r="OW481" t="str">
            <v/>
          </cell>
          <cell r="OX481" t="str">
            <v/>
          </cell>
          <cell r="OY481" t="str">
            <v/>
          </cell>
          <cell r="OZ481" t="str">
            <v/>
          </cell>
          <cell r="PA481" t="str">
            <v/>
          </cell>
          <cell r="PB481" t="str">
            <v/>
          </cell>
          <cell r="PC481" t="str">
            <v/>
          </cell>
          <cell r="PD481" t="str">
            <v/>
          </cell>
          <cell r="PE481" t="str">
            <v/>
          </cell>
          <cell r="PF481" t="str">
            <v/>
          </cell>
          <cell r="PG481" t="str">
            <v/>
          </cell>
          <cell r="PH481" t="str">
            <v/>
          </cell>
          <cell r="PI481" t="str">
            <v/>
          </cell>
          <cell r="PJ481" t="str">
            <v/>
          </cell>
          <cell r="PL481" t="str">
            <v/>
          </cell>
          <cell r="PM481" t="str">
            <v/>
          </cell>
          <cell r="PN481" t="str">
            <v/>
          </cell>
          <cell r="PO481" t="str">
            <v/>
          </cell>
          <cell r="PP481" t="str">
            <v/>
          </cell>
          <cell r="PQ481" t="str">
            <v/>
          </cell>
          <cell r="PR481" t="str">
            <v/>
          </cell>
          <cell r="PS481" t="str">
            <v/>
          </cell>
          <cell r="PT481" t="str">
            <v/>
          </cell>
          <cell r="PU481" t="str">
            <v/>
          </cell>
          <cell r="PV481" t="str">
            <v/>
          </cell>
          <cell r="PW481" t="str">
            <v/>
          </cell>
          <cell r="PX481" t="str">
            <v/>
          </cell>
          <cell r="PY481" t="str">
            <v/>
          </cell>
          <cell r="PZ481" t="str">
            <v/>
          </cell>
          <cell r="QA481" t="str">
            <v/>
          </cell>
          <cell r="QB481" t="str">
            <v/>
          </cell>
          <cell r="QC481" t="str">
            <v/>
          </cell>
          <cell r="QD481" t="str">
            <v/>
          </cell>
          <cell r="QE481" t="str">
            <v/>
          </cell>
          <cell r="QF481" t="str">
            <v/>
          </cell>
          <cell r="QG481" t="str">
            <v/>
          </cell>
          <cell r="QH481" t="str">
            <v/>
          </cell>
          <cell r="QI481" t="str">
            <v/>
          </cell>
          <cell r="QJ481" t="str">
            <v/>
          </cell>
          <cell r="QK481" t="str">
            <v/>
          </cell>
          <cell r="QL481" t="str">
            <v/>
          </cell>
          <cell r="QM481" t="str">
            <v/>
          </cell>
          <cell r="QN481" t="str">
            <v/>
          </cell>
          <cell r="QO481" t="str">
            <v/>
          </cell>
          <cell r="QP481" t="str">
            <v/>
          </cell>
          <cell r="QQ481" t="str">
            <v/>
          </cell>
          <cell r="QR481" t="str">
            <v/>
          </cell>
          <cell r="QS481" t="str">
            <v/>
          </cell>
          <cell r="QT481" t="str">
            <v/>
          </cell>
          <cell r="QU481" t="str">
            <v/>
          </cell>
          <cell r="QV481" t="str">
            <v/>
          </cell>
          <cell r="QW481" t="str">
            <v/>
          </cell>
          <cell r="QX481" t="str">
            <v/>
          </cell>
          <cell r="QY481" t="str">
            <v/>
          </cell>
          <cell r="QZ481" t="str">
            <v/>
          </cell>
          <cell r="RA481" t="str">
            <v/>
          </cell>
          <cell r="RB481" t="str">
            <v/>
          </cell>
          <cell r="RC481" t="str">
            <v/>
          </cell>
          <cell r="RD481" t="str">
            <v/>
          </cell>
          <cell r="RE481" t="str">
            <v/>
          </cell>
          <cell r="RF481" t="str">
            <v/>
          </cell>
          <cell r="RG481" t="str">
            <v/>
          </cell>
          <cell r="RH481" t="str">
            <v/>
          </cell>
          <cell r="RI481" t="str">
            <v/>
          </cell>
          <cell r="RL481">
            <v>0</v>
          </cell>
        </row>
        <row r="482">
          <cell r="NE482" t="str">
            <v/>
          </cell>
          <cell r="OQ482" t="str">
            <v/>
          </cell>
          <cell r="OR482" t="str">
            <v/>
          </cell>
          <cell r="OS482" t="str">
            <v/>
          </cell>
          <cell r="OT482" t="str">
            <v/>
          </cell>
          <cell r="OU482" t="str">
            <v/>
          </cell>
          <cell r="OV482" t="str">
            <v/>
          </cell>
          <cell r="OW482" t="str">
            <v/>
          </cell>
          <cell r="OX482" t="str">
            <v/>
          </cell>
          <cell r="OY482" t="str">
            <v/>
          </cell>
          <cell r="OZ482" t="str">
            <v/>
          </cell>
          <cell r="PA482" t="str">
            <v/>
          </cell>
          <cell r="PB482" t="str">
            <v/>
          </cell>
          <cell r="PC482" t="str">
            <v/>
          </cell>
          <cell r="PD482" t="str">
            <v/>
          </cell>
          <cell r="PE482" t="str">
            <v/>
          </cell>
          <cell r="PF482" t="str">
            <v/>
          </cell>
          <cell r="PG482" t="str">
            <v/>
          </cell>
          <cell r="PH482" t="str">
            <v/>
          </cell>
          <cell r="PI482" t="str">
            <v/>
          </cell>
          <cell r="PJ482" t="str">
            <v/>
          </cell>
          <cell r="PL482" t="str">
            <v/>
          </cell>
          <cell r="PM482" t="str">
            <v/>
          </cell>
          <cell r="PN482" t="str">
            <v/>
          </cell>
          <cell r="PO482" t="str">
            <v/>
          </cell>
          <cell r="PP482" t="str">
            <v/>
          </cell>
          <cell r="PQ482" t="str">
            <v/>
          </cell>
          <cell r="PR482" t="str">
            <v/>
          </cell>
          <cell r="PS482" t="str">
            <v/>
          </cell>
          <cell r="PT482" t="str">
            <v/>
          </cell>
          <cell r="PU482" t="str">
            <v/>
          </cell>
          <cell r="PV482" t="str">
            <v/>
          </cell>
          <cell r="PW482" t="str">
            <v/>
          </cell>
          <cell r="PX482" t="str">
            <v/>
          </cell>
          <cell r="PY482" t="str">
            <v/>
          </cell>
          <cell r="PZ482" t="str">
            <v/>
          </cell>
          <cell r="QA482" t="str">
            <v/>
          </cell>
          <cell r="QB482" t="str">
            <v/>
          </cell>
          <cell r="QC482" t="str">
            <v/>
          </cell>
          <cell r="QD482" t="str">
            <v/>
          </cell>
          <cell r="QE482" t="str">
            <v/>
          </cell>
          <cell r="QF482" t="str">
            <v/>
          </cell>
          <cell r="QG482" t="str">
            <v/>
          </cell>
          <cell r="QH482" t="str">
            <v/>
          </cell>
          <cell r="QI482" t="str">
            <v/>
          </cell>
          <cell r="QJ482" t="str">
            <v/>
          </cell>
          <cell r="QK482" t="str">
            <v/>
          </cell>
          <cell r="QL482" t="str">
            <v/>
          </cell>
          <cell r="QM482" t="str">
            <v/>
          </cell>
          <cell r="QN482" t="str">
            <v/>
          </cell>
          <cell r="QO482" t="str">
            <v/>
          </cell>
          <cell r="QP482" t="str">
            <v/>
          </cell>
          <cell r="QQ482" t="str">
            <v/>
          </cell>
          <cell r="QR482" t="str">
            <v/>
          </cell>
          <cell r="QS482" t="str">
            <v/>
          </cell>
          <cell r="QT482" t="str">
            <v/>
          </cell>
          <cell r="QU482" t="str">
            <v/>
          </cell>
          <cell r="QV482" t="str">
            <v/>
          </cell>
          <cell r="QW482" t="str">
            <v/>
          </cell>
          <cell r="QX482" t="str">
            <v/>
          </cell>
          <cell r="QY482" t="str">
            <v/>
          </cell>
          <cell r="QZ482" t="str">
            <v/>
          </cell>
          <cell r="RA482" t="str">
            <v/>
          </cell>
          <cell r="RB482" t="str">
            <v/>
          </cell>
          <cell r="RC482" t="str">
            <v/>
          </cell>
          <cell r="RD482" t="str">
            <v/>
          </cell>
          <cell r="RE482" t="str">
            <v/>
          </cell>
          <cell r="RF482" t="str">
            <v/>
          </cell>
          <cell r="RG482" t="str">
            <v/>
          </cell>
          <cell r="RH482" t="str">
            <v/>
          </cell>
          <cell r="RI482" t="str">
            <v/>
          </cell>
          <cell r="RL482">
            <v>0</v>
          </cell>
        </row>
        <row r="483">
          <cell r="NE483" t="str">
            <v/>
          </cell>
          <cell r="OQ483" t="str">
            <v/>
          </cell>
          <cell r="OR483" t="str">
            <v/>
          </cell>
          <cell r="OS483" t="str">
            <v/>
          </cell>
          <cell r="OT483" t="str">
            <v/>
          </cell>
          <cell r="OU483" t="str">
            <v/>
          </cell>
          <cell r="OV483" t="str">
            <v/>
          </cell>
          <cell r="OW483" t="str">
            <v/>
          </cell>
          <cell r="OX483" t="str">
            <v/>
          </cell>
          <cell r="OY483" t="str">
            <v/>
          </cell>
          <cell r="OZ483" t="str">
            <v/>
          </cell>
          <cell r="PA483" t="str">
            <v/>
          </cell>
          <cell r="PB483" t="str">
            <v/>
          </cell>
          <cell r="PC483" t="str">
            <v/>
          </cell>
          <cell r="PD483" t="str">
            <v/>
          </cell>
          <cell r="PE483" t="str">
            <v/>
          </cell>
          <cell r="PF483" t="str">
            <v/>
          </cell>
          <cell r="PG483" t="str">
            <v/>
          </cell>
          <cell r="PH483" t="str">
            <v/>
          </cell>
          <cell r="PI483" t="str">
            <v/>
          </cell>
          <cell r="PJ483" t="str">
            <v/>
          </cell>
          <cell r="PL483" t="str">
            <v/>
          </cell>
          <cell r="PM483" t="str">
            <v/>
          </cell>
          <cell r="PN483" t="str">
            <v/>
          </cell>
          <cell r="PO483" t="str">
            <v/>
          </cell>
          <cell r="PP483" t="str">
            <v/>
          </cell>
          <cell r="PQ483" t="str">
            <v/>
          </cell>
          <cell r="PR483" t="str">
            <v/>
          </cell>
          <cell r="PS483" t="str">
            <v/>
          </cell>
          <cell r="PT483" t="str">
            <v/>
          </cell>
          <cell r="PU483" t="str">
            <v/>
          </cell>
          <cell r="PV483" t="str">
            <v/>
          </cell>
          <cell r="PW483" t="str">
            <v/>
          </cell>
          <cell r="PX483" t="str">
            <v/>
          </cell>
          <cell r="PY483" t="str">
            <v/>
          </cell>
          <cell r="PZ483" t="str">
            <v/>
          </cell>
          <cell r="QA483" t="str">
            <v/>
          </cell>
          <cell r="QB483" t="str">
            <v/>
          </cell>
          <cell r="QC483" t="str">
            <v/>
          </cell>
          <cell r="QD483" t="str">
            <v/>
          </cell>
          <cell r="QE483" t="str">
            <v/>
          </cell>
          <cell r="QF483" t="str">
            <v/>
          </cell>
          <cell r="QG483" t="str">
            <v/>
          </cell>
          <cell r="QH483" t="str">
            <v/>
          </cell>
          <cell r="QI483" t="str">
            <v/>
          </cell>
          <cell r="QJ483" t="str">
            <v/>
          </cell>
          <cell r="QK483" t="str">
            <v/>
          </cell>
          <cell r="QL483" t="str">
            <v/>
          </cell>
          <cell r="QM483" t="str">
            <v/>
          </cell>
          <cell r="QN483" t="str">
            <v/>
          </cell>
          <cell r="QO483" t="str">
            <v/>
          </cell>
          <cell r="QP483" t="str">
            <v/>
          </cell>
          <cell r="QQ483" t="str">
            <v/>
          </cell>
          <cell r="QR483" t="str">
            <v/>
          </cell>
          <cell r="QS483" t="str">
            <v/>
          </cell>
          <cell r="QT483" t="str">
            <v/>
          </cell>
          <cell r="QU483" t="str">
            <v/>
          </cell>
          <cell r="QV483" t="str">
            <v/>
          </cell>
          <cell r="QW483" t="str">
            <v/>
          </cell>
          <cell r="QX483" t="str">
            <v/>
          </cell>
          <cell r="QY483" t="str">
            <v/>
          </cell>
          <cell r="QZ483" t="str">
            <v/>
          </cell>
          <cell r="RA483" t="str">
            <v/>
          </cell>
          <cell r="RB483" t="str">
            <v/>
          </cell>
          <cell r="RC483" t="str">
            <v/>
          </cell>
          <cell r="RD483" t="str">
            <v/>
          </cell>
          <cell r="RE483" t="str">
            <v/>
          </cell>
          <cell r="RF483" t="str">
            <v/>
          </cell>
          <cell r="RG483" t="str">
            <v/>
          </cell>
          <cell r="RH483" t="str">
            <v/>
          </cell>
          <cell r="RI483" t="str">
            <v/>
          </cell>
          <cell r="RL483">
            <v>0</v>
          </cell>
        </row>
        <row r="484">
          <cell r="NE484" t="str">
            <v/>
          </cell>
          <cell r="OQ484" t="str">
            <v/>
          </cell>
          <cell r="OR484" t="str">
            <v/>
          </cell>
          <cell r="OS484" t="str">
            <v/>
          </cell>
          <cell r="OT484" t="str">
            <v/>
          </cell>
          <cell r="OU484" t="str">
            <v/>
          </cell>
          <cell r="OV484" t="str">
            <v/>
          </cell>
          <cell r="OW484" t="str">
            <v/>
          </cell>
          <cell r="OX484" t="str">
            <v/>
          </cell>
          <cell r="OY484" t="str">
            <v/>
          </cell>
          <cell r="OZ484" t="str">
            <v/>
          </cell>
          <cell r="PA484" t="str">
            <v/>
          </cell>
          <cell r="PB484" t="str">
            <v/>
          </cell>
          <cell r="PC484" t="str">
            <v/>
          </cell>
          <cell r="PD484" t="str">
            <v/>
          </cell>
          <cell r="PE484" t="str">
            <v/>
          </cell>
          <cell r="PF484" t="str">
            <v/>
          </cell>
          <cell r="PG484" t="str">
            <v/>
          </cell>
          <cell r="PH484" t="str">
            <v/>
          </cell>
          <cell r="PI484" t="str">
            <v/>
          </cell>
          <cell r="PJ484" t="str">
            <v/>
          </cell>
          <cell r="PL484" t="str">
            <v/>
          </cell>
          <cell r="PM484" t="str">
            <v/>
          </cell>
          <cell r="PN484" t="str">
            <v/>
          </cell>
          <cell r="PO484" t="str">
            <v/>
          </cell>
          <cell r="PP484" t="str">
            <v/>
          </cell>
          <cell r="PQ484" t="str">
            <v/>
          </cell>
          <cell r="PR484" t="str">
            <v/>
          </cell>
          <cell r="PS484" t="str">
            <v/>
          </cell>
          <cell r="PT484" t="str">
            <v/>
          </cell>
          <cell r="PU484" t="str">
            <v/>
          </cell>
          <cell r="PV484" t="str">
            <v/>
          </cell>
          <cell r="PW484" t="str">
            <v/>
          </cell>
          <cell r="PX484" t="str">
            <v/>
          </cell>
          <cell r="PY484" t="str">
            <v/>
          </cell>
          <cell r="PZ484" t="str">
            <v/>
          </cell>
          <cell r="QA484" t="str">
            <v/>
          </cell>
          <cell r="QB484" t="str">
            <v/>
          </cell>
          <cell r="QC484" t="str">
            <v/>
          </cell>
          <cell r="QD484" t="str">
            <v/>
          </cell>
          <cell r="QE484" t="str">
            <v/>
          </cell>
          <cell r="QF484" t="str">
            <v/>
          </cell>
          <cell r="QG484" t="str">
            <v/>
          </cell>
          <cell r="QH484" t="str">
            <v/>
          </cell>
          <cell r="QI484" t="str">
            <v/>
          </cell>
          <cell r="QJ484" t="str">
            <v/>
          </cell>
          <cell r="QK484" t="str">
            <v/>
          </cell>
          <cell r="QL484" t="str">
            <v/>
          </cell>
          <cell r="QM484" t="str">
            <v/>
          </cell>
          <cell r="QN484" t="str">
            <v/>
          </cell>
          <cell r="QO484" t="str">
            <v/>
          </cell>
          <cell r="QP484" t="str">
            <v/>
          </cell>
          <cell r="QQ484" t="str">
            <v/>
          </cell>
          <cell r="QR484" t="str">
            <v/>
          </cell>
          <cell r="QS484" t="str">
            <v/>
          </cell>
          <cell r="QT484" t="str">
            <v/>
          </cell>
          <cell r="QU484" t="str">
            <v/>
          </cell>
          <cell r="QV484" t="str">
            <v/>
          </cell>
          <cell r="QW484" t="str">
            <v/>
          </cell>
          <cell r="QX484" t="str">
            <v/>
          </cell>
          <cell r="QY484" t="str">
            <v/>
          </cell>
          <cell r="QZ484" t="str">
            <v/>
          </cell>
          <cell r="RA484" t="str">
            <v/>
          </cell>
          <cell r="RB484" t="str">
            <v/>
          </cell>
          <cell r="RC484" t="str">
            <v/>
          </cell>
          <cell r="RD484" t="str">
            <v/>
          </cell>
          <cell r="RE484" t="str">
            <v/>
          </cell>
          <cell r="RF484" t="str">
            <v/>
          </cell>
          <cell r="RG484" t="str">
            <v/>
          </cell>
          <cell r="RH484" t="str">
            <v/>
          </cell>
          <cell r="RI484" t="str">
            <v/>
          </cell>
          <cell r="RL484">
            <v>0</v>
          </cell>
        </row>
        <row r="485">
          <cell r="NE485" t="str">
            <v/>
          </cell>
          <cell r="OQ485" t="str">
            <v/>
          </cell>
          <cell r="OR485" t="str">
            <v/>
          </cell>
          <cell r="OS485" t="str">
            <v/>
          </cell>
          <cell r="OT485" t="str">
            <v/>
          </cell>
          <cell r="OU485" t="str">
            <v/>
          </cell>
          <cell r="OV485" t="str">
            <v/>
          </cell>
          <cell r="OW485" t="str">
            <v/>
          </cell>
          <cell r="OX485" t="str">
            <v/>
          </cell>
          <cell r="OY485" t="str">
            <v/>
          </cell>
          <cell r="OZ485" t="str">
            <v/>
          </cell>
          <cell r="PA485" t="str">
            <v/>
          </cell>
          <cell r="PB485" t="str">
            <v/>
          </cell>
          <cell r="PC485" t="str">
            <v/>
          </cell>
          <cell r="PD485" t="str">
            <v/>
          </cell>
          <cell r="PE485" t="str">
            <v/>
          </cell>
          <cell r="PF485" t="str">
            <v/>
          </cell>
          <cell r="PG485" t="str">
            <v/>
          </cell>
          <cell r="PH485" t="str">
            <v/>
          </cell>
          <cell r="PI485" t="str">
            <v/>
          </cell>
          <cell r="PJ485" t="str">
            <v/>
          </cell>
          <cell r="PL485" t="str">
            <v/>
          </cell>
          <cell r="PM485" t="str">
            <v/>
          </cell>
          <cell r="PN485" t="str">
            <v/>
          </cell>
          <cell r="PO485" t="str">
            <v/>
          </cell>
          <cell r="PP485" t="str">
            <v/>
          </cell>
          <cell r="PQ485" t="str">
            <v/>
          </cell>
          <cell r="PR485" t="str">
            <v/>
          </cell>
          <cell r="PS485" t="str">
            <v/>
          </cell>
          <cell r="PT485" t="str">
            <v/>
          </cell>
          <cell r="PU485" t="str">
            <v/>
          </cell>
          <cell r="PV485" t="str">
            <v/>
          </cell>
          <cell r="PW485" t="str">
            <v/>
          </cell>
          <cell r="PX485" t="str">
            <v/>
          </cell>
          <cell r="PY485" t="str">
            <v/>
          </cell>
          <cell r="PZ485" t="str">
            <v/>
          </cell>
          <cell r="QA485" t="str">
            <v/>
          </cell>
          <cell r="QB485" t="str">
            <v/>
          </cell>
          <cell r="QC485" t="str">
            <v/>
          </cell>
          <cell r="QD485" t="str">
            <v/>
          </cell>
          <cell r="QE485" t="str">
            <v/>
          </cell>
          <cell r="QF485" t="str">
            <v/>
          </cell>
          <cell r="QG485" t="str">
            <v/>
          </cell>
          <cell r="QH485" t="str">
            <v/>
          </cell>
          <cell r="QI485" t="str">
            <v/>
          </cell>
          <cell r="QJ485" t="str">
            <v/>
          </cell>
          <cell r="QK485" t="str">
            <v/>
          </cell>
          <cell r="QL485" t="str">
            <v/>
          </cell>
          <cell r="QM485" t="str">
            <v/>
          </cell>
          <cell r="QN485" t="str">
            <v/>
          </cell>
          <cell r="QO485" t="str">
            <v/>
          </cell>
          <cell r="QP485" t="str">
            <v/>
          </cell>
          <cell r="QQ485" t="str">
            <v/>
          </cell>
          <cell r="QR485" t="str">
            <v/>
          </cell>
          <cell r="QS485" t="str">
            <v/>
          </cell>
          <cell r="QT485" t="str">
            <v/>
          </cell>
          <cell r="QU485" t="str">
            <v/>
          </cell>
          <cell r="QV485" t="str">
            <v/>
          </cell>
          <cell r="QW485" t="str">
            <v/>
          </cell>
          <cell r="QX485" t="str">
            <v/>
          </cell>
          <cell r="QY485" t="str">
            <v/>
          </cell>
          <cell r="QZ485" t="str">
            <v/>
          </cell>
          <cell r="RA485" t="str">
            <v/>
          </cell>
          <cell r="RB485" t="str">
            <v/>
          </cell>
          <cell r="RC485" t="str">
            <v/>
          </cell>
          <cell r="RD485" t="str">
            <v/>
          </cell>
          <cell r="RE485" t="str">
            <v/>
          </cell>
          <cell r="RF485" t="str">
            <v/>
          </cell>
          <cell r="RG485" t="str">
            <v/>
          </cell>
          <cell r="RH485" t="str">
            <v/>
          </cell>
          <cell r="RI485" t="str">
            <v/>
          </cell>
          <cell r="RL485">
            <v>0</v>
          </cell>
        </row>
        <row r="486">
          <cell r="NE486" t="str">
            <v/>
          </cell>
          <cell r="OQ486" t="str">
            <v/>
          </cell>
          <cell r="OR486" t="str">
            <v/>
          </cell>
          <cell r="OS486" t="str">
            <v/>
          </cell>
          <cell r="OT486" t="str">
            <v/>
          </cell>
          <cell r="OU486" t="str">
            <v/>
          </cell>
          <cell r="OV486" t="str">
            <v/>
          </cell>
          <cell r="OW486" t="str">
            <v/>
          </cell>
          <cell r="OX486" t="str">
            <v/>
          </cell>
          <cell r="OY486" t="str">
            <v/>
          </cell>
          <cell r="OZ486" t="str">
            <v/>
          </cell>
          <cell r="PA486" t="str">
            <v/>
          </cell>
          <cell r="PB486" t="str">
            <v/>
          </cell>
          <cell r="PC486" t="str">
            <v/>
          </cell>
          <cell r="PD486" t="str">
            <v/>
          </cell>
          <cell r="PE486" t="str">
            <v/>
          </cell>
          <cell r="PF486" t="str">
            <v/>
          </cell>
          <cell r="PG486" t="str">
            <v/>
          </cell>
          <cell r="PH486" t="str">
            <v/>
          </cell>
          <cell r="PI486" t="str">
            <v/>
          </cell>
          <cell r="PJ486" t="str">
            <v/>
          </cell>
          <cell r="PL486" t="str">
            <v/>
          </cell>
          <cell r="PM486" t="str">
            <v/>
          </cell>
          <cell r="PN486" t="str">
            <v/>
          </cell>
          <cell r="PO486" t="str">
            <v/>
          </cell>
          <cell r="PP486" t="str">
            <v/>
          </cell>
          <cell r="PQ486" t="str">
            <v/>
          </cell>
          <cell r="PR486" t="str">
            <v/>
          </cell>
          <cell r="PS486" t="str">
            <v/>
          </cell>
          <cell r="PT486" t="str">
            <v/>
          </cell>
          <cell r="PU486" t="str">
            <v/>
          </cell>
          <cell r="PV486" t="str">
            <v/>
          </cell>
          <cell r="PW486" t="str">
            <v/>
          </cell>
          <cell r="PX486" t="str">
            <v/>
          </cell>
          <cell r="PY486" t="str">
            <v/>
          </cell>
          <cell r="PZ486" t="str">
            <v/>
          </cell>
          <cell r="QA486" t="str">
            <v/>
          </cell>
          <cell r="QB486" t="str">
            <v/>
          </cell>
          <cell r="QC486" t="str">
            <v/>
          </cell>
          <cell r="QD486" t="str">
            <v/>
          </cell>
          <cell r="QE486" t="str">
            <v/>
          </cell>
          <cell r="QF486" t="str">
            <v/>
          </cell>
          <cell r="QG486" t="str">
            <v/>
          </cell>
          <cell r="QH486" t="str">
            <v/>
          </cell>
          <cell r="QI486" t="str">
            <v/>
          </cell>
          <cell r="QJ486" t="str">
            <v/>
          </cell>
          <cell r="QK486" t="str">
            <v/>
          </cell>
          <cell r="QL486" t="str">
            <v/>
          </cell>
          <cell r="QM486" t="str">
            <v/>
          </cell>
          <cell r="QN486" t="str">
            <v/>
          </cell>
          <cell r="QO486" t="str">
            <v/>
          </cell>
          <cell r="QP486" t="str">
            <v/>
          </cell>
          <cell r="QQ486" t="str">
            <v/>
          </cell>
          <cell r="QR486" t="str">
            <v/>
          </cell>
          <cell r="QS486" t="str">
            <v/>
          </cell>
          <cell r="QT486" t="str">
            <v/>
          </cell>
          <cell r="QU486" t="str">
            <v/>
          </cell>
          <cell r="QV486" t="str">
            <v/>
          </cell>
          <cell r="QW486" t="str">
            <v/>
          </cell>
          <cell r="QX486" t="str">
            <v/>
          </cell>
          <cell r="QY486" t="str">
            <v/>
          </cell>
          <cell r="QZ486" t="str">
            <v/>
          </cell>
          <cell r="RA486" t="str">
            <v/>
          </cell>
          <cell r="RB486" t="str">
            <v/>
          </cell>
          <cell r="RC486" t="str">
            <v/>
          </cell>
          <cell r="RD486" t="str">
            <v/>
          </cell>
          <cell r="RE486" t="str">
            <v/>
          </cell>
          <cell r="RF486" t="str">
            <v/>
          </cell>
          <cell r="RG486" t="str">
            <v/>
          </cell>
          <cell r="RH486" t="str">
            <v/>
          </cell>
          <cell r="RI486" t="str">
            <v/>
          </cell>
          <cell r="RL486">
            <v>0</v>
          </cell>
        </row>
        <row r="487">
          <cell r="NE487" t="str">
            <v/>
          </cell>
          <cell r="OQ487" t="str">
            <v/>
          </cell>
          <cell r="OR487" t="str">
            <v/>
          </cell>
          <cell r="OS487" t="str">
            <v/>
          </cell>
          <cell r="OT487" t="str">
            <v/>
          </cell>
          <cell r="OU487" t="str">
            <v/>
          </cell>
          <cell r="OV487" t="str">
            <v/>
          </cell>
          <cell r="OW487" t="str">
            <v/>
          </cell>
          <cell r="OX487" t="str">
            <v/>
          </cell>
          <cell r="OY487" t="str">
            <v/>
          </cell>
          <cell r="OZ487" t="str">
            <v/>
          </cell>
          <cell r="PA487" t="str">
            <v/>
          </cell>
          <cell r="PB487" t="str">
            <v/>
          </cell>
          <cell r="PC487" t="str">
            <v/>
          </cell>
          <cell r="PD487" t="str">
            <v/>
          </cell>
          <cell r="PE487" t="str">
            <v/>
          </cell>
          <cell r="PF487" t="str">
            <v/>
          </cell>
          <cell r="PG487" t="str">
            <v/>
          </cell>
          <cell r="PH487" t="str">
            <v/>
          </cell>
          <cell r="PI487" t="str">
            <v/>
          </cell>
          <cell r="PJ487" t="str">
            <v/>
          </cell>
          <cell r="PL487" t="str">
            <v/>
          </cell>
          <cell r="PM487" t="str">
            <v/>
          </cell>
          <cell r="PN487" t="str">
            <v/>
          </cell>
          <cell r="PO487" t="str">
            <v/>
          </cell>
          <cell r="PP487" t="str">
            <v/>
          </cell>
          <cell r="PQ487" t="str">
            <v/>
          </cell>
          <cell r="PR487" t="str">
            <v/>
          </cell>
          <cell r="PS487" t="str">
            <v/>
          </cell>
          <cell r="PT487" t="str">
            <v/>
          </cell>
          <cell r="PU487" t="str">
            <v/>
          </cell>
          <cell r="PV487" t="str">
            <v/>
          </cell>
          <cell r="PW487" t="str">
            <v/>
          </cell>
          <cell r="PX487" t="str">
            <v/>
          </cell>
          <cell r="PY487" t="str">
            <v/>
          </cell>
          <cell r="PZ487" t="str">
            <v/>
          </cell>
          <cell r="QA487" t="str">
            <v/>
          </cell>
          <cell r="QB487" t="str">
            <v/>
          </cell>
          <cell r="QC487" t="str">
            <v/>
          </cell>
          <cell r="QD487" t="str">
            <v/>
          </cell>
          <cell r="QE487" t="str">
            <v/>
          </cell>
          <cell r="QF487" t="str">
            <v/>
          </cell>
          <cell r="QG487" t="str">
            <v/>
          </cell>
          <cell r="QH487" t="str">
            <v/>
          </cell>
          <cell r="QI487" t="str">
            <v/>
          </cell>
          <cell r="QJ487" t="str">
            <v/>
          </cell>
          <cell r="QK487" t="str">
            <v/>
          </cell>
          <cell r="QL487" t="str">
            <v/>
          </cell>
          <cell r="QM487" t="str">
            <v/>
          </cell>
          <cell r="QN487" t="str">
            <v/>
          </cell>
          <cell r="QO487" t="str">
            <v/>
          </cell>
          <cell r="QP487" t="str">
            <v/>
          </cell>
          <cell r="QQ487" t="str">
            <v/>
          </cell>
          <cell r="QR487" t="str">
            <v/>
          </cell>
          <cell r="QS487" t="str">
            <v/>
          </cell>
          <cell r="QT487" t="str">
            <v/>
          </cell>
          <cell r="QU487" t="str">
            <v/>
          </cell>
          <cell r="QV487" t="str">
            <v/>
          </cell>
          <cell r="QW487" t="str">
            <v/>
          </cell>
          <cell r="QX487" t="str">
            <v/>
          </cell>
          <cell r="QY487" t="str">
            <v/>
          </cell>
          <cell r="QZ487" t="str">
            <v/>
          </cell>
          <cell r="RA487" t="str">
            <v/>
          </cell>
          <cell r="RB487" t="str">
            <v/>
          </cell>
          <cell r="RC487" t="str">
            <v/>
          </cell>
          <cell r="RD487" t="str">
            <v/>
          </cell>
          <cell r="RE487" t="str">
            <v/>
          </cell>
          <cell r="RF487" t="str">
            <v/>
          </cell>
          <cell r="RG487" t="str">
            <v/>
          </cell>
          <cell r="RH487" t="str">
            <v/>
          </cell>
          <cell r="RI487" t="str">
            <v/>
          </cell>
          <cell r="RL487">
            <v>0</v>
          </cell>
        </row>
        <row r="488">
          <cell r="NE488" t="str">
            <v/>
          </cell>
          <cell r="OQ488" t="str">
            <v/>
          </cell>
          <cell r="OR488" t="str">
            <v/>
          </cell>
          <cell r="OS488" t="str">
            <v/>
          </cell>
          <cell r="OT488" t="str">
            <v/>
          </cell>
          <cell r="OU488" t="str">
            <v/>
          </cell>
          <cell r="OV488" t="str">
            <v/>
          </cell>
          <cell r="OW488" t="str">
            <v/>
          </cell>
          <cell r="OX488" t="str">
            <v/>
          </cell>
          <cell r="OY488" t="str">
            <v/>
          </cell>
          <cell r="OZ488" t="str">
            <v/>
          </cell>
          <cell r="PA488" t="str">
            <v/>
          </cell>
          <cell r="PB488" t="str">
            <v/>
          </cell>
          <cell r="PC488" t="str">
            <v/>
          </cell>
          <cell r="PD488" t="str">
            <v/>
          </cell>
          <cell r="PE488" t="str">
            <v/>
          </cell>
          <cell r="PF488" t="str">
            <v/>
          </cell>
          <cell r="PG488" t="str">
            <v/>
          </cell>
          <cell r="PH488" t="str">
            <v/>
          </cell>
          <cell r="PI488" t="str">
            <v/>
          </cell>
          <cell r="PJ488" t="str">
            <v/>
          </cell>
          <cell r="PL488" t="str">
            <v/>
          </cell>
          <cell r="PM488" t="str">
            <v/>
          </cell>
          <cell r="PN488" t="str">
            <v/>
          </cell>
          <cell r="PO488" t="str">
            <v/>
          </cell>
          <cell r="PP488" t="str">
            <v/>
          </cell>
          <cell r="PQ488" t="str">
            <v/>
          </cell>
          <cell r="PR488" t="str">
            <v/>
          </cell>
          <cell r="PS488" t="str">
            <v/>
          </cell>
          <cell r="PT488" t="str">
            <v/>
          </cell>
          <cell r="PU488" t="str">
            <v/>
          </cell>
          <cell r="PV488" t="str">
            <v/>
          </cell>
          <cell r="PW488" t="str">
            <v/>
          </cell>
          <cell r="PX488" t="str">
            <v/>
          </cell>
          <cell r="PY488" t="str">
            <v/>
          </cell>
          <cell r="PZ488" t="str">
            <v/>
          </cell>
          <cell r="QA488" t="str">
            <v/>
          </cell>
          <cell r="QB488" t="str">
            <v/>
          </cell>
          <cell r="QC488" t="str">
            <v/>
          </cell>
          <cell r="QD488" t="str">
            <v/>
          </cell>
          <cell r="QE488" t="str">
            <v/>
          </cell>
          <cell r="QF488" t="str">
            <v/>
          </cell>
          <cell r="QG488" t="str">
            <v/>
          </cell>
          <cell r="QH488" t="str">
            <v/>
          </cell>
          <cell r="QI488" t="str">
            <v/>
          </cell>
          <cell r="QJ488" t="str">
            <v/>
          </cell>
          <cell r="QK488" t="str">
            <v/>
          </cell>
          <cell r="QL488" t="str">
            <v/>
          </cell>
          <cell r="QM488" t="str">
            <v/>
          </cell>
          <cell r="QN488" t="str">
            <v/>
          </cell>
          <cell r="QO488" t="str">
            <v/>
          </cell>
          <cell r="QP488" t="str">
            <v/>
          </cell>
          <cell r="QQ488" t="str">
            <v/>
          </cell>
          <cell r="QR488" t="str">
            <v/>
          </cell>
          <cell r="QS488" t="str">
            <v/>
          </cell>
          <cell r="QT488" t="str">
            <v/>
          </cell>
          <cell r="QU488" t="str">
            <v/>
          </cell>
          <cell r="QV488" t="str">
            <v/>
          </cell>
          <cell r="QW488" t="str">
            <v/>
          </cell>
          <cell r="QX488" t="str">
            <v/>
          </cell>
          <cell r="QY488" t="str">
            <v/>
          </cell>
          <cell r="QZ488" t="str">
            <v/>
          </cell>
          <cell r="RA488" t="str">
            <v/>
          </cell>
          <cell r="RB488" t="str">
            <v/>
          </cell>
          <cell r="RC488" t="str">
            <v/>
          </cell>
          <cell r="RD488" t="str">
            <v/>
          </cell>
          <cell r="RE488" t="str">
            <v/>
          </cell>
          <cell r="RF488" t="str">
            <v/>
          </cell>
          <cell r="RG488" t="str">
            <v/>
          </cell>
          <cell r="RH488" t="str">
            <v/>
          </cell>
          <cell r="RI488" t="str">
            <v/>
          </cell>
          <cell r="RL488">
            <v>0</v>
          </cell>
        </row>
        <row r="489">
          <cell r="NE489" t="str">
            <v/>
          </cell>
          <cell r="OQ489" t="str">
            <v/>
          </cell>
          <cell r="OR489" t="str">
            <v/>
          </cell>
          <cell r="OS489" t="str">
            <v/>
          </cell>
          <cell r="OT489" t="str">
            <v/>
          </cell>
          <cell r="OU489" t="str">
            <v/>
          </cell>
          <cell r="OV489" t="str">
            <v/>
          </cell>
          <cell r="OW489" t="str">
            <v/>
          </cell>
          <cell r="OX489" t="str">
            <v/>
          </cell>
          <cell r="OY489" t="str">
            <v/>
          </cell>
          <cell r="OZ489" t="str">
            <v/>
          </cell>
          <cell r="PA489" t="str">
            <v/>
          </cell>
          <cell r="PB489" t="str">
            <v/>
          </cell>
          <cell r="PC489" t="str">
            <v/>
          </cell>
          <cell r="PD489" t="str">
            <v/>
          </cell>
          <cell r="PE489" t="str">
            <v/>
          </cell>
          <cell r="PF489" t="str">
            <v/>
          </cell>
          <cell r="PG489" t="str">
            <v/>
          </cell>
          <cell r="PH489" t="str">
            <v/>
          </cell>
          <cell r="PI489" t="str">
            <v/>
          </cell>
          <cell r="PJ489" t="str">
            <v/>
          </cell>
          <cell r="PL489" t="str">
            <v/>
          </cell>
          <cell r="PM489" t="str">
            <v/>
          </cell>
          <cell r="PN489" t="str">
            <v/>
          </cell>
          <cell r="PO489" t="str">
            <v/>
          </cell>
          <cell r="PP489" t="str">
            <v/>
          </cell>
          <cell r="PQ489" t="str">
            <v/>
          </cell>
          <cell r="PR489" t="str">
            <v/>
          </cell>
          <cell r="PS489" t="str">
            <v/>
          </cell>
          <cell r="PT489" t="str">
            <v/>
          </cell>
          <cell r="PU489" t="str">
            <v/>
          </cell>
          <cell r="PV489" t="str">
            <v/>
          </cell>
          <cell r="PW489" t="str">
            <v/>
          </cell>
          <cell r="PX489" t="str">
            <v/>
          </cell>
          <cell r="PY489" t="str">
            <v/>
          </cell>
          <cell r="PZ489" t="str">
            <v/>
          </cell>
          <cell r="QA489" t="str">
            <v/>
          </cell>
          <cell r="QB489" t="str">
            <v/>
          </cell>
          <cell r="QC489" t="str">
            <v/>
          </cell>
          <cell r="QD489" t="str">
            <v/>
          </cell>
          <cell r="QE489" t="str">
            <v/>
          </cell>
          <cell r="QF489" t="str">
            <v/>
          </cell>
          <cell r="QG489" t="str">
            <v/>
          </cell>
          <cell r="QH489" t="str">
            <v/>
          </cell>
          <cell r="QI489" t="str">
            <v/>
          </cell>
          <cell r="QJ489" t="str">
            <v/>
          </cell>
          <cell r="QK489" t="str">
            <v/>
          </cell>
          <cell r="QL489" t="str">
            <v/>
          </cell>
          <cell r="QM489" t="str">
            <v/>
          </cell>
          <cell r="QN489" t="str">
            <v/>
          </cell>
          <cell r="QO489" t="str">
            <v/>
          </cell>
          <cell r="QP489" t="str">
            <v/>
          </cell>
          <cell r="QQ489" t="str">
            <v/>
          </cell>
          <cell r="QR489" t="str">
            <v/>
          </cell>
          <cell r="QS489" t="str">
            <v/>
          </cell>
          <cell r="QT489" t="str">
            <v/>
          </cell>
          <cell r="QU489" t="str">
            <v/>
          </cell>
          <cell r="QV489" t="str">
            <v/>
          </cell>
          <cell r="QW489" t="str">
            <v/>
          </cell>
          <cell r="QX489" t="str">
            <v/>
          </cell>
          <cell r="QY489" t="str">
            <v/>
          </cell>
          <cell r="QZ489" t="str">
            <v/>
          </cell>
          <cell r="RA489" t="str">
            <v/>
          </cell>
          <cell r="RB489" t="str">
            <v/>
          </cell>
          <cell r="RC489" t="str">
            <v/>
          </cell>
          <cell r="RD489" t="str">
            <v/>
          </cell>
          <cell r="RE489" t="str">
            <v/>
          </cell>
          <cell r="RF489" t="str">
            <v/>
          </cell>
          <cell r="RG489" t="str">
            <v/>
          </cell>
          <cell r="RH489" t="str">
            <v/>
          </cell>
          <cell r="RI489" t="str">
            <v/>
          </cell>
          <cell r="RL489">
            <v>0</v>
          </cell>
        </row>
        <row r="490">
          <cell r="NE490" t="str">
            <v/>
          </cell>
          <cell r="OQ490" t="str">
            <v/>
          </cell>
          <cell r="OR490" t="str">
            <v/>
          </cell>
          <cell r="OS490" t="str">
            <v/>
          </cell>
          <cell r="OT490" t="str">
            <v/>
          </cell>
          <cell r="OU490" t="str">
            <v/>
          </cell>
          <cell r="OV490" t="str">
            <v/>
          </cell>
          <cell r="OW490" t="str">
            <v/>
          </cell>
          <cell r="OX490" t="str">
            <v/>
          </cell>
          <cell r="OY490" t="str">
            <v/>
          </cell>
          <cell r="OZ490" t="str">
            <v/>
          </cell>
          <cell r="PA490" t="str">
            <v/>
          </cell>
          <cell r="PB490" t="str">
            <v/>
          </cell>
          <cell r="PC490" t="str">
            <v/>
          </cell>
          <cell r="PD490" t="str">
            <v/>
          </cell>
          <cell r="PE490" t="str">
            <v/>
          </cell>
          <cell r="PF490" t="str">
            <v/>
          </cell>
          <cell r="PG490" t="str">
            <v/>
          </cell>
          <cell r="PH490" t="str">
            <v/>
          </cell>
          <cell r="PI490" t="str">
            <v/>
          </cell>
          <cell r="PJ490" t="str">
            <v/>
          </cell>
          <cell r="PL490" t="str">
            <v/>
          </cell>
          <cell r="PM490" t="str">
            <v/>
          </cell>
          <cell r="PN490" t="str">
            <v/>
          </cell>
          <cell r="PO490" t="str">
            <v/>
          </cell>
          <cell r="PP490" t="str">
            <v/>
          </cell>
          <cell r="PQ490" t="str">
            <v/>
          </cell>
          <cell r="PR490" t="str">
            <v/>
          </cell>
          <cell r="PS490" t="str">
            <v/>
          </cell>
          <cell r="PT490" t="str">
            <v/>
          </cell>
          <cell r="PU490" t="str">
            <v/>
          </cell>
          <cell r="PV490" t="str">
            <v/>
          </cell>
          <cell r="PW490" t="str">
            <v/>
          </cell>
          <cell r="PX490" t="str">
            <v/>
          </cell>
          <cell r="PY490" t="str">
            <v/>
          </cell>
          <cell r="PZ490" t="str">
            <v/>
          </cell>
          <cell r="QA490" t="str">
            <v/>
          </cell>
          <cell r="QB490" t="str">
            <v/>
          </cell>
          <cell r="QC490" t="str">
            <v/>
          </cell>
          <cell r="QD490" t="str">
            <v/>
          </cell>
          <cell r="QE490" t="str">
            <v/>
          </cell>
          <cell r="QF490" t="str">
            <v/>
          </cell>
          <cell r="QG490" t="str">
            <v/>
          </cell>
          <cell r="QH490" t="str">
            <v/>
          </cell>
          <cell r="QI490" t="str">
            <v/>
          </cell>
          <cell r="QJ490" t="str">
            <v/>
          </cell>
          <cell r="QK490" t="str">
            <v/>
          </cell>
          <cell r="QL490" t="str">
            <v/>
          </cell>
          <cell r="QM490" t="str">
            <v/>
          </cell>
          <cell r="QN490" t="str">
            <v/>
          </cell>
          <cell r="QO490" t="str">
            <v/>
          </cell>
          <cell r="QP490" t="str">
            <v/>
          </cell>
          <cell r="QQ490" t="str">
            <v/>
          </cell>
          <cell r="QR490" t="str">
            <v/>
          </cell>
          <cell r="QS490" t="str">
            <v/>
          </cell>
          <cell r="QT490" t="str">
            <v/>
          </cell>
          <cell r="QU490" t="str">
            <v/>
          </cell>
          <cell r="QV490" t="str">
            <v/>
          </cell>
          <cell r="QW490" t="str">
            <v/>
          </cell>
          <cell r="QX490" t="str">
            <v/>
          </cell>
          <cell r="QY490" t="str">
            <v/>
          </cell>
          <cell r="QZ490" t="str">
            <v/>
          </cell>
          <cell r="RA490" t="str">
            <v/>
          </cell>
          <cell r="RB490" t="str">
            <v/>
          </cell>
          <cell r="RC490" t="str">
            <v/>
          </cell>
          <cell r="RD490" t="str">
            <v/>
          </cell>
          <cell r="RE490" t="str">
            <v/>
          </cell>
          <cell r="RF490" t="str">
            <v/>
          </cell>
          <cell r="RG490" t="str">
            <v/>
          </cell>
          <cell r="RH490" t="str">
            <v/>
          </cell>
          <cell r="RI490" t="str">
            <v/>
          </cell>
          <cell r="RL490">
            <v>0</v>
          </cell>
        </row>
        <row r="491">
          <cell r="NE491" t="str">
            <v/>
          </cell>
          <cell r="OQ491" t="str">
            <v/>
          </cell>
          <cell r="OR491" t="str">
            <v/>
          </cell>
          <cell r="OS491" t="str">
            <v/>
          </cell>
          <cell r="OT491" t="str">
            <v/>
          </cell>
          <cell r="OU491" t="str">
            <v/>
          </cell>
          <cell r="OV491" t="str">
            <v/>
          </cell>
          <cell r="OW491" t="str">
            <v/>
          </cell>
          <cell r="OX491" t="str">
            <v/>
          </cell>
          <cell r="OY491" t="str">
            <v/>
          </cell>
          <cell r="OZ491" t="str">
            <v/>
          </cell>
          <cell r="PA491" t="str">
            <v/>
          </cell>
          <cell r="PB491" t="str">
            <v/>
          </cell>
          <cell r="PC491" t="str">
            <v/>
          </cell>
          <cell r="PD491" t="str">
            <v/>
          </cell>
          <cell r="PE491" t="str">
            <v/>
          </cell>
          <cell r="PF491" t="str">
            <v/>
          </cell>
          <cell r="PG491" t="str">
            <v/>
          </cell>
          <cell r="PH491" t="str">
            <v/>
          </cell>
          <cell r="PI491" t="str">
            <v/>
          </cell>
          <cell r="PJ491" t="str">
            <v/>
          </cell>
          <cell r="PL491" t="str">
            <v/>
          </cell>
          <cell r="PM491" t="str">
            <v/>
          </cell>
          <cell r="PN491" t="str">
            <v/>
          </cell>
          <cell r="PO491" t="str">
            <v/>
          </cell>
          <cell r="PP491" t="str">
            <v/>
          </cell>
          <cell r="PQ491" t="str">
            <v/>
          </cell>
          <cell r="PR491" t="str">
            <v/>
          </cell>
          <cell r="PS491" t="str">
            <v/>
          </cell>
          <cell r="PT491" t="str">
            <v/>
          </cell>
          <cell r="PU491" t="str">
            <v/>
          </cell>
          <cell r="PV491" t="str">
            <v/>
          </cell>
          <cell r="PW491" t="str">
            <v/>
          </cell>
          <cell r="PX491" t="str">
            <v/>
          </cell>
          <cell r="PY491" t="str">
            <v/>
          </cell>
          <cell r="PZ491" t="str">
            <v/>
          </cell>
          <cell r="QA491" t="str">
            <v/>
          </cell>
          <cell r="QB491" t="str">
            <v/>
          </cell>
          <cell r="QC491" t="str">
            <v/>
          </cell>
          <cell r="QD491" t="str">
            <v/>
          </cell>
          <cell r="QE491" t="str">
            <v/>
          </cell>
          <cell r="QF491" t="str">
            <v/>
          </cell>
          <cell r="QG491" t="str">
            <v/>
          </cell>
          <cell r="QH491" t="str">
            <v/>
          </cell>
          <cell r="QI491" t="str">
            <v/>
          </cell>
          <cell r="QJ491" t="str">
            <v/>
          </cell>
          <cell r="QK491" t="str">
            <v/>
          </cell>
          <cell r="QL491" t="str">
            <v/>
          </cell>
          <cell r="QM491" t="str">
            <v/>
          </cell>
          <cell r="QN491" t="str">
            <v/>
          </cell>
          <cell r="QO491" t="str">
            <v/>
          </cell>
          <cell r="QP491" t="str">
            <v/>
          </cell>
          <cell r="QQ491" t="str">
            <v/>
          </cell>
          <cell r="QR491" t="str">
            <v/>
          </cell>
          <cell r="QS491" t="str">
            <v/>
          </cell>
          <cell r="QT491" t="str">
            <v/>
          </cell>
          <cell r="QU491" t="str">
            <v/>
          </cell>
          <cell r="QV491" t="str">
            <v/>
          </cell>
          <cell r="QW491" t="str">
            <v/>
          </cell>
          <cell r="QX491" t="str">
            <v/>
          </cell>
          <cell r="QY491" t="str">
            <v/>
          </cell>
          <cell r="QZ491" t="str">
            <v/>
          </cell>
          <cell r="RA491" t="str">
            <v/>
          </cell>
          <cell r="RB491" t="str">
            <v/>
          </cell>
          <cell r="RC491" t="str">
            <v/>
          </cell>
          <cell r="RD491" t="str">
            <v/>
          </cell>
          <cell r="RE491" t="str">
            <v/>
          </cell>
          <cell r="RF491" t="str">
            <v/>
          </cell>
          <cell r="RG491" t="str">
            <v/>
          </cell>
          <cell r="RH491" t="str">
            <v/>
          </cell>
          <cell r="RI491" t="str">
            <v/>
          </cell>
          <cell r="RL491">
            <v>0</v>
          </cell>
        </row>
        <row r="492">
          <cell r="NE492" t="str">
            <v/>
          </cell>
          <cell r="OQ492" t="str">
            <v/>
          </cell>
          <cell r="OR492" t="str">
            <v/>
          </cell>
          <cell r="OS492" t="str">
            <v/>
          </cell>
          <cell r="OT492" t="str">
            <v/>
          </cell>
          <cell r="OU492" t="str">
            <v/>
          </cell>
          <cell r="OV492" t="str">
            <v/>
          </cell>
          <cell r="OW492" t="str">
            <v/>
          </cell>
          <cell r="OX492" t="str">
            <v/>
          </cell>
          <cell r="OY492" t="str">
            <v/>
          </cell>
          <cell r="OZ492" t="str">
            <v/>
          </cell>
          <cell r="PA492" t="str">
            <v/>
          </cell>
          <cell r="PB492" t="str">
            <v/>
          </cell>
          <cell r="PC492" t="str">
            <v/>
          </cell>
          <cell r="PD492" t="str">
            <v/>
          </cell>
          <cell r="PE492" t="str">
            <v/>
          </cell>
          <cell r="PF492" t="str">
            <v/>
          </cell>
          <cell r="PG492" t="str">
            <v/>
          </cell>
          <cell r="PH492" t="str">
            <v/>
          </cell>
          <cell r="PI492" t="str">
            <v/>
          </cell>
          <cell r="PJ492" t="str">
            <v/>
          </cell>
          <cell r="PL492" t="str">
            <v/>
          </cell>
          <cell r="PM492" t="str">
            <v/>
          </cell>
          <cell r="PN492" t="str">
            <v/>
          </cell>
          <cell r="PO492" t="str">
            <v/>
          </cell>
          <cell r="PP492" t="str">
            <v/>
          </cell>
          <cell r="PQ492" t="str">
            <v/>
          </cell>
          <cell r="PR492" t="str">
            <v/>
          </cell>
          <cell r="PS492" t="str">
            <v/>
          </cell>
          <cell r="PT492" t="str">
            <v/>
          </cell>
          <cell r="PU492" t="str">
            <v/>
          </cell>
          <cell r="PV492" t="str">
            <v/>
          </cell>
          <cell r="PW492" t="str">
            <v/>
          </cell>
          <cell r="PX492" t="str">
            <v/>
          </cell>
          <cell r="PY492" t="str">
            <v/>
          </cell>
          <cell r="PZ492" t="str">
            <v/>
          </cell>
          <cell r="QA492" t="str">
            <v/>
          </cell>
          <cell r="QB492" t="str">
            <v/>
          </cell>
          <cell r="QC492" t="str">
            <v/>
          </cell>
          <cell r="QD492" t="str">
            <v/>
          </cell>
          <cell r="QE492" t="str">
            <v/>
          </cell>
          <cell r="QF492" t="str">
            <v/>
          </cell>
          <cell r="QG492" t="str">
            <v/>
          </cell>
          <cell r="QH492" t="str">
            <v/>
          </cell>
          <cell r="QI492" t="str">
            <v/>
          </cell>
          <cell r="QJ492" t="str">
            <v/>
          </cell>
          <cell r="QK492" t="str">
            <v/>
          </cell>
          <cell r="QL492" t="str">
            <v/>
          </cell>
          <cell r="QM492" t="str">
            <v/>
          </cell>
          <cell r="QN492" t="str">
            <v/>
          </cell>
          <cell r="QO492" t="str">
            <v/>
          </cell>
          <cell r="QP492" t="str">
            <v/>
          </cell>
          <cell r="QQ492" t="str">
            <v/>
          </cell>
          <cell r="QR492" t="str">
            <v/>
          </cell>
          <cell r="QS492" t="str">
            <v/>
          </cell>
          <cell r="QT492" t="str">
            <v/>
          </cell>
          <cell r="QU492" t="str">
            <v/>
          </cell>
          <cell r="QV492" t="str">
            <v/>
          </cell>
          <cell r="QW492" t="str">
            <v/>
          </cell>
          <cell r="QX492" t="str">
            <v/>
          </cell>
          <cell r="QY492" t="str">
            <v/>
          </cell>
          <cell r="QZ492" t="str">
            <v/>
          </cell>
          <cell r="RA492" t="str">
            <v/>
          </cell>
          <cell r="RB492" t="str">
            <v/>
          </cell>
          <cell r="RC492" t="str">
            <v/>
          </cell>
          <cell r="RD492" t="str">
            <v/>
          </cell>
          <cell r="RE492" t="str">
            <v/>
          </cell>
          <cell r="RF492" t="str">
            <v/>
          </cell>
          <cell r="RG492" t="str">
            <v/>
          </cell>
          <cell r="RH492" t="str">
            <v/>
          </cell>
          <cell r="RI492" t="str">
            <v/>
          </cell>
          <cell r="RL492">
            <v>0</v>
          </cell>
        </row>
        <row r="493">
          <cell r="NE493" t="str">
            <v/>
          </cell>
          <cell r="OQ493" t="str">
            <v/>
          </cell>
          <cell r="OR493" t="str">
            <v/>
          </cell>
          <cell r="OS493" t="str">
            <v/>
          </cell>
          <cell r="OT493" t="str">
            <v/>
          </cell>
          <cell r="OU493" t="str">
            <v/>
          </cell>
          <cell r="OV493" t="str">
            <v/>
          </cell>
          <cell r="OW493" t="str">
            <v/>
          </cell>
          <cell r="OX493" t="str">
            <v/>
          </cell>
          <cell r="OY493" t="str">
            <v/>
          </cell>
          <cell r="OZ493" t="str">
            <v/>
          </cell>
          <cell r="PA493" t="str">
            <v/>
          </cell>
          <cell r="PB493" t="str">
            <v/>
          </cell>
          <cell r="PC493" t="str">
            <v/>
          </cell>
          <cell r="PD493" t="str">
            <v/>
          </cell>
          <cell r="PE493" t="str">
            <v/>
          </cell>
          <cell r="PF493" t="str">
            <v/>
          </cell>
          <cell r="PG493" t="str">
            <v/>
          </cell>
          <cell r="PH493" t="str">
            <v/>
          </cell>
          <cell r="PI493" t="str">
            <v/>
          </cell>
          <cell r="PJ493" t="str">
            <v/>
          </cell>
          <cell r="PL493" t="str">
            <v/>
          </cell>
          <cell r="PM493" t="str">
            <v/>
          </cell>
          <cell r="PN493" t="str">
            <v/>
          </cell>
          <cell r="PO493" t="str">
            <v/>
          </cell>
          <cell r="PP493" t="str">
            <v/>
          </cell>
          <cell r="PQ493" t="str">
            <v/>
          </cell>
          <cell r="PR493" t="str">
            <v/>
          </cell>
          <cell r="PS493" t="str">
            <v/>
          </cell>
          <cell r="PT493" t="str">
            <v/>
          </cell>
          <cell r="PU493" t="str">
            <v/>
          </cell>
          <cell r="PV493" t="str">
            <v/>
          </cell>
          <cell r="PW493" t="str">
            <v/>
          </cell>
          <cell r="PX493" t="str">
            <v/>
          </cell>
          <cell r="PY493" t="str">
            <v/>
          </cell>
          <cell r="PZ493" t="str">
            <v/>
          </cell>
          <cell r="QA493" t="str">
            <v/>
          </cell>
          <cell r="QB493" t="str">
            <v/>
          </cell>
          <cell r="QC493" t="str">
            <v/>
          </cell>
          <cell r="QD493" t="str">
            <v/>
          </cell>
          <cell r="QE493" t="str">
            <v/>
          </cell>
          <cell r="QF493" t="str">
            <v/>
          </cell>
          <cell r="QG493" t="str">
            <v/>
          </cell>
          <cell r="QH493" t="str">
            <v/>
          </cell>
          <cell r="QI493" t="str">
            <v/>
          </cell>
          <cell r="QJ493" t="str">
            <v/>
          </cell>
          <cell r="QK493" t="str">
            <v/>
          </cell>
          <cell r="QL493" t="str">
            <v/>
          </cell>
          <cell r="QM493" t="str">
            <v/>
          </cell>
          <cell r="QN493" t="str">
            <v/>
          </cell>
          <cell r="QO493" t="str">
            <v/>
          </cell>
          <cell r="QP493" t="str">
            <v/>
          </cell>
          <cell r="QQ493" t="str">
            <v/>
          </cell>
          <cell r="QR493" t="str">
            <v/>
          </cell>
          <cell r="QS493" t="str">
            <v/>
          </cell>
          <cell r="QT493" t="str">
            <v/>
          </cell>
          <cell r="QU493" t="str">
            <v/>
          </cell>
          <cell r="QV493" t="str">
            <v/>
          </cell>
          <cell r="QW493" t="str">
            <v/>
          </cell>
          <cell r="QX493" t="str">
            <v/>
          </cell>
          <cell r="QY493" t="str">
            <v/>
          </cell>
          <cell r="QZ493" t="str">
            <v/>
          </cell>
          <cell r="RA493" t="str">
            <v/>
          </cell>
          <cell r="RB493" t="str">
            <v/>
          </cell>
          <cell r="RC493" t="str">
            <v/>
          </cell>
          <cell r="RD493" t="str">
            <v/>
          </cell>
          <cell r="RE493" t="str">
            <v/>
          </cell>
          <cell r="RF493" t="str">
            <v/>
          </cell>
          <cell r="RG493" t="str">
            <v/>
          </cell>
          <cell r="RH493" t="str">
            <v/>
          </cell>
          <cell r="RI493" t="str">
            <v/>
          </cell>
          <cell r="RL493">
            <v>0</v>
          </cell>
        </row>
        <row r="494">
          <cell r="NE494" t="str">
            <v/>
          </cell>
          <cell r="OQ494" t="str">
            <v/>
          </cell>
          <cell r="OR494" t="str">
            <v/>
          </cell>
          <cell r="OS494" t="str">
            <v/>
          </cell>
          <cell r="OT494" t="str">
            <v/>
          </cell>
          <cell r="OU494" t="str">
            <v/>
          </cell>
          <cell r="OV494" t="str">
            <v/>
          </cell>
          <cell r="OW494" t="str">
            <v/>
          </cell>
          <cell r="OX494" t="str">
            <v/>
          </cell>
          <cell r="OY494" t="str">
            <v/>
          </cell>
          <cell r="OZ494" t="str">
            <v/>
          </cell>
          <cell r="PA494" t="str">
            <v/>
          </cell>
          <cell r="PB494" t="str">
            <v/>
          </cell>
          <cell r="PC494" t="str">
            <v/>
          </cell>
          <cell r="PD494" t="str">
            <v/>
          </cell>
          <cell r="PE494" t="str">
            <v/>
          </cell>
          <cell r="PF494" t="str">
            <v/>
          </cell>
          <cell r="PG494" t="str">
            <v/>
          </cell>
          <cell r="PH494" t="str">
            <v/>
          </cell>
          <cell r="PI494" t="str">
            <v/>
          </cell>
          <cell r="PJ494" t="str">
            <v/>
          </cell>
          <cell r="PL494" t="str">
            <v/>
          </cell>
          <cell r="PM494" t="str">
            <v/>
          </cell>
          <cell r="PN494" t="str">
            <v/>
          </cell>
          <cell r="PO494" t="str">
            <v/>
          </cell>
          <cell r="PP494" t="str">
            <v/>
          </cell>
          <cell r="PQ494" t="str">
            <v/>
          </cell>
          <cell r="PR494" t="str">
            <v/>
          </cell>
          <cell r="PS494" t="str">
            <v/>
          </cell>
          <cell r="PT494" t="str">
            <v/>
          </cell>
          <cell r="PU494" t="str">
            <v/>
          </cell>
          <cell r="PV494" t="str">
            <v/>
          </cell>
          <cell r="PW494" t="str">
            <v/>
          </cell>
          <cell r="PX494" t="str">
            <v/>
          </cell>
          <cell r="PY494" t="str">
            <v/>
          </cell>
          <cell r="PZ494" t="str">
            <v/>
          </cell>
          <cell r="QA494" t="str">
            <v/>
          </cell>
          <cell r="QB494" t="str">
            <v/>
          </cell>
          <cell r="QC494" t="str">
            <v/>
          </cell>
          <cell r="QD494" t="str">
            <v/>
          </cell>
          <cell r="QE494" t="str">
            <v/>
          </cell>
          <cell r="QF494" t="str">
            <v/>
          </cell>
          <cell r="QG494" t="str">
            <v/>
          </cell>
          <cell r="QH494" t="str">
            <v/>
          </cell>
          <cell r="QI494" t="str">
            <v/>
          </cell>
          <cell r="QJ494" t="str">
            <v/>
          </cell>
          <cell r="QK494" t="str">
            <v/>
          </cell>
          <cell r="QL494" t="str">
            <v/>
          </cell>
          <cell r="QM494" t="str">
            <v/>
          </cell>
          <cell r="QN494" t="str">
            <v/>
          </cell>
          <cell r="QO494" t="str">
            <v/>
          </cell>
          <cell r="QP494" t="str">
            <v/>
          </cell>
          <cell r="QQ494" t="str">
            <v/>
          </cell>
          <cell r="QR494" t="str">
            <v/>
          </cell>
          <cell r="QS494" t="str">
            <v/>
          </cell>
          <cell r="QT494" t="str">
            <v/>
          </cell>
          <cell r="QU494" t="str">
            <v/>
          </cell>
          <cell r="QV494" t="str">
            <v/>
          </cell>
          <cell r="QW494" t="str">
            <v/>
          </cell>
          <cell r="QX494" t="str">
            <v/>
          </cell>
          <cell r="QY494" t="str">
            <v/>
          </cell>
          <cell r="QZ494" t="str">
            <v/>
          </cell>
          <cell r="RA494" t="str">
            <v/>
          </cell>
          <cell r="RB494" t="str">
            <v/>
          </cell>
          <cell r="RC494" t="str">
            <v/>
          </cell>
          <cell r="RD494" t="str">
            <v/>
          </cell>
          <cell r="RE494" t="str">
            <v/>
          </cell>
          <cell r="RF494" t="str">
            <v/>
          </cell>
          <cell r="RG494" t="str">
            <v/>
          </cell>
          <cell r="RH494" t="str">
            <v/>
          </cell>
          <cell r="RI494" t="str">
            <v/>
          </cell>
          <cell r="RL494">
            <v>0</v>
          </cell>
        </row>
        <row r="495">
          <cell r="NE495" t="str">
            <v/>
          </cell>
          <cell r="OQ495" t="str">
            <v/>
          </cell>
          <cell r="OR495" t="str">
            <v/>
          </cell>
          <cell r="OS495" t="str">
            <v/>
          </cell>
          <cell r="OT495" t="str">
            <v/>
          </cell>
          <cell r="OU495" t="str">
            <v/>
          </cell>
          <cell r="OV495" t="str">
            <v/>
          </cell>
          <cell r="OW495" t="str">
            <v/>
          </cell>
          <cell r="OX495" t="str">
            <v/>
          </cell>
          <cell r="OY495" t="str">
            <v/>
          </cell>
          <cell r="OZ495" t="str">
            <v/>
          </cell>
          <cell r="PA495" t="str">
            <v/>
          </cell>
          <cell r="PB495" t="str">
            <v/>
          </cell>
          <cell r="PC495" t="str">
            <v/>
          </cell>
          <cell r="PD495" t="str">
            <v/>
          </cell>
          <cell r="PE495" t="str">
            <v/>
          </cell>
          <cell r="PF495" t="str">
            <v/>
          </cell>
          <cell r="PG495" t="str">
            <v/>
          </cell>
          <cell r="PH495" t="str">
            <v/>
          </cell>
          <cell r="PI495" t="str">
            <v/>
          </cell>
          <cell r="PJ495" t="str">
            <v/>
          </cell>
          <cell r="PL495" t="str">
            <v/>
          </cell>
          <cell r="PM495" t="str">
            <v/>
          </cell>
          <cell r="PN495" t="str">
            <v/>
          </cell>
          <cell r="PO495" t="str">
            <v/>
          </cell>
          <cell r="PP495" t="str">
            <v/>
          </cell>
          <cell r="PQ495" t="str">
            <v/>
          </cell>
          <cell r="PR495" t="str">
            <v/>
          </cell>
          <cell r="PS495" t="str">
            <v/>
          </cell>
          <cell r="PT495" t="str">
            <v/>
          </cell>
          <cell r="PU495" t="str">
            <v/>
          </cell>
          <cell r="PV495" t="str">
            <v/>
          </cell>
          <cell r="PW495" t="str">
            <v/>
          </cell>
          <cell r="PX495" t="str">
            <v/>
          </cell>
          <cell r="PY495" t="str">
            <v/>
          </cell>
          <cell r="PZ495" t="str">
            <v/>
          </cell>
          <cell r="QA495" t="str">
            <v/>
          </cell>
          <cell r="QB495" t="str">
            <v/>
          </cell>
          <cell r="QC495" t="str">
            <v/>
          </cell>
          <cell r="QD495" t="str">
            <v/>
          </cell>
          <cell r="QE495" t="str">
            <v/>
          </cell>
          <cell r="QF495" t="str">
            <v/>
          </cell>
          <cell r="QG495" t="str">
            <v/>
          </cell>
          <cell r="QH495" t="str">
            <v/>
          </cell>
          <cell r="QI495" t="str">
            <v/>
          </cell>
          <cell r="QJ495" t="str">
            <v/>
          </cell>
          <cell r="QK495" t="str">
            <v/>
          </cell>
          <cell r="QL495" t="str">
            <v/>
          </cell>
          <cell r="QM495" t="str">
            <v/>
          </cell>
          <cell r="QN495" t="str">
            <v/>
          </cell>
          <cell r="QO495" t="str">
            <v/>
          </cell>
          <cell r="QP495" t="str">
            <v/>
          </cell>
          <cell r="QQ495" t="str">
            <v/>
          </cell>
          <cell r="QR495" t="str">
            <v/>
          </cell>
          <cell r="QS495" t="str">
            <v/>
          </cell>
          <cell r="QT495" t="str">
            <v/>
          </cell>
          <cell r="QU495" t="str">
            <v/>
          </cell>
          <cell r="QV495" t="str">
            <v/>
          </cell>
          <cell r="QW495" t="str">
            <v/>
          </cell>
          <cell r="QX495" t="str">
            <v/>
          </cell>
          <cell r="QY495" t="str">
            <v/>
          </cell>
          <cell r="QZ495" t="str">
            <v/>
          </cell>
          <cell r="RA495" t="str">
            <v/>
          </cell>
          <cell r="RB495" t="str">
            <v/>
          </cell>
          <cell r="RC495" t="str">
            <v/>
          </cell>
          <cell r="RD495" t="str">
            <v/>
          </cell>
          <cell r="RE495" t="str">
            <v/>
          </cell>
          <cell r="RF495" t="str">
            <v/>
          </cell>
          <cell r="RG495" t="str">
            <v/>
          </cell>
          <cell r="RH495" t="str">
            <v/>
          </cell>
          <cell r="RI495" t="str">
            <v/>
          </cell>
          <cell r="RL495">
            <v>0</v>
          </cell>
        </row>
        <row r="496">
          <cell r="NE496" t="str">
            <v/>
          </cell>
          <cell r="OQ496" t="str">
            <v/>
          </cell>
          <cell r="OR496" t="str">
            <v/>
          </cell>
          <cell r="OS496" t="str">
            <v/>
          </cell>
          <cell r="OT496" t="str">
            <v/>
          </cell>
          <cell r="OU496" t="str">
            <v/>
          </cell>
          <cell r="OV496" t="str">
            <v/>
          </cell>
          <cell r="OW496" t="str">
            <v/>
          </cell>
          <cell r="OX496" t="str">
            <v/>
          </cell>
          <cell r="OY496" t="str">
            <v/>
          </cell>
          <cell r="OZ496" t="str">
            <v/>
          </cell>
          <cell r="PA496" t="str">
            <v/>
          </cell>
          <cell r="PB496" t="str">
            <v/>
          </cell>
          <cell r="PC496" t="str">
            <v/>
          </cell>
          <cell r="PD496" t="str">
            <v/>
          </cell>
          <cell r="PE496" t="str">
            <v/>
          </cell>
          <cell r="PF496" t="str">
            <v/>
          </cell>
          <cell r="PG496" t="str">
            <v/>
          </cell>
          <cell r="PH496" t="str">
            <v/>
          </cell>
          <cell r="PI496" t="str">
            <v/>
          </cell>
          <cell r="PJ496" t="str">
            <v/>
          </cell>
          <cell r="PL496" t="str">
            <v/>
          </cell>
          <cell r="PM496" t="str">
            <v/>
          </cell>
          <cell r="PN496" t="str">
            <v/>
          </cell>
          <cell r="PO496" t="str">
            <v/>
          </cell>
          <cell r="PP496" t="str">
            <v/>
          </cell>
          <cell r="PQ496" t="str">
            <v/>
          </cell>
          <cell r="PR496" t="str">
            <v/>
          </cell>
          <cell r="PS496" t="str">
            <v/>
          </cell>
          <cell r="PT496" t="str">
            <v/>
          </cell>
          <cell r="PU496" t="str">
            <v/>
          </cell>
          <cell r="PV496" t="str">
            <v/>
          </cell>
          <cell r="PW496" t="str">
            <v/>
          </cell>
          <cell r="PX496" t="str">
            <v/>
          </cell>
          <cell r="PY496" t="str">
            <v/>
          </cell>
          <cell r="PZ496" t="str">
            <v/>
          </cell>
          <cell r="QA496" t="str">
            <v/>
          </cell>
          <cell r="QB496" t="str">
            <v/>
          </cell>
          <cell r="QC496" t="str">
            <v/>
          </cell>
          <cell r="QD496" t="str">
            <v/>
          </cell>
          <cell r="QE496" t="str">
            <v/>
          </cell>
          <cell r="QF496" t="str">
            <v/>
          </cell>
          <cell r="QG496" t="str">
            <v/>
          </cell>
          <cell r="QH496" t="str">
            <v/>
          </cell>
          <cell r="QI496" t="str">
            <v/>
          </cell>
          <cell r="QJ496" t="str">
            <v/>
          </cell>
          <cell r="QK496" t="str">
            <v/>
          </cell>
          <cell r="QL496" t="str">
            <v/>
          </cell>
          <cell r="QM496" t="str">
            <v/>
          </cell>
          <cell r="QN496" t="str">
            <v/>
          </cell>
          <cell r="QO496" t="str">
            <v/>
          </cell>
          <cell r="QP496" t="str">
            <v/>
          </cell>
          <cell r="QQ496" t="str">
            <v/>
          </cell>
          <cell r="QR496" t="str">
            <v/>
          </cell>
          <cell r="QS496" t="str">
            <v/>
          </cell>
          <cell r="QT496" t="str">
            <v/>
          </cell>
          <cell r="QU496" t="str">
            <v/>
          </cell>
          <cell r="QV496" t="str">
            <v/>
          </cell>
          <cell r="QW496" t="str">
            <v/>
          </cell>
          <cell r="QX496" t="str">
            <v/>
          </cell>
          <cell r="QY496" t="str">
            <v/>
          </cell>
          <cell r="QZ496" t="str">
            <v/>
          </cell>
          <cell r="RA496" t="str">
            <v/>
          </cell>
          <cell r="RB496" t="str">
            <v/>
          </cell>
          <cell r="RC496" t="str">
            <v/>
          </cell>
          <cell r="RD496" t="str">
            <v/>
          </cell>
          <cell r="RE496" t="str">
            <v/>
          </cell>
          <cell r="RF496" t="str">
            <v/>
          </cell>
          <cell r="RG496" t="str">
            <v/>
          </cell>
          <cell r="RH496" t="str">
            <v/>
          </cell>
          <cell r="RI496" t="str">
            <v/>
          </cell>
          <cell r="RL496">
            <v>0</v>
          </cell>
        </row>
        <row r="497">
          <cell r="NE497" t="str">
            <v/>
          </cell>
          <cell r="OQ497" t="str">
            <v/>
          </cell>
          <cell r="OR497" t="str">
            <v/>
          </cell>
          <cell r="OS497" t="str">
            <v/>
          </cell>
          <cell r="OT497" t="str">
            <v/>
          </cell>
          <cell r="OU497" t="str">
            <v/>
          </cell>
          <cell r="OV497" t="str">
            <v/>
          </cell>
          <cell r="OW497" t="str">
            <v/>
          </cell>
          <cell r="OX497" t="str">
            <v/>
          </cell>
          <cell r="OY497" t="str">
            <v/>
          </cell>
          <cell r="OZ497" t="str">
            <v/>
          </cell>
          <cell r="PA497" t="str">
            <v/>
          </cell>
          <cell r="PB497" t="str">
            <v/>
          </cell>
          <cell r="PC497" t="str">
            <v/>
          </cell>
          <cell r="PD497" t="str">
            <v/>
          </cell>
          <cell r="PE497" t="str">
            <v/>
          </cell>
          <cell r="PF497" t="str">
            <v/>
          </cell>
          <cell r="PG497" t="str">
            <v/>
          </cell>
          <cell r="PH497" t="str">
            <v/>
          </cell>
          <cell r="PI497" t="str">
            <v/>
          </cell>
          <cell r="PJ497" t="str">
            <v/>
          </cell>
          <cell r="PL497" t="str">
            <v/>
          </cell>
          <cell r="PM497" t="str">
            <v/>
          </cell>
          <cell r="PN497" t="str">
            <v/>
          </cell>
          <cell r="PO497" t="str">
            <v/>
          </cell>
          <cell r="PP497" t="str">
            <v/>
          </cell>
          <cell r="PQ497" t="str">
            <v/>
          </cell>
          <cell r="PR497" t="str">
            <v/>
          </cell>
          <cell r="PS497" t="str">
            <v/>
          </cell>
          <cell r="PT497" t="str">
            <v/>
          </cell>
          <cell r="PU497" t="str">
            <v/>
          </cell>
          <cell r="PV497" t="str">
            <v/>
          </cell>
          <cell r="PW497" t="str">
            <v/>
          </cell>
          <cell r="PX497" t="str">
            <v/>
          </cell>
          <cell r="PY497" t="str">
            <v/>
          </cell>
          <cell r="PZ497" t="str">
            <v/>
          </cell>
          <cell r="QA497" t="str">
            <v/>
          </cell>
          <cell r="QB497" t="str">
            <v/>
          </cell>
          <cell r="QC497" t="str">
            <v/>
          </cell>
          <cell r="QD497" t="str">
            <v/>
          </cell>
          <cell r="QE497" t="str">
            <v/>
          </cell>
          <cell r="QF497" t="str">
            <v/>
          </cell>
          <cell r="QG497" t="str">
            <v/>
          </cell>
          <cell r="QH497" t="str">
            <v/>
          </cell>
          <cell r="QI497" t="str">
            <v/>
          </cell>
          <cell r="QJ497" t="str">
            <v/>
          </cell>
          <cell r="QK497" t="str">
            <v/>
          </cell>
          <cell r="QL497" t="str">
            <v/>
          </cell>
          <cell r="QM497" t="str">
            <v/>
          </cell>
          <cell r="QN497" t="str">
            <v/>
          </cell>
          <cell r="QO497" t="str">
            <v/>
          </cell>
          <cell r="QP497" t="str">
            <v/>
          </cell>
          <cell r="QQ497" t="str">
            <v/>
          </cell>
          <cell r="QR497" t="str">
            <v/>
          </cell>
          <cell r="QS497" t="str">
            <v/>
          </cell>
          <cell r="QT497" t="str">
            <v/>
          </cell>
          <cell r="QU497" t="str">
            <v/>
          </cell>
          <cell r="QV497" t="str">
            <v/>
          </cell>
          <cell r="QW497" t="str">
            <v/>
          </cell>
          <cell r="QX497" t="str">
            <v/>
          </cell>
          <cell r="QY497" t="str">
            <v/>
          </cell>
          <cell r="QZ497" t="str">
            <v/>
          </cell>
          <cell r="RA497" t="str">
            <v/>
          </cell>
          <cell r="RB497" t="str">
            <v/>
          </cell>
          <cell r="RC497" t="str">
            <v/>
          </cell>
          <cell r="RD497" t="str">
            <v/>
          </cell>
          <cell r="RE497" t="str">
            <v/>
          </cell>
          <cell r="RF497" t="str">
            <v/>
          </cell>
          <cell r="RG497" t="str">
            <v/>
          </cell>
          <cell r="RH497" t="str">
            <v/>
          </cell>
          <cell r="RI497" t="str">
            <v/>
          </cell>
          <cell r="RL497">
            <v>0</v>
          </cell>
        </row>
        <row r="498">
          <cell r="NE498" t="str">
            <v/>
          </cell>
          <cell r="OQ498" t="str">
            <v/>
          </cell>
          <cell r="OR498" t="str">
            <v/>
          </cell>
          <cell r="OS498" t="str">
            <v/>
          </cell>
          <cell r="OT498" t="str">
            <v/>
          </cell>
          <cell r="OU498" t="str">
            <v/>
          </cell>
          <cell r="OV498" t="str">
            <v/>
          </cell>
          <cell r="OW498" t="str">
            <v/>
          </cell>
          <cell r="OX498" t="str">
            <v/>
          </cell>
          <cell r="OY498" t="str">
            <v/>
          </cell>
          <cell r="OZ498" t="str">
            <v/>
          </cell>
          <cell r="PA498" t="str">
            <v/>
          </cell>
          <cell r="PB498" t="str">
            <v/>
          </cell>
          <cell r="PC498" t="str">
            <v/>
          </cell>
          <cell r="PD498" t="str">
            <v/>
          </cell>
          <cell r="PE498" t="str">
            <v/>
          </cell>
          <cell r="PF498" t="str">
            <v/>
          </cell>
          <cell r="PG498" t="str">
            <v/>
          </cell>
          <cell r="PH498" t="str">
            <v/>
          </cell>
          <cell r="PI498" t="str">
            <v/>
          </cell>
          <cell r="PJ498" t="str">
            <v/>
          </cell>
          <cell r="PL498" t="str">
            <v/>
          </cell>
          <cell r="PM498" t="str">
            <v/>
          </cell>
          <cell r="PN498" t="str">
            <v/>
          </cell>
          <cell r="PO498" t="str">
            <v/>
          </cell>
          <cell r="PP498" t="str">
            <v/>
          </cell>
          <cell r="PQ498" t="str">
            <v/>
          </cell>
          <cell r="PR498" t="str">
            <v/>
          </cell>
          <cell r="PS498" t="str">
            <v/>
          </cell>
          <cell r="PT498" t="str">
            <v/>
          </cell>
          <cell r="PU498" t="str">
            <v/>
          </cell>
          <cell r="PV498" t="str">
            <v/>
          </cell>
          <cell r="PW498" t="str">
            <v/>
          </cell>
          <cell r="PX498" t="str">
            <v/>
          </cell>
          <cell r="PY498" t="str">
            <v/>
          </cell>
          <cell r="PZ498" t="str">
            <v/>
          </cell>
          <cell r="QA498" t="str">
            <v/>
          </cell>
          <cell r="QB498" t="str">
            <v/>
          </cell>
          <cell r="QC498" t="str">
            <v/>
          </cell>
          <cell r="QD498" t="str">
            <v/>
          </cell>
          <cell r="QE498" t="str">
            <v/>
          </cell>
          <cell r="QF498" t="str">
            <v/>
          </cell>
          <cell r="QG498" t="str">
            <v/>
          </cell>
          <cell r="QH498" t="str">
            <v/>
          </cell>
          <cell r="QI498" t="str">
            <v/>
          </cell>
          <cell r="QJ498" t="str">
            <v/>
          </cell>
          <cell r="QK498" t="str">
            <v/>
          </cell>
          <cell r="QL498" t="str">
            <v/>
          </cell>
          <cell r="QM498" t="str">
            <v/>
          </cell>
          <cell r="QN498" t="str">
            <v/>
          </cell>
          <cell r="QO498" t="str">
            <v/>
          </cell>
          <cell r="QP498" t="str">
            <v/>
          </cell>
          <cell r="QQ498" t="str">
            <v/>
          </cell>
          <cell r="QR498" t="str">
            <v/>
          </cell>
          <cell r="QS498" t="str">
            <v/>
          </cell>
          <cell r="QT498" t="str">
            <v/>
          </cell>
          <cell r="QU498" t="str">
            <v/>
          </cell>
          <cell r="QV498" t="str">
            <v/>
          </cell>
          <cell r="QW498" t="str">
            <v/>
          </cell>
          <cell r="QX498" t="str">
            <v/>
          </cell>
          <cell r="QY498" t="str">
            <v/>
          </cell>
          <cell r="QZ498" t="str">
            <v/>
          </cell>
          <cell r="RA498" t="str">
            <v/>
          </cell>
          <cell r="RB498" t="str">
            <v/>
          </cell>
          <cell r="RC498" t="str">
            <v/>
          </cell>
          <cell r="RD498" t="str">
            <v/>
          </cell>
          <cell r="RE498" t="str">
            <v/>
          </cell>
          <cell r="RF498" t="str">
            <v/>
          </cell>
          <cell r="RG498" t="str">
            <v/>
          </cell>
          <cell r="RH498" t="str">
            <v/>
          </cell>
          <cell r="RI498" t="str">
            <v/>
          </cell>
          <cell r="RL498">
            <v>0</v>
          </cell>
        </row>
        <row r="499">
          <cell r="NE499" t="str">
            <v/>
          </cell>
          <cell r="OQ499" t="str">
            <v/>
          </cell>
          <cell r="OR499" t="str">
            <v/>
          </cell>
          <cell r="OS499" t="str">
            <v/>
          </cell>
          <cell r="OT499" t="str">
            <v/>
          </cell>
          <cell r="OU499" t="str">
            <v/>
          </cell>
          <cell r="OV499" t="str">
            <v/>
          </cell>
          <cell r="OW499" t="str">
            <v/>
          </cell>
          <cell r="OX499" t="str">
            <v/>
          </cell>
          <cell r="OY499" t="str">
            <v/>
          </cell>
          <cell r="OZ499" t="str">
            <v/>
          </cell>
          <cell r="PA499" t="str">
            <v/>
          </cell>
          <cell r="PB499" t="str">
            <v/>
          </cell>
          <cell r="PC499" t="str">
            <v/>
          </cell>
          <cell r="PD499" t="str">
            <v/>
          </cell>
          <cell r="PE499" t="str">
            <v/>
          </cell>
          <cell r="PF499" t="str">
            <v/>
          </cell>
          <cell r="PG499" t="str">
            <v/>
          </cell>
          <cell r="PH499" t="str">
            <v/>
          </cell>
          <cell r="PI499" t="str">
            <v/>
          </cell>
          <cell r="PJ499" t="str">
            <v/>
          </cell>
          <cell r="PL499" t="str">
            <v/>
          </cell>
          <cell r="PM499" t="str">
            <v/>
          </cell>
          <cell r="PN499" t="str">
            <v/>
          </cell>
          <cell r="PO499" t="str">
            <v/>
          </cell>
          <cell r="PP499" t="str">
            <v/>
          </cell>
          <cell r="PQ499" t="str">
            <v/>
          </cell>
          <cell r="PR499" t="str">
            <v/>
          </cell>
          <cell r="PS499" t="str">
            <v/>
          </cell>
          <cell r="PT499" t="str">
            <v/>
          </cell>
          <cell r="PU499" t="str">
            <v/>
          </cell>
          <cell r="PV499" t="str">
            <v/>
          </cell>
          <cell r="PW499" t="str">
            <v/>
          </cell>
          <cell r="PX499" t="str">
            <v/>
          </cell>
          <cell r="PY499" t="str">
            <v/>
          </cell>
          <cell r="PZ499" t="str">
            <v/>
          </cell>
          <cell r="QA499" t="str">
            <v/>
          </cell>
          <cell r="QB499" t="str">
            <v/>
          </cell>
          <cell r="QC499" t="str">
            <v/>
          </cell>
          <cell r="QD499" t="str">
            <v/>
          </cell>
          <cell r="QE499" t="str">
            <v/>
          </cell>
          <cell r="QF499" t="str">
            <v/>
          </cell>
          <cell r="QG499" t="str">
            <v/>
          </cell>
          <cell r="QH499" t="str">
            <v/>
          </cell>
          <cell r="QI499" t="str">
            <v/>
          </cell>
          <cell r="QJ499" t="str">
            <v/>
          </cell>
          <cell r="QK499" t="str">
            <v/>
          </cell>
          <cell r="QL499" t="str">
            <v/>
          </cell>
          <cell r="QM499" t="str">
            <v/>
          </cell>
          <cell r="QN499" t="str">
            <v/>
          </cell>
          <cell r="QO499" t="str">
            <v/>
          </cell>
          <cell r="QP499" t="str">
            <v/>
          </cell>
          <cell r="QQ499" t="str">
            <v/>
          </cell>
          <cell r="QR499" t="str">
            <v/>
          </cell>
          <cell r="QS499" t="str">
            <v/>
          </cell>
          <cell r="QT499" t="str">
            <v/>
          </cell>
          <cell r="QU499" t="str">
            <v/>
          </cell>
          <cell r="QV499" t="str">
            <v/>
          </cell>
          <cell r="QW499" t="str">
            <v/>
          </cell>
          <cell r="QX499" t="str">
            <v/>
          </cell>
          <cell r="QY499" t="str">
            <v/>
          </cell>
          <cell r="QZ499" t="str">
            <v/>
          </cell>
          <cell r="RA499" t="str">
            <v/>
          </cell>
          <cell r="RB499" t="str">
            <v/>
          </cell>
          <cell r="RC499" t="str">
            <v/>
          </cell>
          <cell r="RD499" t="str">
            <v/>
          </cell>
          <cell r="RE499" t="str">
            <v/>
          </cell>
          <cell r="RF499" t="str">
            <v/>
          </cell>
          <cell r="RG499" t="str">
            <v/>
          </cell>
          <cell r="RH499" t="str">
            <v/>
          </cell>
          <cell r="RI499" t="str">
            <v/>
          </cell>
          <cell r="RL499">
            <v>0</v>
          </cell>
        </row>
        <row r="500">
          <cell r="NE500" t="str">
            <v/>
          </cell>
          <cell r="OQ500" t="str">
            <v/>
          </cell>
          <cell r="OR500" t="str">
            <v/>
          </cell>
          <cell r="OS500" t="str">
            <v/>
          </cell>
          <cell r="OT500" t="str">
            <v/>
          </cell>
          <cell r="OU500" t="str">
            <v/>
          </cell>
          <cell r="OV500" t="str">
            <v/>
          </cell>
          <cell r="OW500" t="str">
            <v/>
          </cell>
          <cell r="OX500" t="str">
            <v/>
          </cell>
          <cell r="OY500" t="str">
            <v/>
          </cell>
          <cell r="OZ500" t="str">
            <v/>
          </cell>
          <cell r="PA500" t="str">
            <v/>
          </cell>
          <cell r="PB500" t="str">
            <v/>
          </cell>
          <cell r="PC500" t="str">
            <v/>
          </cell>
          <cell r="PD500" t="str">
            <v/>
          </cell>
          <cell r="PE500" t="str">
            <v/>
          </cell>
          <cell r="PF500" t="str">
            <v/>
          </cell>
          <cell r="PG500" t="str">
            <v/>
          </cell>
          <cell r="PH500" t="str">
            <v/>
          </cell>
          <cell r="PI500" t="str">
            <v/>
          </cell>
          <cell r="PJ500" t="str">
            <v/>
          </cell>
          <cell r="PL500" t="str">
            <v/>
          </cell>
          <cell r="PM500" t="str">
            <v/>
          </cell>
          <cell r="PN500" t="str">
            <v/>
          </cell>
          <cell r="PO500" t="str">
            <v/>
          </cell>
          <cell r="PP500" t="str">
            <v/>
          </cell>
          <cell r="PQ500" t="str">
            <v/>
          </cell>
          <cell r="PR500" t="str">
            <v/>
          </cell>
          <cell r="PS500" t="str">
            <v/>
          </cell>
          <cell r="PT500" t="str">
            <v/>
          </cell>
          <cell r="PU500" t="str">
            <v/>
          </cell>
          <cell r="PV500" t="str">
            <v/>
          </cell>
          <cell r="PW500" t="str">
            <v/>
          </cell>
          <cell r="PX500" t="str">
            <v/>
          </cell>
          <cell r="PY500" t="str">
            <v/>
          </cell>
          <cell r="PZ500" t="str">
            <v/>
          </cell>
          <cell r="QA500" t="str">
            <v/>
          </cell>
          <cell r="QB500" t="str">
            <v/>
          </cell>
          <cell r="QC500" t="str">
            <v/>
          </cell>
          <cell r="QD500" t="str">
            <v/>
          </cell>
          <cell r="QE500" t="str">
            <v/>
          </cell>
          <cell r="QF500" t="str">
            <v/>
          </cell>
          <cell r="QG500" t="str">
            <v/>
          </cell>
          <cell r="QH500" t="str">
            <v/>
          </cell>
          <cell r="QI500" t="str">
            <v/>
          </cell>
          <cell r="QJ500" t="str">
            <v/>
          </cell>
          <cell r="QK500" t="str">
            <v/>
          </cell>
          <cell r="QL500" t="str">
            <v/>
          </cell>
          <cell r="QM500" t="str">
            <v/>
          </cell>
          <cell r="QN500" t="str">
            <v/>
          </cell>
          <cell r="QO500" t="str">
            <v/>
          </cell>
          <cell r="QP500" t="str">
            <v/>
          </cell>
          <cell r="QQ500" t="str">
            <v/>
          </cell>
          <cell r="QR500" t="str">
            <v/>
          </cell>
          <cell r="QS500" t="str">
            <v/>
          </cell>
          <cell r="QT500" t="str">
            <v/>
          </cell>
          <cell r="QU500" t="str">
            <v/>
          </cell>
          <cell r="QV500" t="str">
            <v/>
          </cell>
          <cell r="QW500" t="str">
            <v/>
          </cell>
          <cell r="QX500" t="str">
            <v/>
          </cell>
          <cell r="QY500" t="str">
            <v/>
          </cell>
          <cell r="QZ500" t="str">
            <v/>
          </cell>
          <cell r="RA500" t="str">
            <v/>
          </cell>
          <cell r="RB500" t="str">
            <v/>
          </cell>
          <cell r="RC500" t="str">
            <v/>
          </cell>
          <cell r="RD500" t="str">
            <v/>
          </cell>
          <cell r="RE500" t="str">
            <v/>
          </cell>
          <cell r="RF500" t="str">
            <v/>
          </cell>
          <cell r="RG500" t="str">
            <v/>
          </cell>
          <cell r="RH500" t="str">
            <v/>
          </cell>
          <cell r="RI500" t="str">
            <v/>
          </cell>
          <cell r="RL500">
            <v>0</v>
          </cell>
        </row>
        <row r="501">
          <cell r="NE501" t="str">
            <v/>
          </cell>
          <cell r="OQ501" t="str">
            <v/>
          </cell>
          <cell r="OR501" t="str">
            <v/>
          </cell>
          <cell r="OS501" t="str">
            <v/>
          </cell>
          <cell r="OT501" t="str">
            <v/>
          </cell>
          <cell r="OU501" t="str">
            <v/>
          </cell>
          <cell r="OV501" t="str">
            <v/>
          </cell>
          <cell r="OW501" t="str">
            <v/>
          </cell>
          <cell r="OX501" t="str">
            <v/>
          </cell>
          <cell r="OY501" t="str">
            <v/>
          </cell>
          <cell r="OZ501" t="str">
            <v/>
          </cell>
          <cell r="PA501" t="str">
            <v/>
          </cell>
          <cell r="PB501" t="str">
            <v/>
          </cell>
          <cell r="PC501" t="str">
            <v/>
          </cell>
          <cell r="PD501" t="str">
            <v/>
          </cell>
          <cell r="PE501" t="str">
            <v/>
          </cell>
          <cell r="PF501" t="str">
            <v/>
          </cell>
          <cell r="PG501" t="str">
            <v/>
          </cell>
          <cell r="PH501" t="str">
            <v/>
          </cell>
          <cell r="PI501" t="str">
            <v/>
          </cell>
          <cell r="PJ501" t="str">
            <v/>
          </cell>
          <cell r="PL501" t="str">
            <v/>
          </cell>
          <cell r="PM501" t="str">
            <v/>
          </cell>
          <cell r="PN501" t="str">
            <v/>
          </cell>
          <cell r="PO501" t="str">
            <v/>
          </cell>
          <cell r="PP501" t="str">
            <v/>
          </cell>
          <cell r="PQ501" t="str">
            <v/>
          </cell>
          <cell r="PR501" t="str">
            <v/>
          </cell>
          <cell r="PS501" t="str">
            <v/>
          </cell>
          <cell r="PT501" t="str">
            <v/>
          </cell>
          <cell r="PU501" t="str">
            <v/>
          </cell>
          <cell r="PV501" t="str">
            <v/>
          </cell>
          <cell r="PW501" t="str">
            <v/>
          </cell>
          <cell r="PX501" t="str">
            <v/>
          </cell>
          <cell r="PY501" t="str">
            <v/>
          </cell>
          <cell r="PZ501" t="str">
            <v/>
          </cell>
          <cell r="QA501" t="str">
            <v/>
          </cell>
          <cell r="QB501" t="str">
            <v/>
          </cell>
          <cell r="QC501" t="str">
            <v/>
          </cell>
          <cell r="QD501" t="str">
            <v/>
          </cell>
          <cell r="QE501" t="str">
            <v/>
          </cell>
          <cell r="QF501" t="str">
            <v/>
          </cell>
          <cell r="QG501" t="str">
            <v/>
          </cell>
          <cell r="QH501" t="str">
            <v/>
          </cell>
          <cell r="QI501" t="str">
            <v/>
          </cell>
          <cell r="QJ501" t="str">
            <v/>
          </cell>
          <cell r="QK501" t="str">
            <v/>
          </cell>
          <cell r="QL501" t="str">
            <v/>
          </cell>
          <cell r="QM501" t="str">
            <v/>
          </cell>
          <cell r="QN501" t="str">
            <v/>
          </cell>
          <cell r="QO501" t="str">
            <v/>
          </cell>
          <cell r="QP501" t="str">
            <v/>
          </cell>
          <cell r="QQ501" t="str">
            <v/>
          </cell>
          <cell r="QR501" t="str">
            <v/>
          </cell>
          <cell r="QS501" t="str">
            <v/>
          </cell>
          <cell r="QT501" t="str">
            <v/>
          </cell>
          <cell r="QU501" t="str">
            <v/>
          </cell>
          <cell r="QV501" t="str">
            <v/>
          </cell>
          <cell r="QW501" t="str">
            <v/>
          </cell>
          <cell r="QX501" t="str">
            <v/>
          </cell>
          <cell r="QY501" t="str">
            <v/>
          </cell>
          <cell r="QZ501" t="str">
            <v/>
          </cell>
          <cell r="RA501" t="str">
            <v/>
          </cell>
          <cell r="RB501" t="str">
            <v/>
          </cell>
          <cell r="RC501" t="str">
            <v/>
          </cell>
          <cell r="RD501" t="str">
            <v/>
          </cell>
          <cell r="RE501" t="str">
            <v/>
          </cell>
          <cell r="RF501" t="str">
            <v/>
          </cell>
          <cell r="RG501" t="str">
            <v/>
          </cell>
          <cell r="RH501" t="str">
            <v/>
          </cell>
          <cell r="RI501" t="str">
            <v/>
          </cell>
          <cell r="RL501" t="str">
            <v/>
          </cell>
        </row>
        <row r="502">
          <cell r="NE502" t="str">
            <v/>
          </cell>
          <cell r="OQ502" t="str">
            <v/>
          </cell>
          <cell r="OR502" t="str">
            <v/>
          </cell>
          <cell r="OS502" t="str">
            <v/>
          </cell>
          <cell r="OT502" t="str">
            <v/>
          </cell>
          <cell r="OU502" t="str">
            <v/>
          </cell>
          <cell r="OV502" t="str">
            <v/>
          </cell>
          <cell r="OW502" t="str">
            <v/>
          </cell>
          <cell r="OX502" t="str">
            <v/>
          </cell>
          <cell r="OY502" t="str">
            <v/>
          </cell>
          <cell r="OZ502" t="str">
            <v/>
          </cell>
          <cell r="PA502" t="str">
            <v/>
          </cell>
          <cell r="PB502" t="str">
            <v/>
          </cell>
          <cell r="PC502" t="str">
            <v/>
          </cell>
          <cell r="PD502" t="str">
            <v/>
          </cell>
          <cell r="PE502" t="str">
            <v/>
          </cell>
          <cell r="PF502" t="str">
            <v/>
          </cell>
          <cell r="PG502" t="str">
            <v/>
          </cell>
          <cell r="PH502" t="str">
            <v/>
          </cell>
          <cell r="PI502" t="str">
            <v/>
          </cell>
          <cell r="PJ502" t="str">
            <v/>
          </cell>
          <cell r="PL502" t="str">
            <v/>
          </cell>
          <cell r="PM502" t="str">
            <v/>
          </cell>
          <cell r="PN502" t="str">
            <v/>
          </cell>
          <cell r="PO502" t="str">
            <v/>
          </cell>
          <cell r="PP502" t="str">
            <v/>
          </cell>
          <cell r="PQ502" t="str">
            <v/>
          </cell>
          <cell r="PR502" t="str">
            <v/>
          </cell>
          <cell r="PS502" t="str">
            <v/>
          </cell>
          <cell r="PT502" t="str">
            <v/>
          </cell>
          <cell r="PU502" t="str">
            <v/>
          </cell>
          <cell r="PV502" t="str">
            <v/>
          </cell>
          <cell r="PW502" t="str">
            <v/>
          </cell>
          <cell r="PX502" t="str">
            <v/>
          </cell>
          <cell r="PY502" t="str">
            <v/>
          </cell>
          <cell r="PZ502" t="str">
            <v/>
          </cell>
          <cell r="QA502" t="str">
            <v/>
          </cell>
          <cell r="QB502" t="str">
            <v/>
          </cell>
          <cell r="QC502" t="str">
            <v/>
          </cell>
          <cell r="QD502" t="str">
            <v/>
          </cell>
          <cell r="QE502" t="str">
            <v/>
          </cell>
          <cell r="QF502" t="str">
            <v/>
          </cell>
          <cell r="QG502" t="str">
            <v/>
          </cell>
          <cell r="QH502" t="str">
            <v/>
          </cell>
          <cell r="QI502" t="str">
            <v/>
          </cell>
          <cell r="QJ502" t="str">
            <v/>
          </cell>
          <cell r="QK502" t="str">
            <v/>
          </cell>
          <cell r="QL502" t="str">
            <v/>
          </cell>
          <cell r="QM502" t="str">
            <v/>
          </cell>
          <cell r="QN502" t="str">
            <v/>
          </cell>
          <cell r="QO502" t="str">
            <v/>
          </cell>
          <cell r="QP502" t="str">
            <v/>
          </cell>
          <cell r="QQ502" t="str">
            <v/>
          </cell>
          <cell r="QR502" t="str">
            <v/>
          </cell>
          <cell r="QS502" t="str">
            <v/>
          </cell>
          <cell r="QT502" t="str">
            <v/>
          </cell>
          <cell r="QU502" t="str">
            <v/>
          </cell>
          <cell r="QV502" t="str">
            <v/>
          </cell>
          <cell r="QW502" t="str">
            <v/>
          </cell>
          <cell r="QX502" t="str">
            <v/>
          </cell>
          <cell r="QY502" t="str">
            <v/>
          </cell>
          <cell r="QZ502" t="str">
            <v/>
          </cell>
          <cell r="RA502" t="str">
            <v/>
          </cell>
          <cell r="RB502" t="str">
            <v/>
          </cell>
          <cell r="RC502" t="str">
            <v/>
          </cell>
          <cell r="RD502" t="str">
            <v/>
          </cell>
          <cell r="RE502" t="str">
            <v/>
          </cell>
          <cell r="RF502" t="str">
            <v/>
          </cell>
          <cell r="RG502" t="str">
            <v/>
          </cell>
          <cell r="RH502" t="str">
            <v/>
          </cell>
          <cell r="RI502" t="str">
            <v/>
          </cell>
          <cell r="RL502" t="str">
            <v/>
          </cell>
        </row>
        <row r="503">
          <cell r="NE503" t="str">
            <v/>
          </cell>
          <cell r="OQ503" t="str">
            <v/>
          </cell>
          <cell r="OR503" t="str">
            <v/>
          </cell>
          <cell r="OS503" t="str">
            <v/>
          </cell>
          <cell r="OT503" t="str">
            <v/>
          </cell>
          <cell r="OU503" t="str">
            <v/>
          </cell>
          <cell r="OV503" t="str">
            <v/>
          </cell>
          <cell r="OW503" t="str">
            <v/>
          </cell>
          <cell r="OX503" t="str">
            <v/>
          </cell>
          <cell r="OY503" t="str">
            <v/>
          </cell>
          <cell r="OZ503" t="str">
            <v/>
          </cell>
          <cell r="PA503" t="str">
            <v/>
          </cell>
          <cell r="PB503" t="str">
            <v/>
          </cell>
          <cell r="PC503" t="str">
            <v/>
          </cell>
          <cell r="PD503" t="str">
            <v/>
          </cell>
          <cell r="PE503" t="str">
            <v/>
          </cell>
          <cell r="PF503" t="str">
            <v/>
          </cell>
          <cell r="PG503" t="str">
            <v/>
          </cell>
          <cell r="PH503" t="str">
            <v/>
          </cell>
          <cell r="PI503" t="str">
            <v/>
          </cell>
          <cell r="PJ503" t="str">
            <v/>
          </cell>
          <cell r="PL503" t="str">
            <v/>
          </cell>
          <cell r="PM503" t="str">
            <v/>
          </cell>
          <cell r="PN503" t="str">
            <v/>
          </cell>
          <cell r="PO503" t="str">
            <v/>
          </cell>
          <cell r="PP503" t="str">
            <v/>
          </cell>
          <cell r="PQ503" t="str">
            <v/>
          </cell>
          <cell r="PR503" t="str">
            <v/>
          </cell>
          <cell r="PS503" t="str">
            <v/>
          </cell>
          <cell r="PT503" t="str">
            <v/>
          </cell>
          <cell r="PU503" t="str">
            <v/>
          </cell>
          <cell r="PV503" t="str">
            <v/>
          </cell>
          <cell r="PW503" t="str">
            <v/>
          </cell>
          <cell r="PX503" t="str">
            <v/>
          </cell>
          <cell r="PY503" t="str">
            <v/>
          </cell>
          <cell r="PZ503" t="str">
            <v/>
          </cell>
          <cell r="QA503" t="str">
            <v/>
          </cell>
          <cell r="QB503" t="str">
            <v/>
          </cell>
          <cell r="QC503" t="str">
            <v/>
          </cell>
          <cell r="QD503" t="str">
            <v/>
          </cell>
          <cell r="QE503" t="str">
            <v/>
          </cell>
          <cell r="QF503" t="str">
            <v/>
          </cell>
          <cell r="QG503" t="str">
            <v/>
          </cell>
          <cell r="QH503" t="str">
            <v/>
          </cell>
          <cell r="QI503" t="str">
            <v/>
          </cell>
          <cell r="QJ503" t="str">
            <v/>
          </cell>
          <cell r="QK503" t="str">
            <v/>
          </cell>
          <cell r="QL503" t="str">
            <v/>
          </cell>
          <cell r="QM503" t="str">
            <v/>
          </cell>
          <cell r="QN503" t="str">
            <v/>
          </cell>
          <cell r="QO503" t="str">
            <v/>
          </cell>
          <cell r="QP503" t="str">
            <v/>
          </cell>
          <cell r="QQ503" t="str">
            <v/>
          </cell>
          <cell r="QR503" t="str">
            <v/>
          </cell>
          <cell r="QS503" t="str">
            <v/>
          </cell>
          <cell r="QT503" t="str">
            <v/>
          </cell>
          <cell r="QU503" t="str">
            <v/>
          </cell>
          <cell r="QV503" t="str">
            <v/>
          </cell>
          <cell r="QW503" t="str">
            <v/>
          </cell>
          <cell r="QX503" t="str">
            <v/>
          </cell>
          <cell r="QY503" t="str">
            <v/>
          </cell>
          <cell r="QZ503" t="str">
            <v/>
          </cell>
          <cell r="RA503" t="str">
            <v/>
          </cell>
          <cell r="RB503" t="str">
            <v/>
          </cell>
          <cell r="RC503" t="str">
            <v/>
          </cell>
          <cell r="RD503" t="str">
            <v/>
          </cell>
          <cell r="RE503" t="str">
            <v/>
          </cell>
          <cell r="RF503" t="str">
            <v/>
          </cell>
          <cell r="RG503" t="str">
            <v/>
          </cell>
          <cell r="RH503" t="str">
            <v/>
          </cell>
          <cell r="RI503" t="str">
            <v/>
          </cell>
          <cell r="RL503" t="str">
            <v/>
          </cell>
        </row>
        <row r="504">
          <cell r="NE504" t="str">
            <v/>
          </cell>
          <cell r="OQ504" t="str">
            <v/>
          </cell>
          <cell r="OR504" t="str">
            <v/>
          </cell>
          <cell r="OS504" t="str">
            <v/>
          </cell>
          <cell r="OT504" t="str">
            <v/>
          </cell>
          <cell r="OU504" t="str">
            <v/>
          </cell>
          <cell r="OV504" t="str">
            <v/>
          </cell>
          <cell r="OW504" t="str">
            <v/>
          </cell>
          <cell r="OX504" t="str">
            <v/>
          </cell>
          <cell r="OY504" t="str">
            <v/>
          </cell>
          <cell r="OZ504" t="str">
            <v/>
          </cell>
          <cell r="PA504" t="str">
            <v/>
          </cell>
          <cell r="PB504" t="str">
            <v/>
          </cell>
          <cell r="PC504" t="str">
            <v/>
          </cell>
          <cell r="PD504" t="str">
            <v/>
          </cell>
          <cell r="PE504" t="str">
            <v/>
          </cell>
          <cell r="PF504" t="str">
            <v/>
          </cell>
          <cell r="PG504" t="str">
            <v/>
          </cell>
          <cell r="PH504" t="str">
            <v/>
          </cell>
          <cell r="PI504" t="str">
            <v/>
          </cell>
          <cell r="PJ504" t="str">
            <v/>
          </cell>
          <cell r="PL504" t="str">
            <v/>
          </cell>
          <cell r="PM504" t="str">
            <v/>
          </cell>
          <cell r="PN504" t="str">
            <v/>
          </cell>
          <cell r="PO504" t="str">
            <v/>
          </cell>
          <cell r="PP504" t="str">
            <v/>
          </cell>
          <cell r="PQ504" t="str">
            <v/>
          </cell>
          <cell r="PR504" t="str">
            <v/>
          </cell>
          <cell r="PS504" t="str">
            <v/>
          </cell>
          <cell r="PT504" t="str">
            <v/>
          </cell>
          <cell r="PU504" t="str">
            <v/>
          </cell>
          <cell r="PV504" t="str">
            <v/>
          </cell>
          <cell r="PW504" t="str">
            <v/>
          </cell>
          <cell r="PX504" t="str">
            <v/>
          </cell>
          <cell r="PY504" t="str">
            <v/>
          </cell>
          <cell r="PZ504" t="str">
            <v/>
          </cell>
          <cell r="QA504" t="str">
            <v/>
          </cell>
          <cell r="QB504" t="str">
            <v/>
          </cell>
          <cell r="QC504" t="str">
            <v/>
          </cell>
          <cell r="QD504" t="str">
            <v/>
          </cell>
          <cell r="QE504" t="str">
            <v/>
          </cell>
          <cell r="QF504" t="str">
            <v/>
          </cell>
          <cell r="QG504" t="str">
            <v/>
          </cell>
          <cell r="QH504" t="str">
            <v/>
          </cell>
          <cell r="QI504" t="str">
            <v/>
          </cell>
          <cell r="QJ504" t="str">
            <v/>
          </cell>
          <cell r="QK504" t="str">
            <v/>
          </cell>
          <cell r="QL504" t="str">
            <v/>
          </cell>
          <cell r="QM504" t="str">
            <v/>
          </cell>
          <cell r="QN504" t="str">
            <v/>
          </cell>
          <cell r="QO504" t="str">
            <v/>
          </cell>
          <cell r="QP504" t="str">
            <v/>
          </cell>
          <cell r="QQ504" t="str">
            <v/>
          </cell>
          <cell r="QR504" t="str">
            <v/>
          </cell>
          <cell r="QS504" t="str">
            <v/>
          </cell>
          <cell r="QT504" t="str">
            <v/>
          </cell>
          <cell r="QU504" t="str">
            <v/>
          </cell>
          <cell r="QV504" t="str">
            <v/>
          </cell>
          <cell r="QW504" t="str">
            <v/>
          </cell>
          <cell r="QX504" t="str">
            <v/>
          </cell>
          <cell r="QY504" t="str">
            <v/>
          </cell>
          <cell r="QZ504" t="str">
            <v/>
          </cell>
          <cell r="RA504" t="str">
            <v/>
          </cell>
          <cell r="RB504" t="str">
            <v/>
          </cell>
          <cell r="RC504" t="str">
            <v/>
          </cell>
          <cell r="RD504" t="str">
            <v/>
          </cell>
          <cell r="RE504" t="str">
            <v/>
          </cell>
          <cell r="RF504" t="str">
            <v/>
          </cell>
          <cell r="RG504" t="str">
            <v/>
          </cell>
          <cell r="RH504" t="str">
            <v/>
          </cell>
          <cell r="RI504" t="str">
            <v/>
          </cell>
          <cell r="RL504" t="str">
            <v/>
          </cell>
        </row>
        <row r="505">
          <cell r="NE505" t="str">
            <v/>
          </cell>
          <cell r="OQ505" t="str">
            <v/>
          </cell>
          <cell r="OR505" t="str">
            <v/>
          </cell>
          <cell r="OS505" t="str">
            <v/>
          </cell>
          <cell r="OT505" t="str">
            <v/>
          </cell>
          <cell r="OU505" t="str">
            <v/>
          </cell>
          <cell r="OV505" t="str">
            <v/>
          </cell>
          <cell r="OW505" t="str">
            <v/>
          </cell>
          <cell r="OX505" t="str">
            <v/>
          </cell>
          <cell r="OY505" t="str">
            <v/>
          </cell>
          <cell r="OZ505" t="str">
            <v/>
          </cell>
          <cell r="PA505" t="str">
            <v/>
          </cell>
          <cell r="PB505" t="str">
            <v/>
          </cell>
          <cell r="PC505" t="str">
            <v/>
          </cell>
          <cell r="PD505" t="str">
            <v/>
          </cell>
          <cell r="PE505" t="str">
            <v/>
          </cell>
          <cell r="PF505" t="str">
            <v/>
          </cell>
          <cell r="PG505" t="str">
            <v/>
          </cell>
          <cell r="PH505" t="str">
            <v/>
          </cell>
          <cell r="PI505" t="str">
            <v/>
          </cell>
          <cell r="PJ505" t="str">
            <v/>
          </cell>
          <cell r="PL505" t="str">
            <v/>
          </cell>
          <cell r="PM505" t="str">
            <v/>
          </cell>
          <cell r="PN505" t="str">
            <v/>
          </cell>
          <cell r="PO505" t="str">
            <v/>
          </cell>
          <cell r="PP505" t="str">
            <v/>
          </cell>
          <cell r="PQ505" t="str">
            <v/>
          </cell>
          <cell r="PR505" t="str">
            <v/>
          </cell>
          <cell r="PS505" t="str">
            <v/>
          </cell>
          <cell r="PT505" t="str">
            <v/>
          </cell>
          <cell r="PU505" t="str">
            <v/>
          </cell>
          <cell r="PV505" t="str">
            <v/>
          </cell>
          <cell r="PW505" t="str">
            <v/>
          </cell>
          <cell r="PX505" t="str">
            <v/>
          </cell>
          <cell r="PY505" t="str">
            <v/>
          </cell>
          <cell r="PZ505" t="str">
            <v/>
          </cell>
          <cell r="QA505" t="str">
            <v/>
          </cell>
          <cell r="QB505" t="str">
            <v/>
          </cell>
          <cell r="QC505" t="str">
            <v/>
          </cell>
          <cell r="QD505" t="str">
            <v/>
          </cell>
          <cell r="QE505" t="str">
            <v/>
          </cell>
          <cell r="QF505" t="str">
            <v/>
          </cell>
          <cell r="QG505" t="str">
            <v/>
          </cell>
          <cell r="QH505" t="str">
            <v/>
          </cell>
          <cell r="QI505" t="str">
            <v/>
          </cell>
          <cell r="QJ505" t="str">
            <v/>
          </cell>
          <cell r="QK505" t="str">
            <v/>
          </cell>
          <cell r="QL505" t="str">
            <v/>
          </cell>
          <cell r="QM505" t="str">
            <v/>
          </cell>
          <cell r="QN505" t="str">
            <v/>
          </cell>
          <cell r="QO505" t="str">
            <v/>
          </cell>
          <cell r="QP505" t="str">
            <v/>
          </cell>
          <cell r="QQ505" t="str">
            <v/>
          </cell>
          <cell r="QR505" t="str">
            <v/>
          </cell>
          <cell r="QS505" t="str">
            <v/>
          </cell>
          <cell r="QT505" t="str">
            <v/>
          </cell>
          <cell r="QU505" t="str">
            <v/>
          </cell>
          <cell r="QV505" t="str">
            <v/>
          </cell>
          <cell r="QW505" t="str">
            <v/>
          </cell>
          <cell r="QX505" t="str">
            <v/>
          </cell>
          <cell r="QY505" t="str">
            <v/>
          </cell>
          <cell r="QZ505" t="str">
            <v/>
          </cell>
          <cell r="RA505" t="str">
            <v/>
          </cell>
          <cell r="RB505" t="str">
            <v/>
          </cell>
          <cell r="RC505" t="str">
            <v/>
          </cell>
          <cell r="RD505" t="str">
            <v/>
          </cell>
          <cell r="RE505" t="str">
            <v/>
          </cell>
          <cell r="RF505" t="str">
            <v/>
          </cell>
          <cell r="RG505" t="str">
            <v/>
          </cell>
          <cell r="RH505" t="str">
            <v/>
          </cell>
          <cell r="RI505" t="str">
            <v/>
          </cell>
          <cell r="RL505" t="str">
            <v/>
          </cell>
        </row>
        <row r="506">
          <cell r="NE506" t="str">
            <v/>
          </cell>
          <cell r="OQ506" t="str">
            <v/>
          </cell>
          <cell r="OR506" t="str">
            <v/>
          </cell>
          <cell r="OS506" t="str">
            <v/>
          </cell>
          <cell r="OT506" t="str">
            <v/>
          </cell>
          <cell r="OU506" t="str">
            <v/>
          </cell>
          <cell r="OV506" t="str">
            <v/>
          </cell>
          <cell r="OW506" t="str">
            <v/>
          </cell>
          <cell r="OX506" t="str">
            <v/>
          </cell>
          <cell r="OY506" t="str">
            <v/>
          </cell>
          <cell r="OZ506" t="str">
            <v/>
          </cell>
          <cell r="PA506" t="str">
            <v/>
          </cell>
          <cell r="PB506" t="str">
            <v/>
          </cell>
          <cell r="PC506" t="str">
            <v/>
          </cell>
          <cell r="PD506" t="str">
            <v/>
          </cell>
          <cell r="PE506" t="str">
            <v/>
          </cell>
          <cell r="PF506" t="str">
            <v/>
          </cell>
          <cell r="PG506" t="str">
            <v/>
          </cell>
          <cell r="PH506" t="str">
            <v/>
          </cell>
          <cell r="PI506" t="str">
            <v/>
          </cell>
          <cell r="PJ506" t="str">
            <v/>
          </cell>
          <cell r="PL506" t="str">
            <v/>
          </cell>
          <cell r="PM506" t="str">
            <v/>
          </cell>
          <cell r="PN506" t="str">
            <v/>
          </cell>
          <cell r="PO506" t="str">
            <v/>
          </cell>
          <cell r="PP506" t="str">
            <v/>
          </cell>
          <cell r="PQ506" t="str">
            <v/>
          </cell>
          <cell r="PR506" t="str">
            <v/>
          </cell>
          <cell r="PS506" t="str">
            <v/>
          </cell>
          <cell r="PT506" t="str">
            <v/>
          </cell>
          <cell r="PU506" t="str">
            <v/>
          </cell>
          <cell r="PV506" t="str">
            <v/>
          </cell>
          <cell r="PW506" t="str">
            <v/>
          </cell>
          <cell r="PX506" t="str">
            <v/>
          </cell>
          <cell r="PY506" t="str">
            <v/>
          </cell>
          <cell r="PZ506" t="str">
            <v/>
          </cell>
          <cell r="QA506" t="str">
            <v/>
          </cell>
          <cell r="QB506" t="str">
            <v/>
          </cell>
          <cell r="QC506" t="str">
            <v/>
          </cell>
          <cell r="QD506" t="str">
            <v/>
          </cell>
          <cell r="QE506" t="str">
            <v/>
          </cell>
          <cell r="QF506" t="str">
            <v/>
          </cell>
          <cell r="QG506" t="str">
            <v/>
          </cell>
          <cell r="QH506" t="str">
            <v/>
          </cell>
          <cell r="QI506" t="str">
            <v/>
          </cell>
          <cell r="QJ506" t="str">
            <v/>
          </cell>
          <cell r="QK506" t="str">
            <v/>
          </cell>
          <cell r="QL506" t="str">
            <v/>
          </cell>
          <cell r="QM506" t="str">
            <v/>
          </cell>
          <cell r="QN506" t="str">
            <v/>
          </cell>
          <cell r="QO506" t="str">
            <v/>
          </cell>
          <cell r="QP506" t="str">
            <v/>
          </cell>
          <cell r="QQ506" t="str">
            <v/>
          </cell>
          <cell r="QR506" t="str">
            <v/>
          </cell>
          <cell r="QS506" t="str">
            <v/>
          </cell>
          <cell r="QT506" t="str">
            <v/>
          </cell>
          <cell r="QU506" t="str">
            <v/>
          </cell>
          <cell r="QV506" t="str">
            <v/>
          </cell>
          <cell r="QW506" t="str">
            <v/>
          </cell>
          <cell r="QX506" t="str">
            <v/>
          </cell>
          <cell r="QY506" t="str">
            <v/>
          </cell>
          <cell r="QZ506" t="str">
            <v/>
          </cell>
          <cell r="RA506" t="str">
            <v/>
          </cell>
          <cell r="RB506" t="str">
            <v/>
          </cell>
          <cell r="RC506" t="str">
            <v/>
          </cell>
          <cell r="RD506" t="str">
            <v/>
          </cell>
          <cell r="RE506" t="str">
            <v/>
          </cell>
          <cell r="RF506" t="str">
            <v/>
          </cell>
          <cell r="RG506" t="str">
            <v/>
          </cell>
          <cell r="RH506" t="str">
            <v/>
          </cell>
          <cell r="RI506" t="str">
            <v/>
          </cell>
          <cell r="RL506" t="str">
            <v/>
          </cell>
        </row>
        <row r="507">
          <cell r="NE507" t="str">
            <v/>
          </cell>
          <cell r="OQ507" t="str">
            <v/>
          </cell>
          <cell r="OR507" t="str">
            <v/>
          </cell>
          <cell r="OS507" t="str">
            <v/>
          </cell>
          <cell r="OT507" t="str">
            <v/>
          </cell>
          <cell r="OU507" t="str">
            <v/>
          </cell>
          <cell r="OV507" t="str">
            <v/>
          </cell>
          <cell r="OW507" t="str">
            <v/>
          </cell>
          <cell r="OX507" t="str">
            <v/>
          </cell>
          <cell r="OY507" t="str">
            <v/>
          </cell>
          <cell r="OZ507" t="str">
            <v/>
          </cell>
          <cell r="PA507" t="str">
            <v/>
          </cell>
          <cell r="PB507" t="str">
            <v/>
          </cell>
          <cell r="PC507" t="str">
            <v/>
          </cell>
          <cell r="PD507" t="str">
            <v/>
          </cell>
          <cell r="PE507" t="str">
            <v/>
          </cell>
          <cell r="PF507" t="str">
            <v/>
          </cell>
          <cell r="PG507" t="str">
            <v/>
          </cell>
          <cell r="PH507" t="str">
            <v/>
          </cell>
          <cell r="PI507" t="str">
            <v/>
          </cell>
          <cell r="PJ507" t="str">
            <v/>
          </cell>
          <cell r="PL507" t="str">
            <v/>
          </cell>
          <cell r="PM507" t="str">
            <v/>
          </cell>
          <cell r="PN507" t="str">
            <v/>
          </cell>
          <cell r="PO507" t="str">
            <v/>
          </cell>
          <cell r="PP507" t="str">
            <v/>
          </cell>
          <cell r="PQ507" t="str">
            <v/>
          </cell>
          <cell r="PR507" t="str">
            <v/>
          </cell>
          <cell r="PS507" t="str">
            <v/>
          </cell>
          <cell r="PT507" t="str">
            <v/>
          </cell>
          <cell r="PU507" t="str">
            <v/>
          </cell>
          <cell r="PV507" t="str">
            <v/>
          </cell>
          <cell r="PW507" t="str">
            <v/>
          </cell>
          <cell r="PX507" t="str">
            <v/>
          </cell>
          <cell r="PY507" t="str">
            <v/>
          </cell>
          <cell r="PZ507" t="str">
            <v/>
          </cell>
          <cell r="QA507" t="str">
            <v/>
          </cell>
          <cell r="QB507" t="str">
            <v/>
          </cell>
          <cell r="QC507" t="str">
            <v/>
          </cell>
          <cell r="QD507" t="str">
            <v/>
          </cell>
          <cell r="QE507" t="str">
            <v/>
          </cell>
          <cell r="QF507" t="str">
            <v/>
          </cell>
          <cell r="QG507" t="str">
            <v/>
          </cell>
          <cell r="QH507" t="str">
            <v/>
          </cell>
          <cell r="QI507" t="str">
            <v/>
          </cell>
          <cell r="QJ507" t="str">
            <v/>
          </cell>
          <cell r="QK507" t="str">
            <v/>
          </cell>
          <cell r="QL507" t="str">
            <v/>
          </cell>
          <cell r="QM507" t="str">
            <v/>
          </cell>
          <cell r="QN507" t="str">
            <v/>
          </cell>
          <cell r="QO507" t="str">
            <v/>
          </cell>
          <cell r="QP507" t="str">
            <v/>
          </cell>
          <cell r="QQ507" t="str">
            <v/>
          </cell>
          <cell r="QR507" t="str">
            <v/>
          </cell>
          <cell r="QS507" t="str">
            <v/>
          </cell>
          <cell r="QT507" t="str">
            <v/>
          </cell>
          <cell r="QU507" t="str">
            <v/>
          </cell>
          <cell r="QV507" t="str">
            <v/>
          </cell>
          <cell r="QW507" t="str">
            <v/>
          </cell>
          <cell r="QX507" t="str">
            <v/>
          </cell>
          <cell r="QY507" t="str">
            <v/>
          </cell>
          <cell r="QZ507" t="str">
            <v/>
          </cell>
          <cell r="RA507" t="str">
            <v/>
          </cell>
          <cell r="RB507" t="str">
            <v/>
          </cell>
          <cell r="RC507" t="str">
            <v/>
          </cell>
          <cell r="RD507" t="str">
            <v/>
          </cell>
          <cell r="RE507" t="str">
            <v/>
          </cell>
          <cell r="RF507" t="str">
            <v/>
          </cell>
          <cell r="RG507" t="str">
            <v/>
          </cell>
          <cell r="RH507" t="str">
            <v/>
          </cell>
          <cell r="RI507" t="str">
            <v/>
          </cell>
          <cell r="RL507" t="str">
            <v/>
          </cell>
        </row>
        <row r="508">
          <cell r="NE508" t="str">
            <v/>
          </cell>
          <cell r="OQ508" t="str">
            <v/>
          </cell>
          <cell r="OR508" t="str">
            <v/>
          </cell>
          <cell r="OS508" t="str">
            <v/>
          </cell>
          <cell r="OT508" t="str">
            <v/>
          </cell>
          <cell r="OU508" t="str">
            <v/>
          </cell>
          <cell r="OV508" t="str">
            <v/>
          </cell>
          <cell r="OW508" t="str">
            <v/>
          </cell>
          <cell r="OX508" t="str">
            <v/>
          </cell>
          <cell r="OY508" t="str">
            <v/>
          </cell>
          <cell r="OZ508" t="str">
            <v/>
          </cell>
          <cell r="PA508" t="str">
            <v/>
          </cell>
          <cell r="PB508" t="str">
            <v/>
          </cell>
          <cell r="PC508" t="str">
            <v/>
          </cell>
          <cell r="PD508" t="str">
            <v/>
          </cell>
          <cell r="PE508" t="str">
            <v/>
          </cell>
          <cell r="PF508" t="str">
            <v/>
          </cell>
          <cell r="PG508" t="str">
            <v/>
          </cell>
          <cell r="PH508" t="str">
            <v/>
          </cell>
          <cell r="PI508" t="str">
            <v/>
          </cell>
          <cell r="PJ508" t="str">
            <v/>
          </cell>
          <cell r="PL508" t="str">
            <v/>
          </cell>
          <cell r="PM508" t="str">
            <v/>
          </cell>
          <cell r="PN508" t="str">
            <v/>
          </cell>
          <cell r="PO508" t="str">
            <v/>
          </cell>
          <cell r="PP508" t="str">
            <v/>
          </cell>
          <cell r="PQ508" t="str">
            <v/>
          </cell>
          <cell r="PR508" t="str">
            <v/>
          </cell>
          <cell r="PS508" t="str">
            <v/>
          </cell>
          <cell r="PT508" t="str">
            <v/>
          </cell>
          <cell r="PU508" t="str">
            <v/>
          </cell>
          <cell r="PV508" t="str">
            <v/>
          </cell>
          <cell r="PW508" t="str">
            <v/>
          </cell>
          <cell r="PX508" t="str">
            <v/>
          </cell>
          <cell r="PY508" t="str">
            <v/>
          </cell>
          <cell r="PZ508" t="str">
            <v/>
          </cell>
          <cell r="QA508" t="str">
            <v/>
          </cell>
          <cell r="QB508" t="str">
            <v/>
          </cell>
          <cell r="QC508" t="str">
            <v/>
          </cell>
          <cell r="QD508" t="str">
            <v/>
          </cell>
          <cell r="QE508" t="str">
            <v/>
          </cell>
          <cell r="QF508" t="str">
            <v/>
          </cell>
          <cell r="QG508" t="str">
            <v/>
          </cell>
          <cell r="QH508" t="str">
            <v/>
          </cell>
          <cell r="QI508" t="str">
            <v/>
          </cell>
          <cell r="QJ508" t="str">
            <v/>
          </cell>
          <cell r="QK508" t="str">
            <v/>
          </cell>
          <cell r="QL508" t="str">
            <v/>
          </cell>
          <cell r="QM508" t="str">
            <v/>
          </cell>
          <cell r="QN508" t="str">
            <v/>
          </cell>
          <cell r="QO508" t="str">
            <v/>
          </cell>
          <cell r="QP508" t="str">
            <v/>
          </cell>
          <cell r="QQ508" t="str">
            <v/>
          </cell>
          <cell r="QR508" t="str">
            <v/>
          </cell>
          <cell r="QS508" t="str">
            <v/>
          </cell>
          <cell r="QT508" t="str">
            <v/>
          </cell>
          <cell r="QU508" t="str">
            <v/>
          </cell>
          <cell r="QV508" t="str">
            <v/>
          </cell>
          <cell r="QW508" t="str">
            <v/>
          </cell>
          <cell r="QX508" t="str">
            <v/>
          </cell>
          <cell r="QY508" t="str">
            <v/>
          </cell>
          <cell r="QZ508" t="str">
            <v/>
          </cell>
          <cell r="RA508" t="str">
            <v/>
          </cell>
          <cell r="RB508" t="str">
            <v/>
          </cell>
          <cell r="RC508" t="str">
            <v/>
          </cell>
          <cell r="RD508" t="str">
            <v/>
          </cell>
          <cell r="RE508" t="str">
            <v/>
          </cell>
          <cell r="RF508" t="str">
            <v/>
          </cell>
          <cell r="RG508" t="str">
            <v/>
          </cell>
          <cell r="RH508" t="str">
            <v/>
          </cell>
          <cell r="RI508" t="str">
            <v/>
          </cell>
          <cell r="RL508" t="str">
            <v/>
          </cell>
        </row>
        <row r="509">
          <cell r="NE509" t="str">
            <v/>
          </cell>
          <cell r="OQ509" t="str">
            <v/>
          </cell>
          <cell r="OR509" t="str">
            <v/>
          </cell>
          <cell r="OS509" t="str">
            <v/>
          </cell>
          <cell r="OT509" t="str">
            <v/>
          </cell>
          <cell r="OU509" t="str">
            <v/>
          </cell>
          <cell r="OV509" t="str">
            <v/>
          </cell>
          <cell r="OW509" t="str">
            <v/>
          </cell>
          <cell r="OX509" t="str">
            <v/>
          </cell>
          <cell r="OY509" t="str">
            <v/>
          </cell>
          <cell r="OZ509" t="str">
            <v/>
          </cell>
          <cell r="PA509" t="str">
            <v/>
          </cell>
          <cell r="PB509" t="str">
            <v/>
          </cell>
          <cell r="PC509" t="str">
            <v/>
          </cell>
          <cell r="PD509" t="str">
            <v/>
          </cell>
          <cell r="PE509" t="str">
            <v/>
          </cell>
          <cell r="PF509" t="str">
            <v/>
          </cell>
          <cell r="PG509" t="str">
            <v/>
          </cell>
          <cell r="PH509" t="str">
            <v/>
          </cell>
          <cell r="PI509" t="str">
            <v/>
          </cell>
          <cell r="PJ509" t="str">
            <v/>
          </cell>
          <cell r="PL509" t="str">
            <v/>
          </cell>
          <cell r="PM509" t="str">
            <v/>
          </cell>
          <cell r="PN509" t="str">
            <v/>
          </cell>
          <cell r="PO509" t="str">
            <v/>
          </cell>
          <cell r="PP509" t="str">
            <v/>
          </cell>
          <cell r="PQ509" t="str">
            <v/>
          </cell>
          <cell r="PR509" t="str">
            <v/>
          </cell>
          <cell r="PS509" t="str">
            <v/>
          </cell>
          <cell r="PT509" t="str">
            <v/>
          </cell>
          <cell r="PU509" t="str">
            <v/>
          </cell>
          <cell r="PV509" t="str">
            <v/>
          </cell>
          <cell r="PW509" t="str">
            <v/>
          </cell>
          <cell r="PX509" t="str">
            <v/>
          </cell>
          <cell r="PY509" t="str">
            <v/>
          </cell>
          <cell r="PZ509" t="str">
            <v/>
          </cell>
          <cell r="QA509" t="str">
            <v/>
          </cell>
          <cell r="QB509" t="str">
            <v/>
          </cell>
          <cell r="QC509" t="str">
            <v/>
          </cell>
          <cell r="QD509" t="str">
            <v/>
          </cell>
          <cell r="QE509" t="str">
            <v/>
          </cell>
          <cell r="QF509" t="str">
            <v/>
          </cell>
          <cell r="QG509" t="str">
            <v/>
          </cell>
          <cell r="QH509" t="str">
            <v/>
          </cell>
          <cell r="QI509" t="str">
            <v/>
          </cell>
          <cell r="QJ509" t="str">
            <v/>
          </cell>
          <cell r="QK509" t="str">
            <v/>
          </cell>
          <cell r="QL509" t="str">
            <v/>
          </cell>
          <cell r="QM509" t="str">
            <v/>
          </cell>
          <cell r="QN509" t="str">
            <v/>
          </cell>
          <cell r="QO509" t="str">
            <v/>
          </cell>
          <cell r="QP509" t="str">
            <v/>
          </cell>
          <cell r="QQ509" t="str">
            <v/>
          </cell>
          <cell r="QR509" t="str">
            <v/>
          </cell>
          <cell r="QS509" t="str">
            <v/>
          </cell>
          <cell r="QT509" t="str">
            <v/>
          </cell>
          <cell r="QU509" t="str">
            <v/>
          </cell>
          <cell r="QV509" t="str">
            <v/>
          </cell>
          <cell r="QW509" t="str">
            <v/>
          </cell>
          <cell r="QX509" t="str">
            <v/>
          </cell>
          <cell r="QY509" t="str">
            <v/>
          </cell>
          <cell r="QZ509" t="str">
            <v/>
          </cell>
          <cell r="RA509" t="str">
            <v/>
          </cell>
          <cell r="RB509" t="str">
            <v/>
          </cell>
          <cell r="RC509" t="str">
            <v/>
          </cell>
          <cell r="RD509" t="str">
            <v/>
          </cell>
          <cell r="RE509" t="str">
            <v/>
          </cell>
          <cell r="RF509" t="str">
            <v/>
          </cell>
          <cell r="RG509" t="str">
            <v/>
          </cell>
          <cell r="RH509" t="str">
            <v/>
          </cell>
          <cell r="RI509" t="str">
            <v/>
          </cell>
          <cell r="RL509" t="str">
            <v/>
          </cell>
        </row>
        <row r="510">
          <cell r="NE510" t="str">
            <v/>
          </cell>
          <cell r="OQ510" t="str">
            <v/>
          </cell>
          <cell r="OR510" t="str">
            <v/>
          </cell>
          <cell r="OS510" t="str">
            <v/>
          </cell>
          <cell r="OT510" t="str">
            <v/>
          </cell>
          <cell r="OU510" t="str">
            <v/>
          </cell>
          <cell r="OV510" t="str">
            <v/>
          </cell>
          <cell r="OW510" t="str">
            <v/>
          </cell>
          <cell r="OX510" t="str">
            <v/>
          </cell>
          <cell r="OY510" t="str">
            <v/>
          </cell>
          <cell r="OZ510" t="str">
            <v/>
          </cell>
          <cell r="PA510" t="str">
            <v/>
          </cell>
          <cell r="PB510" t="str">
            <v/>
          </cell>
          <cell r="PC510" t="str">
            <v/>
          </cell>
          <cell r="PD510" t="str">
            <v/>
          </cell>
          <cell r="PE510" t="str">
            <v/>
          </cell>
          <cell r="PF510" t="str">
            <v/>
          </cell>
          <cell r="PG510" t="str">
            <v/>
          </cell>
          <cell r="PH510" t="str">
            <v/>
          </cell>
          <cell r="PI510" t="str">
            <v/>
          </cell>
          <cell r="PJ510" t="str">
            <v/>
          </cell>
          <cell r="PL510" t="str">
            <v/>
          </cell>
          <cell r="PM510" t="str">
            <v/>
          </cell>
          <cell r="PN510" t="str">
            <v/>
          </cell>
          <cell r="PO510" t="str">
            <v/>
          </cell>
          <cell r="PP510" t="str">
            <v/>
          </cell>
          <cell r="PQ510" t="str">
            <v/>
          </cell>
          <cell r="PR510" t="str">
            <v/>
          </cell>
          <cell r="PS510" t="str">
            <v/>
          </cell>
          <cell r="PT510" t="str">
            <v/>
          </cell>
          <cell r="PU510" t="str">
            <v/>
          </cell>
          <cell r="PV510" t="str">
            <v/>
          </cell>
          <cell r="PW510" t="str">
            <v/>
          </cell>
          <cell r="PX510" t="str">
            <v/>
          </cell>
          <cell r="PY510" t="str">
            <v/>
          </cell>
          <cell r="PZ510" t="str">
            <v/>
          </cell>
          <cell r="QA510" t="str">
            <v/>
          </cell>
          <cell r="QB510" t="str">
            <v/>
          </cell>
          <cell r="QC510" t="str">
            <v/>
          </cell>
          <cell r="QD510" t="str">
            <v/>
          </cell>
          <cell r="QE510" t="str">
            <v/>
          </cell>
          <cell r="QF510" t="str">
            <v/>
          </cell>
          <cell r="QG510" t="str">
            <v/>
          </cell>
          <cell r="QH510" t="str">
            <v/>
          </cell>
          <cell r="QI510" t="str">
            <v/>
          </cell>
          <cell r="QJ510" t="str">
            <v/>
          </cell>
          <cell r="QK510" t="str">
            <v/>
          </cell>
          <cell r="QL510" t="str">
            <v/>
          </cell>
          <cell r="QM510" t="str">
            <v/>
          </cell>
          <cell r="QN510" t="str">
            <v/>
          </cell>
          <cell r="QO510" t="str">
            <v/>
          </cell>
          <cell r="QP510" t="str">
            <v/>
          </cell>
          <cell r="QQ510" t="str">
            <v/>
          </cell>
          <cell r="QR510" t="str">
            <v/>
          </cell>
          <cell r="QS510" t="str">
            <v/>
          </cell>
          <cell r="QT510" t="str">
            <v/>
          </cell>
          <cell r="QU510" t="str">
            <v/>
          </cell>
          <cell r="QV510" t="str">
            <v/>
          </cell>
          <cell r="QW510" t="str">
            <v/>
          </cell>
          <cell r="QX510" t="str">
            <v/>
          </cell>
          <cell r="QY510" t="str">
            <v/>
          </cell>
          <cell r="QZ510" t="str">
            <v/>
          </cell>
          <cell r="RA510" t="str">
            <v/>
          </cell>
          <cell r="RB510" t="str">
            <v/>
          </cell>
          <cell r="RC510" t="str">
            <v/>
          </cell>
          <cell r="RD510" t="str">
            <v/>
          </cell>
          <cell r="RE510" t="str">
            <v/>
          </cell>
          <cell r="RF510" t="str">
            <v/>
          </cell>
          <cell r="RG510" t="str">
            <v/>
          </cell>
          <cell r="RH510" t="str">
            <v/>
          </cell>
          <cell r="RI510" t="str">
            <v/>
          </cell>
          <cell r="RL510" t="str">
            <v/>
          </cell>
        </row>
        <row r="511">
          <cell r="NE511" t="str">
            <v/>
          </cell>
          <cell r="OQ511" t="str">
            <v/>
          </cell>
          <cell r="OR511" t="str">
            <v/>
          </cell>
          <cell r="OS511" t="str">
            <v/>
          </cell>
          <cell r="OT511" t="str">
            <v/>
          </cell>
          <cell r="OU511" t="str">
            <v/>
          </cell>
          <cell r="OV511" t="str">
            <v/>
          </cell>
          <cell r="OW511" t="str">
            <v/>
          </cell>
          <cell r="OX511" t="str">
            <v/>
          </cell>
          <cell r="OY511" t="str">
            <v/>
          </cell>
          <cell r="OZ511" t="str">
            <v/>
          </cell>
          <cell r="PA511" t="str">
            <v/>
          </cell>
          <cell r="PB511" t="str">
            <v/>
          </cell>
          <cell r="PC511" t="str">
            <v/>
          </cell>
          <cell r="PD511" t="str">
            <v/>
          </cell>
          <cell r="PE511" t="str">
            <v/>
          </cell>
          <cell r="PF511" t="str">
            <v/>
          </cell>
          <cell r="PG511" t="str">
            <v/>
          </cell>
          <cell r="PH511" t="str">
            <v/>
          </cell>
          <cell r="PI511" t="str">
            <v/>
          </cell>
          <cell r="PJ511" t="str">
            <v/>
          </cell>
          <cell r="PL511" t="str">
            <v/>
          </cell>
          <cell r="PM511" t="str">
            <v/>
          </cell>
          <cell r="PN511" t="str">
            <v/>
          </cell>
          <cell r="PO511" t="str">
            <v/>
          </cell>
          <cell r="PP511" t="str">
            <v/>
          </cell>
          <cell r="PQ511" t="str">
            <v/>
          </cell>
          <cell r="PR511" t="str">
            <v/>
          </cell>
          <cell r="PS511" t="str">
            <v/>
          </cell>
          <cell r="PT511" t="str">
            <v/>
          </cell>
          <cell r="PU511" t="str">
            <v/>
          </cell>
          <cell r="PV511" t="str">
            <v/>
          </cell>
          <cell r="PW511" t="str">
            <v/>
          </cell>
          <cell r="PX511" t="str">
            <v/>
          </cell>
          <cell r="PY511" t="str">
            <v/>
          </cell>
          <cell r="PZ511" t="str">
            <v/>
          </cell>
          <cell r="QA511" t="str">
            <v/>
          </cell>
          <cell r="QB511" t="str">
            <v/>
          </cell>
          <cell r="QC511" t="str">
            <v/>
          </cell>
          <cell r="QD511" t="str">
            <v/>
          </cell>
          <cell r="QE511" t="str">
            <v/>
          </cell>
          <cell r="QF511" t="str">
            <v/>
          </cell>
          <cell r="QG511" t="str">
            <v/>
          </cell>
          <cell r="QH511" t="str">
            <v/>
          </cell>
          <cell r="QI511" t="str">
            <v/>
          </cell>
          <cell r="QJ511" t="str">
            <v/>
          </cell>
          <cell r="QK511" t="str">
            <v/>
          </cell>
          <cell r="QL511" t="str">
            <v/>
          </cell>
          <cell r="QM511" t="str">
            <v/>
          </cell>
          <cell r="QN511" t="str">
            <v/>
          </cell>
          <cell r="QO511" t="str">
            <v/>
          </cell>
          <cell r="QP511" t="str">
            <v/>
          </cell>
          <cell r="QQ511" t="str">
            <v/>
          </cell>
          <cell r="QR511" t="str">
            <v/>
          </cell>
          <cell r="QS511" t="str">
            <v/>
          </cell>
          <cell r="QT511" t="str">
            <v/>
          </cell>
          <cell r="QU511" t="str">
            <v/>
          </cell>
          <cell r="QV511" t="str">
            <v/>
          </cell>
          <cell r="QW511" t="str">
            <v/>
          </cell>
          <cell r="QX511" t="str">
            <v/>
          </cell>
          <cell r="QY511" t="str">
            <v/>
          </cell>
          <cell r="QZ511" t="str">
            <v/>
          </cell>
          <cell r="RA511" t="str">
            <v/>
          </cell>
          <cell r="RB511" t="str">
            <v/>
          </cell>
          <cell r="RC511" t="str">
            <v/>
          </cell>
          <cell r="RD511" t="str">
            <v/>
          </cell>
          <cell r="RE511" t="str">
            <v/>
          </cell>
          <cell r="RF511" t="str">
            <v/>
          </cell>
          <cell r="RG511" t="str">
            <v/>
          </cell>
          <cell r="RH511" t="str">
            <v/>
          </cell>
          <cell r="RI511" t="str">
            <v/>
          </cell>
          <cell r="RL511" t="str">
            <v/>
          </cell>
        </row>
        <row r="512">
          <cell r="NE512" t="str">
            <v/>
          </cell>
          <cell r="OQ512" t="str">
            <v/>
          </cell>
          <cell r="OR512" t="str">
            <v/>
          </cell>
          <cell r="OS512" t="str">
            <v/>
          </cell>
          <cell r="OT512" t="str">
            <v/>
          </cell>
          <cell r="OU512" t="str">
            <v/>
          </cell>
          <cell r="OV512" t="str">
            <v/>
          </cell>
          <cell r="OW512" t="str">
            <v/>
          </cell>
          <cell r="OX512" t="str">
            <v/>
          </cell>
          <cell r="OY512" t="str">
            <v/>
          </cell>
          <cell r="OZ512" t="str">
            <v/>
          </cell>
          <cell r="PA512" t="str">
            <v/>
          </cell>
          <cell r="PB512" t="str">
            <v/>
          </cell>
          <cell r="PC512" t="str">
            <v/>
          </cell>
          <cell r="PD512" t="str">
            <v/>
          </cell>
          <cell r="PE512" t="str">
            <v/>
          </cell>
          <cell r="PF512" t="str">
            <v/>
          </cell>
          <cell r="PG512" t="str">
            <v/>
          </cell>
          <cell r="PH512" t="str">
            <v/>
          </cell>
          <cell r="PI512" t="str">
            <v/>
          </cell>
          <cell r="PJ512" t="str">
            <v/>
          </cell>
          <cell r="PL512" t="str">
            <v/>
          </cell>
          <cell r="PM512" t="str">
            <v/>
          </cell>
          <cell r="PN512" t="str">
            <v/>
          </cell>
          <cell r="PO512" t="str">
            <v/>
          </cell>
          <cell r="PP512" t="str">
            <v/>
          </cell>
          <cell r="PQ512" t="str">
            <v/>
          </cell>
          <cell r="PR512" t="str">
            <v/>
          </cell>
          <cell r="PS512" t="str">
            <v/>
          </cell>
          <cell r="PT512" t="str">
            <v/>
          </cell>
          <cell r="PU512" t="str">
            <v/>
          </cell>
          <cell r="PV512" t="str">
            <v/>
          </cell>
          <cell r="PW512" t="str">
            <v/>
          </cell>
          <cell r="PX512" t="str">
            <v/>
          </cell>
          <cell r="PY512" t="str">
            <v/>
          </cell>
          <cell r="PZ512" t="str">
            <v/>
          </cell>
          <cell r="QA512" t="str">
            <v/>
          </cell>
          <cell r="QB512" t="str">
            <v/>
          </cell>
          <cell r="QC512" t="str">
            <v/>
          </cell>
          <cell r="QD512" t="str">
            <v/>
          </cell>
          <cell r="QE512" t="str">
            <v/>
          </cell>
          <cell r="QF512" t="str">
            <v/>
          </cell>
          <cell r="QG512" t="str">
            <v/>
          </cell>
          <cell r="QH512" t="str">
            <v/>
          </cell>
          <cell r="QI512" t="str">
            <v/>
          </cell>
          <cell r="QJ512" t="str">
            <v/>
          </cell>
          <cell r="QK512" t="str">
            <v/>
          </cell>
          <cell r="QL512" t="str">
            <v/>
          </cell>
          <cell r="QM512" t="str">
            <v/>
          </cell>
          <cell r="QN512" t="str">
            <v/>
          </cell>
          <cell r="QO512" t="str">
            <v/>
          </cell>
          <cell r="QP512" t="str">
            <v/>
          </cell>
          <cell r="QQ512" t="str">
            <v/>
          </cell>
          <cell r="QR512" t="str">
            <v/>
          </cell>
          <cell r="QS512" t="str">
            <v/>
          </cell>
          <cell r="QT512" t="str">
            <v/>
          </cell>
          <cell r="QU512" t="str">
            <v/>
          </cell>
          <cell r="QV512" t="str">
            <v/>
          </cell>
          <cell r="QW512" t="str">
            <v/>
          </cell>
          <cell r="QX512" t="str">
            <v/>
          </cell>
          <cell r="QY512" t="str">
            <v/>
          </cell>
          <cell r="QZ512" t="str">
            <v/>
          </cell>
          <cell r="RA512" t="str">
            <v/>
          </cell>
          <cell r="RB512" t="str">
            <v/>
          </cell>
          <cell r="RC512" t="str">
            <v/>
          </cell>
          <cell r="RD512" t="str">
            <v/>
          </cell>
          <cell r="RE512" t="str">
            <v/>
          </cell>
          <cell r="RF512" t="str">
            <v/>
          </cell>
          <cell r="RG512" t="str">
            <v/>
          </cell>
          <cell r="RH512" t="str">
            <v/>
          </cell>
          <cell r="RI512" t="str">
            <v/>
          </cell>
          <cell r="RL512" t="str">
            <v/>
          </cell>
        </row>
        <row r="513">
          <cell r="NE513" t="str">
            <v/>
          </cell>
          <cell r="OQ513" t="str">
            <v/>
          </cell>
          <cell r="OR513" t="str">
            <v/>
          </cell>
          <cell r="OS513" t="str">
            <v/>
          </cell>
          <cell r="OT513" t="str">
            <v/>
          </cell>
          <cell r="OU513" t="str">
            <v/>
          </cell>
          <cell r="OV513" t="str">
            <v/>
          </cell>
          <cell r="OW513" t="str">
            <v/>
          </cell>
          <cell r="OX513" t="str">
            <v/>
          </cell>
          <cell r="OY513" t="str">
            <v/>
          </cell>
          <cell r="OZ513" t="str">
            <v/>
          </cell>
          <cell r="PA513" t="str">
            <v/>
          </cell>
          <cell r="PB513" t="str">
            <v/>
          </cell>
          <cell r="PC513" t="str">
            <v/>
          </cell>
          <cell r="PD513" t="str">
            <v/>
          </cell>
          <cell r="PE513" t="str">
            <v/>
          </cell>
          <cell r="PF513" t="str">
            <v/>
          </cell>
          <cell r="PG513" t="str">
            <v/>
          </cell>
          <cell r="PH513" t="str">
            <v/>
          </cell>
          <cell r="PI513" t="str">
            <v/>
          </cell>
          <cell r="PJ513" t="str">
            <v/>
          </cell>
          <cell r="PL513" t="str">
            <v/>
          </cell>
          <cell r="PM513" t="str">
            <v/>
          </cell>
          <cell r="PN513" t="str">
            <v/>
          </cell>
          <cell r="PO513" t="str">
            <v/>
          </cell>
          <cell r="PP513" t="str">
            <v/>
          </cell>
          <cell r="PQ513" t="str">
            <v/>
          </cell>
          <cell r="PR513" t="str">
            <v/>
          </cell>
          <cell r="PS513" t="str">
            <v/>
          </cell>
          <cell r="PT513" t="str">
            <v/>
          </cell>
          <cell r="PU513" t="str">
            <v/>
          </cell>
          <cell r="PV513" t="str">
            <v/>
          </cell>
          <cell r="PW513" t="str">
            <v/>
          </cell>
          <cell r="PX513" t="str">
            <v/>
          </cell>
          <cell r="PY513" t="str">
            <v/>
          </cell>
          <cell r="PZ513" t="str">
            <v/>
          </cell>
          <cell r="QA513" t="str">
            <v/>
          </cell>
          <cell r="QB513" t="str">
            <v/>
          </cell>
          <cell r="QC513" t="str">
            <v/>
          </cell>
          <cell r="QD513" t="str">
            <v/>
          </cell>
          <cell r="QE513" t="str">
            <v/>
          </cell>
          <cell r="QF513" t="str">
            <v/>
          </cell>
          <cell r="QG513" t="str">
            <v/>
          </cell>
          <cell r="QH513" t="str">
            <v/>
          </cell>
          <cell r="QI513" t="str">
            <v/>
          </cell>
          <cell r="QJ513" t="str">
            <v/>
          </cell>
          <cell r="QK513" t="str">
            <v/>
          </cell>
          <cell r="QL513" t="str">
            <v/>
          </cell>
          <cell r="QM513" t="str">
            <v/>
          </cell>
          <cell r="QN513" t="str">
            <v/>
          </cell>
          <cell r="QO513" t="str">
            <v/>
          </cell>
          <cell r="QP513" t="str">
            <v/>
          </cell>
          <cell r="QQ513" t="str">
            <v/>
          </cell>
          <cell r="QR513" t="str">
            <v/>
          </cell>
          <cell r="QS513" t="str">
            <v/>
          </cell>
          <cell r="QT513" t="str">
            <v/>
          </cell>
          <cell r="QU513" t="str">
            <v/>
          </cell>
          <cell r="QV513" t="str">
            <v/>
          </cell>
          <cell r="QW513" t="str">
            <v/>
          </cell>
          <cell r="QX513" t="str">
            <v/>
          </cell>
          <cell r="QY513" t="str">
            <v/>
          </cell>
          <cell r="QZ513" t="str">
            <v/>
          </cell>
          <cell r="RA513" t="str">
            <v/>
          </cell>
          <cell r="RB513" t="str">
            <v/>
          </cell>
          <cell r="RC513" t="str">
            <v/>
          </cell>
          <cell r="RD513" t="str">
            <v/>
          </cell>
          <cell r="RE513" t="str">
            <v/>
          </cell>
          <cell r="RF513" t="str">
            <v/>
          </cell>
          <cell r="RG513" t="str">
            <v/>
          </cell>
          <cell r="RH513" t="str">
            <v/>
          </cell>
          <cell r="RI513" t="str">
            <v/>
          </cell>
          <cell r="RL513" t="str">
            <v/>
          </cell>
        </row>
        <row r="514">
          <cell r="NE514" t="str">
            <v/>
          </cell>
          <cell r="OQ514" t="str">
            <v/>
          </cell>
          <cell r="OR514" t="str">
            <v/>
          </cell>
          <cell r="OS514" t="str">
            <v/>
          </cell>
          <cell r="OT514" t="str">
            <v/>
          </cell>
          <cell r="OU514" t="str">
            <v/>
          </cell>
          <cell r="OV514" t="str">
            <v/>
          </cell>
          <cell r="OW514" t="str">
            <v/>
          </cell>
          <cell r="OX514" t="str">
            <v/>
          </cell>
          <cell r="OY514" t="str">
            <v/>
          </cell>
          <cell r="OZ514" t="str">
            <v/>
          </cell>
          <cell r="PA514" t="str">
            <v/>
          </cell>
          <cell r="PB514" t="str">
            <v/>
          </cell>
          <cell r="PC514" t="str">
            <v/>
          </cell>
          <cell r="PD514" t="str">
            <v/>
          </cell>
          <cell r="PE514" t="str">
            <v/>
          </cell>
          <cell r="PF514" t="str">
            <v/>
          </cell>
          <cell r="PG514" t="str">
            <v/>
          </cell>
          <cell r="PH514" t="str">
            <v/>
          </cell>
          <cell r="PI514" t="str">
            <v/>
          </cell>
          <cell r="PJ514" t="str">
            <v/>
          </cell>
          <cell r="PL514" t="str">
            <v/>
          </cell>
          <cell r="PM514" t="str">
            <v/>
          </cell>
          <cell r="PN514" t="str">
            <v/>
          </cell>
          <cell r="PO514" t="str">
            <v/>
          </cell>
          <cell r="PP514" t="str">
            <v/>
          </cell>
          <cell r="PQ514" t="str">
            <v/>
          </cell>
          <cell r="PR514" t="str">
            <v/>
          </cell>
          <cell r="PS514" t="str">
            <v/>
          </cell>
          <cell r="PT514" t="str">
            <v/>
          </cell>
          <cell r="PU514" t="str">
            <v/>
          </cell>
          <cell r="PV514" t="str">
            <v/>
          </cell>
          <cell r="PW514" t="str">
            <v/>
          </cell>
          <cell r="PX514" t="str">
            <v/>
          </cell>
          <cell r="PY514" t="str">
            <v/>
          </cell>
          <cell r="PZ514" t="str">
            <v/>
          </cell>
          <cell r="QA514" t="str">
            <v/>
          </cell>
          <cell r="QB514" t="str">
            <v/>
          </cell>
          <cell r="QC514" t="str">
            <v/>
          </cell>
          <cell r="QD514" t="str">
            <v/>
          </cell>
          <cell r="QE514" t="str">
            <v/>
          </cell>
          <cell r="QF514" t="str">
            <v/>
          </cell>
          <cell r="QG514" t="str">
            <v/>
          </cell>
          <cell r="QH514" t="str">
            <v/>
          </cell>
          <cell r="QI514" t="str">
            <v/>
          </cell>
          <cell r="QJ514" t="str">
            <v/>
          </cell>
          <cell r="QK514" t="str">
            <v/>
          </cell>
          <cell r="QL514" t="str">
            <v/>
          </cell>
          <cell r="QM514" t="str">
            <v/>
          </cell>
          <cell r="QN514" t="str">
            <v/>
          </cell>
          <cell r="QO514" t="str">
            <v/>
          </cell>
          <cell r="QP514" t="str">
            <v/>
          </cell>
          <cell r="QQ514" t="str">
            <v/>
          </cell>
          <cell r="QR514" t="str">
            <v/>
          </cell>
          <cell r="QS514" t="str">
            <v/>
          </cell>
          <cell r="QT514" t="str">
            <v/>
          </cell>
          <cell r="QU514" t="str">
            <v/>
          </cell>
          <cell r="QV514" t="str">
            <v/>
          </cell>
          <cell r="QW514" t="str">
            <v/>
          </cell>
          <cell r="QX514" t="str">
            <v/>
          </cell>
          <cell r="QY514" t="str">
            <v/>
          </cell>
          <cell r="QZ514" t="str">
            <v/>
          </cell>
          <cell r="RA514" t="str">
            <v/>
          </cell>
          <cell r="RB514" t="str">
            <v/>
          </cell>
          <cell r="RC514" t="str">
            <v/>
          </cell>
          <cell r="RD514" t="str">
            <v/>
          </cell>
          <cell r="RE514" t="str">
            <v/>
          </cell>
          <cell r="RF514" t="str">
            <v/>
          </cell>
          <cell r="RG514" t="str">
            <v/>
          </cell>
          <cell r="RH514" t="str">
            <v/>
          </cell>
          <cell r="RI514" t="str">
            <v/>
          </cell>
          <cell r="RL514" t="str">
            <v/>
          </cell>
        </row>
      </sheetData>
      <sheetData sheetId="12">
        <row r="179">
          <cell r="CK179" t="str">
            <v>a-</v>
          </cell>
        </row>
        <row r="180">
          <cell r="CK180" t="str">
            <v>b-</v>
          </cell>
        </row>
        <row r="181">
          <cell r="CK181" t="str">
            <v>c-</v>
          </cell>
        </row>
        <row r="182">
          <cell r="CK182" t="str">
            <v>d-</v>
          </cell>
        </row>
        <row r="183">
          <cell r="CK183" t="str">
            <v>e-</v>
          </cell>
        </row>
        <row r="184">
          <cell r="CK184" t="str">
            <v>f-</v>
          </cell>
        </row>
        <row r="185">
          <cell r="CK185" t="str">
            <v>g-</v>
          </cell>
        </row>
        <row r="186">
          <cell r="CK186" t="str">
            <v>h-</v>
          </cell>
        </row>
        <row r="187">
          <cell r="CK187" t="str">
            <v>i-</v>
          </cell>
        </row>
        <row r="188">
          <cell r="CK188" t="str">
            <v>j-</v>
          </cell>
        </row>
        <row r="189">
          <cell r="CK189" t="str">
            <v>k-</v>
          </cell>
        </row>
        <row r="190">
          <cell r="CK190" t="str">
            <v>l-</v>
          </cell>
        </row>
        <row r="191">
          <cell r="CK191" t="str">
            <v>m-</v>
          </cell>
        </row>
        <row r="192">
          <cell r="CK192" t="str">
            <v>n-</v>
          </cell>
        </row>
        <row r="193">
          <cell r="CK193" t="str">
            <v>o-</v>
          </cell>
        </row>
        <row r="194">
          <cell r="CK194" t="str">
            <v>p-</v>
          </cell>
        </row>
        <row r="195">
          <cell r="CK195" t="str">
            <v>q-</v>
          </cell>
        </row>
        <row r="196">
          <cell r="CK196" t="str">
            <v>r-</v>
          </cell>
        </row>
        <row r="197">
          <cell r="CK197" t="str">
            <v>s-</v>
          </cell>
        </row>
        <row r="198">
          <cell r="CK198" t="str">
            <v>t-</v>
          </cell>
        </row>
        <row r="199">
          <cell r="CK199" t="str">
            <v>u-</v>
          </cell>
        </row>
        <row r="200">
          <cell r="CK200" t="str">
            <v>v-</v>
          </cell>
        </row>
        <row r="201">
          <cell r="CK201" t="str">
            <v>w-</v>
          </cell>
        </row>
        <row r="202">
          <cell r="CK202" t="str">
            <v>x-</v>
          </cell>
        </row>
        <row r="203">
          <cell r="CK203" t="str">
            <v>y-</v>
          </cell>
        </row>
        <row r="204">
          <cell r="CK204" t="str">
            <v>z-</v>
          </cell>
        </row>
      </sheetData>
      <sheetData sheetId="13"/>
      <sheetData sheetId="14">
        <row r="8">
          <cell r="O8">
            <v>3.14</v>
          </cell>
        </row>
        <row r="9">
          <cell r="N9">
            <v>857.84799999999996</v>
          </cell>
        </row>
        <row r="43">
          <cell r="N43">
            <v>0.1183</v>
          </cell>
        </row>
        <row r="60">
          <cell r="R60">
            <v>7.3065160938203917</v>
          </cell>
        </row>
      </sheetData>
      <sheetData sheetId="15"/>
      <sheetData sheetId="16"/>
      <sheetData sheetId="17"/>
      <sheetData sheetId="18"/>
      <sheetData sheetId="19"/>
      <sheetData sheetId="20"/>
      <sheetData sheetId="21"/>
      <sheetData sheetId="22"/>
      <sheetData sheetId="23">
        <row r="34">
          <cell r="G34">
            <v>0</v>
          </cell>
        </row>
      </sheetData>
      <sheetData sheetId="24"/>
      <sheetData sheetId="25"/>
      <sheetData sheetId="26">
        <row r="10">
          <cell r="AI10" t="str">
            <v>1-</v>
          </cell>
        </row>
        <row r="11">
          <cell r="AI11" t="str">
            <v>2-</v>
          </cell>
        </row>
        <row r="12">
          <cell r="AI12" t="str">
            <v>3-</v>
          </cell>
        </row>
        <row r="13">
          <cell r="AI13" t="str">
            <v>4-</v>
          </cell>
        </row>
        <row r="14">
          <cell r="AI14" t="str">
            <v>5-</v>
          </cell>
        </row>
        <row r="15">
          <cell r="AI15" t="str">
            <v>6-</v>
          </cell>
        </row>
        <row r="16">
          <cell r="AI16" t="str">
            <v>7-</v>
          </cell>
        </row>
        <row r="17">
          <cell r="AI17" t="str">
            <v>8-</v>
          </cell>
        </row>
        <row r="18">
          <cell r="AI18" t="str">
            <v>9-</v>
          </cell>
        </row>
        <row r="19">
          <cell r="AI19" t="str">
            <v>10-</v>
          </cell>
        </row>
        <row r="20">
          <cell r="AI20" t="str">
            <v>11-</v>
          </cell>
        </row>
        <row r="21">
          <cell r="AI21" t="str">
            <v>12-</v>
          </cell>
        </row>
        <row r="22">
          <cell r="AI22" t="str">
            <v>13-</v>
          </cell>
        </row>
        <row r="23">
          <cell r="AI23" t="str">
            <v>14-</v>
          </cell>
        </row>
        <row r="24">
          <cell r="AI24" t="str">
            <v>15-</v>
          </cell>
        </row>
        <row r="25">
          <cell r="AI25" t="str">
            <v>16-</v>
          </cell>
        </row>
        <row r="26">
          <cell r="AI26" t="str">
            <v>17-</v>
          </cell>
        </row>
        <row r="27">
          <cell r="AI27" t="str">
            <v>18-</v>
          </cell>
        </row>
        <row r="28">
          <cell r="AI28" t="str">
            <v>19-</v>
          </cell>
        </row>
        <row r="29">
          <cell r="AI29" t="str">
            <v>20-</v>
          </cell>
        </row>
        <row r="30">
          <cell r="AI30" t="str">
            <v>21-Single office</v>
          </cell>
        </row>
        <row r="31">
          <cell r="AI31" t="str">
            <v>22-Group office</v>
          </cell>
        </row>
        <row r="32">
          <cell r="AI32" t="str">
            <v>23-Open-plan office</v>
          </cell>
        </row>
        <row r="33">
          <cell r="AI33" t="str">
            <v>24-Meeting</v>
          </cell>
        </row>
        <row r="34">
          <cell r="AI34" t="str">
            <v>25-Counter area</v>
          </cell>
        </row>
        <row r="35">
          <cell r="AI35" t="str">
            <v>26-Retail</v>
          </cell>
        </row>
        <row r="36">
          <cell r="AI36" t="str">
            <v>27-Classroom</v>
          </cell>
        </row>
        <row r="37">
          <cell r="AI37" t="str">
            <v>28-University auditorium</v>
          </cell>
        </row>
        <row r="38">
          <cell r="AI38" t="str">
            <v>29-Bedroom</v>
          </cell>
        </row>
        <row r="39">
          <cell r="AI39" t="str">
            <v>30-Hotel room</v>
          </cell>
        </row>
        <row r="40">
          <cell r="AI40" t="str">
            <v>31-Canteen</v>
          </cell>
        </row>
        <row r="41">
          <cell r="AI41" t="str">
            <v>32-Restaurant</v>
          </cell>
        </row>
        <row r="42">
          <cell r="AI42" t="str">
            <v>33-Kitchen non-residential</v>
          </cell>
        </row>
        <row r="43">
          <cell r="AI43" t="str">
            <v>34-Kitchen, Storage, Preparation</v>
          </cell>
        </row>
        <row r="44">
          <cell r="AI44" t="str">
            <v>35-WC, Sanitary</v>
          </cell>
        </row>
        <row r="45">
          <cell r="AI45" t="str">
            <v>36-Other habitable rooms</v>
          </cell>
        </row>
        <row r="46">
          <cell r="AI46" t="str">
            <v>37-Secondary areas</v>
          </cell>
        </row>
        <row r="47">
          <cell r="AI47" t="str">
            <v>38-Circulation area</v>
          </cell>
        </row>
        <row r="48">
          <cell r="AI48" t="str">
            <v>39-Storage, Services</v>
          </cell>
        </row>
        <row r="49">
          <cell r="AI49" t="str">
            <v>40-Server room</v>
          </cell>
        </row>
        <row r="50">
          <cell r="AI50" t="str">
            <v>41-Workshop</v>
          </cell>
        </row>
        <row r="51">
          <cell r="AI51" t="str">
            <v>42-Theatre auditorium</v>
          </cell>
        </row>
        <row r="52">
          <cell r="AI52" t="str">
            <v>43-Theatre foyer</v>
          </cell>
        </row>
        <row r="53">
          <cell r="AI53" t="str">
            <v>44-Theatre stage</v>
          </cell>
        </row>
        <row r="54">
          <cell r="AI54" t="str">
            <v>45-Fair, Congress</v>
          </cell>
        </row>
        <row r="55">
          <cell r="AI55" t="str">
            <v>46-Exhibition</v>
          </cell>
        </row>
        <row r="56">
          <cell r="AI56" t="str">
            <v>47-Library reading room</v>
          </cell>
        </row>
        <row r="57">
          <cell r="AI57" t="str">
            <v>48-Open access library</v>
          </cell>
        </row>
        <row r="58">
          <cell r="AI58" t="str">
            <v>49-Library repository</v>
          </cell>
        </row>
        <row r="59">
          <cell r="AI59" t="str">
            <v>50-Gymnasium</v>
          </cell>
        </row>
        <row r="60">
          <cell r="AI60" t="str">
            <v>51-Parking garage</v>
          </cell>
        </row>
        <row r="61">
          <cell r="AI61" t="str">
            <v>52-Public parking garage</v>
          </cell>
        </row>
        <row r="62">
          <cell r="AI62" t="str">
            <v>53-</v>
          </cell>
        </row>
        <row r="63">
          <cell r="AI63" t="str">
            <v>54-</v>
          </cell>
        </row>
      </sheetData>
      <sheetData sheetId="27"/>
      <sheetData sheetId="28"/>
      <sheetData sheetId="29"/>
      <sheetData sheetId="30"/>
      <sheetData sheetId="31">
        <row r="58">
          <cell r="AI58" t="str">
            <v xml:space="preserve">Monocrystalline photovoltaic electric solar energy panels </v>
          </cell>
        </row>
        <row r="59">
          <cell r="AI59" t="str">
            <v xml:space="preserve">Polycrystalline photovoltaic electric solar energy panels </v>
          </cell>
        </row>
        <row r="60">
          <cell r="AI60" t="str">
            <v>Onshore wind power</v>
          </cell>
        </row>
        <row r="61">
          <cell r="AI61" t="str">
            <v>Offshore wind power</v>
          </cell>
        </row>
        <row r="62">
          <cell r="AI62" t="str">
            <v>Hydroelectric power station &gt; 10MW</v>
          </cell>
        </row>
        <row r="63">
          <cell r="AI63" t="str">
            <v>Solar thermal flat plate collector (generation)</v>
          </cell>
        </row>
        <row r="64">
          <cell r="AI64" t="str">
            <v>Solar thermal evacuated tube collector (generation)</v>
          </cell>
        </row>
      </sheetData>
      <sheetData sheetId="32"/>
      <sheetData sheetId="33">
        <row r="18">
          <cell r="M18">
            <v>1</v>
          </cell>
        </row>
        <row r="42">
          <cell r="M42" t="str">
            <v>1-Elec. Immersion heater</v>
          </cell>
        </row>
        <row r="527">
          <cell r="D527" t="str">
            <v>0-None</v>
          </cell>
        </row>
        <row r="528">
          <cell r="D528" t="str">
            <v>1-Standard air/water heat pump</v>
          </cell>
          <cell r="P528">
            <v>1</v>
          </cell>
        </row>
        <row r="529">
          <cell r="D529" t="str">
            <v>2-Standard brine/water heat pump</v>
          </cell>
          <cell r="P529">
            <v>2</v>
          </cell>
        </row>
        <row r="530">
          <cell r="D530" t="str">
            <v>3-Standard water/water heat pump</v>
          </cell>
        </row>
        <row r="531">
          <cell r="D531" t="str">
            <v>4-Heat pump, type 4</v>
          </cell>
        </row>
        <row r="532">
          <cell r="D532" t="str">
            <v>5-Heat pump, type 5</v>
          </cell>
        </row>
        <row r="533">
          <cell r="D533" t="str">
            <v>6-Heat pump, type 6</v>
          </cell>
        </row>
        <row r="534">
          <cell r="D534" t="str">
            <v>7-Heat pump, type 7</v>
          </cell>
        </row>
        <row r="535">
          <cell r="D535" t="str">
            <v>8-Heat pump type 8</v>
          </cell>
        </row>
        <row r="536">
          <cell r="D536" t="str">
            <v>9-Heat pump, type 9</v>
          </cell>
        </row>
        <row r="537">
          <cell r="D537" t="str">
            <v>10-Heat pump, type 10</v>
          </cell>
        </row>
        <row r="538">
          <cell r="D538" t="str">
            <v>11-Heat pump, type 11</v>
          </cell>
        </row>
        <row r="539">
          <cell r="D539" t="str">
            <v>12-Heat pump, type 12</v>
          </cell>
        </row>
        <row r="540">
          <cell r="D540" t="str">
            <v>13-Heat pump, type 13</v>
          </cell>
        </row>
        <row r="541">
          <cell r="D541" t="str">
            <v>14-Heat pump, type 14</v>
          </cell>
        </row>
        <row r="542">
          <cell r="D542" t="str">
            <v>15-Heat pump, type 15</v>
          </cell>
        </row>
      </sheetData>
      <sheetData sheetId="34"/>
      <sheetData sheetId="35">
        <row r="21">
          <cell r="AS21" t="str">
            <v>1-None</v>
          </cell>
          <cell r="AT21" t="str">
            <v>10-Improved gas condensing boiler</v>
          </cell>
          <cell r="AU21" t="str">
            <v>11-Improved oil condensing boiler</v>
          </cell>
          <cell r="AV21" t="str">
            <v>12-Gas condensing boiler</v>
          </cell>
          <cell r="AW21" t="str">
            <v>13-Oil condensing boiler</v>
          </cell>
          <cell r="AX21" t="str">
            <v>20-Low temperature boiler gas</v>
          </cell>
          <cell r="AY21" t="str">
            <v>21-Low temperature boiler oil</v>
          </cell>
          <cell r="AZ21" t="str">
            <v>30-Firewood pieces (direct and indirect heat emission)</v>
          </cell>
          <cell r="BA21" t="str">
            <v>31-Wood pellets (direct and indirect heat emission)</v>
          </cell>
          <cell r="BB21" t="str">
            <v>32-Wood pellets (only indirect heat emission)</v>
          </cell>
          <cell r="BC21" t="str">
            <v>40-Reserve</v>
          </cell>
        </row>
        <row r="23">
          <cell r="AS23" t="str">
            <v>-</v>
          </cell>
          <cell r="AT23" t="str">
            <v>30-Natural gas</v>
          </cell>
          <cell r="AU23" t="str">
            <v>20-Heating oil</v>
          </cell>
          <cell r="AV23" t="str">
            <v>30-Natural gas</v>
          </cell>
          <cell r="AW23" t="str">
            <v>20-Heating oil</v>
          </cell>
          <cell r="AX23" t="str">
            <v>30-Natural gas</v>
          </cell>
          <cell r="AY23" t="str">
            <v>20-Heating oil</v>
          </cell>
          <cell r="AZ23" t="str">
            <v>44-Wood logs</v>
          </cell>
          <cell r="BA23" t="str">
            <v>50-Pellets</v>
          </cell>
          <cell r="BB23" t="str">
            <v>50-Pellets</v>
          </cell>
          <cell r="BC23" t="str">
            <v>-</v>
          </cell>
        </row>
        <row r="24">
          <cell r="AS24" t="str">
            <v>-</v>
          </cell>
          <cell r="AT24" t="str">
            <v>31-LPG</v>
          </cell>
          <cell r="AU24" t="str">
            <v>21-Pyrolysis oil or bio oil</v>
          </cell>
          <cell r="AV24" t="str">
            <v>31-LPG</v>
          </cell>
          <cell r="AW24" t="str">
            <v>21-Pyrolysis oil or bio oil</v>
          </cell>
          <cell r="AX24" t="str">
            <v>31-LPG</v>
          </cell>
          <cell r="AY24" t="str">
            <v>21-Pyrolysis oil or bio oil</v>
          </cell>
          <cell r="AZ24" t="str">
            <v>46-Forest woodchips</v>
          </cell>
          <cell r="BA24" t="str">
            <v>-</v>
          </cell>
          <cell r="BB24" t="str">
            <v>-</v>
          </cell>
          <cell r="BC24" t="str">
            <v>-</v>
          </cell>
        </row>
        <row r="25">
          <cell r="AS25" t="str">
            <v>-</v>
          </cell>
          <cell r="AT25" t="str">
            <v>32-Biogas</v>
          </cell>
          <cell r="AU25" t="str">
            <v>22-RE-Methanol</v>
          </cell>
          <cell r="AV25" t="str">
            <v>32-Biogas</v>
          </cell>
          <cell r="AW25" t="str">
            <v>22-RE-Methanol</v>
          </cell>
          <cell r="AX25" t="str">
            <v>32-Biogas</v>
          </cell>
          <cell r="AY25" t="str">
            <v>22-RE-Methanol</v>
          </cell>
          <cell r="AZ25" t="str">
            <v>47-Poplar woodchips</v>
          </cell>
          <cell r="BA25" t="str">
            <v>-</v>
          </cell>
          <cell r="BB25" t="str">
            <v>-</v>
          </cell>
          <cell r="BC25" t="str">
            <v>-</v>
          </cell>
        </row>
        <row r="26">
          <cell r="AS26" t="str">
            <v>-</v>
          </cell>
          <cell r="AT26" t="str">
            <v>33-RE-Gas</v>
          </cell>
          <cell r="AU26" t="str">
            <v>-</v>
          </cell>
          <cell r="AV26" t="str">
            <v>33-RE-Gas</v>
          </cell>
          <cell r="AW26" t="str">
            <v>-</v>
          </cell>
          <cell r="AX26" t="str">
            <v>33-RE-Gas</v>
          </cell>
          <cell r="AY26" t="str">
            <v>-</v>
          </cell>
          <cell r="AZ26" t="str">
            <v>41-Hard coal</v>
          </cell>
          <cell r="BA26" t="str">
            <v>-</v>
          </cell>
          <cell r="BB26" t="str">
            <v>-</v>
          </cell>
          <cell r="BC26" t="str">
            <v>-</v>
          </cell>
        </row>
        <row r="27">
          <cell r="AS27" t="str">
            <v>-</v>
          </cell>
          <cell r="AT27" t="str">
            <v>98-Eigener Energieträger</v>
          </cell>
          <cell r="AU27" t="str">
            <v>-</v>
          </cell>
          <cell r="AV27" t="str">
            <v>98-Eigener Energieträger</v>
          </cell>
          <cell r="AW27" t="str">
            <v>-</v>
          </cell>
          <cell r="AX27" t="str">
            <v>98-Eigener Energieträger</v>
          </cell>
          <cell r="AY27" t="str">
            <v>-</v>
          </cell>
          <cell r="AZ27" t="str">
            <v>42-Brown coal</v>
          </cell>
          <cell r="BA27" t="str">
            <v>-</v>
          </cell>
          <cell r="BB27" t="str">
            <v>-</v>
          </cell>
          <cell r="BC27" t="str">
            <v>-</v>
          </cell>
        </row>
        <row r="28">
          <cell r="AS28" t="str">
            <v>-</v>
          </cell>
          <cell r="AT28" t="str">
            <v>-</v>
          </cell>
          <cell r="AU28" t="str">
            <v>-</v>
          </cell>
          <cell r="AV28" t="str">
            <v>-</v>
          </cell>
          <cell r="AW28" t="str">
            <v>-</v>
          </cell>
          <cell r="AX28" t="str">
            <v>-</v>
          </cell>
          <cell r="AY28" t="str">
            <v>-</v>
          </cell>
          <cell r="AZ28" t="str">
            <v>98-Eigener Energieträger</v>
          </cell>
          <cell r="BA28" t="str">
            <v>-</v>
          </cell>
          <cell r="BB28" t="str">
            <v>-</v>
          </cell>
          <cell r="BC28" t="str">
            <v>-</v>
          </cell>
        </row>
      </sheetData>
      <sheetData sheetId="36">
        <row r="21">
          <cell r="N21" t="str">
            <v>1-None</v>
          </cell>
        </row>
        <row r="38">
          <cell r="Q38">
            <v>0.95</v>
          </cell>
        </row>
      </sheetData>
      <sheetData sheetId="37">
        <row r="7">
          <cell r="G7" t="str">
            <v>1-PE factors (non-renewable) PHI Certification</v>
          </cell>
          <cell r="H7" t="str">
            <v>2-PE factors EnEV 2014 (non-renewable)</v>
          </cell>
          <cell r="I7" t="str">
            <v>3-PE factors according to DIN V 18599-1:2011-12, Ber.1 2013-05 (non regenerative)</v>
          </cell>
          <cell r="J7" t="str">
            <v>4-PE factors according to DIN V 18599-1:2011-12 Ber.1 2013-05  (complete)</v>
          </cell>
          <cell r="K7" t="str">
            <v>5-Cumulated energy consumption factors according to GEMIS Germany (non regenerative)</v>
          </cell>
          <cell r="L7" t="str">
            <v>6-Cumulated energy consumption factors according to GEMIS Germany (complete)</v>
          </cell>
          <cell r="M7" t="str">
            <v>7-PE factors Effizienzhaus Plus</v>
          </cell>
          <cell r="N7" t="str">
            <v>8-PE factors user determined</v>
          </cell>
          <cell r="O7" t="str">
            <v xml:space="preserve">1-CO2 factors GEMIS (Germany) </v>
          </cell>
          <cell r="P7" t="str">
            <v>2-CO2 factors user determined</v>
          </cell>
        </row>
        <row r="48">
          <cell r="C48" t="str">
            <v>1-None</v>
          </cell>
        </row>
        <row r="49">
          <cell r="C49" t="str">
            <v>10-Hard coal CHP (large) 70% CHP</v>
          </cell>
        </row>
        <row r="50">
          <cell r="C50" t="str">
            <v>11-Hard coal CHP (large) 35% CHP</v>
          </cell>
        </row>
        <row r="51">
          <cell r="C51" t="str">
            <v>12-Hard coal HP 0% CHP</v>
          </cell>
        </row>
        <row r="52">
          <cell r="C52" t="str">
            <v>20-Gas CHP (small) 70% CHP</v>
          </cell>
        </row>
        <row r="53">
          <cell r="C53" t="str">
            <v>21-Gas CHP (small) 35% CHP</v>
          </cell>
        </row>
        <row r="54">
          <cell r="C54" t="str">
            <v>22-Gas HP 0% CHP</v>
          </cell>
        </row>
        <row r="55">
          <cell r="C55" t="str">
            <v>30-Oil CHP (small) 70% CHP</v>
          </cell>
        </row>
        <row r="56">
          <cell r="C56" t="str">
            <v>31-Oil CHP (small) 35% CHP</v>
          </cell>
        </row>
        <row r="57">
          <cell r="C57" t="str">
            <v>32-Oil HP 0% CHP</v>
          </cell>
        </row>
        <row r="58">
          <cell r="C58" t="str">
            <v>40-Eigene Eingabe: 90% KWK</v>
          </cell>
        </row>
        <row r="71">
          <cell r="H71" t="str">
            <v>-</v>
          </cell>
        </row>
        <row r="72">
          <cell r="B72" t="str">
            <v>1-None</v>
          </cell>
          <cell r="H72" t="str">
            <v>1-HP compact unit</v>
          </cell>
          <cell r="O72" t="str">
            <v>1-Classic</v>
          </cell>
        </row>
        <row r="73">
          <cell r="B73" t="str">
            <v>10-Improved gas condensing boiler</v>
          </cell>
          <cell r="H73" t="str">
            <v>2-Heat pump(s)</v>
          </cell>
          <cell r="O73" t="str">
            <v>2-Plus</v>
          </cell>
        </row>
        <row r="74">
          <cell r="B74" t="str">
            <v>11-Improved oil condensing boiler</v>
          </cell>
          <cell r="H74" t="str">
            <v>3-District heating, CGS</v>
          </cell>
          <cell r="O74" t="str">
            <v>3-Premium</v>
          </cell>
        </row>
        <row r="75">
          <cell r="B75" t="str">
            <v>12-Gas condensing boiler</v>
          </cell>
          <cell r="H75" t="str">
            <v>4-Heating boiler</v>
          </cell>
        </row>
        <row r="76">
          <cell r="B76" t="str">
            <v>13-Oil condensing boiler</v>
          </cell>
          <cell r="H76" t="str">
            <v>5-Direct electricity</v>
          </cell>
        </row>
        <row r="77">
          <cell r="B77" t="str">
            <v>20-Low temperature boiler gas</v>
          </cell>
          <cell r="H77" t="str">
            <v>6-Other</v>
          </cell>
        </row>
        <row r="78">
          <cell r="B78" t="str">
            <v>21-Low temperature boiler oil</v>
          </cell>
          <cell r="H78" t="str">
            <v>-</v>
          </cell>
        </row>
        <row r="79">
          <cell r="B79" t="str">
            <v>30-Firewood pieces (direct and indirect heat emission)</v>
          </cell>
          <cell r="H79" t="str">
            <v>-</v>
          </cell>
        </row>
        <row r="80">
          <cell r="B80" t="str">
            <v>31-Wood pellets (direct and indirect heat emission)</v>
          </cell>
          <cell r="H80" t="str">
            <v>-</v>
          </cell>
        </row>
        <row r="81">
          <cell r="B81" t="str">
            <v>32-Wood pellets (only indirect heat emission)</v>
          </cell>
        </row>
        <row r="82">
          <cell r="B82" t="str">
            <v>40-Reserve</v>
          </cell>
        </row>
        <row r="85">
          <cell r="A85" t="str">
            <v>1-DHW connection</v>
          </cell>
        </row>
        <row r="86">
          <cell r="A86" t="str">
            <v>2-Cold water connection</v>
          </cell>
        </row>
        <row r="89">
          <cell r="A89" t="str">
            <v>1-Clothes line</v>
          </cell>
        </row>
        <row r="90">
          <cell r="A90" t="str">
            <v>2-Drying closet (cold!)</v>
          </cell>
        </row>
        <row r="91">
          <cell r="A91" t="str">
            <v>3-Drying closet (cold!) in extract air</v>
          </cell>
        </row>
        <row r="92">
          <cell r="A92" t="str">
            <v>4-Condensation dryer</v>
          </cell>
        </row>
        <row r="93">
          <cell r="A93" t="str">
            <v>5-Electric exhaust air dryer</v>
          </cell>
        </row>
        <row r="94">
          <cell r="A94" t="str">
            <v>6-Gas exhaust air dryer</v>
          </cell>
        </row>
        <row r="97">
          <cell r="A97" t="str">
            <v>1-Electricity</v>
          </cell>
        </row>
        <row r="98">
          <cell r="A98" t="str">
            <v>2-Natural gas</v>
          </cell>
        </row>
        <row r="99">
          <cell r="A99" t="str">
            <v>3-LPG</v>
          </cell>
        </row>
        <row r="102">
          <cell r="A102" t="str">
            <v>1-Residential building</v>
          </cell>
        </row>
        <row r="103">
          <cell r="A103" t="str">
            <v>2-Non-residential building</v>
          </cell>
        </row>
        <row r="106">
          <cell r="A106" t="str">
            <v>1-Standard (only for residential buildings)</v>
          </cell>
        </row>
        <row r="107">
          <cell r="A107" t="str">
            <v>2-User determined</v>
          </cell>
        </row>
        <row r="114">
          <cell r="A114" t="str">
            <v>1-Passive House</v>
          </cell>
          <cell r="D114" t="str">
            <v>1-PE (non-renewable)</v>
          </cell>
          <cell r="E114" t="str">
            <v>1-Component method</v>
          </cell>
          <cell r="G114" t="str">
            <v>1-New building</v>
          </cell>
        </row>
        <row r="115">
          <cell r="A115" t="str">
            <v>2-EnerPHit</v>
          </cell>
          <cell r="D115" t="str">
            <v>2-PER (renewable)</v>
          </cell>
          <cell r="E115" t="str">
            <v>2-Energy demand method</v>
          </cell>
          <cell r="G115" t="str">
            <v>2-Retrofit</v>
          </cell>
        </row>
        <row r="116">
          <cell r="A116" t="str">
            <v>3-PHI Low Energy Building</v>
          </cell>
          <cell r="G116" t="str">
            <v>3-Step-by-step retrofit</v>
          </cell>
        </row>
        <row r="117">
          <cell r="A117" t="str">
            <v>4-Other</v>
          </cell>
        </row>
        <row r="128">
          <cell r="A128" t="str">
            <v>1-Designer</v>
          </cell>
        </row>
        <row r="129">
          <cell r="A129" t="str">
            <v>2-Certifier</v>
          </cell>
        </row>
        <row r="142">
          <cell r="B142" t="str">
            <v>20-Office / Admin. building</v>
          </cell>
        </row>
        <row r="143">
          <cell r="B143" t="str">
            <v>21-School</v>
          </cell>
        </row>
        <row r="144">
          <cell r="B144" t="str">
            <v>22-Other</v>
          </cell>
        </row>
        <row r="147">
          <cell r="B147" t="str">
            <v>1-User determined</v>
          </cell>
        </row>
        <row r="148">
          <cell r="B148" t="str">
            <v>4-PHPP calculation ('IHG non-res' worksheet)</v>
          </cell>
        </row>
        <row r="156">
          <cell r="B156" t="str">
            <v>1-Outdoor air</v>
          </cell>
        </row>
        <row r="157">
          <cell r="B157" t="str">
            <v>2-Ground water</v>
          </cell>
        </row>
        <row r="158">
          <cell r="B158" t="str">
            <v>3-Ground probes</v>
          </cell>
        </row>
        <row r="159">
          <cell r="B159" t="str">
            <v>4-Horizontal ground collector</v>
          </cell>
        </row>
        <row r="162">
          <cell r="B162" t="str">
            <v>1-Inside</v>
          </cell>
        </row>
        <row r="163">
          <cell r="B163" t="str">
            <v>2-Outside</v>
          </cell>
        </row>
        <row r="164">
          <cell r="B164" t="str">
            <v>1-On/Off</v>
          </cell>
        </row>
        <row r="165">
          <cell r="B165" t="str">
            <v>2-Ideal</v>
          </cell>
        </row>
        <row r="166">
          <cell r="B166" t="str">
            <v>1-Underfloor heating</v>
          </cell>
        </row>
        <row r="167">
          <cell r="B167" t="str">
            <v>2-Radiators</v>
          </cell>
        </row>
        <row r="168">
          <cell r="B168" t="str">
            <v>3-Supply air heating</v>
          </cell>
        </row>
        <row r="169">
          <cell r="B169" t="str">
            <v>1-Elec. Immersion heater</v>
          </cell>
        </row>
        <row r="170">
          <cell r="B170" t="str">
            <v>2-Electric continuous flow water heater</v>
          </cell>
        </row>
        <row r="171">
          <cell r="B171" t="str">
            <v>1-DHW-priority</v>
          </cell>
        </row>
        <row r="172">
          <cell r="B172" t="str">
            <v>2-Heating priority</v>
          </cell>
        </row>
        <row r="241">
          <cell r="A241" t="str">
            <v>1-Alphabetic sorting</v>
          </cell>
        </row>
        <row r="242">
          <cell r="A242" t="str">
            <v>2-Sorting: By ID</v>
          </cell>
        </row>
        <row r="245">
          <cell r="A245" t="str">
            <v>1-Sorting: AS LIST</v>
          </cell>
        </row>
        <row r="246">
          <cell r="A246" t="str">
            <v>2-Sorting: BY ID</v>
          </cell>
        </row>
        <row r="272">
          <cell r="B272">
            <v>0</v>
          </cell>
        </row>
        <row r="273">
          <cell r="B273">
            <v>1</v>
          </cell>
        </row>
        <row r="277">
          <cell r="A277" t="str">
            <v>1-None</v>
          </cell>
          <cell r="F277" t="str">
            <v>0-No storage tank</v>
          </cell>
          <cell r="G277" t="str">
            <v>0-No storage tank</v>
          </cell>
        </row>
        <row r="278">
          <cell r="A278" t="str">
            <v>2 - Moderate</v>
          </cell>
          <cell r="F278" t="str">
            <v>1-DHW and heating</v>
          </cell>
          <cell r="G278" t="str">
            <v>1-Existing storage tank</v>
          </cell>
        </row>
        <row r="279">
          <cell r="A279" t="str">
            <v>3 - Good</v>
          </cell>
          <cell r="F279" t="str">
            <v>2-DHW only</v>
          </cell>
        </row>
        <row r="641">
          <cell r="G641" t="str">
            <v>Erdgas</v>
          </cell>
        </row>
        <row r="642">
          <cell r="G642" t="str">
            <v>Heizöl</v>
          </cell>
        </row>
        <row r="678">
          <cell r="D678" t="str">
            <v>Passive House</v>
          </cell>
          <cell r="E678" t="str">
            <v>in planning</v>
          </cell>
          <cell r="F678" t="str">
            <v>City centre (from 5 storeys onwards)</v>
          </cell>
          <cell r="G678" t="str">
            <v>Certified Passive House component</v>
          </cell>
          <cell r="I678" t="str">
            <v>1-Balanced PH ventilation with HR</v>
          </cell>
          <cell r="L678" t="str">
            <v xml:space="preserve">1-No </v>
          </cell>
        </row>
        <row r="679">
          <cell r="D679" t="str">
            <v>Low energy house with PH components</v>
          </cell>
          <cell r="E679" t="str">
            <v>under construction</v>
          </cell>
          <cell r="F679" t="str">
            <v>Dense urban quarter (e.g. Wilhelminien style quarter)</v>
          </cell>
          <cell r="G679" t="str">
            <v>No</v>
          </cell>
          <cell r="I679" t="str">
            <v>2-Extract air unit</v>
          </cell>
          <cell r="J679" t="str">
            <v>1-Inside thermal envelope</v>
          </cell>
          <cell r="L679" t="str">
            <v>2-Elec.</v>
          </cell>
        </row>
        <row r="680">
          <cell r="D680" t="str">
            <v>EnerPHit</v>
          </cell>
          <cell r="E680" t="str">
            <v>completed</v>
          </cell>
          <cell r="F680" t="str">
            <v>Urban development</v>
          </cell>
          <cell r="I680" t="str">
            <v>3-Only window ventilation</v>
          </cell>
          <cell r="J680" t="str">
            <v>2-Outside of thermal envelope</v>
          </cell>
          <cell r="L680" t="str">
            <v>3-Hydraul.</v>
          </cell>
        </row>
        <row r="681">
          <cell r="D681" t="str">
            <v>EnerPHit-i</v>
          </cell>
          <cell r="F681" t="str">
            <v>Suburban development</v>
          </cell>
        </row>
        <row r="682">
          <cell r="D682" t="str">
            <v>no assignment (input before 2010)</v>
          </cell>
          <cell r="F682" t="str">
            <v>Rural development</v>
          </cell>
        </row>
        <row r="683">
          <cell r="A683" t="str">
            <v>Apartment building + additional use</v>
          </cell>
          <cell r="C683" t="str">
            <v>Mixed construction</v>
          </cell>
          <cell r="F683" t="str">
            <v>Centre of a village</v>
          </cell>
        </row>
        <row r="684">
          <cell r="A684" t="str">
            <v>Mixed use building (residential and commercial)</v>
          </cell>
          <cell r="C684" t="str">
            <v>Other</v>
          </cell>
          <cell r="F684" t="str">
            <v>Mixed area</v>
          </cell>
        </row>
        <row r="685">
          <cell r="A685" t="str">
            <v>Hotel | Hostel | Holiday apartment</v>
          </cell>
          <cell r="F685" t="str">
            <v>Office park</v>
          </cell>
        </row>
        <row r="686">
          <cell r="A686" t="str">
            <v>Dormitory | Home for the elderly | Nursing home</v>
          </cell>
          <cell r="F686" t="str">
            <v>Industrial zone</v>
          </cell>
        </row>
        <row r="687">
          <cell r="A687" t="str">
            <v>Student dormitories</v>
          </cell>
          <cell r="F687" t="str">
            <v>Special areas (e.g. nature reserve)</v>
          </cell>
        </row>
        <row r="688">
          <cell r="A688" t="str">
            <v>Day-care facility | Kindergarten | Nursery</v>
          </cell>
          <cell r="F688" t="str">
            <v>Other</v>
          </cell>
        </row>
        <row r="689">
          <cell r="A689" t="str">
            <v>School | College | University</v>
          </cell>
        </row>
        <row r="690">
          <cell r="A690" t="str">
            <v>Sports complexes | Leisure centres</v>
          </cell>
        </row>
        <row r="691">
          <cell r="A691" t="str">
            <v>Indoor swimming pool I Spa</v>
          </cell>
        </row>
        <row r="692">
          <cell r="A692" t="str">
            <v>Event hall | Assembly rooms</v>
          </cell>
        </row>
        <row r="693">
          <cell r="A693" t="str">
            <v>Museum | Exhibition |  Archives</v>
          </cell>
        </row>
        <row r="694">
          <cell r="A694" t="str">
            <v>Shop</v>
          </cell>
        </row>
        <row r="695">
          <cell r="A695" t="str">
            <v xml:space="preserve">Restaurant </v>
          </cell>
        </row>
        <row r="696">
          <cell r="A696" t="str">
            <v>Office | Administrative building</v>
          </cell>
        </row>
        <row r="697">
          <cell r="A697" t="str">
            <v>Health sector building</v>
          </cell>
        </row>
        <row r="698">
          <cell r="A698" t="str">
            <v>Laboratory I Research establishment</v>
          </cell>
        </row>
        <row r="699">
          <cell r="A699" t="str">
            <v>Fire station | Police station | Civil defence building</v>
          </cell>
        </row>
        <row r="700">
          <cell r="A700" t="str">
            <v>Workshop I Service building</v>
          </cell>
        </row>
        <row r="701">
          <cell r="A701" t="str">
            <v>Factory I Office park</v>
          </cell>
        </row>
        <row r="702">
          <cell r="A702" t="str">
            <v>Other</v>
          </cell>
        </row>
        <row r="718">
          <cell r="A718" t="str">
            <v/>
          </cell>
          <cell r="C718" t="str">
            <v/>
          </cell>
        </row>
        <row r="719">
          <cell r="A719" t="str">
            <v>x</v>
          </cell>
          <cell r="C719">
            <v>1</v>
          </cell>
        </row>
        <row r="723">
          <cell r="B723" t="str">
            <v>No selection is necessary</v>
          </cell>
        </row>
        <row r="727">
          <cell r="A727" t="str">
            <v>1-Building assemblies ('U-values')</v>
          </cell>
        </row>
        <row r="728">
          <cell r="A728" t="str">
            <v>2-Thermal bridges ('Areas')</v>
          </cell>
        </row>
        <row r="729">
          <cell r="A729" t="str">
            <v>3-Windows ('Windows')</v>
          </cell>
        </row>
        <row r="730">
          <cell r="A730" t="str">
            <v>4-Ventilation system ('Ventilation')</v>
          </cell>
        </row>
        <row r="731">
          <cell r="A731" t="str">
            <v>5-Entire building</v>
          </cell>
        </row>
        <row r="737">
          <cell r="A737">
            <v>0.1</v>
          </cell>
        </row>
        <row r="738">
          <cell r="A738">
            <v>7.0000000000000007E-2</v>
          </cell>
        </row>
        <row r="739">
          <cell r="A739">
            <v>0.04</v>
          </cell>
        </row>
        <row r="740">
          <cell r="A740">
            <v>0.03</v>
          </cell>
        </row>
        <row r="741">
          <cell r="A741">
            <v>0.02</v>
          </cell>
        </row>
        <row r="742">
          <cell r="A742">
            <v>0.01</v>
          </cell>
        </row>
        <row r="754">
          <cell r="A754" t="str">
            <v>1-Roof</v>
          </cell>
          <cell r="C754" t="str">
            <v>1-Outdoor air</v>
          </cell>
        </row>
        <row r="755">
          <cell r="A755" t="str">
            <v>2-Wall</v>
          </cell>
          <cell r="C755" t="str">
            <v>2-Ground</v>
          </cell>
        </row>
        <row r="756">
          <cell r="A756" t="str">
            <v>3-Floor</v>
          </cell>
          <cell r="C756" t="str">
            <v>3-Ventilated</v>
          </cell>
        </row>
        <row r="759">
          <cell r="C759" t="str">
            <v>AD-Andorra</v>
          </cell>
        </row>
        <row r="760">
          <cell r="C760" t="str">
            <v>AE-United Arab Emirates</v>
          </cell>
        </row>
        <row r="761">
          <cell r="C761" t="str">
            <v>AF-Afghanistan</v>
          </cell>
        </row>
        <row r="762">
          <cell r="C762" t="str">
            <v>AG-Antigua and Barbuda</v>
          </cell>
        </row>
        <row r="763">
          <cell r="C763" t="str">
            <v>AI-Anguilla</v>
          </cell>
        </row>
        <row r="764">
          <cell r="C764" t="str">
            <v>AL-Albania</v>
          </cell>
        </row>
        <row r="765">
          <cell r="C765" t="str">
            <v>AM-Armenia</v>
          </cell>
        </row>
        <row r="766">
          <cell r="C766" t="str">
            <v>AO-Angola</v>
          </cell>
        </row>
        <row r="767">
          <cell r="C767" t="str">
            <v>AQ-Antarctica</v>
          </cell>
        </row>
        <row r="768">
          <cell r="C768" t="str">
            <v>AR-Argentina</v>
          </cell>
        </row>
        <row r="769">
          <cell r="C769" t="str">
            <v>AS-American Samoa</v>
          </cell>
        </row>
        <row r="770">
          <cell r="C770" t="str">
            <v>AT-Austria</v>
          </cell>
        </row>
        <row r="771">
          <cell r="C771" t="str">
            <v>AU-Australia</v>
          </cell>
        </row>
        <row r="772">
          <cell r="C772" t="str">
            <v>AW-Aruba</v>
          </cell>
        </row>
        <row r="773">
          <cell r="C773" t="str">
            <v>AX-Åland Islands</v>
          </cell>
        </row>
        <row r="774">
          <cell r="C774" t="str">
            <v>AZ-Azerbaijan</v>
          </cell>
        </row>
        <row r="775">
          <cell r="C775" t="str">
            <v>BA-Bosnia and Herzegovina</v>
          </cell>
        </row>
        <row r="776">
          <cell r="C776" t="str">
            <v>BB-Barbados</v>
          </cell>
        </row>
        <row r="777">
          <cell r="C777" t="str">
            <v>BD-Bangladesh</v>
          </cell>
        </row>
        <row r="778">
          <cell r="C778" t="str">
            <v>BE-Belgium</v>
          </cell>
        </row>
        <row r="779">
          <cell r="C779" t="str">
            <v>BF-Burkina Faso</v>
          </cell>
        </row>
        <row r="780">
          <cell r="C780" t="str">
            <v>BG-Bulgaria</v>
          </cell>
        </row>
        <row r="781">
          <cell r="C781" t="str">
            <v>BH-Bahrain</v>
          </cell>
        </row>
        <row r="782">
          <cell r="C782" t="str">
            <v>BI-Burundi</v>
          </cell>
        </row>
        <row r="783">
          <cell r="C783" t="str">
            <v>BJ-Benin</v>
          </cell>
        </row>
        <row r="784">
          <cell r="C784" t="str">
            <v>BL-Saint Barthélemy</v>
          </cell>
        </row>
        <row r="785">
          <cell r="C785" t="str">
            <v>BM-Bermuda</v>
          </cell>
        </row>
        <row r="786">
          <cell r="C786" t="str">
            <v>BN-Brunei Darussalam</v>
          </cell>
        </row>
        <row r="787">
          <cell r="C787" t="str">
            <v>BO-Bolivia, Plurinational State of</v>
          </cell>
        </row>
        <row r="788">
          <cell r="C788" t="str">
            <v>BQ-Bonaire, Sint Eustatius and Saba</v>
          </cell>
        </row>
        <row r="789">
          <cell r="C789" t="str">
            <v>BR-Brazil</v>
          </cell>
        </row>
        <row r="790">
          <cell r="C790" t="str">
            <v>BS-Bahamas</v>
          </cell>
        </row>
        <row r="791">
          <cell r="C791" t="str">
            <v>BT-Bhutan</v>
          </cell>
        </row>
        <row r="792">
          <cell r="C792" t="str">
            <v>BV-Bouvet Island</v>
          </cell>
        </row>
        <row r="793">
          <cell r="C793" t="str">
            <v>BW-Botswana</v>
          </cell>
        </row>
        <row r="794">
          <cell r="C794" t="str">
            <v>BY-Belarus</v>
          </cell>
        </row>
        <row r="795">
          <cell r="C795" t="str">
            <v>BZ-Belize</v>
          </cell>
        </row>
        <row r="796">
          <cell r="C796" t="str">
            <v>CA-Canada</v>
          </cell>
        </row>
        <row r="797">
          <cell r="C797" t="str">
            <v>CC-Cocos (Keeling) Islands</v>
          </cell>
        </row>
        <row r="798">
          <cell r="C798" t="str">
            <v>CD-Congo, the Democratic Republic of the</v>
          </cell>
        </row>
        <row r="799">
          <cell r="C799" t="str">
            <v>CF-Central African Republic</v>
          </cell>
        </row>
        <row r="800">
          <cell r="C800" t="str">
            <v>CG-Congo</v>
          </cell>
        </row>
        <row r="801">
          <cell r="C801" t="str">
            <v>CH-Switzerland</v>
          </cell>
        </row>
        <row r="802">
          <cell r="C802" t="str">
            <v>CI-Côte d'Ivoire</v>
          </cell>
        </row>
        <row r="803">
          <cell r="C803" t="str">
            <v>CK-Cook Islands</v>
          </cell>
        </row>
        <row r="804">
          <cell r="C804" t="str">
            <v>CL-Chile</v>
          </cell>
        </row>
        <row r="805">
          <cell r="C805" t="str">
            <v>CM-Cameroon</v>
          </cell>
        </row>
        <row r="806">
          <cell r="C806" t="str">
            <v>CN-China</v>
          </cell>
        </row>
        <row r="807">
          <cell r="C807" t="str">
            <v>CO-Colombia</v>
          </cell>
        </row>
        <row r="808">
          <cell r="C808" t="str">
            <v>CR-Costa Rica</v>
          </cell>
        </row>
        <row r="809">
          <cell r="C809" t="str">
            <v>CU-Cuba</v>
          </cell>
        </row>
        <row r="810">
          <cell r="C810" t="str">
            <v>CV-Cabo Verde</v>
          </cell>
        </row>
        <row r="811">
          <cell r="C811" t="str">
            <v>CW-Curaçao</v>
          </cell>
        </row>
        <row r="812">
          <cell r="C812" t="str">
            <v>CX-Christmas Island</v>
          </cell>
        </row>
        <row r="813">
          <cell r="C813" t="str">
            <v>CY-Cyprus</v>
          </cell>
        </row>
        <row r="814">
          <cell r="C814" t="str">
            <v>CZ-Czech Republic</v>
          </cell>
        </row>
        <row r="815">
          <cell r="C815" t="str">
            <v>DE-Germany</v>
          </cell>
        </row>
        <row r="816">
          <cell r="C816" t="str">
            <v>DJ-Djibouti</v>
          </cell>
        </row>
        <row r="817">
          <cell r="C817" t="str">
            <v>DK-Denmark</v>
          </cell>
        </row>
        <row r="818">
          <cell r="C818" t="str">
            <v>DM-Dominica</v>
          </cell>
        </row>
        <row r="819">
          <cell r="C819" t="str">
            <v>DO-Dominican Republic</v>
          </cell>
        </row>
        <row r="820">
          <cell r="C820" t="str">
            <v>DZ-Algeria</v>
          </cell>
        </row>
        <row r="821">
          <cell r="C821" t="str">
            <v>EC-Ecuador</v>
          </cell>
        </row>
        <row r="822">
          <cell r="C822" t="str">
            <v>EE-Estonia</v>
          </cell>
        </row>
        <row r="823">
          <cell r="C823" t="str">
            <v>EG-Egypt</v>
          </cell>
        </row>
        <row r="824">
          <cell r="C824" t="str">
            <v>EH-Western Sahara</v>
          </cell>
        </row>
        <row r="825">
          <cell r="C825" t="str">
            <v>ER-Eritrea</v>
          </cell>
        </row>
        <row r="826">
          <cell r="C826" t="str">
            <v>ES-Spain</v>
          </cell>
        </row>
        <row r="827">
          <cell r="C827" t="str">
            <v>ET-Ethiopia</v>
          </cell>
        </row>
        <row r="828">
          <cell r="C828" t="str">
            <v>FI-Finland</v>
          </cell>
        </row>
        <row r="829">
          <cell r="C829" t="str">
            <v>FJ-Fiji</v>
          </cell>
        </row>
        <row r="830">
          <cell r="C830" t="str">
            <v>FK-Falkland Islands (Malvinas)</v>
          </cell>
        </row>
        <row r="831">
          <cell r="C831" t="str">
            <v>FM-Micronesia, Federated States of</v>
          </cell>
        </row>
        <row r="832">
          <cell r="C832" t="str">
            <v>FO-Faroe Islands</v>
          </cell>
        </row>
        <row r="833">
          <cell r="C833" t="str">
            <v>FR-France</v>
          </cell>
        </row>
        <row r="834">
          <cell r="C834" t="str">
            <v>GA-Gabon</v>
          </cell>
        </row>
        <row r="835">
          <cell r="C835" t="str">
            <v>GB-United Kingdom/ Britain</v>
          </cell>
        </row>
        <row r="836">
          <cell r="C836" t="str">
            <v>GD-Grenada</v>
          </cell>
        </row>
        <row r="837">
          <cell r="C837" t="str">
            <v>GE-Georgia</v>
          </cell>
        </row>
        <row r="838">
          <cell r="C838" t="str">
            <v>GF-French Guiana</v>
          </cell>
        </row>
        <row r="839">
          <cell r="C839" t="str">
            <v>GG-Guernsey</v>
          </cell>
        </row>
        <row r="840">
          <cell r="C840" t="str">
            <v>GH-Ghana</v>
          </cell>
        </row>
        <row r="841">
          <cell r="C841" t="str">
            <v>GI-Gibraltar</v>
          </cell>
        </row>
        <row r="842">
          <cell r="C842" t="str">
            <v>GL-Greenland</v>
          </cell>
        </row>
        <row r="843">
          <cell r="C843" t="str">
            <v>GM-Gambia</v>
          </cell>
        </row>
        <row r="844">
          <cell r="C844" t="str">
            <v>GN-Guinea</v>
          </cell>
        </row>
        <row r="845">
          <cell r="C845" t="str">
            <v>GP-Guadeloupe</v>
          </cell>
        </row>
        <row r="846">
          <cell r="C846" t="str">
            <v>GQ-Equatorial Guinea</v>
          </cell>
        </row>
        <row r="847">
          <cell r="C847" t="str">
            <v>GR-Greece</v>
          </cell>
        </row>
        <row r="848">
          <cell r="C848" t="str">
            <v>GS-South Georgia and the South Sandwich Islands</v>
          </cell>
        </row>
        <row r="849">
          <cell r="C849" t="str">
            <v>GT-Guatemala</v>
          </cell>
        </row>
        <row r="850">
          <cell r="C850" t="str">
            <v>GU-Guam</v>
          </cell>
        </row>
        <row r="851">
          <cell r="C851" t="str">
            <v>GW-Guinea-Bissau</v>
          </cell>
        </row>
        <row r="852">
          <cell r="C852" t="str">
            <v>GY-Guyana</v>
          </cell>
        </row>
        <row r="853">
          <cell r="C853" t="str">
            <v>HK-Hong Kong</v>
          </cell>
        </row>
        <row r="854">
          <cell r="C854" t="str">
            <v>HM-Heard Island and McDonald Islands</v>
          </cell>
        </row>
        <row r="855">
          <cell r="C855" t="str">
            <v>HN-Honduras</v>
          </cell>
        </row>
        <row r="856">
          <cell r="C856" t="str">
            <v>HR-Croatia</v>
          </cell>
        </row>
        <row r="857">
          <cell r="C857" t="str">
            <v>HT-Haiti</v>
          </cell>
        </row>
        <row r="858">
          <cell r="C858" t="str">
            <v>HU-Hungary</v>
          </cell>
        </row>
        <row r="859">
          <cell r="C859" t="str">
            <v>ID-Indonesia</v>
          </cell>
        </row>
        <row r="860">
          <cell r="C860" t="str">
            <v>IE-Ireland</v>
          </cell>
        </row>
        <row r="861">
          <cell r="C861" t="str">
            <v>IL-Israel</v>
          </cell>
        </row>
        <row r="862">
          <cell r="C862" t="str">
            <v>IM-Isle of Man</v>
          </cell>
        </row>
        <row r="863">
          <cell r="C863" t="str">
            <v>IN-India</v>
          </cell>
        </row>
        <row r="864">
          <cell r="C864" t="str">
            <v>IO-British Indian Ocean Territory</v>
          </cell>
        </row>
        <row r="865">
          <cell r="C865" t="str">
            <v>IQ-Iraq</v>
          </cell>
        </row>
        <row r="866">
          <cell r="C866" t="str">
            <v>IR-Iran, Islamic Republic of</v>
          </cell>
        </row>
        <row r="867">
          <cell r="C867" t="str">
            <v>IS-Iceland</v>
          </cell>
        </row>
        <row r="868">
          <cell r="C868" t="str">
            <v>IT-Italy</v>
          </cell>
        </row>
        <row r="869">
          <cell r="C869" t="str">
            <v>JE-Jersey</v>
          </cell>
        </row>
        <row r="870">
          <cell r="C870" t="str">
            <v>JM-Jamaica</v>
          </cell>
        </row>
        <row r="871">
          <cell r="C871" t="str">
            <v>JO-Jordan</v>
          </cell>
        </row>
        <row r="872">
          <cell r="C872" t="str">
            <v>JP-Japan</v>
          </cell>
        </row>
        <row r="873">
          <cell r="C873" t="str">
            <v>KE-Kenya</v>
          </cell>
        </row>
        <row r="874">
          <cell r="C874" t="str">
            <v>KG-Kyrgyzstan</v>
          </cell>
        </row>
        <row r="875">
          <cell r="C875" t="str">
            <v>KH-Cambodia</v>
          </cell>
        </row>
        <row r="876">
          <cell r="C876" t="str">
            <v>KI-Kiribati</v>
          </cell>
        </row>
        <row r="877">
          <cell r="C877" t="str">
            <v>KM-Comoros</v>
          </cell>
        </row>
        <row r="878">
          <cell r="C878" t="str">
            <v>KN-Saint Kitts and Nevis</v>
          </cell>
        </row>
        <row r="879">
          <cell r="C879" t="str">
            <v>KP-Korea, Democratic People's Republic of</v>
          </cell>
        </row>
        <row r="880">
          <cell r="C880" t="str">
            <v>KR-Korea, Republic of</v>
          </cell>
        </row>
        <row r="881">
          <cell r="C881" t="str">
            <v>KW-Kuwait</v>
          </cell>
        </row>
        <row r="882">
          <cell r="C882" t="str">
            <v>KY-Cayman Islands</v>
          </cell>
        </row>
        <row r="883">
          <cell r="C883" t="str">
            <v>KZ-Kazakhstan</v>
          </cell>
        </row>
        <row r="884">
          <cell r="C884" t="str">
            <v>LA-Lao People's Democratic Republic</v>
          </cell>
        </row>
        <row r="885">
          <cell r="C885" t="str">
            <v>LB-Lebanon</v>
          </cell>
        </row>
        <row r="886">
          <cell r="C886" t="str">
            <v>LC-Saint Lucia</v>
          </cell>
        </row>
        <row r="887">
          <cell r="C887" t="str">
            <v>LI-Liechtenstein</v>
          </cell>
        </row>
        <row r="888">
          <cell r="C888" t="str">
            <v>LK-Sri Lanka</v>
          </cell>
        </row>
        <row r="889">
          <cell r="C889" t="str">
            <v>LR-Liberia</v>
          </cell>
        </row>
        <row r="890">
          <cell r="C890" t="str">
            <v>LS-Lesotho</v>
          </cell>
        </row>
        <row r="891">
          <cell r="C891" t="str">
            <v>LT-Lithuania</v>
          </cell>
        </row>
        <row r="892">
          <cell r="C892" t="str">
            <v>LU-Luxembourg</v>
          </cell>
        </row>
        <row r="893">
          <cell r="C893" t="str">
            <v>LV-Latvia</v>
          </cell>
        </row>
        <row r="894">
          <cell r="C894" t="str">
            <v>LY-Libya</v>
          </cell>
        </row>
        <row r="895">
          <cell r="C895" t="str">
            <v>MA-Morocco</v>
          </cell>
        </row>
        <row r="896">
          <cell r="C896" t="str">
            <v>MC-Monaco</v>
          </cell>
        </row>
        <row r="897">
          <cell r="C897" t="str">
            <v>MD-Moldova, Republic of</v>
          </cell>
        </row>
        <row r="898">
          <cell r="C898" t="str">
            <v>ME-Montenegro</v>
          </cell>
        </row>
        <row r="899">
          <cell r="C899" t="str">
            <v>MF-Saint Martin (French part)</v>
          </cell>
        </row>
        <row r="900">
          <cell r="C900" t="str">
            <v>MG-Madagascar</v>
          </cell>
        </row>
        <row r="901">
          <cell r="C901" t="str">
            <v>MH-Marshall Islands</v>
          </cell>
        </row>
        <row r="902">
          <cell r="C902" t="str">
            <v>MK-Macedonia</v>
          </cell>
        </row>
        <row r="903">
          <cell r="C903" t="str">
            <v>ML-Mali</v>
          </cell>
        </row>
        <row r="904">
          <cell r="C904" t="str">
            <v>MM-Myanmar</v>
          </cell>
        </row>
        <row r="905">
          <cell r="C905" t="str">
            <v>MN-Mongolia</v>
          </cell>
        </row>
        <row r="906">
          <cell r="C906" t="str">
            <v>MO-Macao</v>
          </cell>
        </row>
        <row r="907">
          <cell r="C907" t="str">
            <v>MP-Northern Mariana Islands</v>
          </cell>
        </row>
        <row r="908">
          <cell r="C908" t="str">
            <v>MQ-Martinique</v>
          </cell>
        </row>
        <row r="909">
          <cell r="C909" t="str">
            <v>MR-Mauritania</v>
          </cell>
        </row>
        <row r="910">
          <cell r="C910" t="str">
            <v>MS-Montserrat</v>
          </cell>
        </row>
        <row r="911">
          <cell r="C911" t="str">
            <v>MT-Malta</v>
          </cell>
        </row>
        <row r="912">
          <cell r="C912" t="str">
            <v>MU-Mauritius</v>
          </cell>
        </row>
        <row r="913">
          <cell r="C913" t="str">
            <v>MV-Maldives</v>
          </cell>
        </row>
        <row r="914">
          <cell r="C914" t="str">
            <v>MW-Malawi</v>
          </cell>
        </row>
        <row r="915">
          <cell r="C915" t="str">
            <v>MX-Mexico</v>
          </cell>
        </row>
        <row r="916">
          <cell r="C916" t="str">
            <v>MY-Malaysia</v>
          </cell>
        </row>
        <row r="917">
          <cell r="C917" t="str">
            <v>MZ-Mozambique</v>
          </cell>
        </row>
        <row r="918">
          <cell r="C918" t="str">
            <v>NA-Namibia</v>
          </cell>
        </row>
        <row r="919">
          <cell r="C919" t="str">
            <v>NC-New Caledonia</v>
          </cell>
        </row>
        <row r="920">
          <cell r="C920" t="str">
            <v>NE-Niger</v>
          </cell>
        </row>
        <row r="921">
          <cell r="C921" t="str">
            <v>NF-Norfolk Island</v>
          </cell>
        </row>
        <row r="922">
          <cell r="C922" t="str">
            <v>NG-Nigeria</v>
          </cell>
        </row>
        <row r="923">
          <cell r="C923" t="str">
            <v>NI-Nicaragua</v>
          </cell>
        </row>
        <row r="924">
          <cell r="C924" t="str">
            <v>NL-Netherlands</v>
          </cell>
        </row>
        <row r="925">
          <cell r="C925" t="str">
            <v>NO-Norway</v>
          </cell>
        </row>
        <row r="926">
          <cell r="C926" t="str">
            <v>NP-Nepal</v>
          </cell>
        </row>
        <row r="927">
          <cell r="C927" t="str">
            <v>NR-Nauru</v>
          </cell>
        </row>
        <row r="928">
          <cell r="C928" t="str">
            <v>NU-Niue</v>
          </cell>
        </row>
        <row r="929">
          <cell r="C929" t="str">
            <v>NZ-New Zealand</v>
          </cell>
        </row>
        <row r="930">
          <cell r="C930" t="str">
            <v>OM-Oman</v>
          </cell>
        </row>
        <row r="931">
          <cell r="C931" t="str">
            <v>PA-Panama</v>
          </cell>
        </row>
        <row r="932">
          <cell r="C932" t="str">
            <v>PE-Peru</v>
          </cell>
        </row>
        <row r="933">
          <cell r="C933" t="str">
            <v>PF-French Polynesia</v>
          </cell>
        </row>
        <row r="934">
          <cell r="C934" t="str">
            <v>PG-Papua New Guinea</v>
          </cell>
        </row>
        <row r="935">
          <cell r="C935" t="str">
            <v>PH-Philippines</v>
          </cell>
        </row>
        <row r="936">
          <cell r="C936" t="str">
            <v>PK-Pakistan</v>
          </cell>
        </row>
        <row r="937">
          <cell r="C937" t="str">
            <v>PL-Poland</v>
          </cell>
        </row>
        <row r="938">
          <cell r="C938" t="str">
            <v>PM-Saint Pierre and Miquelon</v>
          </cell>
        </row>
        <row r="939">
          <cell r="C939" t="str">
            <v>PN-Pitcairn</v>
          </cell>
        </row>
        <row r="940">
          <cell r="C940" t="str">
            <v>PR-Puerto Rico</v>
          </cell>
        </row>
        <row r="941">
          <cell r="C941" t="str">
            <v>PS-Palestine, State of</v>
          </cell>
        </row>
        <row r="942">
          <cell r="C942" t="str">
            <v>PT-Portugal</v>
          </cell>
        </row>
        <row r="943">
          <cell r="C943" t="str">
            <v>PW-Palau</v>
          </cell>
        </row>
        <row r="944">
          <cell r="C944" t="str">
            <v>PY-Paraguay</v>
          </cell>
        </row>
        <row r="945">
          <cell r="C945" t="str">
            <v>QA-Qatar</v>
          </cell>
        </row>
        <row r="946">
          <cell r="C946" t="str">
            <v>RE-Réunion</v>
          </cell>
        </row>
        <row r="947">
          <cell r="C947" t="str">
            <v>RO-Romania</v>
          </cell>
        </row>
        <row r="948">
          <cell r="C948" t="str">
            <v>RS-Serbia</v>
          </cell>
        </row>
        <row r="949">
          <cell r="C949" t="str">
            <v>RU-Russian Federation</v>
          </cell>
        </row>
        <row r="950">
          <cell r="C950" t="str">
            <v>RW-Rwanda</v>
          </cell>
        </row>
        <row r="951">
          <cell r="C951" t="str">
            <v>SA-Saudi Arabia</v>
          </cell>
        </row>
        <row r="952">
          <cell r="C952" t="str">
            <v>SB-Solomon Islands</v>
          </cell>
        </row>
        <row r="953">
          <cell r="C953" t="str">
            <v>SC-Seychelles</v>
          </cell>
        </row>
        <row r="954">
          <cell r="C954" t="str">
            <v>SD-Sudan</v>
          </cell>
        </row>
        <row r="955">
          <cell r="C955" t="str">
            <v>SE-Sweden</v>
          </cell>
        </row>
        <row r="956">
          <cell r="C956" t="str">
            <v>SG-Singapore</v>
          </cell>
        </row>
        <row r="957">
          <cell r="C957" t="str">
            <v>SH-Saint Helena, Ascension and Tristan da Cunha</v>
          </cell>
        </row>
        <row r="958">
          <cell r="C958" t="str">
            <v>SI-Slovenia</v>
          </cell>
        </row>
        <row r="959">
          <cell r="C959" t="str">
            <v>SJ-Svalbard and Jan Mayen</v>
          </cell>
        </row>
        <row r="960">
          <cell r="C960" t="str">
            <v>SK-Slovakia</v>
          </cell>
        </row>
        <row r="961">
          <cell r="C961" t="str">
            <v>SL-Sierra Leone</v>
          </cell>
        </row>
        <row r="962">
          <cell r="C962" t="str">
            <v>SM-San Marino</v>
          </cell>
        </row>
        <row r="963">
          <cell r="C963" t="str">
            <v>SN-Senegal</v>
          </cell>
        </row>
        <row r="964">
          <cell r="C964" t="str">
            <v>SO-Somalia</v>
          </cell>
        </row>
        <row r="965">
          <cell r="C965" t="str">
            <v>SR-Suriname</v>
          </cell>
        </row>
        <row r="966">
          <cell r="C966" t="str">
            <v>SS-South Sudan</v>
          </cell>
        </row>
        <row r="967">
          <cell r="C967" t="str">
            <v>ST-Sao Tome and Principe</v>
          </cell>
        </row>
        <row r="968">
          <cell r="C968" t="str">
            <v>SV-El Salvador</v>
          </cell>
        </row>
        <row r="969">
          <cell r="C969" t="str">
            <v>SX-Sint Maarten (Dutch part)</v>
          </cell>
        </row>
        <row r="970">
          <cell r="C970" t="str">
            <v>SY-Syrian Arab Republic</v>
          </cell>
        </row>
        <row r="971">
          <cell r="C971" t="str">
            <v>SZ-Swaziland</v>
          </cell>
        </row>
        <row r="972">
          <cell r="C972" t="str">
            <v>TC-Turks and Caicos Islands</v>
          </cell>
        </row>
        <row r="973">
          <cell r="C973" t="str">
            <v>TD-Chad</v>
          </cell>
        </row>
        <row r="974">
          <cell r="C974" t="str">
            <v>TF-French Southern Territories</v>
          </cell>
        </row>
        <row r="975">
          <cell r="C975" t="str">
            <v>TG-Togo</v>
          </cell>
        </row>
        <row r="976">
          <cell r="C976" t="str">
            <v>TH-Thailand</v>
          </cell>
        </row>
        <row r="977">
          <cell r="C977" t="str">
            <v>TJ-Tajikistan</v>
          </cell>
        </row>
        <row r="978">
          <cell r="C978" t="str">
            <v>TK-Tokelau</v>
          </cell>
        </row>
        <row r="979">
          <cell r="C979" t="str">
            <v>TL-Timor-Leste</v>
          </cell>
        </row>
        <row r="980">
          <cell r="C980" t="str">
            <v>TM-Turkmenistan</v>
          </cell>
        </row>
        <row r="981">
          <cell r="C981" t="str">
            <v>TN-Tunisia</v>
          </cell>
        </row>
        <row r="982">
          <cell r="C982" t="str">
            <v>TO-Tonga</v>
          </cell>
        </row>
        <row r="983">
          <cell r="C983" t="str">
            <v>TR-Turkey</v>
          </cell>
        </row>
        <row r="984">
          <cell r="C984" t="str">
            <v>TT-Trinidad and Tobago</v>
          </cell>
        </row>
        <row r="985">
          <cell r="C985" t="str">
            <v>TV-Tuvalu</v>
          </cell>
        </row>
        <row r="986">
          <cell r="C986" t="str">
            <v>TW-Taiwan, Province of China</v>
          </cell>
        </row>
        <row r="987">
          <cell r="C987" t="str">
            <v>TZ-Tanzania, United Republic of</v>
          </cell>
        </row>
        <row r="988">
          <cell r="C988" t="str">
            <v>UA-Ukraine</v>
          </cell>
        </row>
        <row r="989">
          <cell r="C989" t="str">
            <v>UG-Uganda</v>
          </cell>
        </row>
        <row r="990">
          <cell r="C990" t="str">
            <v>UM-United States Minor Outlying Islands</v>
          </cell>
        </row>
        <row r="991">
          <cell r="C991" t="str">
            <v>US-United States of America</v>
          </cell>
        </row>
        <row r="992">
          <cell r="C992" t="str">
            <v>UY-Uruguay</v>
          </cell>
        </row>
        <row r="993">
          <cell r="C993" t="str">
            <v>UZ-Uzbekistan</v>
          </cell>
        </row>
        <row r="994">
          <cell r="C994" t="str">
            <v>VA-Holy See (Vatican City State)</v>
          </cell>
        </row>
        <row r="995">
          <cell r="C995" t="str">
            <v>VC-Saint Vincent and the Grenadines</v>
          </cell>
        </row>
        <row r="996">
          <cell r="C996" t="str">
            <v>VE-Venezuela, Bolivarian Republic of</v>
          </cell>
        </row>
        <row r="997">
          <cell r="C997" t="str">
            <v>VG-Virgin Islands, British</v>
          </cell>
        </row>
        <row r="998">
          <cell r="C998" t="str">
            <v>VI-Virgin Islands, U.S.</v>
          </cell>
        </row>
        <row r="999">
          <cell r="C999" t="str">
            <v>VN-Viet Nam</v>
          </cell>
        </row>
        <row r="1000">
          <cell r="C1000" t="str">
            <v>VU-Vanuatu</v>
          </cell>
        </row>
        <row r="1001">
          <cell r="C1001" t="str">
            <v>WF-Wallis and Futuna</v>
          </cell>
        </row>
        <row r="1002">
          <cell r="C1002" t="str">
            <v>WS-Samoa</v>
          </cell>
        </row>
        <row r="1003">
          <cell r="C1003" t="str">
            <v>YE-Yemen</v>
          </cell>
        </row>
        <row r="1004">
          <cell r="C1004" t="str">
            <v>YT-Mayotte</v>
          </cell>
        </row>
        <row r="1005">
          <cell r="C1005" t="str">
            <v>ZA-South Africa</v>
          </cell>
        </row>
        <row r="1006">
          <cell r="C1006" t="str">
            <v>ZM-Zambia</v>
          </cell>
        </row>
        <row r="1007">
          <cell r="C1007" t="str">
            <v>ZW-Zimbabwe</v>
          </cell>
        </row>
      </sheetData>
      <sheetData sheetId="38"/>
      <sheetData sheetId="39"/>
      <sheetData sheetId="40">
        <row r="72">
          <cell r="Y72">
            <v>0.29330000000000001</v>
          </cell>
        </row>
      </sheetData>
      <sheetData sheetId="41"/>
      <sheetData sheetId="42"/>
      <sheetData sheetId="43"/>
      <sheetData sheetId="44">
        <row r="39">
          <cell r="AB39">
            <v>4149.8419999999996</v>
          </cell>
        </row>
        <row r="102">
          <cell r="G102">
            <v>50827.999999999993</v>
          </cell>
          <cell r="P102">
            <v>186.04685212298679</v>
          </cell>
          <cell r="S102">
            <v>50820.693483906172</v>
          </cell>
          <cell r="AB102">
            <v>186.0201079205936</v>
          </cell>
        </row>
      </sheetData>
      <sheetData sheetId="45"/>
      <sheetData sheetId="46"/>
      <sheetData sheetId="47"/>
      <sheetData sheetId="48">
        <row r="14">
          <cell r="C14" t="str">
            <v>Ārsiena - āra gaiss</v>
          </cell>
          <cell r="G14">
            <v>342.28699999999998</v>
          </cell>
          <cell r="I14">
            <v>1.3581221864191315</v>
          </cell>
          <cell r="O14">
            <v>23870.723056259383</v>
          </cell>
        </row>
        <row r="17">
          <cell r="G17">
            <v>240.70999999999998</v>
          </cell>
          <cell r="I17">
            <v>1.9240826902514216</v>
          </cell>
          <cell r="O17">
            <v>3086.9297795199795</v>
          </cell>
        </row>
        <row r="18">
          <cell r="C18" t="str">
            <v>Bēniņi</v>
          </cell>
          <cell r="G18">
            <v>240.21999999999997</v>
          </cell>
          <cell r="I18">
            <v>1.4285714285714284</v>
          </cell>
          <cell r="O18">
            <v>17621.685575943528</v>
          </cell>
        </row>
        <row r="19">
          <cell r="C19" t="str">
            <v>Lūka</v>
          </cell>
          <cell r="G19">
            <v>0.48999999999999994</v>
          </cell>
          <cell r="I19">
            <v>2.2336769759450172</v>
          </cell>
          <cell r="O19">
            <v>56.202129708085607</v>
          </cell>
        </row>
        <row r="21">
          <cell r="G21">
            <v>98.792999999999992</v>
          </cell>
          <cell r="I21">
            <v>2.1474461753363094</v>
          </cell>
          <cell r="O21">
            <v>10893.935162277237</v>
          </cell>
        </row>
        <row r="23">
          <cell r="C23" t="str">
            <v>TT pret āra vidi (garums/m)</v>
          </cell>
          <cell r="G23">
            <v>232.98</v>
          </cell>
          <cell r="I23">
            <v>0.15</v>
          </cell>
          <cell r="O23">
            <v>1794.5114148520065</v>
          </cell>
        </row>
        <row r="24">
          <cell r="C24" t="str">
            <v>Perimetra TT (garums/m)</v>
          </cell>
          <cell r="G24">
            <v>115.47</v>
          </cell>
          <cell r="I24">
            <v>3.5048064432320079E-2</v>
          </cell>
          <cell r="O24">
            <v>26.973797286942734</v>
          </cell>
        </row>
        <row r="27">
          <cell r="O27">
            <v>57350.960915847158</v>
          </cell>
        </row>
        <row r="65">
          <cell r="K65">
            <v>3.69</v>
          </cell>
          <cell r="O65">
            <v>5129.2535039999993</v>
          </cell>
        </row>
        <row r="72">
          <cell r="O72">
            <v>0.97462951190349634</v>
          </cell>
        </row>
        <row r="74">
          <cell r="O74">
            <v>10871.349624354101</v>
          </cell>
        </row>
      </sheetData>
      <sheetData sheetId="49">
        <row r="3">
          <cell r="D3">
            <v>273.2</v>
          </cell>
        </row>
        <row r="13">
          <cell r="B13">
            <v>15</v>
          </cell>
          <cell r="F13">
            <v>1752</v>
          </cell>
          <cell r="H13">
            <v>2871.8784000000005</v>
          </cell>
        </row>
        <row r="39">
          <cell r="H39">
            <v>380.13120000000004</v>
          </cell>
        </row>
        <row r="40">
          <cell r="H40">
            <v>380.13120000000004</v>
          </cell>
        </row>
        <row r="44">
          <cell r="D44">
            <v>186.0201079205936</v>
          </cell>
        </row>
        <row r="45">
          <cell r="D45">
            <v>1.3914026354319182</v>
          </cell>
        </row>
        <row r="46">
          <cell r="D46">
            <v>0</v>
          </cell>
        </row>
        <row r="49">
          <cell r="D49">
            <v>10.512000000000002</v>
          </cell>
          <cell r="E49">
            <v>2.8718784000000004</v>
          </cell>
        </row>
      </sheetData>
      <sheetData sheetId="50"/>
      <sheetData sheetId="51"/>
      <sheetData sheetId="52">
        <row r="14">
          <cell r="B14" t="str">
            <v xml:space="preserve">Bēniņu siltināšana ar Paroc ROS 50 λ≤ 0,038 W/(m²K), 40mm biezumā un Paroc ROS 30 λ≤ 0,036 W/(m²K), 200mm biezumā sasniedzot siltuma caurlaidības koeficientu U&lt;=0,17 (W/m2 K) </v>
          </cell>
          <cell r="C14">
            <v>15618.133252797366</v>
          </cell>
          <cell r="D14">
            <v>57.167398436300758</v>
          </cell>
          <cell r="E14">
            <v>15812.027705128998</v>
          </cell>
          <cell r="F14">
            <v>57.877114586855775</v>
          </cell>
          <cell r="G14">
            <v>13956.852900521524</v>
          </cell>
          <cell r="H14">
            <v>51.086577234705437</v>
          </cell>
          <cell r="I14">
            <v>28826.399999999998</v>
          </cell>
          <cell r="J14">
            <v>27.885105346862215</v>
          </cell>
        </row>
        <row r="15">
          <cell r="B15" t="str">
            <v>AS1; AS2  Arsienas siltināšana ar akmensvati  siltuma caurlaidības koeficientu U&lt;=0,036 (W/m2 K) 200mm biezumā  vai citu materiālu sasniedzot  norobežojošās konstrukcijas siltuma caurlaidības koeficientu AS1 U&lt;=1,66 (W/m2 K) un AS2 U&lt;=1,74(W/m2 K)</v>
          </cell>
          <cell r="C15">
            <v>22260.969133141498</v>
          </cell>
          <cell r="D15">
            <v>81.482317471235348</v>
          </cell>
          <cell r="E15">
            <v>22537.332405792458</v>
          </cell>
          <cell r="F15">
            <v>82.493896068054383</v>
          </cell>
          <cell r="G15">
            <v>19893.099039775305</v>
          </cell>
          <cell r="H15">
            <v>72.815150218796873</v>
          </cell>
          <cell r="I15">
            <v>34228.699999999997</v>
          </cell>
          <cell r="J15">
            <v>23.230435004331561</v>
          </cell>
        </row>
        <row r="16">
          <cell r="B16" t="str">
            <v xml:space="preserve"> PVC durvju nomaiņa uz durvīm ar U&lt;=1,2(W/m2 K)</v>
          </cell>
        </row>
        <row r="17">
          <cell r="B17" t="str">
            <v>Veco koka Logu nomaiņa uz logiem ar U&lt;=0,9(W/m2 K) un bīdāmo durvju sistēmas uzstādīšana U&lt;=1,2(W/m2 K), esošās lūkas nomaiņa uz lūku ar U&lt;=1,2(W/m2 K).</v>
          </cell>
          <cell r="C17">
            <v>6090.2791837864925</v>
          </cell>
          <cell r="D17">
            <v>22.292383542410295</v>
          </cell>
          <cell r="E17">
            <v>6165.8881780096344</v>
          </cell>
          <cell r="F17">
            <v>22.56913681555503</v>
          </cell>
          <cell r="G17">
            <v>5442.4641738788978</v>
          </cell>
          <cell r="H17">
            <v>19.921171939527444</v>
          </cell>
          <cell r="I17">
            <v>9584.0999999999985</v>
          </cell>
          <cell r="J17">
            <v>23.775252594182291</v>
          </cell>
        </row>
        <row r="18">
          <cell r="B18" t="str">
            <v xml:space="preserve"> Cokola siltināšana ar ekstrudētu putuplastu         λ≤ 0,35 W/(m²K), 100mm biezumā, sasniedzot ar  norobežojošo konstrukciju saistītā termiskā tilta vērtību ψ&lt;=0.03 (W/m K) Siltumizolāciju uzstādīt metra dziļumā. </v>
          </cell>
          <cell r="C18">
            <v>216.4335230393595</v>
          </cell>
          <cell r="D18">
            <v>0.79221640936808024</v>
          </cell>
          <cell r="E18">
            <v>219.12048048405961</v>
          </cell>
          <cell r="F18">
            <v>0.80205153910709959</v>
          </cell>
          <cell r="G18">
            <v>193.41177302741562</v>
          </cell>
          <cell r="H18">
            <v>0.70794938882655789</v>
          </cell>
          <cell r="I18">
            <v>7200</v>
          </cell>
          <cell r="J18">
            <v>502.59593576988425</v>
          </cell>
        </row>
        <row r="19">
          <cell r="B19" t="str">
            <v>Apkures sistēmas rekonstrukcija, sistēmas balansēšana, atbilstošu radiatoru un termogalvu montāža, sasniedzot vidējo normatīvo iekštelpas temperatūru 19*C.</v>
          </cell>
          <cell r="C19">
            <v>-17699.762250848085</v>
          </cell>
          <cell r="D19">
            <v>-64.786831079238965</v>
          </cell>
          <cell r="E19">
            <v>-17919.499504492891</v>
          </cell>
          <cell r="F19">
            <v>-65.591140206782185</v>
          </cell>
          <cell r="G19">
            <v>-15817.061751925083</v>
          </cell>
          <cell r="H19">
            <v>-57.895540819637937</v>
          </cell>
          <cell r="I19">
            <v>25000</v>
          </cell>
          <cell r="J19">
            <v>-21.339467630797856</v>
          </cell>
        </row>
        <row r="20">
          <cell r="B20" t="str">
            <v>Ventilācijas sistēmas ar siltā gaisa atgūšanu AHU1 81%; AHU2 85% ,dzesēšanu un normatīvo gaisa apmaiņas rādītāju sasniegšanu.</v>
          </cell>
          <cell r="C20">
            <v>3791.5916062832835</v>
          </cell>
          <cell r="D20">
            <v>13.878446582296061</v>
          </cell>
          <cell r="E20">
            <v>3838.6630818601634</v>
          </cell>
          <cell r="F20">
            <v>14.050743345022561</v>
          </cell>
          <cell r="G20">
            <v>3388.2849794657523</v>
          </cell>
          <cell r="H20">
            <v>12.402214419713589</v>
          </cell>
          <cell r="I20">
            <v>20000</v>
          </cell>
          <cell r="J20">
            <v>23.610764881003014</v>
          </cell>
        </row>
        <row r="21">
          <cell r="B21" t="str">
            <v>Esošā apgaismojuma nomaiņa uz Led gaismekļiem.</v>
          </cell>
          <cell r="C21">
            <v>1019.6299227241518</v>
          </cell>
          <cell r="D21">
            <v>3.732173948477862</v>
          </cell>
          <cell r="E21">
            <v>1032.2883232031038</v>
          </cell>
          <cell r="F21">
            <v>3.7785077716072615</v>
          </cell>
          <cell r="G21">
            <v>911.173225</v>
          </cell>
          <cell r="H21">
            <v>3.3351875</v>
          </cell>
          <cell r="I21">
            <v>6000</v>
          </cell>
          <cell r="J21">
            <v>88.903668723023188</v>
          </cell>
        </row>
      </sheetData>
      <sheetData sheetId="53">
        <row r="21">
          <cell r="AJ21">
            <v>1119.057504158568</v>
          </cell>
        </row>
      </sheetData>
      <sheetData sheetId="54"/>
      <sheetData sheetId="55"/>
      <sheetData sheetId="56">
        <row r="10">
          <cell r="A10">
            <v>2018</v>
          </cell>
          <cell r="C10">
            <v>9.8000000000000007</v>
          </cell>
          <cell r="D10">
            <v>11.92</v>
          </cell>
          <cell r="E10">
            <v>10.039999999999999</v>
          </cell>
          <cell r="F10">
            <v>4.5</v>
          </cell>
          <cell r="G10">
            <v>0</v>
          </cell>
          <cell r="H10">
            <v>0</v>
          </cell>
          <cell r="I10">
            <v>0</v>
          </cell>
          <cell r="J10">
            <v>0</v>
          </cell>
          <cell r="K10">
            <v>0</v>
          </cell>
          <cell r="L10">
            <v>4.47</v>
          </cell>
          <cell r="M10">
            <v>7.66</v>
          </cell>
          <cell r="N10">
            <v>9.8000000000000007</v>
          </cell>
          <cell r="O10">
            <v>58.19</v>
          </cell>
        </row>
        <row r="11">
          <cell r="A11">
            <v>2019</v>
          </cell>
          <cell r="C11">
            <v>8</v>
          </cell>
          <cell r="D11">
            <v>6.4</v>
          </cell>
          <cell r="E11">
            <v>8.1999999999999993</v>
          </cell>
          <cell r="F11">
            <v>3.9</v>
          </cell>
          <cell r="G11">
            <v>0.3</v>
          </cell>
          <cell r="H11">
            <v>0</v>
          </cell>
          <cell r="I11">
            <v>0</v>
          </cell>
          <cell r="J11">
            <v>0</v>
          </cell>
          <cell r="K11">
            <v>0</v>
          </cell>
          <cell r="L11">
            <v>5.6</v>
          </cell>
          <cell r="M11">
            <v>8</v>
          </cell>
          <cell r="N11">
            <v>8.1999999999999993</v>
          </cell>
          <cell r="O11">
            <v>48.599999999999994</v>
          </cell>
        </row>
        <row r="12">
          <cell r="A12">
            <v>2020</v>
          </cell>
          <cell r="C12">
            <v>11.7</v>
          </cell>
          <cell r="D12">
            <v>9.5</v>
          </cell>
          <cell r="E12">
            <v>5</v>
          </cell>
          <cell r="F12">
            <v>2</v>
          </cell>
          <cell r="G12">
            <v>0</v>
          </cell>
          <cell r="H12">
            <v>0</v>
          </cell>
          <cell r="I12">
            <v>0</v>
          </cell>
          <cell r="J12">
            <v>0</v>
          </cell>
          <cell r="K12">
            <v>0</v>
          </cell>
          <cell r="L12">
            <v>0.5</v>
          </cell>
          <cell r="M12">
            <v>1</v>
          </cell>
          <cell r="N12">
            <v>5.6</v>
          </cell>
          <cell r="O12">
            <v>35.299999999999997</v>
          </cell>
        </row>
        <row r="13">
          <cell r="A13">
            <v>2021</v>
          </cell>
          <cell r="C13">
            <v>12.59</v>
          </cell>
          <cell r="D13">
            <v>10.62</v>
          </cell>
          <cell r="E13">
            <v>11.45</v>
          </cell>
          <cell r="F13">
            <v>7.34</v>
          </cell>
          <cell r="G13">
            <v>2.39</v>
          </cell>
          <cell r="H13">
            <v>0</v>
          </cell>
          <cell r="I13">
            <v>0</v>
          </cell>
          <cell r="J13">
            <v>0</v>
          </cell>
          <cell r="K13">
            <v>0</v>
          </cell>
          <cell r="L13">
            <v>0.5</v>
          </cell>
          <cell r="M13">
            <v>4</v>
          </cell>
          <cell r="N13">
            <v>10.17</v>
          </cell>
          <cell r="O13">
            <v>59.06</v>
          </cell>
        </row>
        <row r="14">
          <cell r="A14">
            <v>2022</v>
          </cell>
          <cell r="C14">
            <v>10.62</v>
          </cell>
          <cell r="D14">
            <v>8.3000000000000007</v>
          </cell>
          <cell r="E14">
            <v>8.1999999999999993</v>
          </cell>
          <cell r="F14">
            <v>4.5</v>
          </cell>
          <cell r="G14">
            <v>0</v>
          </cell>
          <cell r="H14">
            <v>0</v>
          </cell>
          <cell r="I14">
            <v>0</v>
          </cell>
          <cell r="J14">
            <v>0</v>
          </cell>
          <cell r="K14">
            <v>0</v>
          </cell>
          <cell r="L14">
            <v>3.69</v>
          </cell>
          <cell r="M14">
            <v>7.05</v>
          </cell>
          <cell r="N14">
            <v>10.63</v>
          </cell>
          <cell r="O14">
            <v>52.99</v>
          </cell>
        </row>
        <row r="15">
          <cell r="O15">
            <v>50.827999999999996</v>
          </cell>
        </row>
        <row r="43">
          <cell r="C43">
            <v>0.192</v>
          </cell>
          <cell r="D43">
            <v>0.193</v>
          </cell>
          <cell r="E43">
            <v>0.193</v>
          </cell>
          <cell r="F43">
            <v>0.26600000000000001</v>
          </cell>
          <cell r="G43">
            <v>0.33</v>
          </cell>
          <cell r="H43">
            <v>0.39</v>
          </cell>
          <cell r="I43">
            <v>0.47299999999999998</v>
          </cell>
          <cell r="J43">
            <v>0.52400000000000002</v>
          </cell>
          <cell r="K43">
            <v>9.1999999999999998E-2</v>
          </cell>
          <cell r="L43">
            <v>0.27500000000000002</v>
          </cell>
          <cell r="M43">
            <v>0.26600000000000001</v>
          </cell>
          <cell r="N43">
            <v>0.27500000000000002</v>
          </cell>
          <cell r="O43">
            <v>3.4689999999999999</v>
          </cell>
        </row>
        <row r="44">
          <cell r="C44">
            <v>0.27500000000000002</v>
          </cell>
          <cell r="D44">
            <v>0.20699999999999999</v>
          </cell>
          <cell r="E44">
            <v>0.19800000000000001</v>
          </cell>
          <cell r="F44">
            <v>0.13300000000000001</v>
          </cell>
          <cell r="G44">
            <v>0.27500000000000002</v>
          </cell>
          <cell r="H44">
            <v>0.49199999999999999</v>
          </cell>
          <cell r="I44">
            <v>0.27500000000000002</v>
          </cell>
          <cell r="J44">
            <v>0.68400000000000005</v>
          </cell>
          <cell r="K44">
            <v>0.192</v>
          </cell>
          <cell r="L44">
            <v>0.317</v>
          </cell>
          <cell r="M44">
            <v>0.20799999999999999</v>
          </cell>
          <cell r="N44">
            <v>0.20899999999999999</v>
          </cell>
          <cell r="O44">
            <v>3.4650000000000007</v>
          </cell>
        </row>
        <row r="45">
          <cell r="C45">
            <v>0.24399999999999999</v>
          </cell>
          <cell r="D45">
            <v>0.20200000000000001</v>
          </cell>
          <cell r="E45">
            <v>0.27500000000000002</v>
          </cell>
          <cell r="F45">
            <v>0.23499999999999999</v>
          </cell>
          <cell r="G45">
            <v>0.246</v>
          </cell>
          <cell r="H45">
            <v>0.56100000000000005</v>
          </cell>
          <cell r="I45">
            <v>0.58499999999999996</v>
          </cell>
          <cell r="J45">
            <v>0.51300000000000001</v>
          </cell>
          <cell r="K45">
            <v>0.26600000000000001</v>
          </cell>
          <cell r="L45">
            <v>0.25</v>
          </cell>
          <cell r="M45">
            <v>0.27</v>
          </cell>
          <cell r="N45">
            <v>0.23</v>
          </cell>
          <cell r="O45">
            <v>3.8769999999999998</v>
          </cell>
        </row>
        <row r="46">
          <cell r="C46">
            <v>0.22</v>
          </cell>
          <cell r="D46">
            <v>0.10618000000000001</v>
          </cell>
          <cell r="E46">
            <v>0.30713000000000001</v>
          </cell>
          <cell r="F46">
            <v>0.21818000000000001</v>
          </cell>
          <cell r="G46">
            <v>0.35499999999999998</v>
          </cell>
          <cell r="H46">
            <v>0.7</v>
          </cell>
          <cell r="I46">
            <v>0.751</v>
          </cell>
          <cell r="J46">
            <v>0.63700000000000001</v>
          </cell>
          <cell r="K46">
            <v>0.35</v>
          </cell>
          <cell r="L46">
            <v>0.33</v>
          </cell>
          <cell r="M46">
            <v>0.25</v>
          </cell>
          <cell r="N46">
            <v>0.08</v>
          </cell>
          <cell r="O46">
            <v>4.3044900000000004</v>
          </cell>
        </row>
        <row r="47">
          <cell r="C47">
            <v>0.42126999999999998</v>
          </cell>
          <cell r="D47">
            <v>0.35537999999999997</v>
          </cell>
          <cell r="E47">
            <v>0.39450000000000002</v>
          </cell>
          <cell r="F47">
            <v>0.28281000000000001</v>
          </cell>
          <cell r="G47">
            <v>0.38568000000000002</v>
          </cell>
          <cell r="H47">
            <v>0.41719000000000001</v>
          </cell>
          <cell r="I47">
            <v>0.44794</v>
          </cell>
          <cell r="J47">
            <v>0.67657</v>
          </cell>
          <cell r="K47">
            <v>0.75802000000000003</v>
          </cell>
          <cell r="L47">
            <v>0.43385000000000001</v>
          </cell>
          <cell r="M47">
            <v>0.46500000000000002</v>
          </cell>
          <cell r="N47">
            <v>0.59550999999999998</v>
          </cell>
          <cell r="O47">
            <v>5.6337199999999994</v>
          </cell>
        </row>
        <row r="48">
          <cell r="O48">
            <v>4.1498420000000005</v>
          </cell>
        </row>
      </sheetData>
      <sheetData sheetId="57">
        <row r="9">
          <cell r="J9">
            <v>0.90772159132522567</v>
          </cell>
        </row>
        <row r="10">
          <cell r="J10">
            <v>212</v>
          </cell>
        </row>
        <row r="17">
          <cell r="I17">
            <v>5088</v>
          </cell>
          <cell r="J17">
            <v>10.092278408674774</v>
          </cell>
        </row>
        <row r="18">
          <cell r="I18" t="str">
            <v/>
          </cell>
        </row>
        <row r="19">
          <cell r="J19">
            <v>1.3099712999999999</v>
          </cell>
        </row>
        <row r="20">
          <cell r="J20">
            <v>10.092278408674774</v>
          </cell>
        </row>
        <row r="21">
          <cell r="J21">
            <v>10.092278408674774</v>
          </cell>
        </row>
        <row r="24">
          <cell r="I24">
            <v>5088</v>
          </cell>
          <cell r="J24">
            <v>1.3099712999999999</v>
          </cell>
        </row>
        <row r="25">
          <cell r="I25" t="str">
            <v/>
          </cell>
        </row>
        <row r="27">
          <cell r="I27" t="str">
            <v/>
          </cell>
        </row>
        <row r="28">
          <cell r="I28" t="str">
            <v/>
          </cell>
        </row>
        <row r="30">
          <cell r="I30" t="str">
            <v/>
          </cell>
        </row>
        <row r="31">
          <cell r="I31" t="str">
            <v/>
          </cell>
        </row>
        <row r="33">
          <cell r="I33" t="str">
            <v/>
          </cell>
        </row>
        <row r="34">
          <cell r="I34" t="str">
            <v/>
          </cell>
        </row>
        <row r="42">
          <cell r="E42">
            <v>0.11829999999999999</v>
          </cell>
          <cell r="F42">
            <v>5088</v>
          </cell>
          <cell r="G42">
            <v>34.098428582399997</v>
          </cell>
          <cell r="I42">
            <v>10.092278408674774</v>
          </cell>
          <cell r="K42">
            <v>1750.9376862000381</v>
          </cell>
        </row>
        <row r="44">
          <cell r="E44">
            <v>0.17500000000000002</v>
          </cell>
          <cell r="G44">
            <v>50.441462400000006</v>
          </cell>
          <cell r="K44">
            <v>2590.1445062130747</v>
          </cell>
        </row>
        <row r="48">
          <cell r="K48">
            <v>4341.0821924131124</v>
          </cell>
        </row>
        <row r="54">
          <cell r="D54">
            <v>14.633999999999999</v>
          </cell>
          <cell r="F54">
            <v>0.40156488314883132</v>
          </cell>
          <cell r="G54">
            <v>0.5</v>
          </cell>
          <cell r="H54">
            <v>80.44</v>
          </cell>
          <cell r="J54">
            <v>236.35285010999988</v>
          </cell>
        </row>
        <row r="55">
          <cell r="D55">
            <v>24.895</v>
          </cell>
          <cell r="F55">
            <v>0.43349564671620794</v>
          </cell>
          <cell r="G55">
            <v>0.5</v>
          </cell>
          <cell r="H55">
            <v>168.60999999999999</v>
          </cell>
          <cell r="J55">
            <v>909.80894810812458</v>
          </cell>
        </row>
        <row r="56">
          <cell r="D56">
            <v>21.606000000000002</v>
          </cell>
          <cell r="F56">
            <v>0.42714978478200488</v>
          </cell>
          <cell r="G56">
            <v>0.5</v>
          </cell>
          <cell r="H56">
            <v>272.85000000000002</v>
          </cell>
          <cell r="J56">
            <v>1259.0660862562499</v>
          </cell>
        </row>
        <row r="57">
          <cell r="D57">
            <v>37.657999999999994</v>
          </cell>
          <cell r="F57">
            <v>0.41343579717457107</v>
          </cell>
          <cell r="G57">
            <v>0.5</v>
          </cell>
          <cell r="H57">
            <v>164.77000000000004</v>
          </cell>
          <cell r="J57">
            <v>1282.6656791212499</v>
          </cell>
        </row>
        <row r="58">
          <cell r="D58">
            <v>0</v>
          </cell>
          <cell r="F58">
            <v>0</v>
          </cell>
          <cell r="G58">
            <v>0</v>
          </cell>
          <cell r="H58">
            <v>274.77</v>
          </cell>
          <cell r="J58">
            <v>0</v>
          </cell>
        </row>
        <row r="59">
          <cell r="J59">
            <v>2337.1936245119377</v>
          </cell>
        </row>
        <row r="60">
          <cell r="J60">
            <v>6025.0871881075618</v>
          </cell>
        </row>
      </sheetData>
      <sheetData sheetId="58">
        <row r="17">
          <cell r="H17">
            <v>54.304454813743035</v>
          </cell>
          <cell r="I17">
            <v>6552</v>
          </cell>
          <cell r="J17">
            <v>15.798638494480958</v>
          </cell>
        </row>
        <row r="19">
          <cell r="H19">
            <v>463.14594437041967</v>
          </cell>
        </row>
        <row r="20">
          <cell r="H20">
            <v>111.77533199999999</v>
          </cell>
        </row>
        <row r="21">
          <cell r="H21">
            <v>40.945829546875615</v>
          </cell>
        </row>
        <row r="22">
          <cell r="H22">
            <v>0.58872458410351203</v>
          </cell>
        </row>
        <row r="23">
          <cell r="H23">
            <v>26.834</v>
          </cell>
          <cell r="J23">
            <v>15.798638494480958</v>
          </cell>
        </row>
        <row r="24">
          <cell r="H24">
            <v>4.76</v>
          </cell>
        </row>
        <row r="26">
          <cell r="I26">
            <v>6552</v>
          </cell>
        </row>
        <row r="29">
          <cell r="I29">
            <v>6552</v>
          </cell>
        </row>
        <row r="32">
          <cell r="I32">
            <v>6552</v>
          </cell>
        </row>
        <row r="35">
          <cell r="I35">
            <v>6552</v>
          </cell>
        </row>
      </sheetData>
      <sheetData sheetId="59"/>
      <sheetData sheetId="60"/>
      <sheetData sheetId="61"/>
      <sheetData sheetId="62"/>
      <sheetData sheetId="63"/>
      <sheetData sheetId="64">
        <row r="6">
          <cell r="C6" t="str">
            <v>Raiņa iela 69, Daugavpils.</v>
          </cell>
        </row>
        <row r="7">
          <cell r="C7" t="str">
            <v>Helena Trosimova</v>
          </cell>
        </row>
        <row r="8">
          <cell r="C8" t="str">
            <v>.+37122164134</v>
          </cell>
        </row>
        <row r="12">
          <cell r="C12" t="str">
            <v>Raiņa iela 69, Daugavpils.</v>
          </cell>
        </row>
        <row r="13">
          <cell r="C13" t="str">
            <v>0 5000018206001</v>
          </cell>
        </row>
        <row r="16">
          <cell r="C16" t="str">
            <v>SIA "ENERGOAUDITS"</v>
          </cell>
        </row>
        <row r="17">
          <cell r="C17">
            <v>40103284154</v>
          </cell>
        </row>
        <row r="18">
          <cell r="C18" t="str">
            <v>Āraišu iela 34, Rīga., LV-1039</v>
          </cell>
        </row>
        <row r="19">
          <cell r="C19" t="str">
            <v>Āraišu iela 34, Rīga.</v>
          </cell>
        </row>
        <row r="20">
          <cell r="C20" t="str">
            <v>29507031, e-pasts niedols.ainars@inbox.lv</v>
          </cell>
        </row>
        <row r="21">
          <cell r="C21" t="str">
            <v>EA2 0004</v>
          </cell>
        </row>
        <row r="22">
          <cell r="C22" t="str">
            <v>29507031, e-pasts niedols.ainars@inbox.lv</v>
          </cell>
        </row>
        <row r="25">
          <cell r="C25" t="str">
            <v>PHPP</v>
          </cell>
        </row>
        <row r="26">
          <cell r="C26" t="str">
            <v>Distances tālmērs, Distances termometrs</v>
          </cell>
        </row>
        <row r="27">
          <cell r="C27" t="str">
            <v>-</v>
          </cell>
        </row>
      </sheetData>
      <sheetData sheetId="65"/>
      <sheetData sheetId="66"/>
      <sheetData sheetId="67"/>
      <sheetData sheetId="68"/>
      <sheetData sheetId="69"/>
      <sheetData sheetId="70"/>
      <sheetData sheetId="71"/>
      <sheetData sheetId="72"/>
      <sheetData sheetId="73"/>
      <sheetData sheetId="74"/>
      <sheetData sheetId="7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enatzimes"/>
      <sheetName val="Eka_Zonas"/>
      <sheetName val="nace"/>
    </sheetNames>
    <sheetDataSet>
      <sheetData sheetId="0" refreshError="1"/>
      <sheetData sheetId="1" refreshError="1"/>
      <sheetData sheetId="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oiler"/>
    </sheetNames>
    <sheetDataSet>
      <sheetData sheetId="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Name val="Proj."/>
      <sheetName val="Patēr.dati "/>
      <sheetName val="Pat.datu analīze"/>
      <sheetName val="Izm."/>
      <sheetName val="Zonas"/>
      <sheetName val="Pārv."/>
      <sheetName val="U"/>
      <sheetName val="Vent."/>
      <sheetName val="Lapa1"/>
      <sheetName val="Avoti"/>
      <sheetName val="Saule"/>
      <sheetName val="Aprēķins"/>
      <sheetName val="CO2"/>
      <sheetName val="Pagaidu sertifikāts"/>
      <sheetName val="Sert."/>
      <sheetName val="Pag.sert."/>
      <sheetName val="Sert. MK383"/>
      <sheetName val="Pag.sert. MK383"/>
      <sheetName val="Piel.1z"/>
      <sheetName val="Piel.3z"/>
      <sheetName val="Heating"/>
      <sheetName val="Pārtr."/>
      <sheetName val="Ietaupījumi"/>
      <sheetName val="Pārskats"/>
      <sheetName val="Norob.konstr."/>
      <sheetName val="Apr.pielikums"/>
      <sheetName val="Ekon.apr.MK 272"/>
      <sheetName val="Datu kontr.LIAA"/>
      <sheetName val="Apgaism"/>
      <sheetName val="1.5-2.2"/>
      <sheetName val="4.2"/>
      <sheetName val="5.1"/>
      <sheetName val="5.2 - 5.3.5"/>
      <sheetName val="7."/>
      <sheetName val="2.1"/>
      <sheetName val="3."/>
      <sheetName val="6 Ēkas"/>
      <sheetName val="LBN"/>
      <sheetName val="Pagrabs"/>
      <sheetName val="Gr.uz gr."/>
      <sheetName val="AVK"/>
      <sheetName val="3.Pielikums"/>
      <sheetName val="Lapa4"/>
      <sheetName val="Laukumi"/>
      <sheetName val="Lapa6"/>
      <sheetName val="1.st"/>
      <sheetName val="2.st"/>
      <sheetName val="3.st"/>
      <sheetName val="4.st"/>
      <sheetName val="5.st"/>
      <sheetName val="6.st"/>
      <sheetName val="7.st"/>
      <sheetName val="EKU_KOPEJA_PL (2)"/>
    </sheetNames>
    <sheetDataSet>
      <sheetData sheetId="0"/>
      <sheetData sheetId="1"/>
      <sheetData sheetId="2"/>
      <sheetData sheetId="3"/>
      <sheetData sheetId="4"/>
      <sheetData sheetId="5"/>
      <sheetData sheetId="6">
        <row r="138">
          <cell r="C138">
            <v>2.412698412698413</v>
          </cell>
        </row>
      </sheetData>
      <sheetData sheetId="7"/>
      <sheetData sheetId="8">
        <row r="55">
          <cell r="B55" t="e">
            <v>#DIV/0!</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en"/>
    </sheetNames>
    <sheetDataSet>
      <sheetData sheetId="0" refreshError="1"/>
    </sheetDataSet>
  </externalBook>
</externalLink>
</file>

<file path=xl/theme/theme1.xml><?xml version="1.0" encoding="utf-8"?>
<a:theme xmlns:a="http://schemas.openxmlformats.org/drawingml/2006/main" name="Office dizain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M570"/>
  <sheetViews>
    <sheetView tabSelected="1" view="pageBreakPreview" topLeftCell="A310" zoomScale="82" zoomScaleNormal="100" zoomScaleSheetLayoutView="82" workbookViewId="0">
      <selection activeCell="D331" sqref="D331:CY331"/>
    </sheetView>
  </sheetViews>
  <sheetFormatPr defaultColWidth="7.85546875" defaultRowHeight="12.75" outlineLevelRow="1" x14ac:dyDescent="0.25"/>
  <cols>
    <col min="1" max="1" width="4.85546875" style="1" customWidth="1"/>
    <col min="2" max="3" width="1.85546875" style="1" customWidth="1"/>
    <col min="4" max="6" width="1" style="1" customWidth="1"/>
    <col min="7" max="8" width="1.85546875" style="1" customWidth="1"/>
    <col min="9" max="9" width="2.85546875" style="1" customWidth="1"/>
    <col min="10" max="10" width="1.85546875" style="1" customWidth="1"/>
    <col min="11" max="13" width="1" style="1" customWidth="1"/>
    <col min="14" max="14" width="4.85546875" style="1" customWidth="1"/>
    <col min="15" max="17" width="1" style="1" customWidth="1"/>
    <col min="18" max="18" width="1.85546875" style="1" customWidth="1"/>
    <col min="19" max="25" width="1" style="1" customWidth="1"/>
    <col min="26" max="26" width="1.85546875" style="1" customWidth="1"/>
    <col min="27" max="27" width="1" style="1" customWidth="1"/>
    <col min="28" max="28" width="1.85546875" style="1" customWidth="1"/>
    <col min="29" max="30" width="1" style="1" customWidth="1"/>
    <col min="31" max="31" width="1.85546875" style="1" customWidth="1"/>
    <col min="32" max="33" width="1" style="1" customWidth="1"/>
    <col min="34" max="34" width="1.85546875" style="1" customWidth="1"/>
    <col min="35" max="35" width="2.85546875" style="1" customWidth="1"/>
    <col min="36" max="36" width="1.85546875" style="1" customWidth="1"/>
    <col min="37" max="38" width="1" style="1" customWidth="1"/>
    <col min="39" max="39" width="2.85546875" style="1" customWidth="1"/>
    <col min="40" max="40" width="1.85546875" style="1" customWidth="1"/>
    <col min="41" max="42" width="1" style="1" customWidth="1"/>
    <col min="43" max="43" width="2.85546875" style="1" customWidth="1"/>
    <col min="44" max="47" width="1" style="1" customWidth="1"/>
    <col min="48" max="48" width="2.85546875" style="1" customWidth="1"/>
    <col min="49" max="52" width="1" style="1" customWidth="1"/>
    <col min="53" max="53" width="1.85546875" style="1" customWidth="1"/>
    <col min="54" max="54" width="1" style="1" customWidth="1"/>
    <col min="55" max="55" width="2.85546875" style="1" customWidth="1"/>
    <col min="56" max="66" width="1" style="1" customWidth="1"/>
    <col min="67" max="67" width="1.85546875" style="1" customWidth="1"/>
    <col min="68" max="70" width="1" style="1" customWidth="1"/>
    <col min="71" max="71" width="1.85546875" style="1" customWidth="1"/>
    <col min="72" max="72" width="1" style="1" customWidth="1"/>
    <col min="73" max="73" width="2.85546875" style="1" customWidth="1"/>
    <col min="74" max="74" width="1.85546875" style="1" customWidth="1"/>
    <col min="75" max="76" width="1" style="1" customWidth="1"/>
    <col min="77" max="78" width="2.85546875" style="1" customWidth="1"/>
    <col min="79" max="83" width="1" style="1" customWidth="1"/>
    <col min="84" max="84" width="1.85546875" style="1" customWidth="1"/>
    <col min="85" max="86" width="1" style="1" customWidth="1"/>
    <col min="87" max="87" width="3.85546875" style="1" customWidth="1"/>
    <col min="88" max="90" width="1" style="1" customWidth="1"/>
    <col min="91" max="91" width="2.85546875" style="1" customWidth="1"/>
    <col min="92" max="92" width="1.85546875" style="1" customWidth="1"/>
    <col min="93" max="93" width="1" style="1" customWidth="1"/>
    <col min="94" max="94" width="1.85546875" style="1" customWidth="1"/>
    <col min="95" max="101" width="1" style="1" customWidth="1"/>
    <col min="102" max="102" width="1.85546875" style="1" customWidth="1"/>
    <col min="103" max="108" width="1" style="1" customWidth="1"/>
    <col min="109" max="109" width="2.85546875" style="1" customWidth="1"/>
    <col min="110" max="16384" width="7.85546875" style="1"/>
  </cols>
  <sheetData>
    <row r="1" spans="1:95" ht="15.75" x14ac:dyDescent="0.25">
      <c r="A1" s="1" t="s">
        <v>0</v>
      </c>
    </row>
    <row r="2" spans="1:95" ht="15.75" x14ac:dyDescent="0.25">
      <c r="A2" s="1" t="s">
        <v>1</v>
      </c>
    </row>
    <row r="3" spans="1:95" ht="15.75" customHeight="1" x14ac:dyDescent="0.25">
      <c r="A3" s="26" t="s">
        <v>2</v>
      </c>
      <c r="B3" s="27"/>
      <c r="C3" s="26" t="s">
        <v>3</v>
      </c>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7"/>
      <c r="AQ3" s="29" t="s">
        <v>593</v>
      </c>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1"/>
    </row>
    <row r="4" spans="1:95" ht="15.75" customHeight="1" x14ac:dyDescent="0.25">
      <c r="A4" s="26" t="s">
        <v>4</v>
      </c>
      <c r="B4" s="27"/>
      <c r="C4" s="26" t="s">
        <v>5</v>
      </c>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7"/>
      <c r="AQ4" s="32">
        <v>90000077325</v>
      </c>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1"/>
    </row>
    <row r="5" spans="1:95" ht="15.75" x14ac:dyDescent="0.25">
      <c r="A5" s="26" t="s">
        <v>6</v>
      </c>
      <c r="B5" s="27"/>
      <c r="C5" s="33" t="s">
        <v>7</v>
      </c>
      <c r="D5" s="34"/>
      <c r="E5" s="34"/>
      <c r="F5" s="34"/>
      <c r="G5" s="34"/>
      <c r="H5" s="34"/>
      <c r="I5" s="34"/>
      <c r="J5" s="34"/>
      <c r="K5" s="34"/>
      <c r="L5" s="34"/>
      <c r="M5" s="34"/>
      <c r="N5" s="34"/>
      <c r="O5" s="34"/>
      <c r="P5" s="34"/>
      <c r="Q5" s="34"/>
      <c r="R5" s="34"/>
      <c r="S5" s="34"/>
      <c r="T5" s="34"/>
      <c r="U5" s="34"/>
      <c r="V5" s="34"/>
      <c r="W5" s="34"/>
      <c r="X5" s="34"/>
      <c r="Y5" s="34"/>
      <c r="Z5" s="34"/>
      <c r="AA5" s="34"/>
      <c r="AB5" s="34"/>
      <c r="AC5" s="34"/>
      <c r="AD5" s="34"/>
      <c r="AE5" s="34"/>
      <c r="AF5" s="34"/>
      <c r="AG5" s="34"/>
      <c r="AH5" s="34"/>
      <c r="AI5" s="34"/>
      <c r="AJ5" s="34"/>
      <c r="AK5" s="34"/>
      <c r="AL5" s="34"/>
      <c r="AM5" s="34"/>
      <c r="AN5" s="34"/>
      <c r="AO5" s="34"/>
      <c r="AP5" s="35"/>
      <c r="AQ5" s="32" t="str">
        <f>'[5]1.1-1.4.'!C6</f>
        <v>Raiņa iela 69, Daugavpils.</v>
      </c>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1"/>
    </row>
    <row r="6" spans="1:95" ht="15.75" x14ac:dyDescent="0.25">
      <c r="A6" s="26" t="s">
        <v>8</v>
      </c>
      <c r="B6" s="27"/>
      <c r="C6" s="26" t="s">
        <v>9</v>
      </c>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7"/>
      <c r="AQ6" s="32" t="str">
        <f>'[5]1.1-1.4.'!C7</f>
        <v>Helena Trosimova</v>
      </c>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1"/>
    </row>
    <row r="7" spans="1:95" ht="15.75" x14ac:dyDescent="0.25">
      <c r="A7" s="26" t="s">
        <v>10</v>
      </c>
      <c r="B7" s="27"/>
      <c r="C7" s="26" t="s">
        <v>11</v>
      </c>
      <c r="D7" s="28"/>
      <c r="E7" s="28"/>
      <c r="F7" s="28"/>
      <c r="G7" s="28"/>
      <c r="H7" s="28"/>
      <c r="I7" s="28"/>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7"/>
      <c r="AQ7" s="32" t="str">
        <f>'[5]1.1-1.4.'!C8</f>
        <v>.+37122164134</v>
      </c>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1"/>
    </row>
    <row r="8" spans="1:95" ht="15.75" x14ac:dyDescent="0.25">
      <c r="A8" s="1" t="s">
        <v>12</v>
      </c>
    </row>
    <row r="9" spans="1:95" ht="15.75" x14ac:dyDescent="0.25">
      <c r="A9" s="26" t="s">
        <v>13</v>
      </c>
      <c r="B9" s="27"/>
      <c r="C9" s="26" t="s">
        <v>3</v>
      </c>
      <c r="D9" s="28"/>
      <c r="E9" s="28"/>
      <c r="F9" s="28"/>
      <c r="G9" s="28"/>
      <c r="H9" s="28"/>
      <c r="I9" s="28"/>
      <c r="J9" s="28"/>
      <c r="K9" s="28"/>
      <c r="L9" s="28"/>
      <c r="M9" s="28"/>
      <c r="N9" s="28"/>
      <c r="O9" s="28"/>
      <c r="P9" s="28"/>
      <c r="Q9" s="28"/>
      <c r="R9" s="28"/>
      <c r="S9" s="28"/>
      <c r="T9" s="28"/>
      <c r="U9" s="28"/>
      <c r="V9" s="28"/>
      <c r="W9" s="28"/>
      <c r="X9" s="28"/>
      <c r="Y9" s="28"/>
      <c r="Z9" s="28"/>
      <c r="AA9" s="28"/>
      <c r="AB9" s="28"/>
      <c r="AC9" s="28"/>
      <c r="AD9" s="28"/>
      <c r="AE9" s="28"/>
      <c r="AF9" s="28"/>
      <c r="AG9" s="28"/>
      <c r="AH9" s="28"/>
      <c r="AI9" s="28"/>
      <c r="AJ9" s="28"/>
      <c r="AK9" s="28"/>
      <c r="AL9" s="28"/>
      <c r="AM9" s="28"/>
      <c r="AN9" s="28"/>
      <c r="AO9" s="28"/>
      <c r="AP9" s="27"/>
      <c r="AQ9" s="29" t="s">
        <v>594</v>
      </c>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1"/>
    </row>
    <row r="10" spans="1:95" ht="15.75" x14ac:dyDescent="0.25">
      <c r="A10" s="26" t="s">
        <v>14</v>
      </c>
      <c r="B10" s="27"/>
      <c r="C10" s="26" t="s">
        <v>15</v>
      </c>
      <c r="D10" s="28"/>
      <c r="E10" s="28"/>
      <c r="F10" s="28"/>
      <c r="G10" s="28"/>
      <c r="H10" s="28"/>
      <c r="I10" s="28"/>
      <c r="J10" s="28"/>
      <c r="K10" s="28"/>
      <c r="L10" s="28"/>
      <c r="M10" s="28"/>
      <c r="N10" s="28"/>
      <c r="O10" s="28"/>
      <c r="P10" s="28"/>
      <c r="Q10" s="28"/>
      <c r="R10" s="28"/>
      <c r="S10" s="28"/>
      <c r="T10" s="28"/>
      <c r="U10" s="28"/>
      <c r="V10" s="28"/>
      <c r="W10" s="28"/>
      <c r="X10" s="28"/>
      <c r="Y10" s="28"/>
      <c r="Z10" s="28"/>
      <c r="AA10" s="28"/>
      <c r="AB10" s="28"/>
      <c r="AC10" s="28"/>
      <c r="AD10" s="28"/>
      <c r="AE10" s="28"/>
      <c r="AF10" s="28"/>
      <c r="AG10" s="28"/>
      <c r="AH10" s="28"/>
      <c r="AI10" s="28"/>
      <c r="AJ10" s="28"/>
      <c r="AK10" s="28"/>
      <c r="AL10" s="28"/>
      <c r="AM10" s="28"/>
      <c r="AN10" s="28"/>
      <c r="AO10" s="28"/>
      <c r="AP10" s="27"/>
      <c r="AQ10" s="29" t="str">
        <f>'[5]1.1-1.4.'!C12</f>
        <v>Raiņa iela 69, Daugavpils.</v>
      </c>
      <c r="AR10" s="30"/>
      <c r="AS10" s="30"/>
      <c r="AT10" s="30"/>
      <c r="AU10" s="30"/>
      <c r="AV10" s="30"/>
      <c r="AW10" s="30"/>
      <c r="AX10" s="30"/>
      <c r="AY10" s="30"/>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c r="CN10" s="30"/>
      <c r="CO10" s="30"/>
      <c r="CP10" s="30"/>
      <c r="CQ10" s="31"/>
    </row>
    <row r="11" spans="1:95" ht="15.75" x14ac:dyDescent="0.25">
      <c r="A11" s="26" t="s">
        <v>16</v>
      </c>
      <c r="B11" s="27"/>
      <c r="C11" s="26" t="s">
        <v>17</v>
      </c>
      <c r="D11" s="28"/>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7"/>
      <c r="AQ11" s="29" t="str">
        <f>'[5]1.1-1.4.'!C13</f>
        <v>0 5000018206001</v>
      </c>
      <c r="AR11" s="30"/>
      <c r="AS11" s="30"/>
      <c r="AT11" s="30"/>
      <c r="AU11" s="30"/>
      <c r="AV11" s="30"/>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30"/>
      <c r="CF11" s="30"/>
      <c r="CG11" s="30"/>
      <c r="CH11" s="30"/>
      <c r="CI11" s="30"/>
      <c r="CJ11" s="30"/>
      <c r="CK11" s="30"/>
      <c r="CL11" s="30"/>
      <c r="CM11" s="30"/>
      <c r="CN11" s="30"/>
      <c r="CO11" s="30"/>
      <c r="CP11" s="30"/>
      <c r="CQ11" s="31"/>
    </row>
    <row r="12" spans="1:95" ht="15.75" x14ac:dyDescent="0.25">
      <c r="A12" s="1" t="s">
        <v>18</v>
      </c>
    </row>
    <row r="13" spans="1:95" ht="15.75" x14ac:dyDescent="0.25">
      <c r="A13" s="26" t="s">
        <v>19</v>
      </c>
      <c r="B13" s="27"/>
      <c r="C13" s="26" t="s">
        <v>3</v>
      </c>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7"/>
      <c r="AQ13" s="29" t="str">
        <f>'[5]1.1-1.4.'!C16</f>
        <v>SIA "ENERGOAUDITS"</v>
      </c>
      <c r="AR13" s="30"/>
      <c r="AS13" s="30"/>
      <c r="AT13" s="30"/>
      <c r="AU13" s="30"/>
      <c r="AV13" s="30"/>
      <c r="AW13" s="30"/>
      <c r="AX13" s="30"/>
      <c r="AY13" s="30"/>
      <c r="AZ13" s="30"/>
      <c r="BA13" s="30"/>
      <c r="BB13" s="30"/>
      <c r="BC13" s="30"/>
      <c r="BD13" s="30"/>
      <c r="BE13" s="30"/>
      <c r="BF13" s="30"/>
      <c r="BG13" s="30"/>
      <c r="BH13" s="30"/>
      <c r="BI13" s="30"/>
      <c r="BJ13" s="30"/>
      <c r="BK13" s="30"/>
      <c r="BL13" s="30"/>
      <c r="BM13" s="30"/>
      <c r="BN13" s="30"/>
      <c r="BO13" s="30"/>
      <c r="BP13" s="30"/>
      <c r="BQ13" s="30"/>
      <c r="BR13" s="30"/>
      <c r="BS13" s="30"/>
      <c r="BT13" s="30"/>
      <c r="BU13" s="30"/>
      <c r="BV13" s="30"/>
      <c r="BW13" s="30"/>
      <c r="BX13" s="30"/>
      <c r="BY13" s="30"/>
      <c r="BZ13" s="30"/>
      <c r="CA13" s="30"/>
      <c r="CB13" s="30"/>
      <c r="CC13" s="30"/>
      <c r="CD13" s="30"/>
      <c r="CE13" s="30"/>
      <c r="CF13" s="30"/>
      <c r="CG13" s="30"/>
      <c r="CH13" s="30"/>
      <c r="CI13" s="30"/>
      <c r="CJ13" s="30"/>
      <c r="CK13" s="30"/>
      <c r="CL13" s="30"/>
      <c r="CM13" s="30"/>
      <c r="CN13" s="30"/>
      <c r="CO13" s="30"/>
      <c r="CP13" s="30"/>
      <c r="CQ13" s="31"/>
    </row>
    <row r="14" spans="1:95" ht="15.75" x14ac:dyDescent="0.25">
      <c r="A14" s="26" t="s">
        <v>20</v>
      </c>
      <c r="B14" s="27"/>
      <c r="C14" s="26" t="s">
        <v>5</v>
      </c>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7"/>
      <c r="AQ14" s="29">
        <f>'[5]1.1-1.4.'!C17</f>
        <v>40103284154</v>
      </c>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0"/>
      <c r="BU14" s="30"/>
      <c r="BV14" s="30"/>
      <c r="BW14" s="30"/>
      <c r="BX14" s="30"/>
      <c r="BY14" s="30"/>
      <c r="BZ14" s="30"/>
      <c r="CA14" s="30"/>
      <c r="CB14" s="30"/>
      <c r="CC14" s="30"/>
      <c r="CD14" s="30"/>
      <c r="CE14" s="30"/>
      <c r="CF14" s="30"/>
      <c r="CG14" s="30"/>
      <c r="CH14" s="30"/>
      <c r="CI14" s="30"/>
      <c r="CJ14" s="30"/>
      <c r="CK14" s="30"/>
      <c r="CL14" s="30"/>
      <c r="CM14" s="30"/>
      <c r="CN14" s="30"/>
      <c r="CO14" s="30"/>
      <c r="CP14" s="30"/>
      <c r="CQ14" s="31"/>
    </row>
    <row r="15" spans="1:95" ht="15.75" x14ac:dyDescent="0.25">
      <c r="A15" s="26" t="s">
        <v>21</v>
      </c>
      <c r="B15" s="27"/>
      <c r="C15" s="33" t="s">
        <v>7</v>
      </c>
      <c r="D15" s="34"/>
      <c r="E15" s="34"/>
      <c r="F15" s="34"/>
      <c r="G15" s="34"/>
      <c r="H15" s="34"/>
      <c r="I15" s="34"/>
      <c r="J15" s="34"/>
      <c r="K15" s="34"/>
      <c r="L15" s="34"/>
      <c r="M15" s="34"/>
      <c r="N15" s="34"/>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5"/>
      <c r="AQ15" s="29" t="str">
        <f>'[5]1.1-1.4.'!C18</f>
        <v>Āraišu iela 34, Rīga., LV-1039</v>
      </c>
      <c r="AR15" s="30"/>
      <c r="AS15" s="30"/>
      <c r="AT15" s="30"/>
      <c r="AU15" s="30"/>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0"/>
      <c r="BU15" s="30"/>
      <c r="BV15" s="30"/>
      <c r="BW15" s="30"/>
      <c r="BX15" s="30"/>
      <c r="BY15" s="30"/>
      <c r="BZ15" s="30"/>
      <c r="CA15" s="30"/>
      <c r="CB15" s="30"/>
      <c r="CC15" s="30"/>
      <c r="CD15" s="30"/>
      <c r="CE15" s="30"/>
      <c r="CF15" s="30"/>
      <c r="CG15" s="30"/>
      <c r="CH15" s="30"/>
      <c r="CI15" s="30"/>
      <c r="CJ15" s="30"/>
      <c r="CK15" s="30"/>
      <c r="CL15" s="30"/>
      <c r="CM15" s="30"/>
      <c r="CN15" s="30"/>
      <c r="CO15" s="30"/>
      <c r="CP15" s="30"/>
      <c r="CQ15" s="31"/>
    </row>
    <row r="16" spans="1:95" ht="15.75" x14ac:dyDescent="0.25">
      <c r="A16" s="26" t="s">
        <v>22</v>
      </c>
      <c r="B16" s="27"/>
      <c r="C16" s="26" t="s">
        <v>9</v>
      </c>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c r="AG16" s="28"/>
      <c r="AH16" s="28"/>
      <c r="AI16" s="28"/>
      <c r="AJ16" s="28"/>
      <c r="AK16" s="28"/>
      <c r="AL16" s="28"/>
      <c r="AM16" s="28"/>
      <c r="AN16" s="28"/>
      <c r="AO16" s="28"/>
      <c r="AP16" s="27"/>
      <c r="AQ16" s="29" t="str">
        <f>'[5]1.1-1.4.'!C19</f>
        <v>Āraišu iela 34, Rīga.</v>
      </c>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0"/>
      <c r="BU16" s="30"/>
      <c r="BV16" s="30"/>
      <c r="BW16" s="30"/>
      <c r="BX16" s="30"/>
      <c r="BY16" s="30"/>
      <c r="BZ16" s="30"/>
      <c r="CA16" s="30"/>
      <c r="CB16" s="30"/>
      <c r="CC16" s="30"/>
      <c r="CD16" s="30"/>
      <c r="CE16" s="30"/>
      <c r="CF16" s="30"/>
      <c r="CG16" s="30"/>
      <c r="CH16" s="30"/>
      <c r="CI16" s="30"/>
      <c r="CJ16" s="30"/>
      <c r="CK16" s="30"/>
      <c r="CL16" s="30"/>
      <c r="CM16" s="30"/>
      <c r="CN16" s="30"/>
      <c r="CO16" s="30"/>
      <c r="CP16" s="30"/>
      <c r="CQ16" s="31"/>
    </row>
    <row r="17" spans="1:103" ht="15.75" x14ac:dyDescent="0.25">
      <c r="A17" s="26" t="s">
        <v>23</v>
      </c>
      <c r="B17" s="27"/>
      <c r="C17" s="26" t="s">
        <v>24</v>
      </c>
      <c r="D17" s="28"/>
      <c r="E17" s="28"/>
      <c r="F17" s="28"/>
      <c r="G17" s="28"/>
      <c r="H17" s="28"/>
      <c r="I17" s="28"/>
      <c r="J17" s="28"/>
      <c r="K17" s="28"/>
      <c r="L17" s="28"/>
      <c r="M17" s="28"/>
      <c r="N17" s="28"/>
      <c r="O17" s="28"/>
      <c r="P17" s="28"/>
      <c r="Q17" s="28"/>
      <c r="R17" s="28"/>
      <c r="S17" s="28"/>
      <c r="T17" s="28"/>
      <c r="U17" s="28"/>
      <c r="V17" s="28"/>
      <c r="W17" s="28"/>
      <c r="X17" s="28"/>
      <c r="Y17" s="28"/>
      <c r="Z17" s="28"/>
      <c r="AA17" s="28"/>
      <c r="AB17" s="28"/>
      <c r="AC17" s="28"/>
      <c r="AD17" s="28"/>
      <c r="AE17" s="28"/>
      <c r="AF17" s="28"/>
      <c r="AG17" s="28"/>
      <c r="AH17" s="28"/>
      <c r="AI17" s="28"/>
      <c r="AJ17" s="28"/>
      <c r="AK17" s="28"/>
      <c r="AL17" s="28"/>
      <c r="AM17" s="28"/>
      <c r="AN17" s="28"/>
      <c r="AO17" s="28"/>
      <c r="AP17" s="27"/>
      <c r="AQ17" s="29" t="str">
        <f>'[5]1.1-1.4.'!C20</f>
        <v>29507031, e-pasts niedols.ainars@inbox.lv</v>
      </c>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0"/>
      <c r="BU17" s="30"/>
      <c r="BV17" s="30"/>
      <c r="BW17" s="30"/>
      <c r="BX17" s="30"/>
      <c r="BY17" s="30"/>
      <c r="BZ17" s="30"/>
      <c r="CA17" s="30"/>
      <c r="CB17" s="30"/>
      <c r="CC17" s="30"/>
      <c r="CD17" s="30"/>
      <c r="CE17" s="30"/>
      <c r="CF17" s="30"/>
      <c r="CG17" s="30"/>
      <c r="CH17" s="30"/>
      <c r="CI17" s="30"/>
      <c r="CJ17" s="30"/>
      <c r="CK17" s="30"/>
      <c r="CL17" s="30"/>
      <c r="CM17" s="30"/>
      <c r="CN17" s="30"/>
      <c r="CO17" s="30"/>
      <c r="CP17" s="30"/>
      <c r="CQ17" s="31"/>
    </row>
    <row r="18" spans="1:103" ht="15.75" x14ac:dyDescent="0.25">
      <c r="A18" s="26" t="s">
        <v>25</v>
      </c>
      <c r="B18" s="27"/>
      <c r="C18" s="26" t="s">
        <v>26</v>
      </c>
      <c r="D18" s="28"/>
      <c r="E18" s="28"/>
      <c r="F18" s="28"/>
      <c r="G18" s="28"/>
      <c r="H18" s="28"/>
      <c r="I18" s="28"/>
      <c r="J18" s="28"/>
      <c r="K18" s="28"/>
      <c r="L18" s="28"/>
      <c r="M18" s="28"/>
      <c r="N18" s="28"/>
      <c r="O18" s="28"/>
      <c r="P18" s="28"/>
      <c r="Q18" s="28"/>
      <c r="R18" s="28"/>
      <c r="S18" s="28"/>
      <c r="T18" s="28"/>
      <c r="U18" s="28"/>
      <c r="V18" s="28"/>
      <c r="W18" s="28"/>
      <c r="X18" s="28"/>
      <c r="Y18" s="28"/>
      <c r="Z18" s="28"/>
      <c r="AA18" s="28"/>
      <c r="AB18" s="28"/>
      <c r="AC18" s="28"/>
      <c r="AD18" s="28"/>
      <c r="AE18" s="28"/>
      <c r="AF18" s="28"/>
      <c r="AG18" s="28"/>
      <c r="AH18" s="28"/>
      <c r="AI18" s="28"/>
      <c r="AJ18" s="28"/>
      <c r="AK18" s="28"/>
      <c r="AL18" s="28"/>
      <c r="AM18" s="28"/>
      <c r="AN18" s="28"/>
      <c r="AO18" s="28"/>
      <c r="AP18" s="27"/>
      <c r="AQ18" s="29" t="str">
        <f>'[5]1.1-1.4.'!C21</f>
        <v>EA2 0004</v>
      </c>
      <c r="AR18" s="30"/>
      <c r="AS18" s="30"/>
      <c r="AT18" s="30"/>
      <c r="AU18" s="30"/>
      <c r="AV18" s="30"/>
      <c r="AW18" s="30"/>
      <c r="AX18" s="30"/>
      <c r="AY18" s="30"/>
      <c r="AZ18" s="30"/>
      <c r="BA18" s="30"/>
      <c r="BB18" s="30"/>
      <c r="BC18" s="30"/>
      <c r="BD18" s="30"/>
      <c r="BE18" s="30"/>
      <c r="BF18" s="30"/>
      <c r="BG18" s="30"/>
      <c r="BH18" s="30"/>
      <c r="BI18" s="30"/>
      <c r="BJ18" s="30"/>
      <c r="BK18" s="30"/>
      <c r="BL18" s="30"/>
      <c r="BM18" s="30"/>
      <c r="BN18" s="30"/>
      <c r="BO18" s="30"/>
      <c r="BP18" s="30"/>
      <c r="BQ18" s="30"/>
      <c r="BR18" s="30"/>
      <c r="BS18" s="30"/>
      <c r="BT18" s="30"/>
      <c r="BU18" s="30"/>
      <c r="BV18" s="30"/>
      <c r="BW18" s="30"/>
      <c r="BX18" s="30"/>
      <c r="BY18" s="30"/>
      <c r="BZ18" s="30"/>
      <c r="CA18" s="30"/>
      <c r="CB18" s="30"/>
      <c r="CC18" s="30"/>
      <c r="CD18" s="30"/>
      <c r="CE18" s="30"/>
      <c r="CF18" s="30"/>
      <c r="CG18" s="30"/>
      <c r="CH18" s="30"/>
      <c r="CI18" s="30"/>
      <c r="CJ18" s="30"/>
      <c r="CK18" s="30"/>
      <c r="CL18" s="30"/>
      <c r="CM18" s="30"/>
      <c r="CN18" s="30"/>
      <c r="CO18" s="30"/>
      <c r="CP18" s="30"/>
      <c r="CQ18" s="31"/>
    </row>
    <row r="19" spans="1:103" ht="15.75" x14ac:dyDescent="0.25">
      <c r="A19" s="26" t="s">
        <v>27</v>
      </c>
      <c r="B19" s="27"/>
      <c r="C19" s="33" t="s">
        <v>28</v>
      </c>
      <c r="D19" s="34"/>
      <c r="E19" s="34"/>
      <c r="F19" s="34"/>
      <c r="G19" s="34"/>
      <c r="H19" s="34"/>
      <c r="I19" s="34"/>
      <c r="J19" s="34"/>
      <c r="K19" s="34"/>
      <c r="L19" s="34"/>
      <c r="M19" s="34"/>
      <c r="N19" s="34"/>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5"/>
      <c r="AQ19" s="29" t="str">
        <f>'[5]1.1-1.4.'!C22</f>
        <v>29507031, e-pasts niedols.ainars@inbox.lv</v>
      </c>
      <c r="AR19" s="30"/>
      <c r="AS19" s="30"/>
      <c r="AT19" s="30"/>
      <c r="AU19" s="30"/>
      <c r="AV19" s="30"/>
      <c r="AW19" s="30"/>
      <c r="AX19" s="30"/>
      <c r="AY19" s="30"/>
      <c r="AZ19" s="30"/>
      <c r="BA19" s="30"/>
      <c r="BB19" s="30"/>
      <c r="BC19" s="30"/>
      <c r="BD19" s="30"/>
      <c r="BE19" s="30"/>
      <c r="BF19" s="30"/>
      <c r="BG19" s="30"/>
      <c r="BH19" s="30"/>
      <c r="BI19" s="30"/>
      <c r="BJ19" s="30"/>
      <c r="BK19" s="30"/>
      <c r="BL19" s="30"/>
      <c r="BM19" s="30"/>
      <c r="BN19" s="30"/>
      <c r="BO19" s="30"/>
      <c r="BP19" s="30"/>
      <c r="BQ19" s="30"/>
      <c r="BR19" s="30"/>
      <c r="BS19" s="30"/>
      <c r="BT19" s="30"/>
      <c r="BU19" s="30"/>
      <c r="BV19" s="30"/>
      <c r="BW19" s="30"/>
      <c r="BX19" s="30"/>
      <c r="BY19" s="30"/>
      <c r="BZ19" s="30"/>
      <c r="CA19" s="30"/>
      <c r="CB19" s="30"/>
      <c r="CC19" s="30"/>
      <c r="CD19" s="30"/>
      <c r="CE19" s="30"/>
      <c r="CF19" s="30"/>
      <c r="CG19" s="30"/>
      <c r="CH19" s="30"/>
      <c r="CI19" s="30"/>
      <c r="CJ19" s="30"/>
      <c r="CK19" s="30"/>
      <c r="CL19" s="30"/>
      <c r="CM19" s="30"/>
      <c r="CN19" s="30"/>
      <c r="CO19" s="30"/>
      <c r="CP19" s="30"/>
      <c r="CQ19" s="31"/>
    </row>
    <row r="20" spans="1:103" ht="15.75" x14ac:dyDescent="0.25">
      <c r="A20" s="1" t="s">
        <v>29</v>
      </c>
    </row>
    <row r="21" spans="1:103" ht="15.75" x14ac:dyDescent="0.25">
      <c r="A21" s="26" t="s">
        <v>30</v>
      </c>
      <c r="B21" s="27"/>
      <c r="C21" s="33" t="s">
        <v>31</v>
      </c>
      <c r="D21" s="34"/>
      <c r="E21" s="34"/>
      <c r="F21" s="34"/>
      <c r="G21" s="34"/>
      <c r="H21" s="34"/>
      <c r="I21" s="34"/>
      <c r="J21" s="34"/>
      <c r="K21" s="34"/>
      <c r="L21" s="34"/>
      <c r="M21" s="34"/>
      <c r="N21" s="34"/>
      <c r="O21" s="34"/>
      <c r="P21" s="34"/>
      <c r="Q21" s="34"/>
      <c r="R21" s="34"/>
      <c r="S21" s="34"/>
      <c r="T21" s="34"/>
      <c r="U21" s="34"/>
      <c r="V21" s="34"/>
      <c r="W21" s="34"/>
      <c r="X21" s="34"/>
      <c r="Y21" s="34"/>
      <c r="Z21" s="34"/>
      <c r="AA21" s="34"/>
      <c r="AB21" s="34"/>
      <c r="AC21" s="34"/>
      <c r="AD21" s="34"/>
      <c r="AE21" s="34"/>
      <c r="AF21" s="34"/>
      <c r="AG21" s="34"/>
      <c r="AH21" s="34"/>
      <c r="AI21" s="34"/>
      <c r="AJ21" s="34"/>
      <c r="AK21" s="34"/>
      <c r="AL21" s="34"/>
      <c r="AM21" s="34"/>
      <c r="AN21" s="34"/>
      <c r="AO21" s="34"/>
      <c r="AP21" s="35"/>
      <c r="AQ21" s="54" t="str">
        <f>'[5]1.1-1.4.'!C25</f>
        <v>PHPP</v>
      </c>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30"/>
      <c r="BZ21" s="30"/>
      <c r="CA21" s="30"/>
      <c r="CB21" s="30"/>
      <c r="CC21" s="30"/>
      <c r="CD21" s="30"/>
      <c r="CE21" s="30"/>
      <c r="CF21" s="30"/>
      <c r="CG21" s="30"/>
      <c r="CH21" s="30"/>
      <c r="CI21" s="30"/>
      <c r="CJ21" s="30"/>
      <c r="CK21" s="30"/>
      <c r="CL21" s="30"/>
      <c r="CM21" s="30"/>
      <c r="CN21" s="30"/>
      <c r="CO21" s="30"/>
      <c r="CP21" s="30"/>
      <c r="CQ21" s="31"/>
    </row>
    <row r="22" spans="1:103" ht="15.75" x14ac:dyDescent="0.25">
      <c r="A22" s="26" t="s">
        <v>32</v>
      </c>
      <c r="B22" s="27"/>
      <c r="C22" s="26" t="s">
        <v>33</v>
      </c>
      <c r="D22" s="28"/>
      <c r="E22" s="28"/>
      <c r="F22" s="28"/>
      <c r="G22" s="28"/>
      <c r="H22" s="28"/>
      <c r="I22" s="28"/>
      <c r="J22" s="28"/>
      <c r="K22" s="28"/>
      <c r="L22" s="28"/>
      <c r="M22" s="28"/>
      <c r="N22" s="28"/>
      <c r="O22" s="28"/>
      <c r="P22" s="28"/>
      <c r="Q22" s="28"/>
      <c r="R22" s="28"/>
      <c r="S22" s="28"/>
      <c r="T22" s="28"/>
      <c r="U22" s="28"/>
      <c r="V22" s="28"/>
      <c r="W22" s="28"/>
      <c r="X22" s="28"/>
      <c r="Y22" s="28"/>
      <c r="Z22" s="28"/>
      <c r="AA22" s="28"/>
      <c r="AB22" s="28"/>
      <c r="AC22" s="28"/>
      <c r="AD22" s="28"/>
      <c r="AE22" s="28"/>
      <c r="AF22" s="28"/>
      <c r="AG22" s="28"/>
      <c r="AH22" s="28"/>
      <c r="AI22" s="28"/>
      <c r="AJ22" s="28"/>
      <c r="AK22" s="28"/>
      <c r="AL22" s="28"/>
      <c r="AM22" s="28"/>
      <c r="AN22" s="28"/>
      <c r="AO22" s="28"/>
      <c r="AP22" s="27"/>
      <c r="AQ22" s="54" t="str">
        <f>'[5]1.1-1.4.'!C26</f>
        <v>Distances tālmērs, Distances termometrs</v>
      </c>
      <c r="AR22" s="30"/>
      <c r="AS22" s="30"/>
      <c r="AT22" s="30"/>
      <c r="AU22" s="30"/>
      <c r="AV22" s="30"/>
      <c r="AW22" s="30"/>
      <c r="AX22" s="30"/>
      <c r="AY22" s="30"/>
      <c r="AZ22" s="30"/>
      <c r="BA22" s="30"/>
      <c r="BB22" s="30"/>
      <c r="BC22" s="30"/>
      <c r="BD22" s="30"/>
      <c r="BE22" s="30"/>
      <c r="BF22" s="30"/>
      <c r="BG22" s="30"/>
      <c r="BH22" s="30"/>
      <c r="BI22" s="30"/>
      <c r="BJ22" s="30"/>
      <c r="BK22" s="30"/>
      <c r="BL22" s="30"/>
      <c r="BM22" s="30"/>
      <c r="BN22" s="30"/>
      <c r="BO22" s="30"/>
      <c r="BP22" s="30"/>
      <c r="BQ22" s="30"/>
      <c r="BR22" s="30"/>
      <c r="BS22" s="30"/>
      <c r="BT22" s="30"/>
      <c r="BU22" s="30"/>
      <c r="BV22" s="30"/>
      <c r="BW22" s="30"/>
      <c r="BX22" s="30"/>
      <c r="BY22" s="30"/>
      <c r="BZ22" s="30"/>
      <c r="CA22" s="30"/>
      <c r="CB22" s="30"/>
      <c r="CC22" s="30"/>
      <c r="CD22" s="30"/>
      <c r="CE22" s="30"/>
      <c r="CF22" s="30"/>
      <c r="CG22" s="30"/>
      <c r="CH22" s="30"/>
      <c r="CI22" s="30"/>
      <c r="CJ22" s="30"/>
      <c r="CK22" s="30"/>
      <c r="CL22" s="30"/>
      <c r="CM22" s="30"/>
      <c r="CN22" s="30"/>
      <c r="CO22" s="30"/>
      <c r="CP22" s="30"/>
      <c r="CQ22" s="31"/>
    </row>
    <row r="23" spans="1:103" ht="15.75" x14ac:dyDescent="0.25">
      <c r="A23" s="26" t="s">
        <v>34</v>
      </c>
      <c r="B23" s="27"/>
      <c r="C23" s="26" t="s">
        <v>35</v>
      </c>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7"/>
      <c r="AQ23" s="54" t="str">
        <f>'[5]1.1-1.4.'!C27</f>
        <v>-</v>
      </c>
      <c r="AR23" s="30"/>
      <c r="AS23" s="30"/>
      <c r="AT23" s="30"/>
      <c r="AU23" s="30"/>
      <c r="AV23" s="30"/>
      <c r="AW23" s="30"/>
      <c r="AX23" s="30"/>
      <c r="AY23" s="30"/>
      <c r="AZ23" s="30"/>
      <c r="BA23" s="30"/>
      <c r="BB23" s="30"/>
      <c r="BC23" s="30"/>
      <c r="BD23" s="30"/>
      <c r="BE23" s="30"/>
      <c r="BF23" s="30"/>
      <c r="BG23" s="30"/>
      <c r="BH23" s="30"/>
      <c r="BI23" s="30"/>
      <c r="BJ23" s="30"/>
      <c r="BK23" s="30"/>
      <c r="BL23" s="30"/>
      <c r="BM23" s="30"/>
      <c r="BN23" s="30"/>
      <c r="BO23" s="30"/>
      <c r="BP23" s="30"/>
      <c r="BQ23" s="30"/>
      <c r="BR23" s="30"/>
      <c r="BS23" s="30"/>
      <c r="BT23" s="30"/>
      <c r="BU23" s="30"/>
      <c r="BV23" s="30"/>
      <c r="BW23" s="30"/>
      <c r="BX23" s="30"/>
      <c r="BY23" s="30"/>
      <c r="BZ23" s="30"/>
      <c r="CA23" s="30"/>
      <c r="CB23" s="30"/>
      <c r="CC23" s="30"/>
      <c r="CD23" s="30"/>
      <c r="CE23" s="30"/>
      <c r="CF23" s="30"/>
      <c r="CG23" s="30"/>
      <c r="CH23" s="30"/>
      <c r="CI23" s="30"/>
      <c r="CJ23" s="30"/>
      <c r="CK23" s="30"/>
      <c r="CL23" s="30"/>
      <c r="CM23" s="30"/>
      <c r="CN23" s="30"/>
      <c r="CO23" s="30"/>
      <c r="CP23" s="30"/>
      <c r="CQ23" s="31"/>
    </row>
    <row r="24" spans="1:103" ht="15.75" x14ac:dyDescent="0.25">
      <c r="A24" s="1" t="s">
        <v>36</v>
      </c>
    </row>
    <row r="25" spans="1:103" x14ac:dyDescent="0.25">
      <c r="A25" s="36" t="s">
        <v>37</v>
      </c>
      <c r="B25" s="37"/>
      <c r="C25" s="37"/>
      <c r="D25" s="37"/>
      <c r="E25" s="37"/>
      <c r="F25" s="37"/>
      <c r="G25" s="37"/>
      <c r="H25" s="37"/>
      <c r="I25" s="37"/>
      <c r="J25" s="37"/>
      <c r="K25" s="37"/>
      <c r="L25" s="37"/>
      <c r="M25" s="37"/>
      <c r="N25" s="37"/>
      <c r="O25" s="38"/>
      <c r="P25" s="42" t="s">
        <v>38</v>
      </c>
      <c r="Q25" s="43"/>
      <c r="R25" s="43"/>
      <c r="S25" s="43"/>
      <c r="T25" s="43"/>
      <c r="U25" s="43"/>
      <c r="V25" s="43"/>
      <c r="W25" s="43"/>
      <c r="X25" s="43"/>
      <c r="Y25" s="43"/>
      <c r="Z25" s="43"/>
      <c r="AA25" s="44"/>
      <c r="AB25" s="45" t="s">
        <v>39</v>
      </c>
      <c r="AC25" s="46"/>
      <c r="AD25" s="46"/>
      <c r="AE25" s="46"/>
      <c r="AF25" s="46"/>
      <c r="AG25" s="46"/>
      <c r="AH25" s="46"/>
      <c r="AI25" s="46"/>
      <c r="AJ25" s="46"/>
      <c r="AK25" s="46"/>
      <c r="AL25" s="46"/>
      <c r="AM25" s="46"/>
      <c r="AN25" s="46"/>
      <c r="AO25" s="46"/>
      <c r="AP25" s="46"/>
      <c r="AQ25" s="46"/>
      <c r="AR25" s="46"/>
      <c r="AS25" s="46"/>
      <c r="AT25" s="46"/>
      <c r="AU25" s="46"/>
      <c r="AV25" s="46"/>
      <c r="AW25" s="46"/>
      <c r="AX25" s="46"/>
      <c r="AY25" s="46"/>
      <c r="AZ25" s="46"/>
      <c r="BA25" s="46"/>
      <c r="BB25" s="46"/>
      <c r="BC25" s="46"/>
      <c r="BD25" s="46"/>
      <c r="BE25" s="46"/>
      <c r="BF25" s="46"/>
      <c r="BG25" s="46"/>
      <c r="BH25" s="46"/>
      <c r="BI25" s="46"/>
      <c r="BJ25" s="46"/>
      <c r="BK25" s="46"/>
      <c r="BL25" s="46"/>
      <c r="BM25" s="46"/>
      <c r="BN25" s="46"/>
      <c r="BO25" s="46"/>
      <c r="BP25" s="46"/>
      <c r="BQ25" s="46"/>
      <c r="BR25" s="46"/>
      <c r="BS25" s="46"/>
      <c r="BT25" s="46"/>
      <c r="BU25" s="46"/>
      <c r="BV25" s="46"/>
      <c r="BW25" s="47"/>
      <c r="BX25" s="33" t="s">
        <v>40</v>
      </c>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5"/>
    </row>
    <row r="26" spans="1:103" x14ac:dyDescent="0.25">
      <c r="A26" s="39"/>
      <c r="B26" s="40"/>
      <c r="C26" s="40"/>
      <c r="D26" s="40"/>
      <c r="E26" s="40"/>
      <c r="F26" s="40"/>
      <c r="G26" s="40"/>
      <c r="H26" s="40"/>
      <c r="I26" s="40"/>
      <c r="J26" s="40"/>
      <c r="K26" s="40"/>
      <c r="L26" s="40"/>
      <c r="M26" s="40"/>
      <c r="N26" s="40"/>
      <c r="O26" s="41"/>
      <c r="P26" s="51" t="s">
        <v>41</v>
      </c>
      <c r="Q26" s="52"/>
      <c r="R26" s="52"/>
      <c r="S26" s="52"/>
      <c r="T26" s="52"/>
      <c r="U26" s="52"/>
      <c r="V26" s="52"/>
      <c r="W26" s="52"/>
      <c r="X26" s="52"/>
      <c r="Y26" s="52"/>
      <c r="Z26" s="52"/>
      <c r="AA26" s="53"/>
      <c r="AB26" s="48"/>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50"/>
      <c r="BX26" s="42" t="s">
        <v>42</v>
      </c>
      <c r="BY26" s="43"/>
      <c r="BZ26" s="43"/>
      <c r="CA26" s="43"/>
      <c r="CB26" s="43"/>
      <c r="CC26" s="43"/>
      <c r="CD26" s="43"/>
      <c r="CE26" s="43"/>
      <c r="CF26" s="43"/>
      <c r="CG26" s="43"/>
      <c r="CH26" s="43"/>
      <c r="CI26" s="43"/>
      <c r="CJ26" s="44"/>
      <c r="CK26" s="42" t="s">
        <v>43</v>
      </c>
      <c r="CL26" s="43"/>
      <c r="CM26" s="43"/>
      <c r="CN26" s="43"/>
      <c r="CO26" s="43"/>
      <c r="CP26" s="43"/>
      <c r="CQ26" s="43"/>
      <c r="CR26" s="43"/>
      <c r="CS26" s="43"/>
      <c r="CT26" s="43"/>
      <c r="CU26" s="43"/>
      <c r="CV26" s="43"/>
      <c r="CW26" s="43"/>
      <c r="CX26" s="43"/>
      <c r="CY26" s="44"/>
    </row>
    <row r="27" spans="1:103" x14ac:dyDescent="0.25">
      <c r="A27" s="61">
        <v>1</v>
      </c>
      <c r="B27" s="62"/>
      <c r="C27" s="62"/>
      <c r="D27" s="62"/>
      <c r="E27" s="62"/>
      <c r="F27" s="62"/>
      <c r="G27" s="62"/>
      <c r="H27" s="62"/>
      <c r="I27" s="62"/>
      <c r="J27" s="62"/>
      <c r="K27" s="62"/>
      <c r="L27" s="62"/>
      <c r="M27" s="62"/>
      <c r="N27" s="62"/>
      <c r="O27" s="63"/>
      <c r="P27" s="61">
        <v>2</v>
      </c>
      <c r="Q27" s="62"/>
      <c r="R27" s="62"/>
      <c r="S27" s="62"/>
      <c r="T27" s="62"/>
      <c r="U27" s="62"/>
      <c r="V27" s="62"/>
      <c r="W27" s="62"/>
      <c r="X27" s="62"/>
      <c r="Y27" s="62"/>
      <c r="Z27" s="62"/>
      <c r="AA27" s="63"/>
      <c r="AB27" s="61">
        <v>3</v>
      </c>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c r="BE27" s="62"/>
      <c r="BF27" s="62"/>
      <c r="BG27" s="62"/>
      <c r="BH27" s="62"/>
      <c r="BI27" s="62"/>
      <c r="BJ27" s="62"/>
      <c r="BK27" s="62"/>
      <c r="BL27" s="62"/>
      <c r="BM27" s="62"/>
      <c r="BN27" s="62"/>
      <c r="BO27" s="62"/>
      <c r="BP27" s="62"/>
      <c r="BQ27" s="62"/>
      <c r="BR27" s="62"/>
      <c r="BS27" s="62"/>
      <c r="BT27" s="62"/>
      <c r="BU27" s="62"/>
      <c r="BV27" s="62"/>
      <c r="BW27" s="63"/>
      <c r="BX27" s="64">
        <v>4</v>
      </c>
      <c r="BY27" s="65"/>
      <c r="BZ27" s="65"/>
      <c r="CA27" s="65"/>
      <c r="CB27" s="65"/>
      <c r="CC27" s="65"/>
      <c r="CD27" s="65"/>
      <c r="CE27" s="65"/>
      <c r="CF27" s="65"/>
      <c r="CG27" s="65"/>
      <c r="CH27" s="65"/>
      <c r="CI27" s="65"/>
      <c r="CJ27" s="66"/>
      <c r="CK27" s="64">
        <v>5</v>
      </c>
      <c r="CL27" s="65"/>
      <c r="CM27" s="65"/>
      <c r="CN27" s="65"/>
      <c r="CO27" s="65"/>
      <c r="CP27" s="65"/>
      <c r="CQ27" s="65"/>
      <c r="CR27" s="65"/>
      <c r="CS27" s="65"/>
      <c r="CT27" s="65"/>
      <c r="CU27" s="65"/>
      <c r="CV27" s="65"/>
      <c r="CW27" s="65"/>
      <c r="CX27" s="65"/>
      <c r="CY27" s="66"/>
    </row>
    <row r="28" spans="1:103" ht="15" x14ac:dyDescent="0.25">
      <c r="A28" s="58" t="s">
        <v>44</v>
      </c>
      <c r="B28" s="59"/>
      <c r="C28" s="59"/>
      <c r="D28" s="59"/>
      <c r="E28" s="59"/>
      <c r="F28" s="59"/>
      <c r="G28" s="59"/>
      <c r="H28" s="60"/>
      <c r="I28" s="29"/>
      <c r="J28" s="30"/>
      <c r="K28" s="30"/>
      <c r="L28" s="30"/>
      <c r="M28" s="30"/>
      <c r="N28" s="30"/>
      <c r="O28" s="30"/>
      <c r="P28" s="30"/>
      <c r="Q28" s="30"/>
      <c r="R28" s="30"/>
      <c r="S28" s="30"/>
      <c r="T28" s="30"/>
      <c r="U28" s="30"/>
      <c r="V28" s="30"/>
      <c r="W28" s="30"/>
      <c r="X28" s="30"/>
      <c r="Y28" s="30"/>
      <c r="Z28" s="30"/>
      <c r="AA28" s="31"/>
      <c r="AB28" s="67" t="s">
        <v>45</v>
      </c>
      <c r="AC28" s="68"/>
      <c r="AD28" s="68"/>
      <c r="AE28" s="68"/>
      <c r="AF28" s="68"/>
      <c r="AG28" s="68"/>
      <c r="AH28" s="68"/>
      <c r="AI28" s="68"/>
      <c r="AJ28" s="68"/>
      <c r="AK28" s="68"/>
      <c r="AL28" s="68"/>
      <c r="AM28" s="68"/>
      <c r="AN28" s="68"/>
      <c r="AO28" s="68"/>
      <c r="AP28" s="68"/>
      <c r="AQ28" s="68"/>
      <c r="AR28" s="68"/>
      <c r="AS28" s="68"/>
      <c r="AT28" s="68"/>
      <c r="AU28" s="68"/>
      <c r="AV28" s="68"/>
      <c r="AW28" s="68"/>
      <c r="AX28" s="68"/>
      <c r="AY28" s="68"/>
      <c r="AZ28" s="68"/>
      <c r="BA28" s="68"/>
      <c r="BB28" s="68"/>
      <c r="BC28" s="68"/>
      <c r="BD28" s="68"/>
      <c r="BE28" s="68"/>
      <c r="BF28" s="68"/>
      <c r="BG28" s="68"/>
      <c r="BH28" s="68"/>
      <c r="BI28" s="68"/>
      <c r="BJ28" s="68"/>
      <c r="BK28" s="68"/>
      <c r="BL28" s="68"/>
      <c r="BM28" s="68"/>
      <c r="BN28" s="68"/>
      <c r="BO28" s="68"/>
      <c r="BP28" s="68"/>
      <c r="BQ28" s="68"/>
      <c r="BR28" s="68"/>
      <c r="BS28" s="68"/>
      <c r="BT28" s="68"/>
      <c r="BU28" s="68"/>
      <c r="BV28" s="68"/>
      <c r="BW28" s="68"/>
      <c r="BX28" s="68"/>
      <c r="BY28" s="68"/>
      <c r="BZ28" s="68"/>
      <c r="CA28" s="68"/>
      <c r="CB28" s="68"/>
      <c r="CC28" s="68"/>
      <c r="CD28" s="68"/>
      <c r="CE28" s="68"/>
      <c r="CF28" s="68"/>
      <c r="CG28" s="68"/>
      <c r="CH28" s="68"/>
      <c r="CI28" s="68"/>
      <c r="CJ28" s="68"/>
      <c r="CK28" s="68"/>
      <c r="CL28" s="68"/>
      <c r="CM28" s="68"/>
      <c r="CN28" s="68"/>
      <c r="CO28" s="68"/>
      <c r="CP28" s="68"/>
      <c r="CQ28" s="68"/>
      <c r="CR28" s="68"/>
      <c r="CS28" s="68"/>
      <c r="CT28" s="68"/>
      <c r="CU28" s="68"/>
      <c r="CV28" s="68"/>
      <c r="CW28" s="68"/>
      <c r="CX28" s="68"/>
      <c r="CY28" s="69"/>
    </row>
    <row r="29" spans="1:103" x14ac:dyDescent="0.25">
      <c r="A29" s="29" t="str">
        <f>AQ11</f>
        <v>0 5000018206001</v>
      </c>
      <c r="B29" s="30"/>
      <c r="C29" s="30"/>
      <c r="D29" s="30"/>
      <c r="E29" s="30"/>
      <c r="F29" s="30"/>
      <c r="G29" s="30"/>
      <c r="H29" s="30"/>
      <c r="I29" s="30"/>
      <c r="J29" s="30"/>
      <c r="K29" s="30"/>
      <c r="L29" s="30"/>
      <c r="M29" s="30"/>
      <c r="N29" s="30"/>
      <c r="O29" s="31"/>
      <c r="P29" s="29">
        <f>[5]P_8!D3</f>
        <v>273.2</v>
      </c>
      <c r="Q29" s="30"/>
      <c r="R29" s="30"/>
      <c r="S29" s="30"/>
      <c r="T29" s="30"/>
      <c r="U29" s="30"/>
      <c r="V29" s="30"/>
      <c r="W29" s="30"/>
      <c r="X29" s="30"/>
      <c r="Y29" s="30"/>
      <c r="Z29" s="30"/>
      <c r="AA29" s="31"/>
      <c r="AB29" s="29" t="s">
        <v>46</v>
      </c>
      <c r="AC29" s="30"/>
      <c r="AD29" s="30"/>
      <c r="AE29" s="30"/>
      <c r="AF29" s="30"/>
      <c r="AG29" s="30"/>
      <c r="AH29" s="30"/>
      <c r="AI29" s="30"/>
      <c r="AJ29" s="30"/>
      <c r="AK29" s="30"/>
      <c r="AL29" s="30"/>
      <c r="AM29" s="30"/>
      <c r="AN29" s="30"/>
      <c r="AO29" s="30"/>
      <c r="AP29" s="30"/>
      <c r="AQ29" s="30"/>
      <c r="AR29" s="30"/>
      <c r="AS29" s="30"/>
      <c r="AT29" s="30"/>
      <c r="AU29" s="30"/>
      <c r="AV29" s="30"/>
      <c r="AW29" s="30"/>
      <c r="AX29" s="30"/>
      <c r="AY29" s="30"/>
      <c r="AZ29" s="30"/>
      <c r="BA29" s="30"/>
      <c r="BB29" s="30"/>
      <c r="BC29" s="30"/>
      <c r="BD29" s="30"/>
      <c r="BE29" s="30"/>
      <c r="BF29" s="30"/>
      <c r="BG29" s="30"/>
      <c r="BH29" s="30"/>
      <c r="BI29" s="30"/>
      <c r="BJ29" s="30"/>
      <c r="BK29" s="30"/>
      <c r="BL29" s="30"/>
      <c r="BM29" s="30"/>
      <c r="BN29" s="30"/>
      <c r="BO29" s="30"/>
      <c r="BP29" s="30"/>
      <c r="BQ29" s="30"/>
      <c r="BR29" s="30"/>
      <c r="BS29" s="30"/>
      <c r="BT29" s="30"/>
      <c r="BU29" s="30"/>
      <c r="BV29" s="30"/>
      <c r="BW29" s="31"/>
      <c r="BX29" s="32">
        <f>[5]P3new!G102</f>
        <v>50827.999999999993</v>
      </c>
      <c r="BY29" s="30"/>
      <c r="BZ29" s="30"/>
      <c r="CA29" s="30"/>
      <c r="CB29" s="30"/>
      <c r="CC29" s="30"/>
      <c r="CD29" s="30"/>
      <c r="CE29" s="30"/>
      <c r="CF29" s="30"/>
      <c r="CG29" s="30"/>
      <c r="CH29" s="30"/>
      <c r="CI29" s="30"/>
      <c r="CJ29" s="31"/>
      <c r="CK29" s="29">
        <v>100</v>
      </c>
      <c r="CL29" s="30"/>
      <c r="CM29" s="30"/>
      <c r="CN29" s="30"/>
      <c r="CO29" s="30"/>
      <c r="CP29" s="30"/>
      <c r="CQ29" s="30"/>
      <c r="CR29" s="30"/>
      <c r="CS29" s="30"/>
      <c r="CT29" s="30"/>
      <c r="CU29" s="30"/>
      <c r="CV29" s="30"/>
      <c r="CW29" s="30"/>
      <c r="CX29" s="30"/>
      <c r="CY29" s="31"/>
    </row>
    <row r="30" spans="1:103" x14ac:dyDescent="0.25">
      <c r="A30" s="29"/>
      <c r="B30" s="30"/>
      <c r="C30" s="30"/>
      <c r="D30" s="30"/>
      <c r="E30" s="30"/>
      <c r="F30" s="30"/>
      <c r="G30" s="30"/>
      <c r="H30" s="30"/>
      <c r="I30" s="30"/>
      <c r="J30" s="30"/>
      <c r="K30" s="30"/>
      <c r="L30" s="30"/>
      <c r="M30" s="30"/>
      <c r="N30" s="30"/>
      <c r="O30" s="31"/>
      <c r="P30" s="29"/>
      <c r="Q30" s="30"/>
      <c r="R30" s="30"/>
      <c r="S30" s="30"/>
      <c r="T30" s="30"/>
      <c r="U30" s="30"/>
      <c r="V30" s="30"/>
      <c r="W30" s="30"/>
      <c r="X30" s="30"/>
      <c r="Y30" s="30"/>
      <c r="Z30" s="30"/>
      <c r="AA30" s="31"/>
      <c r="AB30" s="29"/>
      <c r="AC30" s="30"/>
      <c r="AD30" s="30"/>
      <c r="AE30" s="30"/>
      <c r="AF30" s="30"/>
      <c r="AG30" s="30"/>
      <c r="AH30" s="30"/>
      <c r="AI30" s="30"/>
      <c r="AJ30" s="30"/>
      <c r="AK30" s="30"/>
      <c r="AL30" s="30"/>
      <c r="AM30" s="30"/>
      <c r="AN30" s="30"/>
      <c r="AO30" s="30"/>
      <c r="AP30" s="30"/>
      <c r="AQ30" s="30"/>
      <c r="AR30" s="30"/>
      <c r="AS30" s="30"/>
      <c r="AT30" s="30"/>
      <c r="AU30" s="30"/>
      <c r="AV30" s="30"/>
      <c r="AW30" s="30"/>
      <c r="AX30" s="30"/>
      <c r="AY30" s="30"/>
      <c r="AZ30" s="30"/>
      <c r="BA30" s="30"/>
      <c r="BB30" s="30"/>
      <c r="BC30" s="30"/>
      <c r="BD30" s="30"/>
      <c r="BE30" s="30"/>
      <c r="BF30" s="30"/>
      <c r="BG30" s="30"/>
      <c r="BH30" s="30"/>
      <c r="BI30" s="30"/>
      <c r="BJ30" s="30"/>
      <c r="BK30" s="30"/>
      <c r="BL30" s="30"/>
      <c r="BM30" s="30"/>
      <c r="BN30" s="30"/>
      <c r="BO30" s="30"/>
      <c r="BP30" s="30"/>
      <c r="BQ30" s="30"/>
      <c r="BR30" s="30"/>
      <c r="BS30" s="30"/>
      <c r="BT30" s="30"/>
      <c r="BU30" s="30"/>
      <c r="BV30" s="30"/>
      <c r="BW30" s="31"/>
      <c r="BX30" s="29"/>
      <c r="BY30" s="30"/>
      <c r="BZ30" s="30"/>
      <c r="CA30" s="30"/>
      <c r="CB30" s="30"/>
      <c r="CC30" s="30"/>
      <c r="CD30" s="30"/>
      <c r="CE30" s="30"/>
      <c r="CF30" s="30"/>
      <c r="CG30" s="30"/>
      <c r="CH30" s="30"/>
      <c r="CI30" s="30"/>
      <c r="CJ30" s="31"/>
      <c r="CK30" s="29"/>
      <c r="CL30" s="30"/>
      <c r="CM30" s="30"/>
      <c r="CN30" s="30"/>
      <c r="CO30" s="30"/>
      <c r="CP30" s="30"/>
      <c r="CQ30" s="30"/>
      <c r="CR30" s="30"/>
      <c r="CS30" s="30"/>
      <c r="CT30" s="30"/>
      <c r="CU30" s="30"/>
      <c r="CV30" s="30"/>
      <c r="CW30" s="30"/>
      <c r="CX30" s="30"/>
      <c r="CY30" s="31"/>
    </row>
    <row r="31" spans="1:103" ht="14.25" x14ac:dyDescent="0.25">
      <c r="A31" s="55" t="s">
        <v>47</v>
      </c>
      <c r="B31" s="56"/>
      <c r="C31" s="56"/>
      <c r="D31" s="56"/>
      <c r="E31" s="56"/>
      <c r="F31" s="56"/>
      <c r="G31" s="56"/>
      <c r="H31" s="56"/>
      <c r="I31" s="56"/>
      <c r="J31" s="56"/>
      <c r="K31" s="56"/>
      <c r="L31" s="56"/>
      <c r="M31" s="56"/>
      <c r="N31" s="56"/>
      <c r="O31" s="57"/>
      <c r="P31" s="29">
        <f>P29</f>
        <v>273.2</v>
      </c>
      <c r="Q31" s="30"/>
      <c r="R31" s="30"/>
      <c r="S31" s="30"/>
      <c r="T31" s="30"/>
      <c r="U31" s="30"/>
      <c r="V31" s="30"/>
      <c r="W31" s="30"/>
      <c r="X31" s="30"/>
      <c r="Y31" s="30"/>
      <c r="Z31" s="30"/>
      <c r="AA31" s="31"/>
      <c r="AB31" s="29"/>
      <c r="AC31" s="30"/>
      <c r="AD31" s="30"/>
      <c r="AE31" s="30"/>
      <c r="AF31" s="30"/>
      <c r="AG31" s="30"/>
      <c r="AH31" s="30"/>
      <c r="AI31" s="30"/>
      <c r="AJ31" s="30"/>
      <c r="AK31" s="30"/>
      <c r="AL31" s="30"/>
      <c r="AM31" s="30"/>
      <c r="AN31" s="30"/>
      <c r="AO31" s="30"/>
      <c r="AP31" s="30"/>
      <c r="AQ31" s="30"/>
      <c r="AR31" s="30"/>
      <c r="AS31" s="30"/>
      <c r="AT31" s="30"/>
      <c r="AU31" s="30"/>
      <c r="AV31" s="30"/>
      <c r="AW31" s="30"/>
      <c r="AX31" s="30"/>
      <c r="AY31" s="30"/>
      <c r="AZ31" s="30"/>
      <c r="BA31" s="30"/>
      <c r="BB31" s="30"/>
      <c r="BC31" s="30"/>
      <c r="BD31" s="30"/>
      <c r="BE31" s="30"/>
      <c r="BF31" s="30"/>
      <c r="BG31" s="30"/>
      <c r="BH31" s="30"/>
      <c r="BI31" s="30"/>
      <c r="BJ31" s="30"/>
      <c r="BK31" s="30"/>
      <c r="BL31" s="30"/>
      <c r="BM31" s="30"/>
      <c r="BN31" s="30"/>
      <c r="BO31" s="30"/>
      <c r="BP31" s="30"/>
      <c r="BQ31" s="30"/>
      <c r="BR31" s="30"/>
      <c r="BS31" s="30"/>
      <c r="BT31" s="30"/>
      <c r="BU31" s="30"/>
      <c r="BV31" s="30"/>
      <c r="BW31" s="31"/>
      <c r="BX31" s="32">
        <f>BX29</f>
        <v>50827.999999999993</v>
      </c>
      <c r="BY31" s="30"/>
      <c r="BZ31" s="30"/>
      <c r="CA31" s="30"/>
      <c r="CB31" s="30"/>
      <c r="CC31" s="30"/>
      <c r="CD31" s="30"/>
      <c r="CE31" s="30"/>
      <c r="CF31" s="30"/>
      <c r="CG31" s="30"/>
      <c r="CH31" s="30"/>
      <c r="CI31" s="30"/>
      <c r="CJ31" s="31"/>
      <c r="CK31" s="29">
        <v>100</v>
      </c>
      <c r="CL31" s="30"/>
      <c r="CM31" s="30"/>
      <c r="CN31" s="30"/>
      <c r="CO31" s="30"/>
      <c r="CP31" s="30"/>
      <c r="CQ31" s="30"/>
      <c r="CR31" s="30"/>
      <c r="CS31" s="30"/>
      <c r="CT31" s="30"/>
      <c r="CU31" s="30"/>
      <c r="CV31" s="30"/>
      <c r="CW31" s="30"/>
      <c r="CX31" s="30"/>
      <c r="CY31" s="31"/>
    </row>
    <row r="32" spans="1:103" ht="14.25" x14ac:dyDescent="0.25">
      <c r="A32" s="58" t="s">
        <v>48</v>
      </c>
      <c r="B32" s="59"/>
      <c r="C32" s="59"/>
      <c r="D32" s="59"/>
      <c r="E32" s="59"/>
      <c r="F32" s="59"/>
      <c r="G32" s="59"/>
      <c r="H32" s="59"/>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c r="AV32" s="59"/>
      <c r="AW32" s="59"/>
      <c r="AX32" s="59"/>
      <c r="AY32" s="59"/>
      <c r="AZ32" s="59"/>
      <c r="BA32" s="59"/>
      <c r="BB32" s="59"/>
      <c r="BC32" s="59"/>
      <c r="BD32" s="59"/>
      <c r="BE32" s="59"/>
      <c r="BF32" s="59"/>
      <c r="BG32" s="59"/>
      <c r="BH32" s="59"/>
      <c r="BI32" s="59"/>
      <c r="BJ32" s="59"/>
      <c r="BK32" s="59"/>
      <c r="BL32" s="59"/>
      <c r="BM32" s="59"/>
      <c r="BN32" s="59"/>
      <c r="BO32" s="59"/>
      <c r="BP32" s="59"/>
      <c r="BQ32" s="59"/>
      <c r="BR32" s="59"/>
      <c r="BS32" s="59"/>
      <c r="BT32" s="59"/>
      <c r="BU32" s="59"/>
      <c r="BV32" s="59"/>
      <c r="BW32" s="59"/>
      <c r="BX32" s="59"/>
      <c r="BY32" s="59"/>
      <c r="BZ32" s="59"/>
      <c r="CA32" s="59"/>
      <c r="CB32" s="59"/>
      <c r="CC32" s="59"/>
      <c r="CD32" s="59"/>
      <c r="CE32" s="59"/>
      <c r="CF32" s="59"/>
      <c r="CG32" s="59"/>
      <c r="CH32" s="59"/>
      <c r="CI32" s="59"/>
      <c r="CJ32" s="59"/>
      <c r="CK32" s="59"/>
      <c r="CL32" s="59"/>
      <c r="CM32" s="59"/>
      <c r="CN32" s="59"/>
      <c r="CO32" s="59"/>
      <c r="CP32" s="59"/>
      <c r="CQ32" s="59"/>
      <c r="CR32" s="59"/>
      <c r="CS32" s="59"/>
      <c r="CT32" s="59"/>
      <c r="CU32" s="59"/>
      <c r="CV32" s="59"/>
      <c r="CW32" s="59"/>
      <c r="CX32" s="59"/>
      <c r="CY32" s="60"/>
    </row>
    <row r="33" spans="1:106" x14ac:dyDescent="0.25">
      <c r="A33" s="29" t="str">
        <f>AQ11</f>
        <v>0 5000018206001</v>
      </c>
      <c r="B33" s="30"/>
      <c r="C33" s="30"/>
      <c r="D33" s="30"/>
      <c r="E33" s="30"/>
      <c r="F33" s="30"/>
      <c r="G33" s="30"/>
      <c r="H33" s="30"/>
      <c r="I33" s="30"/>
      <c r="J33" s="30"/>
      <c r="K33" s="30"/>
      <c r="L33" s="30"/>
      <c r="M33" s="30"/>
      <c r="N33" s="30"/>
      <c r="O33" s="31"/>
      <c r="P33" s="29">
        <f>[5]P_8!D3</f>
        <v>273.2</v>
      </c>
      <c r="Q33" s="30"/>
      <c r="R33" s="30"/>
      <c r="S33" s="30"/>
      <c r="T33" s="30"/>
      <c r="U33" s="30"/>
      <c r="V33" s="30"/>
      <c r="W33" s="30"/>
      <c r="X33" s="30"/>
      <c r="Y33" s="30"/>
      <c r="Z33" s="30"/>
      <c r="AA33" s="31"/>
      <c r="AB33" s="29" t="s">
        <v>600</v>
      </c>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0"/>
      <c r="BJ33" s="30"/>
      <c r="BK33" s="30"/>
      <c r="BL33" s="30"/>
      <c r="BM33" s="30"/>
      <c r="BN33" s="30"/>
      <c r="BO33" s="30"/>
      <c r="BP33" s="30"/>
      <c r="BQ33" s="30"/>
      <c r="BR33" s="30"/>
      <c r="BS33" s="30"/>
      <c r="BT33" s="30"/>
      <c r="BU33" s="30"/>
      <c r="BV33" s="30"/>
      <c r="BW33" s="31"/>
      <c r="BX33" s="32">
        <f>[5]P3new!AB39</f>
        <v>4149.8419999999996</v>
      </c>
      <c r="BY33" s="30"/>
      <c r="BZ33" s="30"/>
      <c r="CA33" s="30"/>
      <c r="CB33" s="30"/>
      <c r="CC33" s="30"/>
      <c r="CD33" s="30"/>
      <c r="CE33" s="30"/>
      <c r="CF33" s="30"/>
      <c r="CG33" s="30"/>
      <c r="CH33" s="30"/>
      <c r="CI33" s="30"/>
      <c r="CJ33" s="31"/>
      <c r="CK33" s="29">
        <v>100</v>
      </c>
      <c r="CL33" s="30"/>
      <c r="CM33" s="30"/>
      <c r="CN33" s="30"/>
      <c r="CO33" s="30"/>
      <c r="CP33" s="30"/>
      <c r="CQ33" s="30"/>
      <c r="CR33" s="30"/>
      <c r="CS33" s="30"/>
      <c r="CT33" s="30"/>
      <c r="CU33" s="30"/>
      <c r="CV33" s="30"/>
      <c r="CW33" s="30"/>
      <c r="CX33" s="30"/>
      <c r="CY33" s="31"/>
    </row>
    <row r="34" spans="1:106" x14ac:dyDescent="0.25">
      <c r="A34" s="29"/>
      <c r="B34" s="30"/>
      <c r="C34" s="30"/>
      <c r="D34" s="30"/>
      <c r="E34" s="30"/>
      <c r="F34" s="30"/>
      <c r="G34" s="30"/>
      <c r="H34" s="30"/>
      <c r="I34" s="30"/>
      <c r="J34" s="30"/>
      <c r="K34" s="30"/>
      <c r="L34" s="30"/>
      <c r="M34" s="30"/>
      <c r="N34" s="30"/>
      <c r="O34" s="31"/>
      <c r="P34" s="29"/>
      <c r="Q34" s="30"/>
      <c r="R34" s="30"/>
      <c r="S34" s="30"/>
      <c r="T34" s="30"/>
      <c r="U34" s="30"/>
      <c r="V34" s="30"/>
      <c r="W34" s="30"/>
      <c r="X34" s="30"/>
      <c r="Y34" s="30"/>
      <c r="Z34" s="30"/>
      <c r="AA34" s="31"/>
      <c r="AB34" s="29"/>
      <c r="AC34" s="30"/>
      <c r="AD34" s="30"/>
      <c r="AE34" s="30"/>
      <c r="AF34" s="30"/>
      <c r="AG34" s="30"/>
      <c r="AH34" s="30"/>
      <c r="AI34" s="30"/>
      <c r="AJ34" s="30"/>
      <c r="AK34" s="30"/>
      <c r="AL34" s="30"/>
      <c r="AM34" s="30"/>
      <c r="AN34" s="30"/>
      <c r="AO34" s="30"/>
      <c r="AP34" s="30"/>
      <c r="AQ34" s="30"/>
      <c r="AR34" s="30"/>
      <c r="AS34" s="30"/>
      <c r="AT34" s="30"/>
      <c r="AU34" s="30"/>
      <c r="AV34" s="30"/>
      <c r="AW34" s="30"/>
      <c r="AX34" s="30"/>
      <c r="AY34" s="30"/>
      <c r="AZ34" s="30"/>
      <c r="BA34" s="30"/>
      <c r="BB34" s="30"/>
      <c r="BC34" s="30"/>
      <c r="BD34" s="30"/>
      <c r="BE34" s="30"/>
      <c r="BF34" s="30"/>
      <c r="BG34" s="30"/>
      <c r="BH34" s="30"/>
      <c r="BI34" s="30"/>
      <c r="BJ34" s="30"/>
      <c r="BK34" s="30"/>
      <c r="BL34" s="30"/>
      <c r="BM34" s="30"/>
      <c r="BN34" s="30"/>
      <c r="BO34" s="30"/>
      <c r="BP34" s="30"/>
      <c r="BQ34" s="30"/>
      <c r="BR34" s="30"/>
      <c r="BS34" s="30"/>
      <c r="BT34" s="30"/>
      <c r="BU34" s="30"/>
      <c r="BV34" s="30"/>
      <c r="BW34" s="31"/>
      <c r="BX34" s="29"/>
      <c r="BY34" s="30"/>
      <c r="BZ34" s="30"/>
      <c r="CA34" s="30"/>
      <c r="CB34" s="30"/>
      <c r="CC34" s="30"/>
      <c r="CD34" s="30"/>
      <c r="CE34" s="30"/>
      <c r="CF34" s="30"/>
      <c r="CG34" s="30"/>
      <c r="CH34" s="30"/>
      <c r="CI34" s="30"/>
      <c r="CJ34" s="31"/>
      <c r="CK34" s="29"/>
      <c r="CL34" s="30"/>
      <c r="CM34" s="30"/>
      <c r="CN34" s="30"/>
      <c r="CO34" s="30"/>
      <c r="CP34" s="30"/>
      <c r="CQ34" s="30"/>
      <c r="CR34" s="30"/>
      <c r="CS34" s="30"/>
      <c r="CT34" s="30"/>
      <c r="CU34" s="30"/>
      <c r="CV34" s="30"/>
      <c r="CW34" s="30"/>
      <c r="CX34" s="30"/>
      <c r="CY34" s="31"/>
    </row>
    <row r="35" spans="1:106" ht="15.75" x14ac:dyDescent="0.25">
      <c r="A35" s="70" t="s">
        <v>49</v>
      </c>
      <c r="B35" s="71"/>
      <c r="C35" s="71"/>
      <c r="D35" s="71"/>
      <c r="E35" s="71"/>
      <c r="F35" s="71"/>
      <c r="G35" s="71"/>
      <c r="H35" s="71"/>
      <c r="I35" s="71"/>
      <c r="J35" s="71"/>
      <c r="K35" s="71"/>
      <c r="L35" s="71"/>
      <c r="M35" s="71"/>
      <c r="N35" s="71"/>
      <c r="O35" s="72"/>
      <c r="P35" s="29">
        <f>P33</f>
        <v>273.2</v>
      </c>
      <c r="Q35" s="30"/>
      <c r="R35" s="30"/>
      <c r="S35" s="30"/>
      <c r="T35" s="30"/>
      <c r="U35" s="30"/>
      <c r="V35" s="30"/>
      <c r="W35" s="30"/>
      <c r="X35" s="30"/>
      <c r="Y35" s="30"/>
      <c r="Z35" s="30"/>
      <c r="AA35" s="31"/>
      <c r="AB35" s="29"/>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1"/>
      <c r="BX35" s="32">
        <f>BX33</f>
        <v>4149.8419999999996</v>
      </c>
      <c r="BY35" s="30"/>
      <c r="BZ35" s="30"/>
      <c r="CA35" s="30"/>
      <c r="CB35" s="30"/>
      <c r="CC35" s="30"/>
      <c r="CD35" s="30"/>
      <c r="CE35" s="30"/>
      <c r="CF35" s="30"/>
      <c r="CG35" s="30"/>
      <c r="CH35" s="30"/>
      <c r="CI35" s="30"/>
      <c r="CJ35" s="31"/>
      <c r="CK35" s="29">
        <v>100</v>
      </c>
      <c r="CL35" s="30"/>
      <c r="CM35" s="30"/>
      <c r="CN35" s="30"/>
      <c r="CO35" s="30"/>
      <c r="CP35" s="30"/>
      <c r="CQ35" s="30"/>
      <c r="CR35" s="30"/>
      <c r="CS35" s="30"/>
      <c r="CT35" s="30"/>
      <c r="CU35" s="30"/>
      <c r="CV35" s="30"/>
      <c r="CW35" s="30"/>
      <c r="CX35" s="30"/>
      <c r="CY35" s="31"/>
    </row>
    <row r="36" spans="1:106" x14ac:dyDescent="0.25">
      <c r="A36" s="29" t="s">
        <v>50</v>
      </c>
      <c r="B36" s="30"/>
      <c r="C36" s="30"/>
      <c r="D36" s="30"/>
      <c r="E36" s="30"/>
      <c r="F36" s="30"/>
      <c r="G36" s="30"/>
      <c r="H36" s="30"/>
      <c r="I36" s="30"/>
      <c r="J36" s="30"/>
      <c r="K36" s="30"/>
      <c r="L36" s="30"/>
      <c r="M36" s="30"/>
      <c r="N36" s="30"/>
      <c r="O36" s="30"/>
      <c r="P36" s="30"/>
      <c r="Q36" s="30"/>
      <c r="R36" s="30"/>
      <c r="S36" s="30"/>
      <c r="T36" s="30"/>
      <c r="U36" s="30"/>
      <c r="V36" s="30"/>
      <c r="W36" s="30"/>
      <c r="X36" s="30"/>
      <c r="Y36" s="30"/>
      <c r="Z36" s="30"/>
      <c r="AA36" s="31"/>
      <c r="AB36" s="29"/>
      <c r="AC36" s="30"/>
      <c r="AD36" s="30"/>
      <c r="AE36" s="30"/>
      <c r="AF36" s="30"/>
      <c r="AG36" s="30"/>
      <c r="AH36" s="30"/>
      <c r="AI36" s="30"/>
      <c r="AJ36" s="30"/>
      <c r="AK36" s="30"/>
      <c r="AL36" s="30"/>
      <c r="AM36" s="30"/>
      <c r="AN36" s="30"/>
      <c r="AO36" s="30"/>
      <c r="AP36" s="30"/>
      <c r="AQ36" s="30"/>
      <c r="AR36" s="30"/>
      <c r="AS36" s="30"/>
      <c r="AT36" s="30"/>
      <c r="AU36" s="30"/>
      <c r="AV36" s="30"/>
      <c r="AW36" s="30"/>
      <c r="AX36" s="30"/>
      <c r="AY36" s="30"/>
      <c r="AZ36" s="30"/>
      <c r="BA36" s="30"/>
      <c r="BB36" s="30"/>
      <c r="BC36" s="30"/>
      <c r="BD36" s="30"/>
      <c r="BE36" s="30"/>
      <c r="BF36" s="30"/>
      <c r="BG36" s="30"/>
      <c r="BH36" s="30"/>
      <c r="BI36" s="30"/>
      <c r="BJ36" s="30"/>
      <c r="BK36" s="30"/>
      <c r="BL36" s="30"/>
      <c r="BM36" s="30"/>
      <c r="BN36" s="30"/>
      <c r="BO36" s="30"/>
      <c r="BP36" s="30"/>
      <c r="BQ36" s="30"/>
      <c r="BR36" s="30"/>
      <c r="BS36" s="30"/>
      <c r="BT36" s="30"/>
      <c r="BU36" s="30"/>
      <c r="BV36" s="30"/>
      <c r="BW36" s="30"/>
      <c r="BX36" s="30"/>
      <c r="BY36" s="30"/>
      <c r="BZ36" s="30"/>
      <c r="CA36" s="30"/>
      <c r="CB36" s="30"/>
      <c r="CC36" s="30"/>
      <c r="CD36" s="30"/>
      <c r="CE36" s="30"/>
      <c r="CF36" s="30"/>
      <c r="CG36" s="30"/>
      <c r="CH36" s="30"/>
      <c r="CI36" s="30"/>
      <c r="CJ36" s="30"/>
      <c r="CK36" s="30"/>
      <c r="CL36" s="30"/>
      <c r="CM36" s="30"/>
      <c r="CN36" s="30"/>
      <c r="CO36" s="30"/>
      <c r="CP36" s="30"/>
      <c r="CQ36" s="30"/>
      <c r="CR36" s="30"/>
      <c r="CS36" s="30"/>
      <c r="CT36" s="30"/>
      <c r="CU36" s="30"/>
      <c r="CV36" s="30"/>
      <c r="CW36" s="30"/>
      <c r="CX36" s="30"/>
      <c r="CY36" s="31"/>
    </row>
    <row r="37" spans="1:106" x14ac:dyDescent="0.25">
      <c r="A37" s="2" t="s">
        <v>51</v>
      </c>
    </row>
    <row r="38" spans="1:106" x14ac:dyDescent="0.25">
      <c r="A38" s="94" t="s">
        <v>52</v>
      </c>
      <c r="B38" s="94"/>
      <c r="C38" s="94"/>
      <c r="D38" s="94"/>
      <c r="E38" s="94"/>
      <c r="F38" s="94"/>
      <c r="G38" s="94"/>
      <c r="H38" s="94"/>
      <c r="I38" s="94"/>
      <c r="J38" s="94"/>
      <c r="K38" s="94"/>
      <c r="L38" s="94"/>
      <c r="M38" s="94"/>
      <c r="N38" s="94"/>
      <c r="O38" s="94"/>
      <c r="P38" s="94"/>
      <c r="Q38" s="94"/>
      <c r="R38" s="94"/>
      <c r="S38" s="94"/>
      <c r="T38" s="94"/>
      <c r="U38" s="94"/>
      <c r="V38" s="94"/>
      <c r="W38" s="94"/>
      <c r="X38" s="94"/>
      <c r="Y38" s="94"/>
      <c r="Z38" s="94"/>
      <c r="AA38" s="94"/>
      <c r="AB38" s="94"/>
      <c r="AC38" s="94"/>
      <c r="AD38" s="94"/>
      <c r="AE38" s="94"/>
      <c r="AF38" s="94"/>
      <c r="AG38" s="94"/>
      <c r="AH38" s="94"/>
      <c r="AI38" s="94"/>
      <c r="AJ38" s="94"/>
      <c r="AK38" s="94"/>
      <c r="AL38" s="94"/>
      <c r="AM38" s="94"/>
      <c r="AN38" s="94"/>
      <c r="AO38" s="94"/>
      <c r="AP38" s="94"/>
      <c r="AQ38" s="94"/>
      <c r="AR38" s="94"/>
      <c r="AS38" s="94"/>
      <c r="AT38" s="94"/>
      <c r="AU38" s="94"/>
      <c r="AV38" s="94"/>
      <c r="AW38" s="94"/>
      <c r="AX38" s="94"/>
      <c r="AY38" s="94"/>
      <c r="AZ38" s="94"/>
      <c r="BA38" s="94"/>
      <c r="BB38" s="94"/>
      <c r="BC38" s="94"/>
      <c r="BD38" s="94"/>
      <c r="BE38" s="94"/>
      <c r="BF38" s="94"/>
      <c r="BG38" s="94"/>
      <c r="BH38" s="94"/>
      <c r="BI38" s="94"/>
      <c r="BJ38" s="94"/>
      <c r="BK38" s="94"/>
      <c r="BL38" s="94"/>
      <c r="BM38" s="94"/>
      <c r="BN38" s="94"/>
      <c r="BO38" s="94"/>
      <c r="BP38" s="94"/>
      <c r="BQ38" s="94"/>
      <c r="BR38" s="94"/>
      <c r="BS38" s="94"/>
      <c r="BT38" s="94"/>
      <c r="BU38" s="94"/>
      <c r="BV38" s="94"/>
      <c r="BW38" s="94"/>
      <c r="BX38" s="94"/>
      <c r="BY38" s="94"/>
      <c r="BZ38" s="94"/>
      <c r="CA38" s="94"/>
      <c r="CB38" s="94"/>
      <c r="CC38" s="94"/>
      <c r="CD38" s="94"/>
      <c r="CE38" s="94"/>
      <c r="CF38" s="94"/>
      <c r="CG38" s="94"/>
      <c r="CH38" s="94"/>
      <c r="CI38" s="94"/>
      <c r="CJ38" s="94"/>
      <c r="CK38" s="94"/>
      <c r="CL38" s="94"/>
      <c r="CM38" s="94"/>
      <c r="CN38" s="94"/>
      <c r="CO38" s="94"/>
      <c r="CP38" s="94"/>
      <c r="CQ38" s="94"/>
      <c r="CR38" s="94"/>
      <c r="CS38" s="94"/>
      <c r="CT38" s="94"/>
      <c r="CU38" s="94"/>
      <c r="CV38" s="94"/>
      <c r="CW38" s="94"/>
      <c r="CX38" s="94"/>
      <c r="CY38" s="94"/>
      <c r="CZ38" s="94"/>
      <c r="DA38" s="94"/>
      <c r="DB38" s="94"/>
    </row>
    <row r="39" spans="1:106" x14ac:dyDescent="0.25">
      <c r="A39" s="1" t="s">
        <v>53</v>
      </c>
    </row>
    <row r="40" spans="1:106" x14ac:dyDescent="0.25">
      <c r="A40" s="2" t="s">
        <v>54</v>
      </c>
    </row>
    <row r="41" spans="1:106" x14ac:dyDescent="0.25">
      <c r="A41" s="2" t="s">
        <v>55</v>
      </c>
    </row>
    <row r="42" spans="1:106" x14ac:dyDescent="0.25">
      <c r="A42" s="2" t="s">
        <v>56</v>
      </c>
    </row>
    <row r="43" spans="1:106" x14ac:dyDescent="0.25">
      <c r="A43" s="2" t="s">
        <v>57</v>
      </c>
    </row>
    <row r="44" spans="1:106" x14ac:dyDescent="0.25">
      <c r="A44" s="1" t="s">
        <v>58</v>
      </c>
    </row>
    <row r="45" spans="1:106" ht="15.75" x14ac:dyDescent="0.25">
      <c r="A45" s="1" t="s">
        <v>59</v>
      </c>
    </row>
    <row r="46" spans="1:106" x14ac:dyDescent="0.25">
      <c r="A46" s="2" t="s">
        <v>60</v>
      </c>
    </row>
    <row r="47" spans="1:106" x14ac:dyDescent="0.25">
      <c r="A47" s="1" t="s">
        <v>61</v>
      </c>
    </row>
    <row r="48" spans="1:106" x14ac:dyDescent="0.25">
      <c r="A48" s="29"/>
      <c r="B48" s="30"/>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30"/>
      <c r="BB48" s="30"/>
      <c r="BC48" s="30"/>
      <c r="BD48" s="30"/>
      <c r="BE48" s="30"/>
      <c r="BF48" s="30"/>
      <c r="BG48" s="30"/>
      <c r="BH48" s="30"/>
      <c r="BI48" s="30"/>
      <c r="BJ48" s="30"/>
      <c r="BK48" s="30"/>
      <c r="BL48" s="30"/>
      <c r="BM48" s="30"/>
      <c r="BN48" s="30"/>
      <c r="BO48" s="30"/>
      <c r="BP48" s="30"/>
      <c r="BQ48" s="30"/>
      <c r="BR48" s="30"/>
      <c r="BS48" s="30"/>
      <c r="BT48" s="30"/>
      <c r="BU48" s="30"/>
      <c r="BV48" s="30"/>
      <c r="BW48" s="30"/>
      <c r="BX48" s="30"/>
      <c r="BY48" s="30"/>
      <c r="BZ48" s="30"/>
      <c r="CA48" s="30"/>
      <c r="CB48" s="30"/>
      <c r="CC48" s="30"/>
      <c r="CD48" s="30"/>
      <c r="CE48" s="30"/>
      <c r="CF48" s="30"/>
      <c r="CG48" s="30"/>
      <c r="CH48" s="30"/>
      <c r="CI48" s="30"/>
      <c r="CJ48" s="30"/>
      <c r="CK48" s="30"/>
      <c r="CL48" s="30"/>
      <c r="CM48" s="30"/>
      <c r="CN48" s="30"/>
      <c r="CO48" s="30"/>
      <c r="CP48" s="30"/>
      <c r="CQ48" s="30"/>
      <c r="CR48" s="30"/>
      <c r="CS48" s="30"/>
      <c r="CT48" s="30"/>
      <c r="CU48" s="30"/>
      <c r="CV48" s="30"/>
      <c r="CW48" s="30"/>
      <c r="CX48" s="30"/>
      <c r="CY48" s="31"/>
    </row>
    <row r="49" spans="1:105" ht="14.25" x14ac:dyDescent="0.25">
      <c r="A49" s="1" t="s">
        <v>62</v>
      </c>
    </row>
    <row r="50" spans="1:105" ht="15.75" x14ac:dyDescent="0.25">
      <c r="A50" s="1" t="s">
        <v>63</v>
      </c>
    </row>
    <row r="51" spans="1:105" ht="15.75" x14ac:dyDescent="0.25">
      <c r="A51" s="95" t="s">
        <v>64</v>
      </c>
      <c r="B51" s="96"/>
      <c r="C51" s="96"/>
      <c r="D51" s="96"/>
      <c r="E51" s="96"/>
      <c r="F51" s="96"/>
      <c r="G51" s="97"/>
      <c r="H51" s="95" t="s">
        <v>65</v>
      </c>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c r="AL51" s="96"/>
      <c r="AM51" s="96"/>
      <c r="AN51" s="96"/>
      <c r="AO51" s="96"/>
      <c r="AP51" s="96"/>
      <c r="AQ51" s="97"/>
      <c r="AR51" s="73" t="s">
        <v>66</v>
      </c>
      <c r="AS51" s="74"/>
      <c r="AT51" s="74"/>
      <c r="AU51" s="74"/>
      <c r="AV51" s="74"/>
      <c r="AW51" s="74"/>
      <c r="AX51" s="74"/>
      <c r="AY51" s="74"/>
      <c r="AZ51" s="74"/>
      <c r="BA51" s="75"/>
      <c r="BB51" s="82" t="s">
        <v>67</v>
      </c>
      <c r="BC51" s="83"/>
      <c r="BD51" s="83"/>
      <c r="BE51" s="83"/>
      <c r="BF51" s="83"/>
      <c r="BG51" s="83"/>
      <c r="BH51" s="83"/>
      <c r="BI51" s="83"/>
      <c r="BJ51" s="83"/>
      <c r="BK51" s="83"/>
      <c r="BL51" s="83"/>
      <c r="BM51" s="83"/>
      <c r="BN51" s="84"/>
      <c r="BO51" s="29" t="str">
        <f>'[5]U-Values'!M74</f>
        <v>AS1</v>
      </c>
      <c r="BP51" s="30"/>
      <c r="BQ51" s="30"/>
      <c r="BR51" s="30"/>
      <c r="BS51" s="30"/>
      <c r="BT51" s="30"/>
      <c r="BU51" s="30"/>
      <c r="BV51" s="30"/>
      <c r="BW51" s="30"/>
      <c r="BX51" s="30"/>
      <c r="BY51" s="30"/>
      <c r="BZ51" s="30"/>
      <c r="CA51" s="30"/>
      <c r="CB51" s="30"/>
      <c r="CC51" s="30"/>
      <c r="CD51" s="30"/>
      <c r="CE51" s="30"/>
      <c r="CF51" s="30"/>
      <c r="CG51" s="30"/>
      <c r="CH51" s="30"/>
      <c r="CI51" s="30"/>
      <c r="CJ51" s="30"/>
      <c r="CK51" s="30"/>
      <c r="CL51" s="30"/>
      <c r="CM51" s="30"/>
      <c r="CN51" s="30"/>
      <c r="CO51" s="30"/>
      <c r="CP51" s="30"/>
      <c r="CQ51" s="30"/>
      <c r="CR51" s="30"/>
      <c r="CS51" s="30"/>
      <c r="CT51" s="30"/>
      <c r="CU51" s="30"/>
      <c r="CV51" s="30"/>
      <c r="CW51" s="30"/>
      <c r="CX51" s="30"/>
      <c r="CY51" s="30"/>
      <c r="CZ51" s="30"/>
      <c r="DA51" s="31"/>
    </row>
    <row r="52" spans="1:105" ht="15.75" x14ac:dyDescent="0.25">
      <c r="A52" s="98"/>
      <c r="B52" s="99"/>
      <c r="C52" s="99"/>
      <c r="D52" s="99"/>
      <c r="E52" s="99"/>
      <c r="F52" s="99"/>
      <c r="G52" s="100"/>
      <c r="H52" s="98"/>
      <c r="I52" s="99"/>
      <c r="J52" s="99"/>
      <c r="K52" s="99"/>
      <c r="L52" s="99"/>
      <c r="M52" s="99"/>
      <c r="N52" s="99"/>
      <c r="O52" s="99"/>
      <c r="P52" s="99"/>
      <c r="Q52" s="99"/>
      <c r="R52" s="99"/>
      <c r="S52" s="99"/>
      <c r="T52" s="99"/>
      <c r="U52" s="99"/>
      <c r="V52" s="99"/>
      <c r="W52" s="99"/>
      <c r="X52" s="99"/>
      <c r="Y52" s="99"/>
      <c r="Z52" s="99"/>
      <c r="AA52" s="99"/>
      <c r="AB52" s="99"/>
      <c r="AC52" s="99"/>
      <c r="AD52" s="99"/>
      <c r="AE52" s="99"/>
      <c r="AF52" s="99"/>
      <c r="AG52" s="99"/>
      <c r="AH52" s="99"/>
      <c r="AI52" s="99"/>
      <c r="AJ52" s="99"/>
      <c r="AK52" s="99"/>
      <c r="AL52" s="99"/>
      <c r="AM52" s="99"/>
      <c r="AN52" s="99"/>
      <c r="AO52" s="99"/>
      <c r="AP52" s="99"/>
      <c r="AQ52" s="100"/>
      <c r="AR52" s="76"/>
      <c r="AS52" s="77"/>
      <c r="AT52" s="77"/>
      <c r="AU52" s="77"/>
      <c r="AV52" s="77"/>
      <c r="AW52" s="77"/>
      <c r="AX52" s="77"/>
      <c r="AY52" s="77"/>
      <c r="AZ52" s="77"/>
      <c r="BA52" s="78"/>
      <c r="BB52" s="82" t="s">
        <v>68</v>
      </c>
      <c r="BC52" s="83"/>
      <c r="BD52" s="83"/>
      <c r="BE52" s="83"/>
      <c r="BF52" s="83"/>
      <c r="BG52" s="83"/>
      <c r="BH52" s="83"/>
      <c r="BI52" s="83"/>
      <c r="BJ52" s="83"/>
      <c r="BK52" s="83"/>
      <c r="BL52" s="83"/>
      <c r="BM52" s="83"/>
      <c r="BN52" s="84"/>
      <c r="BO52" s="29" t="str">
        <f>'[5]U-Values'!M95</f>
        <v>AS2</v>
      </c>
      <c r="BP52" s="30"/>
      <c r="BQ52" s="30"/>
      <c r="BR52" s="30"/>
      <c r="BS52" s="30"/>
      <c r="BT52" s="30"/>
      <c r="BU52" s="30"/>
      <c r="BV52" s="30"/>
      <c r="BW52" s="30"/>
      <c r="BX52" s="30"/>
      <c r="BY52" s="30"/>
      <c r="BZ52" s="30"/>
      <c r="CA52" s="30"/>
      <c r="CB52" s="30"/>
      <c r="CC52" s="30"/>
      <c r="CD52" s="30"/>
      <c r="CE52" s="30"/>
      <c r="CF52" s="30"/>
      <c r="CG52" s="30"/>
      <c r="CH52" s="30"/>
      <c r="CI52" s="30"/>
      <c r="CJ52" s="30"/>
      <c r="CK52" s="30"/>
      <c r="CL52" s="30"/>
      <c r="CM52" s="30"/>
      <c r="CN52" s="30"/>
      <c r="CO52" s="30"/>
      <c r="CP52" s="30"/>
      <c r="CQ52" s="30"/>
      <c r="CR52" s="30"/>
      <c r="CS52" s="30"/>
      <c r="CT52" s="30"/>
      <c r="CU52" s="30"/>
      <c r="CV52" s="30"/>
      <c r="CW52" s="30"/>
      <c r="CX52" s="30"/>
      <c r="CY52" s="30"/>
      <c r="CZ52" s="30"/>
      <c r="DA52" s="31"/>
    </row>
    <row r="53" spans="1:105" ht="15.75" x14ac:dyDescent="0.25">
      <c r="A53" s="98"/>
      <c r="B53" s="99"/>
      <c r="C53" s="99"/>
      <c r="D53" s="99"/>
      <c r="E53" s="99"/>
      <c r="F53" s="99"/>
      <c r="G53" s="100"/>
      <c r="H53" s="98"/>
      <c r="I53" s="99"/>
      <c r="J53" s="99"/>
      <c r="K53" s="99"/>
      <c r="L53" s="99"/>
      <c r="M53" s="99"/>
      <c r="N53" s="99"/>
      <c r="O53" s="99"/>
      <c r="P53" s="99"/>
      <c r="Q53" s="99"/>
      <c r="R53" s="99"/>
      <c r="S53" s="99"/>
      <c r="T53" s="99"/>
      <c r="U53" s="99"/>
      <c r="V53" s="99"/>
      <c r="W53" s="99"/>
      <c r="X53" s="99"/>
      <c r="Y53" s="99"/>
      <c r="Z53" s="99"/>
      <c r="AA53" s="99"/>
      <c r="AB53" s="99"/>
      <c r="AC53" s="99"/>
      <c r="AD53" s="99"/>
      <c r="AE53" s="99"/>
      <c r="AF53" s="99"/>
      <c r="AG53" s="99"/>
      <c r="AH53" s="99"/>
      <c r="AI53" s="99"/>
      <c r="AJ53" s="99"/>
      <c r="AK53" s="99"/>
      <c r="AL53" s="99"/>
      <c r="AM53" s="99"/>
      <c r="AN53" s="99"/>
      <c r="AO53" s="99"/>
      <c r="AP53" s="99"/>
      <c r="AQ53" s="100"/>
      <c r="AR53" s="79"/>
      <c r="AS53" s="80"/>
      <c r="AT53" s="80"/>
      <c r="AU53" s="80"/>
      <c r="AV53" s="80"/>
      <c r="AW53" s="80"/>
      <c r="AX53" s="80"/>
      <c r="AY53" s="80"/>
      <c r="AZ53" s="80"/>
      <c r="BA53" s="81"/>
      <c r="BB53" s="82" t="s">
        <v>69</v>
      </c>
      <c r="BC53" s="83"/>
      <c r="BD53" s="83"/>
      <c r="BE53" s="83"/>
      <c r="BF53" s="83"/>
      <c r="BG53" s="83"/>
      <c r="BH53" s="83"/>
      <c r="BI53" s="83"/>
      <c r="BJ53" s="83"/>
      <c r="BK53" s="83"/>
      <c r="BL53" s="83"/>
      <c r="BM53" s="83"/>
      <c r="BN53" s="84"/>
      <c r="BO53" s="29"/>
      <c r="BP53" s="30"/>
      <c r="BQ53" s="30"/>
      <c r="BR53" s="30"/>
      <c r="BS53" s="30"/>
      <c r="BT53" s="30"/>
      <c r="BU53" s="30"/>
      <c r="BV53" s="30"/>
      <c r="BW53" s="30"/>
      <c r="BX53" s="30"/>
      <c r="BY53" s="30"/>
      <c r="BZ53" s="30"/>
      <c r="CA53" s="30"/>
      <c r="CB53" s="30"/>
      <c r="CC53" s="30"/>
      <c r="CD53" s="30"/>
      <c r="CE53" s="30"/>
      <c r="CF53" s="30"/>
      <c r="CG53" s="30"/>
      <c r="CH53" s="30"/>
      <c r="CI53" s="30"/>
      <c r="CJ53" s="30"/>
      <c r="CK53" s="30"/>
      <c r="CL53" s="30"/>
      <c r="CM53" s="30"/>
      <c r="CN53" s="30"/>
      <c r="CO53" s="30"/>
      <c r="CP53" s="30"/>
      <c r="CQ53" s="30"/>
      <c r="CR53" s="30"/>
      <c r="CS53" s="30"/>
      <c r="CT53" s="30"/>
      <c r="CU53" s="30"/>
      <c r="CV53" s="30"/>
      <c r="CW53" s="30"/>
      <c r="CX53" s="30"/>
      <c r="CY53" s="30"/>
      <c r="CZ53" s="30"/>
      <c r="DA53" s="31"/>
    </row>
    <row r="54" spans="1:105" ht="15.75" x14ac:dyDescent="0.25">
      <c r="A54" s="98"/>
      <c r="B54" s="99"/>
      <c r="C54" s="99"/>
      <c r="D54" s="99"/>
      <c r="E54" s="99"/>
      <c r="F54" s="99"/>
      <c r="G54" s="100"/>
      <c r="H54" s="98"/>
      <c r="I54" s="99"/>
      <c r="J54" s="99"/>
      <c r="K54" s="99"/>
      <c r="L54" s="99"/>
      <c r="M54" s="99"/>
      <c r="N54" s="99"/>
      <c r="O54" s="99"/>
      <c r="P54" s="99"/>
      <c r="Q54" s="99"/>
      <c r="R54" s="99"/>
      <c r="S54" s="99"/>
      <c r="T54" s="99"/>
      <c r="U54" s="99"/>
      <c r="V54" s="99"/>
      <c r="W54" s="99"/>
      <c r="X54" s="99"/>
      <c r="Y54" s="99"/>
      <c r="Z54" s="99"/>
      <c r="AA54" s="99"/>
      <c r="AB54" s="99"/>
      <c r="AC54" s="99"/>
      <c r="AD54" s="99"/>
      <c r="AE54" s="99"/>
      <c r="AF54" s="99"/>
      <c r="AG54" s="99"/>
      <c r="AH54" s="99"/>
      <c r="AI54" s="99"/>
      <c r="AJ54" s="99"/>
      <c r="AK54" s="99"/>
      <c r="AL54" s="99"/>
      <c r="AM54" s="99"/>
      <c r="AN54" s="99"/>
      <c r="AO54" s="99"/>
      <c r="AP54" s="99"/>
      <c r="AQ54" s="100"/>
      <c r="AR54" s="85" t="s">
        <v>70</v>
      </c>
      <c r="AS54" s="86"/>
      <c r="AT54" s="86"/>
      <c r="AU54" s="86"/>
      <c r="AV54" s="86"/>
      <c r="AW54" s="86"/>
      <c r="AX54" s="86"/>
      <c r="AY54" s="86"/>
      <c r="AZ54" s="86"/>
      <c r="BA54" s="87"/>
      <c r="BB54" s="82" t="s">
        <v>67</v>
      </c>
      <c r="BC54" s="83"/>
      <c r="BD54" s="83"/>
      <c r="BE54" s="83"/>
      <c r="BF54" s="83"/>
      <c r="BG54" s="83"/>
      <c r="BH54" s="83"/>
      <c r="BI54" s="83"/>
      <c r="BJ54" s="83"/>
      <c r="BK54" s="83"/>
      <c r="BL54" s="83"/>
      <c r="BM54" s="83"/>
      <c r="BN54" s="84"/>
      <c r="BO54" s="29" t="str">
        <f>'[5]U-Values'!M53</f>
        <v>Bēniņi</v>
      </c>
      <c r="BP54" s="30"/>
      <c r="BQ54" s="30"/>
      <c r="BR54" s="30"/>
      <c r="BS54" s="30"/>
      <c r="BT54" s="30"/>
      <c r="BU54" s="30"/>
      <c r="BV54" s="30"/>
      <c r="BW54" s="30"/>
      <c r="BX54" s="30"/>
      <c r="BY54" s="30"/>
      <c r="BZ54" s="30"/>
      <c r="CA54" s="30"/>
      <c r="CB54" s="30"/>
      <c r="CC54" s="30"/>
      <c r="CD54" s="30"/>
      <c r="CE54" s="30"/>
      <c r="CF54" s="30"/>
      <c r="CG54" s="30"/>
      <c r="CH54" s="30"/>
      <c r="CI54" s="30"/>
      <c r="CJ54" s="30"/>
      <c r="CK54" s="30"/>
      <c r="CL54" s="30"/>
      <c r="CM54" s="30"/>
      <c r="CN54" s="30"/>
      <c r="CO54" s="30"/>
      <c r="CP54" s="30"/>
      <c r="CQ54" s="30"/>
      <c r="CR54" s="30"/>
      <c r="CS54" s="30"/>
      <c r="CT54" s="30"/>
      <c r="CU54" s="30"/>
      <c r="CV54" s="30"/>
      <c r="CW54" s="30"/>
      <c r="CX54" s="30"/>
      <c r="CY54" s="30"/>
      <c r="CZ54" s="30"/>
      <c r="DA54" s="31"/>
    </row>
    <row r="55" spans="1:105" ht="15.75" x14ac:dyDescent="0.25">
      <c r="A55" s="98"/>
      <c r="B55" s="99"/>
      <c r="C55" s="99"/>
      <c r="D55" s="99"/>
      <c r="E55" s="99"/>
      <c r="F55" s="99"/>
      <c r="G55" s="100"/>
      <c r="H55" s="98"/>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99"/>
      <c r="AH55" s="99"/>
      <c r="AI55" s="99"/>
      <c r="AJ55" s="99"/>
      <c r="AK55" s="99"/>
      <c r="AL55" s="99"/>
      <c r="AM55" s="99"/>
      <c r="AN55" s="99"/>
      <c r="AO55" s="99"/>
      <c r="AP55" s="99"/>
      <c r="AQ55" s="100"/>
      <c r="AR55" s="88"/>
      <c r="AS55" s="89"/>
      <c r="AT55" s="89"/>
      <c r="AU55" s="89"/>
      <c r="AV55" s="89"/>
      <c r="AW55" s="89"/>
      <c r="AX55" s="89"/>
      <c r="AY55" s="89"/>
      <c r="AZ55" s="89"/>
      <c r="BA55" s="90"/>
      <c r="BB55" s="82" t="s">
        <v>68</v>
      </c>
      <c r="BC55" s="83"/>
      <c r="BD55" s="83"/>
      <c r="BE55" s="83"/>
      <c r="BF55" s="83"/>
      <c r="BG55" s="83"/>
      <c r="BH55" s="83"/>
      <c r="BI55" s="83"/>
      <c r="BJ55" s="83"/>
      <c r="BK55" s="83"/>
      <c r="BL55" s="83"/>
      <c r="BM55" s="83"/>
      <c r="BN55" s="84"/>
      <c r="BO55" s="29"/>
      <c r="BP55" s="30"/>
      <c r="BQ55" s="30"/>
      <c r="BR55" s="30"/>
      <c r="BS55" s="30"/>
      <c r="BT55" s="30"/>
      <c r="BU55" s="30"/>
      <c r="BV55" s="30"/>
      <c r="BW55" s="30"/>
      <c r="BX55" s="30"/>
      <c r="BY55" s="30"/>
      <c r="BZ55" s="30"/>
      <c r="CA55" s="30"/>
      <c r="CB55" s="30"/>
      <c r="CC55" s="30"/>
      <c r="CD55" s="30"/>
      <c r="CE55" s="30"/>
      <c r="CF55" s="30"/>
      <c r="CG55" s="30"/>
      <c r="CH55" s="30"/>
      <c r="CI55" s="30"/>
      <c r="CJ55" s="30"/>
      <c r="CK55" s="30"/>
      <c r="CL55" s="30"/>
      <c r="CM55" s="30"/>
      <c r="CN55" s="30"/>
      <c r="CO55" s="30"/>
      <c r="CP55" s="30"/>
      <c r="CQ55" s="30"/>
      <c r="CR55" s="30"/>
      <c r="CS55" s="30"/>
      <c r="CT55" s="30"/>
      <c r="CU55" s="30"/>
      <c r="CV55" s="30"/>
      <c r="CW55" s="30"/>
      <c r="CX55" s="30"/>
      <c r="CY55" s="30"/>
      <c r="CZ55" s="30"/>
      <c r="DA55" s="31"/>
    </row>
    <row r="56" spans="1:105" ht="15.75" x14ac:dyDescent="0.25">
      <c r="A56" s="98"/>
      <c r="B56" s="99"/>
      <c r="C56" s="99"/>
      <c r="D56" s="99"/>
      <c r="E56" s="99"/>
      <c r="F56" s="99"/>
      <c r="G56" s="100"/>
      <c r="H56" s="98"/>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c r="AK56" s="99"/>
      <c r="AL56" s="99"/>
      <c r="AM56" s="99"/>
      <c r="AN56" s="99"/>
      <c r="AO56" s="99"/>
      <c r="AP56" s="99"/>
      <c r="AQ56" s="100"/>
      <c r="AR56" s="91"/>
      <c r="AS56" s="92"/>
      <c r="AT56" s="92"/>
      <c r="AU56" s="92"/>
      <c r="AV56" s="92"/>
      <c r="AW56" s="92"/>
      <c r="AX56" s="92"/>
      <c r="AY56" s="92"/>
      <c r="AZ56" s="92"/>
      <c r="BA56" s="93"/>
      <c r="BB56" s="82" t="s">
        <v>69</v>
      </c>
      <c r="BC56" s="83"/>
      <c r="BD56" s="83"/>
      <c r="BE56" s="83"/>
      <c r="BF56" s="83"/>
      <c r="BG56" s="83"/>
      <c r="BH56" s="83"/>
      <c r="BI56" s="83"/>
      <c r="BJ56" s="83"/>
      <c r="BK56" s="83"/>
      <c r="BL56" s="83"/>
      <c r="BM56" s="83"/>
      <c r="BN56" s="84"/>
      <c r="BO56" s="29"/>
      <c r="BP56" s="30"/>
      <c r="BQ56" s="30"/>
      <c r="BR56" s="30"/>
      <c r="BS56" s="30"/>
      <c r="BT56" s="30"/>
      <c r="BU56" s="30"/>
      <c r="BV56" s="30"/>
      <c r="BW56" s="30"/>
      <c r="BX56" s="30"/>
      <c r="BY56" s="30"/>
      <c r="BZ56" s="30"/>
      <c r="CA56" s="30"/>
      <c r="CB56" s="30"/>
      <c r="CC56" s="30"/>
      <c r="CD56" s="30"/>
      <c r="CE56" s="30"/>
      <c r="CF56" s="30"/>
      <c r="CG56" s="30"/>
      <c r="CH56" s="30"/>
      <c r="CI56" s="30"/>
      <c r="CJ56" s="30"/>
      <c r="CK56" s="30"/>
      <c r="CL56" s="30"/>
      <c r="CM56" s="30"/>
      <c r="CN56" s="30"/>
      <c r="CO56" s="30"/>
      <c r="CP56" s="30"/>
      <c r="CQ56" s="30"/>
      <c r="CR56" s="30"/>
      <c r="CS56" s="30"/>
      <c r="CT56" s="30"/>
      <c r="CU56" s="30"/>
      <c r="CV56" s="30"/>
      <c r="CW56" s="30"/>
      <c r="CX56" s="30"/>
      <c r="CY56" s="30"/>
      <c r="CZ56" s="30"/>
      <c r="DA56" s="31"/>
    </row>
    <row r="57" spans="1:105" ht="15.75" x14ac:dyDescent="0.25">
      <c r="A57" s="98"/>
      <c r="B57" s="99"/>
      <c r="C57" s="99"/>
      <c r="D57" s="99"/>
      <c r="E57" s="99"/>
      <c r="F57" s="99"/>
      <c r="G57" s="100"/>
      <c r="H57" s="98"/>
      <c r="I57" s="99"/>
      <c r="J57" s="99"/>
      <c r="K57" s="99"/>
      <c r="L57" s="99"/>
      <c r="M57" s="99"/>
      <c r="N57" s="99"/>
      <c r="O57" s="99"/>
      <c r="P57" s="99"/>
      <c r="Q57" s="99"/>
      <c r="R57" s="99"/>
      <c r="S57" s="99"/>
      <c r="T57" s="99"/>
      <c r="U57" s="99"/>
      <c r="V57" s="99"/>
      <c r="W57" s="99"/>
      <c r="X57" s="99"/>
      <c r="Y57" s="99"/>
      <c r="Z57" s="99"/>
      <c r="AA57" s="99"/>
      <c r="AB57" s="99"/>
      <c r="AC57" s="99"/>
      <c r="AD57" s="99"/>
      <c r="AE57" s="99"/>
      <c r="AF57" s="99"/>
      <c r="AG57" s="99"/>
      <c r="AH57" s="99"/>
      <c r="AI57" s="99"/>
      <c r="AJ57" s="99"/>
      <c r="AK57" s="99"/>
      <c r="AL57" s="99"/>
      <c r="AM57" s="99"/>
      <c r="AN57" s="99"/>
      <c r="AO57" s="99"/>
      <c r="AP57" s="99"/>
      <c r="AQ57" s="100"/>
      <c r="AR57" s="73" t="s">
        <v>71</v>
      </c>
      <c r="AS57" s="74"/>
      <c r="AT57" s="74"/>
      <c r="AU57" s="74"/>
      <c r="AV57" s="74"/>
      <c r="AW57" s="74"/>
      <c r="AX57" s="74"/>
      <c r="AY57" s="74"/>
      <c r="AZ57" s="74"/>
      <c r="BA57" s="75"/>
      <c r="BB57" s="82" t="s">
        <v>67</v>
      </c>
      <c r="BC57" s="83"/>
      <c r="BD57" s="83"/>
      <c r="BE57" s="83"/>
      <c r="BF57" s="83"/>
      <c r="BG57" s="83"/>
      <c r="BH57" s="83"/>
      <c r="BI57" s="83"/>
      <c r="BJ57" s="83"/>
      <c r="BK57" s="83"/>
      <c r="BL57" s="83"/>
      <c r="BM57" s="83"/>
      <c r="BN57" s="84"/>
      <c r="BO57" s="29" t="str">
        <f>'[5]U-Values'!M11</f>
        <v xml:space="preserve">Grīda uz grunts G1 </v>
      </c>
      <c r="BP57" s="30"/>
      <c r="BQ57" s="30"/>
      <c r="BR57" s="30"/>
      <c r="BS57" s="30"/>
      <c r="BT57" s="30"/>
      <c r="BU57" s="30"/>
      <c r="BV57" s="30"/>
      <c r="BW57" s="30"/>
      <c r="BX57" s="30"/>
      <c r="BY57" s="30"/>
      <c r="BZ57" s="30"/>
      <c r="CA57" s="30"/>
      <c r="CB57" s="30"/>
      <c r="CC57" s="30"/>
      <c r="CD57" s="30"/>
      <c r="CE57" s="30"/>
      <c r="CF57" s="30"/>
      <c r="CG57" s="30"/>
      <c r="CH57" s="30"/>
      <c r="CI57" s="30"/>
      <c r="CJ57" s="30"/>
      <c r="CK57" s="30"/>
      <c r="CL57" s="30"/>
      <c r="CM57" s="30"/>
      <c r="CN57" s="30"/>
      <c r="CO57" s="30"/>
      <c r="CP57" s="30"/>
      <c r="CQ57" s="30"/>
      <c r="CR57" s="30"/>
      <c r="CS57" s="30"/>
      <c r="CT57" s="30"/>
      <c r="CU57" s="30"/>
      <c r="CV57" s="30"/>
      <c r="CW57" s="30"/>
      <c r="CX57" s="30"/>
      <c r="CY57" s="30"/>
      <c r="CZ57" s="30"/>
      <c r="DA57" s="31"/>
    </row>
    <row r="58" spans="1:105" ht="15.75" x14ac:dyDescent="0.25">
      <c r="A58" s="98"/>
      <c r="B58" s="99"/>
      <c r="C58" s="99"/>
      <c r="D58" s="99"/>
      <c r="E58" s="99"/>
      <c r="F58" s="99"/>
      <c r="G58" s="100"/>
      <c r="H58" s="98"/>
      <c r="I58" s="99"/>
      <c r="J58" s="99"/>
      <c r="K58" s="99"/>
      <c r="L58" s="99"/>
      <c r="M58" s="99"/>
      <c r="N58" s="99"/>
      <c r="O58" s="99"/>
      <c r="P58" s="99"/>
      <c r="Q58" s="99"/>
      <c r="R58" s="99"/>
      <c r="S58" s="99"/>
      <c r="T58" s="99"/>
      <c r="U58" s="99"/>
      <c r="V58" s="99"/>
      <c r="W58" s="99"/>
      <c r="X58" s="99"/>
      <c r="Y58" s="99"/>
      <c r="Z58" s="99"/>
      <c r="AA58" s="99"/>
      <c r="AB58" s="99"/>
      <c r="AC58" s="99"/>
      <c r="AD58" s="99"/>
      <c r="AE58" s="99"/>
      <c r="AF58" s="99"/>
      <c r="AG58" s="99"/>
      <c r="AH58" s="99"/>
      <c r="AI58" s="99"/>
      <c r="AJ58" s="99"/>
      <c r="AK58" s="99"/>
      <c r="AL58" s="99"/>
      <c r="AM58" s="99"/>
      <c r="AN58" s="99"/>
      <c r="AO58" s="99"/>
      <c r="AP58" s="99"/>
      <c r="AQ58" s="100"/>
      <c r="AR58" s="76"/>
      <c r="AS58" s="77"/>
      <c r="AT58" s="77"/>
      <c r="AU58" s="77"/>
      <c r="AV58" s="77"/>
      <c r="AW58" s="77"/>
      <c r="AX58" s="77"/>
      <c r="AY58" s="77"/>
      <c r="AZ58" s="77"/>
      <c r="BA58" s="78"/>
      <c r="BB58" s="82" t="s">
        <v>68</v>
      </c>
      <c r="BC58" s="83"/>
      <c r="BD58" s="83"/>
      <c r="BE58" s="83"/>
      <c r="BF58" s="83"/>
      <c r="BG58" s="83"/>
      <c r="BH58" s="83"/>
      <c r="BI58" s="83"/>
      <c r="BJ58" s="83"/>
      <c r="BK58" s="83"/>
      <c r="BL58" s="83"/>
      <c r="BM58" s="83"/>
      <c r="BN58" s="84"/>
      <c r="BO58" s="29" t="str">
        <f>'[5]U-Values'!M32</f>
        <v>Grīda uz grunts G2</v>
      </c>
      <c r="BP58" s="30"/>
      <c r="BQ58" s="30"/>
      <c r="BR58" s="30"/>
      <c r="BS58" s="30"/>
      <c r="BT58" s="30"/>
      <c r="BU58" s="30"/>
      <c r="BV58" s="30"/>
      <c r="BW58" s="30"/>
      <c r="BX58" s="30"/>
      <c r="BY58" s="30"/>
      <c r="BZ58" s="30"/>
      <c r="CA58" s="30"/>
      <c r="CB58" s="30"/>
      <c r="CC58" s="30"/>
      <c r="CD58" s="30"/>
      <c r="CE58" s="30"/>
      <c r="CF58" s="30"/>
      <c r="CG58" s="30"/>
      <c r="CH58" s="30"/>
      <c r="CI58" s="30"/>
      <c r="CJ58" s="30"/>
      <c r="CK58" s="30"/>
      <c r="CL58" s="30"/>
      <c r="CM58" s="30"/>
      <c r="CN58" s="30"/>
      <c r="CO58" s="30"/>
      <c r="CP58" s="30"/>
      <c r="CQ58" s="30"/>
      <c r="CR58" s="30"/>
      <c r="CS58" s="30"/>
      <c r="CT58" s="30"/>
      <c r="CU58" s="30"/>
      <c r="CV58" s="30"/>
      <c r="CW58" s="30"/>
      <c r="CX58" s="30"/>
      <c r="CY58" s="30"/>
      <c r="CZ58" s="30"/>
      <c r="DA58" s="31"/>
    </row>
    <row r="59" spans="1:105" ht="15.75" x14ac:dyDescent="0.25">
      <c r="A59" s="101"/>
      <c r="B59" s="102"/>
      <c r="C59" s="102"/>
      <c r="D59" s="102"/>
      <c r="E59" s="102"/>
      <c r="F59" s="102"/>
      <c r="G59" s="103"/>
      <c r="H59" s="101"/>
      <c r="I59" s="102"/>
      <c r="J59" s="102"/>
      <c r="K59" s="102"/>
      <c r="L59" s="102"/>
      <c r="M59" s="102"/>
      <c r="N59" s="102"/>
      <c r="O59" s="102"/>
      <c r="P59" s="102"/>
      <c r="Q59" s="102"/>
      <c r="R59" s="102"/>
      <c r="S59" s="102"/>
      <c r="T59" s="102"/>
      <c r="U59" s="102"/>
      <c r="V59" s="102"/>
      <c r="W59" s="102"/>
      <c r="X59" s="102"/>
      <c r="Y59" s="102"/>
      <c r="Z59" s="102"/>
      <c r="AA59" s="102"/>
      <c r="AB59" s="102"/>
      <c r="AC59" s="102"/>
      <c r="AD59" s="102"/>
      <c r="AE59" s="102"/>
      <c r="AF59" s="102"/>
      <c r="AG59" s="102"/>
      <c r="AH59" s="102"/>
      <c r="AI59" s="102"/>
      <c r="AJ59" s="102"/>
      <c r="AK59" s="102"/>
      <c r="AL59" s="102"/>
      <c r="AM59" s="102"/>
      <c r="AN59" s="102"/>
      <c r="AO59" s="102"/>
      <c r="AP59" s="102"/>
      <c r="AQ59" s="103"/>
      <c r="AR59" s="79"/>
      <c r="AS59" s="80"/>
      <c r="AT59" s="80"/>
      <c r="AU59" s="80"/>
      <c r="AV59" s="80"/>
      <c r="AW59" s="80"/>
      <c r="AX59" s="80"/>
      <c r="AY59" s="80"/>
      <c r="AZ59" s="80"/>
      <c r="BA59" s="81"/>
      <c r="BB59" s="82" t="s">
        <v>69</v>
      </c>
      <c r="BC59" s="83"/>
      <c r="BD59" s="83"/>
      <c r="BE59" s="83"/>
      <c r="BF59" s="83"/>
      <c r="BG59" s="83"/>
      <c r="BH59" s="83"/>
      <c r="BI59" s="83"/>
      <c r="BJ59" s="83"/>
      <c r="BK59" s="83"/>
      <c r="BL59" s="83"/>
      <c r="BM59" s="83"/>
      <c r="BN59" s="84"/>
      <c r="BO59" s="29"/>
      <c r="BP59" s="30"/>
      <c r="BQ59" s="30"/>
      <c r="BR59" s="30"/>
      <c r="BS59" s="30"/>
      <c r="BT59" s="30"/>
      <c r="BU59" s="30"/>
      <c r="BV59" s="30"/>
      <c r="BW59" s="30"/>
      <c r="BX59" s="30"/>
      <c r="BY59" s="30"/>
      <c r="BZ59" s="30"/>
      <c r="CA59" s="30"/>
      <c r="CB59" s="30"/>
      <c r="CC59" s="30"/>
      <c r="CD59" s="30"/>
      <c r="CE59" s="30"/>
      <c r="CF59" s="30"/>
      <c r="CG59" s="30"/>
      <c r="CH59" s="30"/>
      <c r="CI59" s="30"/>
      <c r="CJ59" s="30"/>
      <c r="CK59" s="30"/>
      <c r="CL59" s="30"/>
      <c r="CM59" s="30"/>
      <c r="CN59" s="30"/>
      <c r="CO59" s="30"/>
      <c r="CP59" s="30"/>
      <c r="CQ59" s="30"/>
      <c r="CR59" s="30"/>
      <c r="CS59" s="30"/>
      <c r="CT59" s="30"/>
      <c r="CU59" s="30"/>
      <c r="CV59" s="30"/>
      <c r="CW59" s="30"/>
      <c r="CX59" s="30"/>
      <c r="CY59" s="30"/>
      <c r="CZ59" s="30"/>
      <c r="DA59" s="31"/>
    </row>
    <row r="60" spans="1:105" ht="15.75" x14ac:dyDescent="0.25">
      <c r="A60" s="26" t="s">
        <v>72</v>
      </c>
      <c r="B60" s="28"/>
      <c r="C60" s="28"/>
      <c r="D60" s="28"/>
      <c r="E60" s="28"/>
      <c r="F60" s="28"/>
      <c r="G60" s="27"/>
      <c r="H60" s="33" t="s">
        <v>73</v>
      </c>
      <c r="I60" s="34"/>
      <c r="J60" s="34"/>
      <c r="K60" s="34"/>
      <c r="L60" s="34"/>
      <c r="M60" s="34"/>
      <c r="N60" s="34"/>
      <c r="O60" s="34"/>
      <c r="P60" s="34"/>
      <c r="Q60" s="34"/>
      <c r="R60" s="34"/>
      <c r="S60" s="34"/>
      <c r="T60" s="34"/>
      <c r="U60" s="34"/>
      <c r="V60" s="34"/>
      <c r="W60" s="34"/>
      <c r="X60" s="34"/>
      <c r="Y60" s="34"/>
      <c r="Z60" s="34"/>
      <c r="AA60" s="34"/>
      <c r="AB60" s="34"/>
      <c r="AC60" s="34"/>
      <c r="AD60" s="34"/>
      <c r="AE60" s="34"/>
      <c r="AF60" s="34"/>
      <c r="AG60" s="34"/>
      <c r="AH60" s="34"/>
      <c r="AI60" s="34"/>
      <c r="AJ60" s="34"/>
      <c r="AK60" s="34"/>
      <c r="AL60" s="34"/>
      <c r="AM60" s="34"/>
      <c r="AN60" s="34"/>
      <c r="AO60" s="34"/>
      <c r="AP60" s="34"/>
      <c r="AQ60" s="35"/>
      <c r="AR60" s="29">
        <v>1958</v>
      </c>
      <c r="AS60" s="30"/>
      <c r="AT60" s="30"/>
      <c r="AU60" s="30"/>
      <c r="AV60" s="30"/>
      <c r="AW60" s="30"/>
      <c r="AX60" s="30"/>
      <c r="AY60" s="30"/>
      <c r="AZ60" s="30"/>
      <c r="BA60" s="30"/>
      <c r="BB60" s="30"/>
      <c r="BC60" s="30"/>
      <c r="BD60" s="30"/>
      <c r="BE60" s="30"/>
      <c r="BF60" s="30"/>
      <c r="BG60" s="30"/>
      <c r="BH60" s="30"/>
      <c r="BI60" s="30"/>
      <c r="BJ60" s="30"/>
      <c r="BK60" s="30"/>
      <c r="BL60" s="30"/>
      <c r="BM60" s="30"/>
      <c r="BN60" s="30"/>
      <c r="BO60" s="30"/>
      <c r="BP60" s="30"/>
      <c r="BQ60" s="30"/>
      <c r="BR60" s="30"/>
      <c r="BS60" s="30"/>
      <c r="BT60" s="30"/>
      <c r="BU60" s="30"/>
      <c r="BV60" s="30"/>
      <c r="BW60" s="30"/>
      <c r="BX60" s="30"/>
      <c r="BY60" s="30"/>
      <c r="BZ60" s="30"/>
      <c r="CA60" s="30"/>
      <c r="CB60" s="30"/>
      <c r="CC60" s="30"/>
      <c r="CD60" s="30"/>
      <c r="CE60" s="30"/>
      <c r="CF60" s="30"/>
      <c r="CG60" s="30"/>
      <c r="CH60" s="30"/>
      <c r="CI60" s="30"/>
      <c r="CJ60" s="30"/>
      <c r="CK60" s="30"/>
      <c r="CL60" s="30"/>
      <c r="CM60" s="30"/>
      <c r="CN60" s="30"/>
      <c r="CO60" s="30"/>
      <c r="CP60" s="30"/>
      <c r="CQ60" s="30"/>
      <c r="CR60" s="30"/>
      <c r="CS60" s="30"/>
      <c r="CT60" s="30"/>
      <c r="CU60" s="30"/>
      <c r="CV60" s="30"/>
      <c r="CW60" s="30"/>
      <c r="CX60" s="30"/>
      <c r="CY60" s="30"/>
      <c r="CZ60" s="30"/>
      <c r="DA60" s="31"/>
    </row>
    <row r="61" spans="1:105" ht="15.75" x14ac:dyDescent="0.25">
      <c r="A61" s="95" t="s">
        <v>74</v>
      </c>
      <c r="B61" s="96"/>
      <c r="C61" s="96"/>
      <c r="D61" s="96"/>
      <c r="E61" s="96"/>
      <c r="F61" s="96"/>
      <c r="G61" s="97"/>
      <c r="H61" s="95" t="s">
        <v>75</v>
      </c>
      <c r="I61" s="96"/>
      <c r="J61" s="96"/>
      <c r="K61" s="96"/>
      <c r="L61" s="97"/>
      <c r="M61" s="82" t="s">
        <v>76</v>
      </c>
      <c r="N61" s="83"/>
      <c r="O61" s="83"/>
      <c r="P61" s="83"/>
      <c r="Q61" s="83"/>
      <c r="R61" s="83"/>
      <c r="S61" s="83"/>
      <c r="T61" s="83"/>
      <c r="U61" s="83"/>
      <c r="V61" s="83"/>
      <c r="W61" s="83"/>
      <c r="X61" s="83"/>
      <c r="Y61" s="83"/>
      <c r="Z61" s="83"/>
      <c r="AA61" s="83"/>
      <c r="AB61" s="83"/>
      <c r="AC61" s="83"/>
      <c r="AD61" s="83"/>
      <c r="AE61" s="84"/>
      <c r="AF61" s="29" t="s">
        <v>77</v>
      </c>
      <c r="AG61" s="30"/>
      <c r="AH61" s="30"/>
      <c r="AI61" s="30"/>
      <c r="AJ61" s="30"/>
      <c r="AK61" s="30"/>
      <c r="AL61" s="30"/>
      <c r="AM61" s="30"/>
      <c r="AN61" s="30"/>
      <c r="AO61" s="30"/>
      <c r="AP61" s="30"/>
      <c r="AQ61" s="31"/>
      <c r="AR61" s="82" t="s">
        <v>78</v>
      </c>
      <c r="AS61" s="83"/>
      <c r="AT61" s="83"/>
      <c r="AU61" s="83"/>
      <c r="AV61" s="83"/>
      <c r="AW61" s="83"/>
      <c r="AX61" s="83"/>
      <c r="AY61" s="83"/>
      <c r="AZ61" s="83"/>
      <c r="BA61" s="83"/>
      <c r="BB61" s="83"/>
      <c r="BC61" s="83"/>
      <c r="BD61" s="83"/>
      <c r="BE61" s="83"/>
      <c r="BF61" s="83"/>
      <c r="BG61" s="83"/>
      <c r="BH61" s="83"/>
      <c r="BI61" s="83"/>
      <c r="BJ61" s="83"/>
      <c r="BK61" s="83"/>
      <c r="BL61" s="83"/>
      <c r="BM61" s="83"/>
      <c r="BN61" s="83"/>
      <c r="BO61" s="83"/>
      <c r="BP61" s="83"/>
      <c r="BQ61" s="83"/>
      <c r="BR61" s="83"/>
      <c r="BS61" s="83"/>
      <c r="BT61" s="83"/>
      <c r="BU61" s="83"/>
      <c r="BV61" s="83"/>
      <c r="BW61" s="83"/>
      <c r="BX61" s="83"/>
      <c r="BY61" s="83"/>
      <c r="BZ61" s="83"/>
      <c r="CA61" s="83"/>
      <c r="CB61" s="83"/>
      <c r="CC61" s="83"/>
      <c r="CD61" s="83"/>
      <c r="CE61" s="83"/>
      <c r="CF61" s="83"/>
      <c r="CG61" s="83"/>
      <c r="CH61" s="83"/>
      <c r="CI61" s="83"/>
      <c r="CJ61" s="83"/>
      <c r="CK61" s="83"/>
      <c r="CL61" s="83"/>
      <c r="CM61" s="83"/>
      <c r="CN61" s="83"/>
      <c r="CO61" s="83"/>
      <c r="CP61" s="83"/>
      <c r="CQ61" s="83"/>
      <c r="CR61" s="83"/>
      <c r="CS61" s="83"/>
      <c r="CT61" s="83"/>
      <c r="CU61" s="83"/>
      <c r="CV61" s="83"/>
      <c r="CW61" s="83"/>
      <c r="CX61" s="83"/>
      <c r="CY61" s="83"/>
      <c r="CZ61" s="83"/>
      <c r="DA61" s="84"/>
    </row>
    <row r="62" spans="1:105" ht="15.75" x14ac:dyDescent="0.25">
      <c r="A62" s="98"/>
      <c r="B62" s="99"/>
      <c r="C62" s="99"/>
      <c r="D62" s="99"/>
      <c r="E62" s="99"/>
      <c r="F62" s="99"/>
      <c r="G62" s="100"/>
      <c r="H62" s="98"/>
      <c r="I62" s="99"/>
      <c r="J62" s="99"/>
      <c r="K62" s="99"/>
      <c r="L62" s="100"/>
      <c r="M62" s="29" t="s">
        <v>79</v>
      </c>
      <c r="N62" s="30"/>
      <c r="O62" s="30"/>
      <c r="P62" s="30"/>
      <c r="Q62" s="30"/>
      <c r="R62" s="30"/>
      <c r="S62" s="30"/>
      <c r="T62" s="30"/>
      <c r="U62" s="30"/>
      <c r="V62" s="30"/>
      <c r="W62" s="30"/>
      <c r="X62" s="30"/>
      <c r="Y62" s="30"/>
      <c r="Z62" s="30"/>
      <c r="AA62" s="30"/>
      <c r="AB62" s="30"/>
      <c r="AC62" s="30"/>
      <c r="AD62" s="30"/>
      <c r="AE62" s="31"/>
      <c r="AF62" s="29">
        <v>2</v>
      </c>
      <c r="AG62" s="30"/>
      <c r="AH62" s="30"/>
      <c r="AI62" s="30"/>
      <c r="AJ62" s="30"/>
      <c r="AK62" s="30"/>
      <c r="AL62" s="30"/>
      <c r="AM62" s="30"/>
      <c r="AN62" s="30"/>
      <c r="AO62" s="30"/>
      <c r="AP62" s="30"/>
      <c r="AQ62" s="31"/>
      <c r="AR62" s="82" t="s">
        <v>80</v>
      </c>
      <c r="AS62" s="83"/>
      <c r="AT62" s="83"/>
      <c r="AU62" s="83"/>
      <c r="AV62" s="83"/>
      <c r="AW62" s="83"/>
      <c r="AX62" s="83"/>
      <c r="AY62" s="83"/>
      <c r="AZ62" s="83"/>
      <c r="BA62" s="83"/>
      <c r="BB62" s="83"/>
      <c r="BC62" s="83"/>
      <c r="BD62" s="83"/>
      <c r="BE62" s="83"/>
      <c r="BF62" s="83"/>
      <c r="BG62" s="83"/>
      <c r="BH62" s="83"/>
      <c r="BI62" s="83"/>
      <c r="BJ62" s="83"/>
      <c r="BK62" s="83"/>
      <c r="BL62" s="83"/>
      <c r="BM62" s="83"/>
      <c r="BN62" s="83"/>
      <c r="BO62" s="83"/>
      <c r="BP62" s="83"/>
      <c r="BQ62" s="83"/>
      <c r="BR62" s="83"/>
      <c r="BS62" s="83"/>
      <c r="BT62" s="83"/>
      <c r="BU62" s="83"/>
      <c r="BV62" s="83"/>
      <c r="BW62" s="83"/>
      <c r="BX62" s="83"/>
      <c r="BY62" s="83"/>
      <c r="BZ62" s="83"/>
      <c r="CA62" s="83"/>
      <c r="CB62" s="83"/>
      <c r="CC62" s="83"/>
      <c r="CD62" s="83"/>
      <c r="CE62" s="83"/>
      <c r="CF62" s="83"/>
      <c r="CG62" s="83"/>
      <c r="CH62" s="83"/>
      <c r="CI62" s="83"/>
      <c r="CJ62" s="83"/>
      <c r="CK62" s="83"/>
      <c r="CL62" s="83"/>
      <c r="CM62" s="83"/>
      <c r="CN62" s="83"/>
      <c r="CO62" s="83"/>
      <c r="CP62" s="83"/>
      <c r="CQ62" s="83"/>
      <c r="CR62" s="83"/>
      <c r="CS62" s="83"/>
      <c r="CT62" s="83"/>
      <c r="CU62" s="83"/>
      <c r="CV62" s="83"/>
      <c r="CW62" s="83"/>
      <c r="CX62" s="83"/>
      <c r="CY62" s="83"/>
      <c r="CZ62" s="83"/>
      <c r="DA62" s="84"/>
    </row>
    <row r="63" spans="1:105" ht="15.75" x14ac:dyDescent="0.25">
      <c r="A63" s="98"/>
      <c r="B63" s="99"/>
      <c r="C63" s="99"/>
      <c r="D63" s="99"/>
      <c r="E63" s="99"/>
      <c r="F63" s="99"/>
      <c r="G63" s="100"/>
      <c r="H63" s="98"/>
      <c r="I63" s="99"/>
      <c r="J63" s="99"/>
      <c r="K63" s="99"/>
      <c r="L63" s="100"/>
      <c r="M63" s="29" t="s">
        <v>81</v>
      </c>
      <c r="N63" s="30"/>
      <c r="O63" s="30"/>
      <c r="P63" s="30"/>
      <c r="Q63" s="30"/>
      <c r="R63" s="30"/>
      <c r="S63" s="30"/>
      <c r="T63" s="30"/>
      <c r="U63" s="30"/>
      <c r="V63" s="30"/>
      <c r="W63" s="30"/>
      <c r="X63" s="30"/>
      <c r="Y63" s="30"/>
      <c r="Z63" s="30"/>
      <c r="AA63" s="30"/>
      <c r="AB63" s="30"/>
      <c r="AC63" s="30"/>
      <c r="AD63" s="30"/>
      <c r="AE63" s="31"/>
      <c r="AF63" s="29" t="s">
        <v>77</v>
      </c>
      <c r="AG63" s="30"/>
      <c r="AH63" s="30"/>
      <c r="AI63" s="30"/>
      <c r="AJ63" s="30"/>
      <c r="AK63" s="30"/>
      <c r="AL63" s="30"/>
      <c r="AM63" s="30"/>
      <c r="AN63" s="30"/>
      <c r="AO63" s="30"/>
      <c r="AP63" s="30"/>
      <c r="AQ63" s="31"/>
      <c r="AR63" s="82" t="s">
        <v>80</v>
      </c>
      <c r="AS63" s="83"/>
      <c r="AT63" s="83"/>
      <c r="AU63" s="83"/>
      <c r="AV63" s="83"/>
      <c r="AW63" s="83"/>
      <c r="AX63" s="83"/>
      <c r="AY63" s="83"/>
      <c r="AZ63" s="83"/>
      <c r="BA63" s="83"/>
      <c r="BB63" s="83"/>
      <c r="BC63" s="83"/>
      <c r="BD63" s="83"/>
      <c r="BE63" s="83"/>
      <c r="BF63" s="83"/>
      <c r="BG63" s="83"/>
      <c r="BH63" s="83"/>
      <c r="BI63" s="83"/>
      <c r="BJ63" s="83"/>
      <c r="BK63" s="83"/>
      <c r="BL63" s="83"/>
      <c r="BM63" s="83"/>
      <c r="BN63" s="83"/>
      <c r="BO63" s="83"/>
      <c r="BP63" s="83"/>
      <c r="BQ63" s="83"/>
      <c r="BR63" s="83"/>
      <c r="BS63" s="83"/>
      <c r="BT63" s="83"/>
      <c r="BU63" s="83"/>
      <c r="BV63" s="83"/>
      <c r="BW63" s="83"/>
      <c r="BX63" s="83"/>
      <c r="BY63" s="83"/>
      <c r="BZ63" s="83"/>
      <c r="CA63" s="83"/>
      <c r="CB63" s="83"/>
      <c r="CC63" s="83"/>
      <c r="CD63" s="83"/>
      <c r="CE63" s="83"/>
      <c r="CF63" s="83"/>
      <c r="CG63" s="83"/>
      <c r="CH63" s="83"/>
      <c r="CI63" s="83"/>
      <c r="CJ63" s="83"/>
      <c r="CK63" s="83"/>
      <c r="CL63" s="83"/>
      <c r="CM63" s="83"/>
      <c r="CN63" s="83"/>
      <c r="CO63" s="83"/>
      <c r="CP63" s="83"/>
      <c r="CQ63" s="83"/>
      <c r="CR63" s="83"/>
      <c r="CS63" s="83"/>
      <c r="CT63" s="83"/>
      <c r="CU63" s="83"/>
      <c r="CV63" s="83"/>
      <c r="CW63" s="83"/>
      <c r="CX63" s="83"/>
      <c r="CY63" s="83"/>
      <c r="CZ63" s="83"/>
      <c r="DA63" s="84"/>
    </row>
    <row r="64" spans="1:105" ht="15.75" x14ac:dyDescent="0.25">
      <c r="A64" s="98"/>
      <c r="B64" s="99"/>
      <c r="C64" s="99"/>
      <c r="D64" s="99"/>
      <c r="E64" s="99"/>
      <c r="F64" s="99"/>
      <c r="G64" s="100"/>
      <c r="H64" s="98"/>
      <c r="I64" s="99"/>
      <c r="J64" s="99"/>
      <c r="K64" s="99"/>
      <c r="L64" s="100"/>
      <c r="M64" s="29" t="s">
        <v>82</v>
      </c>
      <c r="N64" s="30"/>
      <c r="O64" s="30"/>
      <c r="P64" s="30"/>
      <c r="Q64" s="30"/>
      <c r="R64" s="30"/>
      <c r="S64" s="30"/>
      <c r="T64" s="30"/>
      <c r="U64" s="30"/>
      <c r="V64" s="30"/>
      <c r="W64" s="30"/>
      <c r="X64" s="30"/>
      <c r="Y64" s="30"/>
      <c r="Z64" s="30"/>
      <c r="AA64" s="30"/>
      <c r="AB64" s="30"/>
      <c r="AC64" s="30"/>
      <c r="AD64" s="30"/>
      <c r="AE64" s="31"/>
      <c r="AF64" s="29" t="s">
        <v>77</v>
      </c>
      <c r="AG64" s="30"/>
      <c r="AH64" s="30"/>
      <c r="AI64" s="30"/>
      <c r="AJ64" s="30"/>
      <c r="AK64" s="30"/>
      <c r="AL64" s="30"/>
      <c r="AM64" s="30"/>
      <c r="AN64" s="30"/>
      <c r="AO64" s="30"/>
      <c r="AP64" s="30"/>
      <c r="AQ64" s="31"/>
      <c r="AR64" s="82" t="s">
        <v>83</v>
      </c>
      <c r="AS64" s="83"/>
      <c r="AT64" s="83"/>
      <c r="AU64" s="83"/>
      <c r="AV64" s="83"/>
      <c r="AW64" s="83"/>
      <c r="AX64" s="83"/>
      <c r="AY64" s="83"/>
      <c r="AZ64" s="83"/>
      <c r="BA64" s="83"/>
      <c r="BB64" s="83"/>
      <c r="BC64" s="83"/>
      <c r="BD64" s="83"/>
      <c r="BE64" s="83"/>
      <c r="BF64" s="83"/>
      <c r="BG64" s="83"/>
      <c r="BH64" s="83"/>
      <c r="BI64" s="83"/>
      <c r="BJ64" s="83"/>
      <c r="BK64" s="83"/>
      <c r="BL64" s="83"/>
      <c r="BM64" s="83"/>
      <c r="BN64" s="83"/>
      <c r="BO64" s="83"/>
      <c r="BP64" s="83"/>
      <c r="BQ64" s="83"/>
      <c r="BR64" s="83"/>
      <c r="BS64" s="83"/>
      <c r="BT64" s="83"/>
      <c r="BU64" s="83"/>
      <c r="BV64" s="83"/>
      <c r="BW64" s="83"/>
      <c r="BX64" s="83"/>
      <c r="BY64" s="83"/>
      <c r="BZ64" s="83"/>
      <c r="CA64" s="83"/>
      <c r="CB64" s="83"/>
      <c r="CC64" s="83"/>
      <c r="CD64" s="83"/>
      <c r="CE64" s="83"/>
      <c r="CF64" s="83"/>
      <c r="CG64" s="83"/>
      <c r="CH64" s="83"/>
      <c r="CI64" s="83"/>
      <c r="CJ64" s="83"/>
      <c r="CK64" s="83"/>
      <c r="CL64" s="83"/>
      <c r="CM64" s="83"/>
      <c r="CN64" s="83"/>
      <c r="CO64" s="83"/>
      <c r="CP64" s="83"/>
      <c r="CQ64" s="83"/>
      <c r="CR64" s="83"/>
      <c r="CS64" s="83"/>
      <c r="CT64" s="83"/>
      <c r="CU64" s="83"/>
      <c r="CV64" s="83"/>
      <c r="CW64" s="83"/>
      <c r="CX64" s="83"/>
      <c r="CY64" s="83"/>
      <c r="CZ64" s="83"/>
      <c r="DA64" s="84"/>
    </row>
    <row r="65" spans="1:105" ht="15.75" x14ac:dyDescent="0.25">
      <c r="A65" s="101"/>
      <c r="B65" s="102"/>
      <c r="C65" s="102"/>
      <c r="D65" s="102"/>
      <c r="E65" s="102"/>
      <c r="F65" s="102"/>
      <c r="G65" s="103"/>
      <c r="H65" s="101"/>
      <c r="I65" s="102"/>
      <c r="J65" s="102"/>
      <c r="K65" s="102"/>
      <c r="L65" s="103"/>
      <c r="M65" s="29" t="s">
        <v>84</v>
      </c>
      <c r="N65" s="30"/>
      <c r="O65" s="30"/>
      <c r="P65" s="30"/>
      <c r="Q65" s="30"/>
      <c r="R65" s="30"/>
      <c r="S65" s="30"/>
      <c r="T65" s="30"/>
      <c r="U65" s="30"/>
      <c r="V65" s="30"/>
      <c r="W65" s="30"/>
      <c r="X65" s="30"/>
      <c r="Y65" s="30"/>
      <c r="Z65" s="30"/>
      <c r="AA65" s="30"/>
      <c r="AB65" s="30"/>
      <c r="AC65" s="30"/>
      <c r="AD65" s="30"/>
      <c r="AE65" s="31"/>
      <c r="AF65" s="29" t="s">
        <v>77</v>
      </c>
      <c r="AG65" s="30"/>
      <c r="AH65" s="30"/>
      <c r="AI65" s="30"/>
      <c r="AJ65" s="30"/>
      <c r="AK65" s="30"/>
      <c r="AL65" s="30"/>
      <c r="AM65" s="30"/>
      <c r="AN65" s="30"/>
      <c r="AO65" s="30"/>
      <c r="AP65" s="30"/>
      <c r="AQ65" s="31"/>
      <c r="AR65" s="82" t="s">
        <v>83</v>
      </c>
      <c r="AS65" s="83"/>
      <c r="AT65" s="83"/>
      <c r="AU65" s="83"/>
      <c r="AV65" s="83"/>
      <c r="AW65" s="83"/>
      <c r="AX65" s="83"/>
      <c r="AY65" s="83"/>
      <c r="AZ65" s="83"/>
      <c r="BA65" s="83"/>
      <c r="BB65" s="83"/>
      <c r="BC65" s="83"/>
      <c r="BD65" s="83"/>
      <c r="BE65" s="83"/>
      <c r="BF65" s="83"/>
      <c r="BG65" s="83"/>
      <c r="BH65" s="83"/>
      <c r="BI65" s="83"/>
      <c r="BJ65" s="83"/>
      <c r="BK65" s="83"/>
      <c r="BL65" s="83"/>
      <c r="BM65" s="83"/>
      <c r="BN65" s="83"/>
      <c r="BO65" s="83"/>
      <c r="BP65" s="83"/>
      <c r="BQ65" s="83"/>
      <c r="BR65" s="83"/>
      <c r="BS65" s="83"/>
      <c r="BT65" s="83"/>
      <c r="BU65" s="83"/>
      <c r="BV65" s="83"/>
      <c r="BW65" s="83"/>
      <c r="BX65" s="83"/>
      <c r="BY65" s="83"/>
      <c r="BZ65" s="83"/>
      <c r="CA65" s="83"/>
      <c r="CB65" s="83"/>
      <c r="CC65" s="83"/>
      <c r="CD65" s="83"/>
      <c r="CE65" s="83"/>
      <c r="CF65" s="83"/>
      <c r="CG65" s="83"/>
      <c r="CH65" s="83"/>
      <c r="CI65" s="83"/>
      <c r="CJ65" s="83"/>
      <c r="CK65" s="83"/>
      <c r="CL65" s="83"/>
      <c r="CM65" s="83"/>
      <c r="CN65" s="83"/>
      <c r="CO65" s="83"/>
      <c r="CP65" s="83"/>
      <c r="CQ65" s="83"/>
      <c r="CR65" s="83"/>
      <c r="CS65" s="83"/>
      <c r="CT65" s="83"/>
      <c r="CU65" s="83"/>
      <c r="CV65" s="83"/>
      <c r="CW65" s="83"/>
      <c r="CX65" s="83"/>
      <c r="CY65" s="83"/>
      <c r="CZ65" s="83"/>
      <c r="DA65" s="84"/>
    </row>
    <row r="66" spans="1:105" ht="15.75" x14ac:dyDescent="0.25">
      <c r="A66" s="26" t="s">
        <v>85</v>
      </c>
      <c r="B66" s="28"/>
      <c r="C66" s="28"/>
      <c r="D66" s="28"/>
      <c r="E66" s="28"/>
      <c r="F66" s="28"/>
      <c r="G66" s="27"/>
      <c r="H66" s="33" t="s">
        <v>86</v>
      </c>
      <c r="I66" s="34"/>
      <c r="J66" s="34"/>
      <c r="K66" s="34"/>
      <c r="L66" s="34"/>
      <c r="M66" s="34"/>
      <c r="N66" s="34"/>
      <c r="O66" s="34"/>
      <c r="P66" s="34"/>
      <c r="Q66" s="34"/>
      <c r="R66" s="34"/>
      <c r="S66" s="34"/>
      <c r="T66" s="34"/>
      <c r="U66" s="34"/>
      <c r="V66" s="34"/>
      <c r="W66" s="34"/>
      <c r="X66" s="34"/>
      <c r="Y66" s="34"/>
      <c r="Z66" s="34"/>
      <c r="AA66" s="34"/>
      <c r="AB66" s="34"/>
      <c r="AC66" s="34"/>
      <c r="AD66" s="34"/>
      <c r="AE66" s="34"/>
      <c r="AF66" s="34"/>
      <c r="AG66" s="34"/>
      <c r="AH66" s="34"/>
      <c r="AI66" s="34"/>
      <c r="AJ66" s="34"/>
      <c r="AK66" s="34"/>
      <c r="AL66" s="34"/>
      <c r="AM66" s="34"/>
      <c r="AN66" s="34"/>
      <c r="AO66" s="34"/>
      <c r="AP66" s="34"/>
      <c r="AQ66" s="35"/>
      <c r="AR66" s="29">
        <f>[5]P_8!D3</f>
        <v>273.2</v>
      </c>
      <c r="AS66" s="30"/>
      <c r="AT66" s="30"/>
      <c r="AU66" s="30"/>
      <c r="AV66" s="30"/>
      <c r="AW66" s="30"/>
      <c r="AX66" s="30"/>
      <c r="AY66" s="30"/>
      <c r="AZ66" s="30"/>
      <c r="BA66" s="30"/>
      <c r="BB66" s="30"/>
      <c r="BC66" s="30"/>
      <c r="BD66" s="30"/>
      <c r="BE66" s="30"/>
      <c r="BF66" s="30"/>
      <c r="BG66" s="30"/>
      <c r="BH66" s="30"/>
      <c r="BI66" s="30"/>
      <c r="BJ66" s="30"/>
      <c r="BK66" s="30"/>
      <c r="BL66" s="30"/>
      <c r="BM66" s="30"/>
      <c r="BN66" s="31"/>
      <c r="BO66" s="29"/>
      <c r="BP66" s="30"/>
      <c r="BQ66" s="30"/>
      <c r="BR66" s="30"/>
      <c r="BS66" s="30"/>
      <c r="BT66" s="30"/>
      <c r="BU66" s="30"/>
      <c r="BV66" s="30"/>
      <c r="BW66" s="30"/>
      <c r="BX66" s="30"/>
      <c r="BY66" s="30"/>
      <c r="BZ66" s="30"/>
      <c r="CA66" s="30"/>
      <c r="CB66" s="30"/>
      <c r="CC66" s="30"/>
      <c r="CD66" s="30"/>
      <c r="CE66" s="30"/>
      <c r="CF66" s="30"/>
      <c r="CG66" s="30"/>
      <c r="CH66" s="30"/>
      <c r="CI66" s="30"/>
      <c r="CJ66" s="30"/>
      <c r="CK66" s="30"/>
      <c r="CL66" s="30"/>
      <c r="CM66" s="30"/>
      <c r="CN66" s="30"/>
      <c r="CO66" s="30"/>
      <c r="CP66" s="30"/>
      <c r="CQ66" s="30"/>
      <c r="CR66" s="30"/>
      <c r="CS66" s="30"/>
      <c r="CT66" s="30"/>
      <c r="CU66" s="30"/>
      <c r="CV66" s="30"/>
      <c r="CW66" s="30"/>
      <c r="CX66" s="30"/>
      <c r="CY66" s="30"/>
      <c r="CZ66" s="30"/>
      <c r="DA66" s="31"/>
    </row>
    <row r="67" spans="1:105" ht="15.75" x14ac:dyDescent="0.25">
      <c r="A67" s="113" t="s">
        <v>87</v>
      </c>
      <c r="B67" s="114"/>
      <c r="C67" s="114"/>
      <c r="D67" s="114"/>
      <c r="E67" s="114"/>
      <c r="F67" s="114"/>
      <c r="G67" s="115"/>
      <c r="H67" s="36" t="s">
        <v>88</v>
      </c>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8"/>
      <c r="AR67" s="82" t="s">
        <v>89</v>
      </c>
      <c r="AS67" s="83"/>
      <c r="AT67" s="83"/>
      <c r="AU67" s="83"/>
      <c r="AV67" s="83"/>
      <c r="AW67" s="83"/>
      <c r="AX67" s="83"/>
      <c r="AY67" s="83"/>
      <c r="AZ67" s="83"/>
      <c r="BA67" s="83"/>
      <c r="BB67" s="83"/>
      <c r="BC67" s="83"/>
      <c r="BD67" s="83"/>
      <c r="BE67" s="83"/>
      <c r="BF67" s="83"/>
      <c r="BG67" s="83"/>
      <c r="BH67" s="83"/>
      <c r="BI67" s="83"/>
      <c r="BJ67" s="83"/>
      <c r="BK67" s="83"/>
      <c r="BL67" s="83"/>
      <c r="BM67" s="83"/>
      <c r="BN67" s="84"/>
      <c r="BO67" s="29">
        <v>19.399999999999999</v>
      </c>
      <c r="BP67" s="30"/>
      <c r="BQ67" s="30"/>
      <c r="BR67" s="30"/>
      <c r="BS67" s="30"/>
      <c r="BT67" s="30"/>
      <c r="BU67" s="30"/>
      <c r="BV67" s="30"/>
      <c r="BW67" s="30"/>
      <c r="BX67" s="30"/>
      <c r="BY67" s="30"/>
      <c r="BZ67" s="30"/>
      <c r="CA67" s="30"/>
      <c r="CB67" s="30"/>
      <c r="CC67" s="30"/>
      <c r="CD67" s="30"/>
      <c r="CE67" s="30"/>
      <c r="CF67" s="30"/>
      <c r="CG67" s="30"/>
      <c r="CH67" s="30"/>
      <c r="CI67" s="30"/>
      <c r="CJ67" s="30"/>
      <c r="CK67" s="30"/>
      <c r="CL67" s="30"/>
      <c r="CM67" s="30"/>
      <c r="CN67" s="30"/>
      <c r="CO67" s="30"/>
      <c r="CP67" s="30"/>
      <c r="CQ67" s="30"/>
      <c r="CR67" s="30"/>
      <c r="CS67" s="30"/>
      <c r="CT67" s="30"/>
      <c r="CU67" s="30"/>
      <c r="CV67" s="30"/>
      <c r="CW67" s="30"/>
      <c r="CX67" s="30"/>
      <c r="CY67" s="30"/>
      <c r="CZ67" s="30"/>
      <c r="DA67" s="31"/>
    </row>
    <row r="68" spans="1:105" ht="15.75" x14ac:dyDescent="0.25">
      <c r="A68" s="116"/>
      <c r="B68" s="117"/>
      <c r="C68" s="117"/>
      <c r="D68" s="117"/>
      <c r="E68" s="117"/>
      <c r="F68" s="117"/>
      <c r="G68" s="118"/>
      <c r="H68" s="122"/>
      <c r="I68" s="123"/>
      <c r="J68" s="123"/>
      <c r="K68" s="123"/>
      <c r="L68" s="123"/>
      <c r="M68" s="123"/>
      <c r="N68" s="123"/>
      <c r="O68" s="123"/>
      <c r="P68" s="123"/>
      <c r="Q68" s="123"/>
      <c r="R68" s="123"/>
      <c r="S68" s="123"/>
      <c r="T68" s="123"/>
      <c r="U68" s="123"/>
      <c r="V68" s="123"/>
      <c r="W68" s="123"/>
      <c r="X68" s="123"/>
      <c r="Y68" s="123"/>
      <c r="Z68" s="123"/>
      <c r="AA68" s="123"/>
      <c r="AB68" s="123"/>
      <c r="AC68" s="123"/>
      <c r="AD68" s="123"/>
      <c r="AE68" s="123"/>
      <c r="AF68" s="123"/>
      <c r="AG68" s="123"/>
      <c r="AH68" s="123"/>
      <c r="AI68" s="123"/>
      <c r="AJ68" s="123"/>
      <c r="AK68" s="123"/>
      <c r="AL68" s="123"/>
      <c r="AM68" s="123"/>
      <c r="AN68" s="123"/>
      <c r="AO68" s="123"/>
      <c r="AP68" s="123"/>
      <c r="AQ68" s="124"/>
      <c r="AR68" s="82" t="s">
        <v>90</v>
      </c>
      <c r="AS68" s="83"/>
      <c r="AT68" s="83"/>
      <c r="AU68" s="83"/>
      <c r="AV68" s="83"/>
      <c r="AW68" s="83"/>
      <c r="AX68" s="83"/>
      <c r="AY68" s="83"/>
      <c r="AZ68" s="83"/>
      <c r="BA68" s="83"/>
      <c r="BB68" s="83"/>
      <c r="BC68" s="83"/>
      <c r="BD68" s="83"/>
      <c r="BE68" s="83"/>
      <c r="BF68" s="83"/>
      <c r="BG68" s="83"/>
      <c r="BH68" s="83"/>
      <c r="BI68" s="83"/>
      <c r="BJ68" s="83"/>
      <c r="BK68" s="83"/>
      <c r="BL68" s="83"/>
      <c r="BM68" s="83"/>
      <c r="BN68" s="84"/>
      <c r="BO68" s="29">
        <v>14.21</v>
      </c>
      <c r="BP68" s="30"/>
      <c r="BQ68" s="30"/>
      <c r="BR68" s="30"/>
      <c r="BS68" s="30"/>
      <c r="BT68" s="30"/>
      <c r="BU68" s="30"/>
      <c r="BV68" s="30"/>
      <c r="BW68" s="30"/>
      <c r="BX68" s="30"/>
      <c r="BY68" s="30"/>
      <c r="BZ68" s="30"/>
      <c r="CA68" s="30"/>
      <c r="CB68" s="30"/>
      <c r="CC68" s="30"/>
      <c r="CD68" s="30"/>
      <c r="CE68" s="30"/>
      <c r="CF68" s="30"/>
      <c r="CG68" s="30"/>
      <c r="CH68" s="30"/>
      <c r="CI68" s="30"/>
      <c r="CJ68" s="30"/>
      <c r="CK68" s="30"/>
      <c r="CL68" s="30"/>
      <c r="CM68" s="30"/>
      <c r="CN68" s="30"/>
      <c r="CO68" s="30"/>
      <c r="CP68" s="30"/>
      <c r="CQ68" s="30"/>
      <c r="CR68" s="30"/>
      <c r="CS68" s="30"/>
      <c r="CT68" s="30"/>
      <c r="CU68" s="30"/>
      <c r="CV68" s="30"/>
      <c r="CW68" s="30"/>
      <c r="CX68" s="30"/>
      <c r="CY68" s="30"/>
      <c r="CZ68" s="30"/>
      <c r="DA68" s="31"/>
    </row>
    <row r="69" spans="1:105" ht="15.75" x14ac:dyDescent="0.25">
      <c r="A69" s="119"/>
      <c r="B69" s="120"/>
      <c r="C69" s="120"/>
      <c r="D69" s="120"/>
      <c r="E69" s="120"/>
      <c r="F69" s="120"/>
      <c r="G69" s="121"/>
      <c r="H69" s="39"/>
      <c r="I69" s="40"/>
      <c r="J69" s="40"/>
      <c r="K69" s="40"/>
      <c r="L69" s="40"/>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1"/>
      <c r="AR69" s="82" t="s">
        <v>91</v>
      </c>
      <c r="AS69" s="83"/>
      <c r="AT69" s="83"/>
      <c r="AU69" s="83"/>
      <c r="AV69" s="83"/>
      <c r="AW69" s="83"/>
      <c r="AX69" s="83"/>
      <c r="AY69" s="83"/>
      <c r="AZ69" s="83"/>
      <c r="BA69" s="83"/>
      <c r="BB69" s="83"/>
      <c r="BC69" s="83"/>
      <c r="BD69" s="83"/>
      <c r="BE69" s="83"/>
      <c r="BF69" s="83"/>
      <c r="BG69" s="83"/>
      <c r="BH69" s="83"/>
      <c r="BI69" s="83"/>
      <c r="BJ69" s="83"/>
      <c r="BK69" s="83"/>
      <c r="BL69" s="83"/>
      <c r="BM69" s="83"/>
      <c r="BN69" s="84"/>
      <c r="BO69" s="29" t="s">
        <v>92</v>
      </c>
      <c r="BP69" s="30"/>
      <c r="BQ69" s="30"/>
      <c r="BR69" s="30"/>
      <c r="BS69" s="30"/>
      <c r="BT69" s="30"/>
      <c r="BU69" s="30"/>
      <c r="BV69" s="30"/>
      <c r="BW69" s="30"/>
      <c r="BX69" s="30"/>
      <c r="BY69" s="30"/>
      <c r="BZ69" s="30"/>
      <c r="CA69" s="30"/>
      <c r="CB69" s="30"/>
      <c r="CC69" s="30"/>
      <c r="CD69" s="30"/>
      <c r="CE69" s="30"/>
      <c r="CF69" s="30"/>
      <c r="CG69" s="30"/>
      <c r="CH69" s="30"/>
      <c r="CI69" s="30"/>
      <c r="CJ69" s="30"/>
      <c r="CK69" s="30"/>
      <c r="CL69" s="30"/>
      <c r="CM69" s="30"/>
      <c r="CN69" s="30"/>
      <c r="CO69" s="30"/>
      <c r="CP69" s="30"/>
      <c r="CQ69" s="30"/>
      <c r="CR69" s="30"/>
      <c r="CS69" s="30"/>
      <c r="CT69" s="30"/>
      <c r="CU69" s="30"/>
      <c r="CV69" s="30"/>
      <c r="CW69" s="30"/>
      <c r="CX69" s="30"/>
      <c r="CY69" s="30"/>
      <c r="CZ69" s="30"/>
      <c r="DA69" s="31"/>
    </row>
    <row r="70" spans="1:105" ht="15.75" x14ac:dyDescent="0.25">
      <c r="A70" s="26" t="s">
        <v>93</v>
      </c>
      <c r="B70" s="28"/>
      <c r="C70" s="28"/>
      <c r="D70" s="28"/>
      <c r="E70" s="28"/>
      <c r="F70" s="28"/>
      <c r="G70" s="27"/>
      <c r="H70" s="26" t="s">
        <v>94</v>
      </c>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c r="BB70" s="28"/>
      <c r="BC70" s="28"/>
      <c r="BD70" s="28"/>
      <c r="BE70" s="28"/>
      <c r="BF70" s="28"/>
      <c r="BG70" s="28"/>
      <c r="BH70" s="28"/>
      <c r="BI70" s="28"/>
      <c r="BJ70" s="28"/>
      <c r="BK70" s="28"/>
      <c r="BL70" s="28"/>
      <c r="BM70" s="28"/>
      <c r="BN70" s="28"/>
      <c r="BO70" s="28"/>
      <c r="BP70" s="28"/>
      <c r="BQ70" s="28"/>
      <c r="BR70" s="28"/>
      <c r="BS70" s="28"/>
      <c r="BT70" s="28"/>
      <c r="BU70" s="28"/>
      <c r="BV70" s="28"/>
      <c r="BW70" s="28"/>
      <c r="BX70" s="28"/>
      <c r="BY70" s="28"/>
      <c r="BZ70" s="28"/>
      <c r="CA70" s="28"/>
      <c r="CB70" s="28"/>
      <c r="CC70" s="28"/>
      <c r="CD70" s="28"/>
      <c r="CE70" s="28"/>
      <c r="CF70" s="28"/>
      <c r="CG70" s="28"/>
      <c r="CH70" s="28"/>
      <c r="CI70" s="28"/>
      <c r="CJ70" s="28"/>
      <c r="CK70" s="28"/>
      <c r="CL70" s="28"/>
      <c r="CM70" s="28"/>
      <c r="CN70" s="28"/>
      <c r="CO70" s="28"/>
      <c r="CP70" s="28"/>
      <c r="CQ70" s="28"/>
      <c r="CR70" s="28"/>
      <c r="CS70" s="28"/>
      <c r="CT70" s="28"/>
      <c r="CU70" s="28"/>
      <c r="CV70" s="28"/>
      <c r="CW70" s="28"/>
      <c r="CX70" s="28"/>
      <c r="CY70" s="28"/>
      <c r="CZ70" s="28"/>
      <c r="DA70" s="27"/>
    </row>
    <row r="71" spans="1:105" ht="15" x14ac:dyDescent="0.25">
      <c r="A71" s="67" t="s">
        <v>95</v>
      </c>
      <c r="B71" s="68"/>
      <c r="C71" s="68"/>
      <c r="D71" s="68"/>
      <c r="E71" s="68"/>
      <c r="F71" s="68"/>
      <c r="G71" s="69"/>
      <c r="H71" s="67" t="s">
        <v>96</v>
      </c>
      <c r="I71" s="68"/>
      <c r="J71" s="68"/>
      <c r="K71" s="68"/>
      <c r="L71" s="69"/>
      <c r="M71" s="104" t="s">
        <v>97</v>
      </c>
      <c r="N71" s="105"/>
      <c r="O71" s="105"/>
      <c r="P71" s="105"/>
      <c r="Q71" s="105"/>
      <c r="R71" s="105"/>
      <c r="S71" s="105"/>
      <c r="T71" s="105"/>
      <c r="U71" s="105"/>
      <c r="V71" s="105"/>
      <c r="W71" s="105"/>
      <c r="X71" s="105"/>
      <c r="Y71" s="105"/>
      <c r="Z71" s="105"/>
      <c r="AA71" s="105"/>
      <c r="AB71" s="105"/>
      <c r="AC71" s="105"/>
      <c r="AD71" s="105"/>
      <c r="AE71" s="105"/>
      <c r="AF71" s="105"/>
      <c r="AG71" s="105"/>
      <c r="AH71" s="105"/>
      <c r="AI71" s="105"/>
      <c r="AJ71" s="105"/>
      <c r="AK71" s="105"/>
      <c r="AL71" s="105"/>
      <c r="AM71" s="105"/>
      <c r="AN71" s="105"/>
      <c r="AO71" s="105"/>
      <c r="AP71" s="105"/>
      <c r="AQ71" s="105"/>
      <c r="AR71" s="105"/>
      <c r="AS71" s="105"/>
      <c r="AT71" s="105"/>
      <c r="AU71" s="105"/>
      <c r="AV71" s="105"/>
      <c r="AW71" s="105"/>
      <c r="AX71" s="105"/>
      <c r="AY71" s="105"/>
      <c r="AZ71" s="105"/>
      <c r="BA71" s="105"/>
      <c r="BB71" s="105"/>
      <c r="BC71" s="105"/>
      <c r="BD71" s="105"/>
      <c r="BE71" s="105"/>
      <c r="BF71" s="105"/>
      <c r="BG71" s="105"/>
      <c r="BH71" s="105"/>
      <c r="BI71" s="105"/>
      <c r="BJ71" s="105"/>
      <c r="BK71" s="105"/>
      <c r="BL71" s="105"/>
      <c r="BM71" s="105"/>
      <c r="BN71" s="105"/>
      <c r="BO71" s="105"/>
      <c r="BP71" s="105"/>
      <c r="BQ71" s="105"/>
      <c r="BR71" s="105"/>
      <c r="BS71" s="105"/>
      <c r="BT71" s="105"/>
      <c r="BU71" s="105"/>
      <c r="BV71" s="105"/>
      <c r="BW71" s="105"/>
      <c r="BX71" s="105"/>
      <c r="BY71" s="105"/>
      <c r="BZ71" s="105"/>
      <c r="CA71" s="105"/>
      <c r="CB71" s="105"/>
      <c r="CC71" s="105"/>
      <c r="CD71" s="105"/>
      <c r="CE71" s="105"/>
      <c r="CF71" s="105"/>
      <c r="CG71" s="105"/>
      <c r="CH71" s="105"/>
      <c r="CI71" s="105"/>
      <c r="CJ71" s="105"/>
      <c r="CK71" s="105"/>
      <c r="CL71" s="105"/>
      <c r="CM71" s="105"/>
      <c r="CN71" s="105"/>
      <c r="CO71" s="105"/>
      <c r="CP71" s="105"/>
      <c r="CQ71" s="105"/>
      <c r="CR71" s="105"/>
      <c r="CS71" s="105"/>
      <c r="CT71" s="105"/>
      <c r="CU71" s="105"/>
      <c r="CV71" s="105"/>
      <c r="CW71" s="105"/>
      <c r="CX71" s="105"/>
      <c r="CY71" s="105"/>
      <c r="CZ71" s="105"/>
      <c r="DA71" s="106"/>
    </row>
    <row r="72" spans="1:105" ht="15.75" x14ac:dyDescent="0.25">
      <c r="A72" s="107">
        <v>1</v>
      </c>
      <c r="B72" s="108"/>
      <c r="C72" s="108"/>
      <c r="D72" s="108"/>
      <c r="E72" s="108"/>
      <c r="F72" s="108"/>
      <c r="G72" s="109"/>
      <c r="H72" s="29">
        <v>2008</v>
      </c>
      <c r="I72" s="30"/>
      <c r="J72" s="30"/>
      <c r="K72" s="30"/>
      <c r="L72" s="31"/>
      <c r="M72" s="110" t="s">
        <v>595</v>
      </c>
      <c r="N72" s="111"/>
      <c r="O72" s="111"/>
      <c r="P72" s="111"/>
      <c r="Q72" s="111"/>
      <c r="R72" s="111"/>
      <c r="S72" s="111"/>
      <c r="T72" s="111"/>
      <c r="U72" s="111"/>
      <c r="V72" s="111"/>
      <c r="W72" s="111"/>
      <c r="X72" s="111"/>
      <c r="Y72" s="111"/>
      <c r="Z72" s="111"/>
      <c r="AA72" s="111"/>
      <c r="AB72" s="111"/>
      <c r="AC72" s="111"/>
      <c r="AD72" s="111"/>
      <c r="AE72" s="111"/>
      <c r="AF72" s="111"/>
      <c r="AG72" s="111"/>
      <c r="AH72" s="111"/>
      <c r="AI72" s="111"/>
      <c r="AJ72" s="111"/>
      <c r="AK72" s="111"/>
      <c r="AL72" s="111"/>
      <c r="AM72" s="111"/>
      <c r="AN72" s="111"/>
      <c r="AO72" s="111"/>
      <c r="AP72" s="111"/>
      <c r="AQ72" s="111"/>
      <c r="AR72" s="111"/>
      <c r="AS72" s="111"/>
      <c r="AT72" s="111"/>
      <c r="AU72" s="111"/>
      <c r="AV72" s="111"/>
      <c r="AW72" s="111"/>
      <c r="AX72" s="111"/>
      <c r="AY72" s="111"/>
      <c r="AZ72" s="111"/>
      <c r="BA72" s="111"/>
      <c r="BB72" s="111"/>
      <c r="BC72" s="111"/>
      <c r="BD72" s="111"/>
      <c r="BE72" s="111"/>
      <c r="BF72" s="111"/>
      <c r="BG72" s="111"/>
      <c r="BH72" s="111"/>
      <c r="BI72" s="111"/>
      <c r="BJ72" s="111"/>
      <c r="BK72" s="111"/>
      <c r="BL72" s="111"/>
      <c r="BM72" s="111"/>
      <c r="BN72" s="111"/>
      <c r="BO72" s="111"/>
      <c r="BP72" s="111"/>
      <c r="BQ72" s="111"/>
      <c r="BR72" s="111"/>
      <c r="BS72" s="111"/>
      <c r="BT72" s="111"/>
      <c r="BU72" s="111"/>
      <c r="BV72" s="111"/>
      <c r="BW72" s="111"/>
      <c r="BX72" s="111"/>
      <c r="BY72" s="111"/>
      <c r="BZ72" s="111"/>
      <c r="CA72" s="111"/>
      <c r="CB72" s="111"/>
      <c r="CC72" s="111"/>
      <c r="CD72" s="111"/>
      <c r="CE72" s="111"/>
      <c r="CF72" s="111"/>
      <c r="CG72" s="111"/>
      <c r="CH72" s="111"/>
      <c r="CI72" s="111"/>
      <c r="CJ72" s="111"/>
      <c r="CK72" s="111"/>
      <c r="CL72" s="111"/>
      <c r="CM72" s="111"/>
      <c r="CN72" s="111"/>
      <c r="CO72" s="111"/>
      <c r="CP72" s="111"/>
      <c r="CQ72" s="111"/>
      <c r="CR72" s="111"/>
      <c r="CS72" s="111"/>
      <c r="CT72" s="111"/>
      <c r="CU72" s="111"/>
      <c r="CV72" s="111"/>
      <c r="CW72" s="111"/>
      <c r="CX72" s="111"/>
      <c r="CY72" s="111"/>
      <c r="CZ72" s="111"/>
      <c r="DA72" s="112"/>
    </row>
    <row r="73" spans="1:105" ht="15.75" x14ac:dyDescent="0.25">
      <c r="A73" s="107">
        <v>2</v>
      </c>
      <c r="B73" s="108"/>
      <c r="C73" s="108"/>
      <c r="D73" s="108"/>
      <c r="E73" s="108"/>
      <c r="F73" s="108"/>
      <c r="G73" s="109"/>
      <c r="H73" s="29"/>
      <c r="I73" s="30"/>
      <c r="J73" s="30"/>
      <c r="K73" s="30"/>
      <c r="L73" s="31"/>
      <c r="M73" s="29"/>
      <c r="N73" s="30"/>
      <c r="O73" s="30"/>
      <c r="P73" s="30"/>
      <c r="Q73" s="30"/>
      <c r="R73" s="30"/>
      <c r="S73" s="30"/>
      <c r="T73" s="30"/>
      <c r="U73" s="30"/>
      <c r="V73" s="30"/>
      <c r="W73" s="30"/>
      <c r="X73" s="30"/>
      <c r="Y73" s="30"/>
      <c r="Z73" s="30"/>
      <c r="AA73" s="30"/>
      <c r="AB73" s="30"/>
      <c r="AC73" s="30"/>
      <c r="AD73" s="30"/>
      <c r="AE73" s="30"/>
      <c r="AF73" s="30"/>
      <c r="AG73" s="30"/>
      <c r="AH73" s="30"/>
      <c r="AI73" s="30"/>
      <c r="AJ73" s="30"/>
      <c r="AK73" s="30"/>
      <c r="AL73" s="30"/>
      <c r="AM73" s="30"/>
      <c r="AN73" s="30"/>
      <c r="AO73" s="30"/>
      <c r="AP73" s="30"/>
      <c r="AQ73" s="30"/>
      <c r="AR73" s="30"/>
      <c r="AS73" s="30"/>
      <c r="AT73" s="30"/>
      <c r="AU73" s="30"/>
      <c r="AV73" s="30"/>
      <c r="AW73" s="30"/>
      <c r="AX73" s="30"/>
      <c r="AY73" s="30"/>
      <c r="AZ73" s="30"/>
      <c r="BA73" s="30"/>
      <c r="BB73" s="30"/>
      <c r="BC73" s="30"/>
      <c r="BD73" s="30"/>
      <c r="BE73" s="30"/>
      <c r="BF73" s="30"/>
      <c r="BG73" s="30"/>
      <c r="BH73" s="30"/>
      <c r="BI73" s="30"/>
      <c r="BJ73" s="30"/>
      <c r="BK73" s="30"/>
      <c r="BL73" s="30"/>
      <c r="BM73" s="30"/>
      <c r="BN73" s="30"/>
      <c r="BO73" s="30"/>
      <c r="BP73" s="30"/>
      <c r="BQ73" s="30"/>
      <c r="BR73" s="30"/>
      <c r="BS73" s="30"/>
      <c r="BT73" s="30"/>
      <c r="BU73" s="30"/>
      <c r="BV73" s="30"/>
      <c r="BW73" s="30"/>
      <c r="BX73" s="30"/>
      <c r="BY73" s="30"/>
      <c r="BZ73" s="30"/>
      <c r="CA73" s="30"/>
      <c r="CB73" s="30"/>
      <c r="CC73" s="30"/>
      <c r="CD73" s="30"/>
      <c r="CE73" s="30"/>
      <c r="CF73" s="30"/>
      <c r="CG73" s="30"/>
      <c r="CH73" s="30"/>
      <c r="CI73" s="30"/>
      <c r="CJ73" s="30"/>
      <c r="CK73" s="30"/>
      <c r="CL73" s="30"/>
      <c r="CM73" s="30"/>
      <c r="CN73" s="30"/>
      <c r="CO73" s="30"/>
      <c r="CP73" s="30"/>
      <c r="CQ73" s="30"/>
      <c r="CR73" s="30"/>
      <c r="CS73" s="30"/>
      <c r="CT73" s="30"/>
      <c r="CU73" s="30"/>
      <c r="CV73" s="30"/>
      <c r="CW73" s="30"/>
      <c r="CX73" s="30"/>
      <c r="CY73" s="30"/>
      <c r="CZ73" s="30"/>
      <c r="DA73" s="31"/>
    </row>
    <row r="74" spans="1:105" ht="15.75" x14ac:dyDescent="0.25">
      <c r="A74" s="107">
        <v>3</v>
      </c>
      <c r="B74" s="108"/>
      <c r="C74" s="108"/>
      <c r="D74" s="108"/>
      <c r="E74" s="108"/>
      <c r="F74" s="108"/>
      <c r="G74" s="109"/>
      <c r="H74" s="29"/>
      <c r="I74" s="30"/>
      <c r="J74" s="30"/>
      <c r="K74" s="30"/>
      <c r="L74" s="31"/>
      <c r="M74" s="29"/>
      <c r="N74" s="30"/>
      <c r="O74" s="30"/>
      <c r="P74" s="30"/>
      <c r="Q74" s="30"/>
      <c r="R74" s="30"/>
      <c r="S74" s="30"/>
      <c r="T74" s="30"/>
      <c r="U74" s="30"/>
      <c r="V74" s="30"/>
      <c r="W74" s="30"/>
      <c r="X74" s="30"/>
      <c r="Y74" s="30"/>
      <c r="Z74" s="30"/>
      <c r="AA74" s="30"/>
      <c r="AB74" s="30"/>
      <c r="AC74" s="30"/>
      <c r="AD74" s="30"/>
      <c r="AE74" s="30"/>
      <c r="AF74" s="30"/>
      <c r="AG74" s="30"/>
      <c r="AH74" s="30"/>
      <c r="AI74" s="30"/>
      <c r="AJ74" s="30"/>
      <c r="AK74" s="30"/>
      <c r="AL74" s="30"/>
      <c r="AM74" s="30"/>
      <c r="AN74" s="30"/>
      <c r="AO74" s="30"/>
      <c r="AP74" s="30"/>
      <c r="AQ74" s="30"/>
      <c r="AR74" s="30"/>
      <c r="AS74" s="30"/>
      <c r="AT74" s="30"/>
      <c r="AU74" s="30"/>
      <c r="AV74" s="30"/>
      <c r="AW74" s="30"/>
      <c r="AX74" s="30"/>
      <c r="AY74" s="30"/>
      <c r="AZ74" s="30"/>
      <c r="BA74" s="30"/>
      <c r="BB74" s="30"/>
      <c r="BC74" s="30"/>
      <c r="BD74" s="30"/>
      <c r="BE74" s="30"/>
      <c r="BF74" s="30"/>
      <c r="BG74" s="30"/>
      <c r="BH74" s="30"/>
      <c r="BI74" s="30"/>
      <c r="BJ74" s="30"/>
      <c r="BK74" s="30"/>
      <c r="BL74" s="30"/>
      <c r="BM74" s="30"/>
      <c r="BN74" s="30"/>
      <c r="BO74" s="30"/>
      <c r="BP74" s="30"/>
      <c r="BQ74" s="30"/>
      <c r="BR74" s="30"/>
      <c r="BS74" s="30"/>
      <c r="BT74" s="30"/>
      <c r="BU74" s="30"/>
      <c r="BV74" s="30"/>
      <c r="BW74" s="30"/>
      <c r="BX74" s="30"/>
      <c r="BY74" s="30"/>
      <c r="BZ74" s="30"/>
      <c r="CA74" s="30"/>
      <c r="CB74" s="30"/>
      <c r="CC74" s="30"/>
      <c r="CD74" s="30"/>
      <c r="CE74" s="30"/>
      <c r="CF74" s="30"/>
      <c r="CG74" s="30"/>
      <c r="CH74" s="30"/>
      <c r="CI74" s="30"/>
      <c r="CJ74" s="30"/>
      <c r="CK74" s="30"/>
      <c r="CL74" s="30"/>
      <c r="CM74" s="30"/>
      <c r="CN74" s="30"/>
      <c r="CO74" s="30"/>
      <c r="CP74" s="30"/>
      <c r="CQ74" s="30"/>
      <c r="CR74" s="30"/>
      <c r="CS74" s="30"/>
      <c r="CT74" s="30"/>
      <c r="CU74" s="30"/>
      <c r="CV74" s="30"/>
      <c r="CW74" s="30"/>
      <c r="CX74" s="30"/>
      <c r="CY74" s="30"/>
      <c r="CZ74" s="30"/>
      <c r="DA74" s="31"/>
    </row>
    <row r="75" spans="1:105" ht="15.75" x14ac:dyDescent="0.25">
      <c r="A75" s="107">
        <v>4</v>
      </c>
      <c r="B75" s="108"/>
      <c r="C75" s="108"/>
      <c r="D75" s="108"/>
      <c r="E75" s="108"/>
      <c r="F75" s="108"/>
      <c r="G75" s="109"/>
      <c r="H75" s="29"/>
      <c r="I75" s="30"/>
      <c r="J75" s="30"/>
      <c r="K75" s="30"/>
      <c r="L75" s="31"/>
      <c r="M75" s="29"/>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c r="AX75" s="30"/>
      <c r="AY75" s="30"/>
      <c r="AZ75" s="30"/>
      <c r="BA75" s="30"/>
      <c r="BB75" s="30"/>
      <c r="BC75" s="30"/>
      <c r="BD75" s="30"/>
      <c r="BE75" s="30"/>
      <c r="BF75" s="30"/>
      <c r="BG75" s="30"/>
      <c r="BH75" s="30"/>
      <c r="BI75" s="30"/>
      <c r="BJ75" s="30"/>
      <c r="BK75" s="30"/>
      <c r="BL75" s="30"/>
      <c r="BM75" s="30"/>
      <c r="BN75" s="30"/>
      <c r="BO75" s="30"/>
      <c r="BP75" s="30"/>
      <c r="BQ75" s="30"/>
      <c r="BR75" s="30"/>
      <c r="BS75" s="30"/>
      <c r="BT75" s="30"/>
      <c r="BU75" s="30"/>
      <c r="BV75" s="30"/>
      <c r="BW75" s="30"/>
      <c r="BX75" s="30"/>
      <c r="BY75" s="30"/>
      <c r="BZ75" s="30"/>
      <c r="CA75" s="30"/>
      <c r="CB75" s="30"/>
      <c r="CC75" s="30"/>
      <c r="CD75" s="30"/>
      <c r="CE75" s="30"/>
      <c r="CF75" s="30"/>
      <c r="CG75" s="30"/>
      <c r="CH75" s="30"/>
      <c r="CI75" s="30"/>
      <c r="CJ75" s="30"/>
      <c r="CK75" s="30"/>
      <c r="CL75" s="30"/>
      <c r="CM75" s="30"/>
      <c r="CN75" s="30"/>
      <c r="CO75" s="30"/>
      <c r="CP75" s="30"/>
      <c r="CQ75" s="30"/>
      <c r="CR75" s="30"/>
      <c r="CS75" s="30"/>
      <c r="CT75" s="30"/>
      <c r="CU75" s="30"/>
      <c r="CV75" s="30"/>
      <c r="CW75" s="30"/>
      <c r="CX75" s="30"/>
      <c r="CY75" s="30"/>
      <c r="CZ75" s="30"/>
      <c r="DA75" s="31"/>
    </row>
    <row r="76" spans="1:105" ht="15.75" x14ac:dyDescent="0.25">
      <c r="A76" s="107">
        <v>5</v>
      </c>
      <c r="B76" s="108"/>
      <c r="C76" s="108"/>
      <c r="D76" s="108"/>
      <c r="E76" s="108"/>
      <c r="F76" s="108"/>
      <c r="G76" s="109"/>
      <c r="H76" s="29"/>
      <c r="I76" s="30"/>
      <c r="J76" s="30"/>
      <c r="K76" s="30"/>
      <c r="L76" s="31"/>
      <c r="M76" s="29"/>
      <c r="N76" s="30"/>
      <c r="O76" s="30"/>
      <c r="P76" s="30"/>
      <c r="Q76" s="30"/>
      <c r="R76" s="30"/>
      <c r="S76" s="30"/>
      <c r="T76" s="30"/>
      <c r="U76" s="30"/>
      <c r="V76" s="30"/>
      <c r="W76" s="30"/>
      <c r="X76" s="30"/>
      <c r="Y76" s="30"/>
      <c r="Z76" s="30"/>
      <c r="AA76" s="30"/>
      <c r="AB76" s="30"/>
      <c r="AC76" s="30"/>
      <c r="AD76" s="30"/>
      <c r="AE76" s="30"/>
      <c r="AF76" s="30"/>
      <c r="AG76" s="30"/>
      <c r="AH76" s="30"/>
      <c r="AI76" s="30"/>
      <c r="AJ76" s="30"/>
      <c r="AK76" s="30"/>
      <c r="AL76" s="30"/>
      <c r="AM76" s="30"/>
      <c r="AN76" s="30"/>
      <c r="AO76" s="30"/>
      <c r="AP76" s="30"/>
      <c r="AQ76" s="30"/>
      <c r="AR76" s="30"/>
      <c r="AS76" s="30"/>
      <c r="AT76" s="30"/>
      <c r="AU76" s="30"/>
      <c r="AV76" s="30"/>
      <c r="AW76" s="30"/>
      <c r="AX76" s="30"/>
      <c r="AY76" s="30"/>
      <c r="AZ76" s="30"/>
      <c r="BA76" s="30"/>
      <c r="BB76" s="30"/>
      <c r="BC76" s="30"/>
      <c r="BD76" s="30"/>
      <c r="BE76" s="30"/>
      <c r="BF76" s="30"/>
      <c r="BG76" s="30"/>
      <c r="BH76" s="30"/>
      <c r="BI76" s="30"/>
      <c r="BJ76" s="30"/>
      <c r="BK76" s="30"/>
      <c r="BL76" s="30"/>
      <c r="BM76" s="30"/>
      <c r="BN76" s="30"/>
      <c r="BO76" s="30"/>
      <c r="BP76" s="30"/>
      <c r="BQ76" s="30"/>
      <c r="BR76" s="30"/>
      <c r="BS76" s="30"/>
      <c r="BT76" s="30"/>
      <c r="BU76" s="30"/>
      <c r="BV76" s="30"/>
      <c r="BW76" s="30"/>
      <c r="BX76" s="30"/>
      <c r="BY76" s="30"/>
      <c r="BZ76" s="30"/>
      <c r="CA76" s="30"/>
      <c r="CB76" s="30"/>
      <c r="CC76" s="30"/>
      <c r="CD76" s="30"/>
      <c r="CE76" s="30"/>
      <c r="CF76" s="30"/>
      <c r="CG76" s="30"/>
      <c r="CH76" s="30"/>
      <c r="CI76" s="30"/>
      <c r="CJ76" s="30"/>
      <c r="CK76" s="30"/>
      <c r="CL76" s="30"/>
      <c r="CM76" s="30"/>
      <c r="CN76" s="30"/>
      <c r="CO76" s="30"/>
      <c r="CP76" s="30"/>
      <c r="CQ76" s="30"/>
      <c r="CR76" s="30"/>
      <c r="CS76" s="30"/>
      <c r="CT76" s="30"/>
      <c r="CU76" s="30"/>
      <c r="CV76" s="30"/>
      <c r="CW76" s="30"/>
      <c r="CX76" s="30"/>
      <c r="CY76" s="30"/>
      <c r="CZ76" s="30"/>
      <c r="DA76" s="31"/>
    </row>
    <row r="77" spans="1:105" ht="15.75" x14ac:dyDescent="0.25">
      <c r="A77" s="107">
        <v>6</v>
      </c>
      <c r="B77" s="108"/>
      <c r="C77" s="108"/>
      <c r="D77" s="108"/>
      <c r="E77" s="108"/>
      <c r="F77" s="108"/>
      <c r="G77" s="109"/>
      <c r="H77" s="29"/>
      <c r="I77" s="30"/>
      <c r="J77" s="30"/>
      <c r="K77" s="30"/>
      <c r="L77" s="31"/>
      <c r="M77" s="29"/>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30"/>
      <c r="BI77" s="30"/>
      <c r="BJ77" s="30"/>
      <c r="BK77" s="30"/>
      <c r="BL77" s="30"/>
      <c r="BM77" s="30"/>
      <c r="BN77" s="30"/>
      <c r="BO77" s="30"/>
      <c r="BP77" s="30"/>
      <c r="BQ77" s="30"/>
      <c r="BR77" s="30"/>
      <c r="BS77" s="30"/>
      <c r="BT77" s="30"/>
      <c r="BU77" s="30"/>
      <c r="BV77" s="30"/>
      <c r="BW77" s="30"/>
      <c r="BX77" s="30"/>
      <c r="BY77" s="30"/>
      <c r="BZ77" s="30"/>
      <c r="CA77" s="30"/>
      <c r="CB77" s="30"/>
      <c r="CC77" s="30"/>
      <c r="CD77" s="30"/>
      <c r="CE77" s="30"/>
      <c r="CF77" s="30"/>
      <c r="CG77" s="30"/>
      <c r="CH77" s="30"/>
      <c r="CI77" s="30"/>
      <c r="CJ77" s="30"/>
      <c r="CK77" s="30"/>
      <c r="CL77" s="30"/>
      <c r="CM77" s="30"/>
      <c r="CN77" s="30"/>
      <c r="CO77" s="30"/>
      <c r="CP77" s="30"/>
      <c r="CQ77" s="30"/>
      <c r="CR77" s="30"/>
      <c r="CS77" s="30"/>
      <c r="CT77" s="30"/>
      <c r="CU77" s="30"/>
      <c r="CV77" s="30"/>
      <c r="CW77" s="30"/>
      <c r="CX77" s="30"/>
      <c r="CY77" s="30"/>
      <c r="CZ77" s="30"/>
      <c r="DA77" s="31"/>
    </row>
    <row r="78" spans="1:105" ht="15.75" x14ac:dyDescent="0.25">
      <c r="A78" s="26" t="s">
        <v>98</v>
      </c>
      <c r="B78" s="28"/>
      <c r="C78" s="28"/>
      <c r="D78" s="28"/>
      <c r="E78" s="28"/>
      <c r="F78" s="28"/>
      <c r="G78" s="27"/>
      <c r="H78" s="26" t="s">
        <v>99</v>
      </c>
      <c r="I78" s="28"/>
      <c r="J78" s="28"/>
      <c r="K78" s="28"/>
      <c r="L78" s="28"/>
      <c r="M78" s="28"/>
      <c r="N78" s="28"/>
      <c r="O78" s="28"/>
      <c r="P78" s="28"/>
      <c r="Q78" s="28"/>
      <c r="R78" s="28"/>
      <c r="S78" s="28"/>
      <c r="T78" s="28"/>
      <c r="U78" s="28"/>
      <c r="V78" s="28"/>
      <c r="W78" s="28"/>
      <c r="X78" s="28"/>
      <c r="Y78" s="28"/>
      <c r="Z78" s="28"/>
      <c r="AA78" s="28"/>
      <c r="AB78" s="28"/>
      <c r="AC78" s="28"/>
      <c r="AD78" s="28"/>
      <c r="AE78" s="27"/>
      <c r="AF78" s="29"/>
      <c r="AG78" s="30"/>
      <c r="AH78" s="30"/>
      <c r="AI78" s="30"/>
      <c r="AJ78" s="30"/>
      <c r="AK78" s="30"/>
      <c r="AL78" s="30"/>
      <c r="AM78" s="30"/>
      <c r="AN78" s="30"/>
      <c r="AO78" s="30"/>
      <c r="AP78" s="30"/>
      <c r="AQ78" s="30"/>
      <c r="AR78" s="30"/>
      <c r="AS78" s="30"/>
      <c r="AT78" s="30"/>
      <c r="AU78" s="30"/>
      <c r="AV78" s="30"/>
      <c r="AW78" s="30"/>
      <c r="AX78" s="30"/>
      <c r="AY78" s="30"/>
      <c r="AZ78" s="30"/>
      <c r="BA78" s="30"/>
      <c r="BB78" s="30"/>
      <c r="BC78" s="30"/>
      <c r="BD78" s="30"/>
      <c r="BE78" s="30"/>
      <c r="BF78" s="30"/>
      <c r="BG78" s="30"/>
      <c r="BH78" s="30"/>
      <c r="BI78" s="30"/>
      <c r="BJ78" s="30"/>
      <c r="BK78" s="30"/>
      <c r="BL78" s="30"/>
      <c r="BM78" s="30"/>
      <c r="BN78" s="30"/>
      <c r="BO78" s="30"/>
      <c r="BP78" s="30"/>
      <c r="BQ78" s="30"/>
      <c r="BR78" s="30"/>
      <c r="BS78" s="30"/>
      <c r="BT78" s="30"/>
      <c r="BU78" s="30"/>
      <c r="BV78" s="30"/>
      <c r="BW78" s="30"/>
      <c r="BX78" s="30"/>
      <c r="BY78" s="30"/>
      <c r="BZ78" s="30"/>
      <c r="CA78" s="30"/>
      <c r="CB78" s="30"/>
      <c r="CC78" s="30"/>
      <c r="CD78" s="30"/>
      <c r="CE78" s="30"/>
      <c r="CF78" s="30"/>
      <c r="CG78" s="30"/>
      <c r="CH78" s="30"/>
      <c r="CI78" s="30"/>
      <c r="CJ78" s="30"/>
      <c r="CK78" s="30"/>
      <c r="CL78" s="30"/>
      <c r="CM78" s="30"/>
      <c r="CN78" s="30"/>
      <c r="CO78" s="30"/>
      <c r="CP78" s="30"/>
      <c r="CQ78" s="30"/>
      <c r="CR78" s="30"/>
      <c r="CS78" s="30"/>
      <c r="CT78" s="30"/>
      <c r="CU78" s="30"/>
      <c r="CV78" s="30"/>
      <c r="CW78" s="30"/>
      <c r="CX78" s="30"/>
      <c r="CY78" s="30"/>
      <c r="CZ78" s="30"/>
      <c r="DA78" s="31"/>
    </row>
    <row r="79" spans="1:105" x14ac:dyDescent="0.25">
      <c r="A79" s="29"/>
      <c r="B79" s="30"/>
      <c r="C79" s="30"/>
      <c r="D79" s="30"/>
      <c r="E79" s="30"/>
      <c r="F79" s="30"/>
      <c r="G79" s="30"/>
      <c r="H79" s="30"/>
      <c r="I79" s="30"/>
      <c r="J79" s="30"/>
      <c r="K79" s="30"/>
      <c r="L79" s="30"/>
      <c r="M79" s="30"/>
      <c r="N79" s="30"/>
      <c r="O79" s="30"/>
      <c r="P79" s="30"/>
      <c r="Q79" s="30"/>
      <c r="R79" s="30"/>
      <c r="S79" s="30"/>
      <c r="T79" s="30"/>
      <c r="U79" s="30"/>
      <c r="V79" s="30"/>
      <c r="W79" s="30"/>
      <c r="X79" s="30"/>
      <c r="Y79" s="30"/>
      <c r="Z79" s="30"/>
      <c r="AA79" s="30"/>
      <c r="AB79" s="30"/>
      <c r="AC79" s="30"/>
      <c r="AD79" s="30"/>
      <c r="AE79" s="30"/>
      <c r="AF79" s="30"/>
      <c r="AG79" s="30"/>
      <c r="AH79" s="30"/>
      <c r="AI79" s="30"/>
      <c r="AJ79" s="30"/>
      <c r="AK79" s="30"/>
      <c r="AL79" s="30"/>
      <c r="AM79" s="30"/>
      <c r="AN79" s="30"/>
      <c r="AO79" s="30"/>
      <c r="AP79" s="30"/>
      <c r="AQ79" s="30"/>
      <c r="AR79" s="30"/>
      <c r="AS79" s="30"/>
      <c r="AT79" s="30"/>
      <c r="AU79" s="30"/>
      <c r="AV79" s="30"/>
      <c r="AW79" s="30"/>
      <c r="AX79" s="30"/>
      <c r="AY79" s="30"/>
      <c r="AZ79" s="30"/>
      <c r="BA79" s="30"/>
      <c r="BB79" s="30"/>
      <c r="BC79" s="30"/>
      <c r="BD79" s="30"/>
      <c r="BE79" s="30"/>
      <c r="BF79" s="30"/>
      <c r="BG79" s="30"/>
      <c r="BH79" s="30"/>
      <c r="BI79" s="30"/>
      <c r="BJ79" s="30"/>
      <c r="BK79" s="30"/>
      <c r="BL79" s="30"/>
      <c r="BM79" s="30"/>
      <c r="BN79" s="30"/>
      <c r="BO79" s="30"/>
      <c r="BP79" s="30"/>
      <c r="BQ79" s="30"/>
      <c r="BR79" s="30"/>
      <c r="BS79" s="30"/>
      <c r="BT79" s="30"/>
      <c r="BU79" s="30"/>
      <c r="BV79" s="30"/>
      <c r="BW79" s="30"/>
      <c r="BX79" s="30"/>
      <c r="BY79" s="30"/>
      <c r="BZ79" s="30"/>
      <c r="CA79" s="30"/>
      <c r="CB79" s="30"/>
      <c r="CC79" s="30"/>
      <c r="CD79" s="30"/>
      <c r="CE79" s="30"/>
      <c r="CF79" s="30"/>
      <c r="CG79" s="30"/>
      <c r="CH79" s="30"/>
      <c r="CI79" s="30"/>
      <c r="CJ79" s="30"/>
      <c r="CK79" s="30"/>
      <c r="CL79" s="30"/>
      <c r="CM79" s="30"/>
      <c r="CN79" s="30"/>
      <c r="CO79" s="30"/>
      <c r="CP79" s="30"/>
      <c r="CQ79" s="30"/>
      <c r="CR79" s="30"/>
      <c r="CS79" s="30"/>
      <c r="CT79" s="30"/>
      <c r="CU79" s="30"/>
      <c r="CV79" s="30"/>
      <c r="CW79" s="30"/>
      <c r="CX79" s="30"/>
      <c r="CY79" s="30"/>
      <c r="CZ79" s="30"/>
      <c r="DA79" s="31"/>
    </row>
    <row r="80" spans="1:105" ht="15.75" x14ac:dyDescent="0.25">
      <c r="A80" s="1" t="s">
        <v>100</v>
      </c>
    </row>
    <row r="81" spans="1:104" x14ac:dyDescent="0.25">
      <c r="A81" s="1" t="s">
        <v>101</v>
      </c>
      <c r="L81" s="143" t="str">
        <f>[5]Climate!D23</f>
        <v>ud---02-Daugavpils</v>
      </c>
      <c r="M81" s="143"/>
      <c r="N81" s="143"/>
      <c r="O81" s="143"/>
      <c r="P81" s="143"/>
      <c r="Q81" s="143"/>
      <c r="R81" s="143"/>
      <c r="S81" s="143"/>
      <c r="T81" s="143"/>
      <c r="U81" s="143"/>
      <c r="V81" s="143"/>
      <c r="W81" s="143"/>
      <c r="X81" s="143"/>
      <c r="Y81" s="143"/>
      <c r="Z81" s="143"/>
      <c r="AA81" s="143"/>
      <c r="AB81" s="143"/>
      <c r="AC81" s="143"/>
      <c r="AD81" s="143"/>
    </row>
    <row r="82" spans="1:104" ht="14.25" x14ac:dyDescent="0.25">
      <c r="A82" s="3" t="s">
        <v>102</v>
      </c>
      <c r="N82" s="4">
        <f>'[5]2.lapa_Esošā situācija'!J10</f>
        <v>212</v>
      </c>
    </row>
    <row r="83" spans="1:104" ht="15" x14ac:dyDescent="0.25">
      <c r="A83" s="1" t="s">
        <v>103</v>
      </c>
    </row>
    <row r="84" spans="1:104" x14ac:dyDescent="0.25">
      <c r="A84" s="29"/>
      <c r="B84" s="30"/>
      <c r="C84" s="30"/>
      <c r="D84" s="30"/>
      <c r="E84" s="30"/>
      <c r="F84" s="30"/>
      <c r="G84" s="30"/>
      <c r="H84" s="30"/>
      <c r="I84" s="30"/>
      <c r="J84" s="30"/>
      <c r="K84" s="30"/>
      <c r="L84" s="30"/>
      <c r="M84" s="30"/>
      <c r="N84" s="30"/>
      <c r="O84" s="30"/>
      <c r="P84" s="31"/>
      <c r="Q84" s="134"/>
      <c r="R84" s="135"/>
      <c r="S84" s="135"/>
      <c r="T84" s="135"/>
      <c r="U84" s="135"/>
      <c r="V84" s="135"/>
      <c r="W84" s="135"/>
      <c r="X84" s="135"/>
      <c r="Y84" s="135"/>
      <c r="Z84" s="135"/>
      <c r="AA84" s="135"/>
      <c r="AB84" s="135"/>
      <c r="AC84" s="135"/>
      <c r="AD84" s="135"/>
      <c r="AE84" s="135"/>
      <c r="AF84" s="135"/>
      <c r="AG84" s="135"/>
      <c r="AH84" s="135"/>
      <c r="AI84" s="135"/>
      <c r="AJ84" s="135"/>
      <c r="AK84" s="135"/>
      <c r="AL84" s="135"/>
      <c r="AM84" s="135"/>
      <c r="AN84" s="135"/>
      <c r="AO84" s="135"/>
      <c r="AP84" s="135"/>
      <c r="AQ84" s="135"/>
      <c r="AR84" s="135"/>
      <c r="AS84" s="135"/>
      <c r="AT84" s="135"/>
      <c r="AU84" s="135"/>
      <c r="AV84" s="135"/>
      <c r="AW84" s="135"/>
      <c r="AX84" s="135"/>
      <c r="AY84" s="135"/>
      <c r="AZ84" s="135"/>
      <c r="BA84" s="135"/>
      <c r="BB84" s="135"/>
      <c r="BC84" s="135"/>
      <c r="BD84" s="135"/>
      <c r="BE84" s="135"/>
      <c r="BF84" s="135"/>
      <c r="BG84" s="135"/>
      <c r="BH84" s="135"/>
      <c r="BI84" s="135"/>
      <c r="BJ84" s="135"/>
      <c r="BK84" s="135"/>
      <c r="BL84" s="135"/>
    </row>
    <row r="85" spans="1:104" ht="15" x14ac:dyDescent="0.25">
      <c r="A85" s="132"/>
      <c r="B85" s="132"/>
      <c r="C85" s="132"/>
      <c r="D85" s="133"/>
      <c r="E85" s="33" t="s">
        <v>104</v>
      </c>
      <c r="F85" s="34"/>
      <c r="G85" s="34"/>
      <c r="H85" s="34"/>
      <c r="I85" s="34"/>
      <c r="J85" s="34"/>
      <c r="K85" s="34"/>
      <c r="L85" s="34"/>
      <c r="M85" s="34"/>
      <c r="N85" s="34"/>
      <c r="O85" s="34"/>
      <c r="P85" s="35"/>
      <c r="Q85" s="33" t="s">
        <v>105</v>
      </c>
      <c r="R85" s="34"/>
      <c r="S85" s="34"/>
      <c r="T85" s="34"/>
      <c r="U85" s="34"/>
      <c r="V85" s="34"/>
      <c r="W85" s="34"/>
      <c r="X85" s="34"/>
      <c r="Y85" s="34"/>
      <c r="Z85" s="34"/>
      <c r="AA85" s="34"/>
      <c r="AB85" s="34"/>
      <c r="AC85" s="34"/>
      <c r="AD85" s="34"/>
      <c r="AE85" s="34"/>
      <c r="AF85" s="34"/>
      <c r="AG85" s="35"/>
      <c r="AH85" s="145" t="s">
        <v>106</v>
      </c>
      <c r="AI85" s="146"/>
      <c r="AJ85" s="146"/>
      <c r="AK85" s="146"/>
      <c r="AL85" s="146"/>
      <c r="AM85" s="146"/>
      <c r="AN85" s="146"/>
      <c r="AO85" s="146"/>
      <c r="AP85" s="146"/>
      <c r="AQ85" s="146"/>
      <c r="AR85" s="146"/>
      <c r="AS85" s="146"/>
      <c r="AT85" s="147"/>
      <c r="AU85" s="33" t="s">
        <v>107</v>
      </c>
      <c r="AV85" s="34"/>
      <c r="AW85" s="34"/>
      <c r="AX85" s="34"/>
      <c r="AY85" s="34"/>
      <c r="AZ85" s="34"/>
      <c r="BA85" s="34"/>
      <c r="BB85" s="34"/>
      <c r="BC85" s="34"/>
      <c r="BD85" s="34"/>
      <c r="BE85" s="34"/>
      <c r="BF85" s="34"/>
      <c r="BG85" s="34"/>
      <c r="BH85" s="34"/>
      <c r="BI85" s="34"/>
      <c r="BJ85" s="34"/>
      <c r="BK85" s="34"/>
      <c r="BL85" s="35"/>
    </row>
    <row r="86" spans="1:104" x14ac:dyDescent="0.25">
      <c r="A86" s="94"/>
      <c r="B86" s="94"/>
      <c r="C86" s="94"/>
      <c r="D86" s="144"/>
      <c r="E86" s="125">
        <v>1</v>
      </c>
      <c r="F86" s="126"/>
      <c r="G86" s="126"/>
      <c r="H86" s="126"/>
      <c r="I86" s="126"/>
      <c r="J86" s="126"/>
      <c r="K86" s="126"/>
      <c r="L86" s="126"/>
      <c r="M86" s="126"/>
      <c r="N86" s="126"/>
      <c r="O86" s="126"/>
      <c r="P86" s="127"/>
      <c r="Q86" s="125">
        <v>2</v>
      </c>
      <c r="R86" s="126"/>
      <c r="S86" s="126"/>
      <c r="T86" s="126"/>
      <c r="U86" s="126"/>
      <c r="V86" s="126"/>
      <c r="W86" s="126"/>
      <c r="X86" s="126"/>
      <c r="Y86" s="126"/>
      <c r="Z86" s="126"/>
      <c r="AA86" s="126"/>
      <c r="AB86" s="126"/>
      <c r="AC86" s="126"/>
      <c r="AD86" s="126"/>
      <c r="AE86" s="126"/>
      <c r="AF86" s="126"/>
      <c r="AG86" s="127"/>
      <c r="AH86" s="125">
        <v>3</v>
      </c>
      <c r="AI86" s="126"/>
      <c r="AJ86" s="126"/>
      <c r="AK86" s="126"/>
      <c r="AL86" s="126"/>
      <c r="AM86" s="126"/>
      <c r="AN86" s="126"/>
      <c r="AO86" s="126"/>
      <c r="AP86" s="126"/>
      <c r="AQ86" s="126"/>
      <c r="AR86" s="126"/>
      <c r="AS86" s="126"/>
      <c r="AT86" s="127"/>
      <c r="AU86" s="128" t="s">
        <v>108</v>
      </c>
      <c r="AV86" s="129"/>
      <c r="AW86" s="129"/>
      <c r="AX86" s="129"/>
      <c r="AY86" s="129"/>
      <c r="AZ86" s="129"/>
      <c r="BA86" s="129"/>
      <c r="BB86" s="129"/>
      <c r="BC86" s="129"/>
      <c r="BD86" s="129"/>
      <c r="BE86" s="129"/>
      <c r="BF86" s="129"/>
      <c r="BG86" s="129"/>
      <c r="BH86" s="129"/>
      <c r="BI86" s="129"/>
      <c r="BJ86" s="129"/>
      <c r="BK86" s="129"/>
      <c r="BL86" s="130"/>
    </row>
    <row r="87" spans="1:104" x14ac:dyDescent="0.25">
      <c r="A87" s="94"/>
      <c r="B87" s="94"/>
      <c r="C87" s="94"/>
      <c r="D87" s="144"/>
      <c r="E87" s="29">
        <v>2.019E-2</v>
      </c>
      <c r="F87" s="30"/>
      <c r="G87" s="30"/>
      <c r="H87" s="30"/>
      <c r="I87" s="30"/>
      <c r="J87" s="30"/>
      <c r="K87" s="30"/>
      <c r="L87" s="30"/>
      <c r="M87" s="30"/>
      <c r="N87" s="30"/>
      <c r="O87" s="30"/>
      <c r="P87" s="31"/>
      <c r="Q87" s="131">
        <f>N82*24</f>
        <v>5088</v>
      </c>
      <c r="R87" s="132"/>
      <c r="S87" s="132"/>
      <c r="T87" s="132"/>
      <c r="U87" s="132"/>
      <c r="V87" s="132"/>
      <c r="W87" s="132"/>
      <c r="X87" s="132"/>
      <c r="Y87" s="132"/>
      <c r="Z87" s="132"/>
      <c r="AA87" s="132"/>
      <c r="AB87" s="132"/>
      <c r="AC87" s="132"/>
      <c r="AD87" s="132"/>
      <c r="AE87" s="132"/>
      <c r="AF87" s="132"/>
      <c r="AG87" s="133"/>
      <c r="AH87" s="131">
        <f>[5]Verification!K27</f>
        <v>11</v>
      </c>
      <c r="AI87" s="132"/>
      <c r="AJ87" s="132"/>
      <c r="AK87" s="132"/>
      <c r="AL87" s="132"/>
      <c r="AM87" s="132"/>
      <c r="AN87" s="132"/>
      <c r="AO87" s="132"/>
      <c r="AP87" s="132"/>
      <c r="AQ87" s="132"/>
      <c r="AR87" s="132"/>
      <c r="AS87" s="132"/>
      <c r="AT87" s="133"/>
      <c r="AU87" s="137">
        <f>'[5]2.lapa_Esošā situācija'!J9</f>
        <v>0.90772159132522567</v>
      </c>
      <c r="AV87" s="138"/>
      <c r="AW87" s="138"/>
      <c r="AX87" s="138"/>
      <c r="AY87" s="138"/>
      <c r="AZ87" s="138"/>
      <c r="BA87" s="138"/>
      <c r="BB87" s="138"/>
      <c r="BC87" s="138"/>
      <c r="BD87" s="138"/>
      <c r="BE87" s="138"/>
      <c r="BF87" s="138"/>
      <c r="BG87" s="138"/>
      <c r="BH87" s="138"/>
      <c r="BI87" s="138"/>
      <c r="BJ87" s="138"/>
      <c r="BK87" s="138"/>
      <c r="BL87" s="139"/>
    </row>
    <row r="88" spans="1:104" x14ac:dyDescent="0.25">
      <c r="A88" s="94"/>
      <c r="B88" s="94"/>
      <c r="C88" s="94"/>
      <c r="D88" s="144"/>
      <c r="E88" s="29"/>
      <c r="F88" s="30"/>
      <c r="G88" s="30"/>
      <c r="H88" s="30"/>
      <c r="I88" s="30"/>
      <c r="J88" s="30"/>
      <c r="K88" s="30"/>
      <c r="L88" s="30"/>
      <c r="M88" s="30"/>
      <c r="N88" s="30"/>
      <c r="O88" s="30"/>
      <c r="P88" s="31"/>
      <c r="Q88" s="134"/>
      <c r="R88" s="135"/>
      <c r="S88" s="135"/>
      <c r="T88" s="135"/>
      <c r="U88" s="135"/>
      <c r="V88" s="135"/>
      <c r="W88" s="135"/>
      <c r="X88" s="135"/>
      <c r="Y88" s="135"/>
      <c r="Z88" s="135"/>
      <c r="AA88" s="135"/>
      <c r="AB88" s="135"/>
      <c r="AC88" s="135"/>
      <c r="AD88" s="135"/>
      <c r="AE88" s="135"/>
      <c r="AF88" s="135"/>
      <c r="AG88" s="136"/>
      <c r="AH88" s="134"/>
      <c r="AI88" s="135"/>
      <c r="AJ88" s="135"/>
      <c r="AK88" s="135"/>
      <c r="AL88" s="135"/>
      <c r="AM88" s="135"/>
      <c r="AN88" s="135"/>
      <c r="AO88" s="135"/>
      <c r="AP88" s="135"/>
      <c r="AQ88" s="135"/>
      <c r="AR88" s="135"/>
      <c r="AS88" s="135"/>
      <c r="AT88" s="136"/>
      <c r="AU88" s="140"/>
      <c r="AV88" s="141"/>
      <c r="AW88" s="141"/>
      <c r="AX88" s="141"/>
      <c r="AY88" s="141"/>
      <c r="AZ88" s="141"/>
      <c r="BA88" s="141"/>
      <c r="BB88" s="141"/>
      <c r="BC88" s="141"/>
      <c r="BD88" s="141"/>
      <c r="BE88" s="141"/>
      <c r="BF88" s="141"/>
      <c r="BG88" s="141"/>
      <c r="BH88" s="141"/>
      <c r="BI88" s="141"/>
      <c r="BJ88" s="141"/>
      <c r="BK88" s="141"/>
      <c r="BL88" s="142"/>
    </row>
    <row r="89" spans="1:104" x14ac:dyDescent="0.25">
      <c r="A89" s="169" t="s">
        <v>109</v>
      </c>
      <c r="B89" s="171"/>
      <c r="C89" s="148" t="s">
        <v>110</v>
      </c>
      <c r="D89" s="149"/>
      <c r="E89" s="149"/>
      <c r="F89" s="149"/>
      <c r="G89" s="149"/>
      <c r="H89" s="149"/>
      <c r="I89" s="149"/>
      <c r="J89" s="149"/>
      <c r="K89" s="150"/>
      <c r="L89" s="177" t="s">
        <v>111</v>
      </c>
      <c r="M89" s="178"/>
      <c r="N89" s="178"/>
      <c r="O89" s="178"/>
      <c r="P89" s="178"/>
      <c r="Q89" s="178"/>
      <c r="R89" s="178"/>
      <c r="S89" s="178"/>
      <c r="T89" s="179"/>
      <c r="U89" s="169" t="s">
        <v>112</v>
      </c>
      <c r="V89" s="170"/>
      <c r="W89" s="170"/>
      <c r="X89" s="170"/>
      <c r="Y89" s="170"/>
      <c r="Z89" s="170"/>
      <c r="AA89" s="170"/>
      <c r="AB89" s="170"/>
      <c r="AC89" s="171"/>
      <c r="AD89" s="157" t="s">
        <v>113</v>
      </c>
      <c r="AE89" s="158"/>
      <c r="AF89" s="158"/>
      <c r="AG89" s="158"/>
      <c r="AH89" s="158"/>
      <c r="AI89" s="159"/>
      <c r="AJ89" s="169" t="s">
        <v>114</v>
      </c>
      <c r="AK89" s="170"/>
      <c r="AL89" s="170"/>
      <c r="AM89" s="170"/>
      <c r="AN89" s="170"/>
      <c r="AO89" s="171"/>
      <c r="AP89" s="148" t="s">
        <v>115</v>
      </c>
      <c r="AQ89" s="149"/>
      <c r="AR89" s="149"/>
      <c r="AS89" s="149"/>
      <c r="AT89" s="149"/>
      <c r="AU89" s="149"/>
      <c r="AV89" s="150"/>
      <c r="AW89" s="157" t="s">
        <v>116</v>
      </c>
      <c r="AX89" s="158"/>
      <c r="AY89" s="158"/>
      <c r="AZ89" s="158"/>
      <c r="BA89" s="158"/>
      <c r="BB89" s="158"/>
      <c r="BC89" s="159"/>
      <c r="BD89" s="148" t="s">
        <v>117</v>
      </c>
      <c r="BE89" s="149"/>
      <c r="BF89" s="149"/>
      <c r="BG89" s="149"/>
      <c r="BH89" s="149"/>
      <c r="BI89" s="149"/>
      <c r="BJ89" s="149"/>
      <c r="BK89" s="149"/>
      <c r="BL89" s="149"/>
      <c r="BM89" s="150"/>
      <c r="BN89" s="33" t="s">
        <v>118</v>
      </c>
      <c r="BO89" s="34"/>
      <c r="BP89" s="34"/>
      <c r="BQ89" s="34"/>
      <c r="BR89" s="34"/>
      <c r="BS89" s="34"/>
      <c r="BT89" s="34"/>
      <c r="BU89" s="34"/>
      <c r="BV89" s="34"/>
      <c r="BW89" s="34"/>
      <c r="BX89" s="34"/>
      <c r="BY89" s="34"/>
      <c r="BZ89" s="34"/>
      <c r="CA89" s="34"/>
      <c r="CB89" s="34"/>
      <c r="CC89" s="34"/>
      <c r="CD89" s="34"/>
      <c r="CE89" s="34"/>
      <c r="CF89" s="34"/>
      <c r="CG89" s="34"/>
      <c r="CH89" s="34"/>
      <c r="CI89" s="34"/>
      <c r="CJ89" s="34"/>
      <c r="CK89" s="34"/>
      <c r="CL89" s="34"/>
      <c r="CM89" s="34"/>
      <c r="CN89" s="34"/>
      <c r="CO89" s="34"/>
      <c r="CP89" s="34"/>
      <c r="CQ89" s="34"/>
      <c r="CR89" s="34"/>
      <c r="CS89" s="34"/>
      <c r="CT89" s="34"/>
      <c r="CU89" s="34"/>
      <c r="CV89" s="34"/>
      <c r="CW89" s="34"/>
      <c r="CX89" s="34"/>
      <c r="CY89" s="34"/>
      <c r="CZ89" s="35"/>
    </row>
    <row r="90" spans="1:104" x14ac:dyDescent="0.25">
      <c r="A90" s="175"/>
      <c r="B90" s="176"/>
      <c r="C90" s="151"/>
      <c r="D90" s="152"/>
      <c r="E90" s="152"/>
      <c r="F90" s="152"/>
      <c r="G90" s="152"/>
      <c r="H90" s="152"/>
      <c r="I90" s="152"/>
      <c r="J90" s="152"/>
      <c r="K90" s="153"/>
      <c r="L90" s="180"/>
      <c r="M90" s="181"/>
      <c r="N90" s="181"/>
      <c r="O90" s="181"/>
      <c r="P90" s="181"/>
      <c r="Q90" s="181"/>
      <c r="R90" s="181"/>
      <c r="S90" s="181"/>
      <c r="T90" s="182"/>
      <c r="U90" s="175"/>
      <c r="V90" s="186"/>
      <c r="W90" s="186"/>
      <c r="X90" s="186"/>
      <c r="Y90" s="186"/>
      <c r="Z90" s="186"/>
      <c r="AA90" s="186"/>
      <c r="AB90" s="186"/>
      <c r="AC90" s="176"/>
      <c r="AD90" s="160"/>
      <c r="AE90" s="161"/>
      <c r="AF90" s="161"/>
      <c r="AG90" s="161"/>
      <c r="AH90" s="161"/>
      <c r="AI90" s="162"/>
      <c r="AJ90" s="175"/>
      <c r="AK90" s="186"/>
      <c r="AL90" s="186"/>
      <c r="AM90" s="186"/>
      <c r="AN90" s="186"/>
      <c r="AO90" s="176"/>
      <c r="AP90" s="151"/>
      <c r="AQ90" s="152"/>
      <c r="AR90" s="152"/>
      <c r="AS90" s="152"/>
      <c r="AT90" s="152"/>
      <c r="AU90" s="152"/>
      <c r="AV90" s="153"/>
      <c r="AW90" s="160"/>
      <c r="AX90" s="161"/>
      <c r="AY90" s="161"/>
      <c r="AZ90" s="161"/>
      <c r="BA90" s="161"/>
      <c r="BB90" s="161"/>
      <c r="BC90" s="162"/>
      <c r="BD90" s="151"/>
      <c r="BE90" s="152"/>
      <c r="BF90" s="152"/>
      <c r="BG90" s="152"/>
      <c r="BH90" s="152"/>
      <c r="BI90" s="152"/>
      <c r="BJ90" s="152"/>
      <c r="BK90" s="152"/>
      <c r="BL90" s="152"/>
      <c r="BM90" s="153"/>
      <c r="BN90" s="166" t="s">
        <v>119</v>
      </c>
      <c r="BO90" s="167"/>
      <c r="BP90" s="167"/>
      <c r="BQ90" s="167"/>
      <c r="BR90" s="167"/>
      <c r="BS90" s="167"/>
      <c r="BT90" s="167"/>
      <c r="BU90" s="167"/>
      <c r="BV90" s="167"/>
      <c r="BW90" s="167"/>
      <c r="BX90" s="167"/>
      <c r="BY90" s="167"/>
      <c r="BZ90" s="167"/>
      <c r="CA90" s="168"/>
      <c r="CB90" s="169" t="s">
        <v>120</v>
      </c>
      <c r="CC90" s="170"/>
      <c r="CD90" s="170"/>
      <c r="CE90" s="170"/>
      <c r="CF90" s="170"/>
      <c r="CG90" s="170"/>
      <c r="CH90" s="170"/>
      <c r="CI90" s="171"/>
      <c r="CJ90" s="45" t="s">
        <v>121</v>
      </c>
      <c r="CK90" s="46"/>
      <c r="CL90" s="46"/>
      <c r="CM90" s="46"/>
      <c r="CN90" s="46"/>
      <c r="CO90" s="46"/>
      <c r="CP90" s="47"/>
      <c r="CQ90" s="45" t="s">
        <v>122</v>
      </c>
      <c r="CR90" s="46"/>
      <c r="CS90" s="46"/>
      <c r="CT90" s="46"/>
      <c r="CU90" s="46"/>
      <c r="CV90" s="46"/>
      <c r="CW90" s="46"/>
      <c r="CX90" s="46"/>
      <c r="CY90" s="46"/>
      <c r="CZ90" s="47"/>
    </row>
    <row r="91" spans="1:104" x14ac:dyDescent="0.25">
      <c r="A91" s="175"/>
      <c r="B91" s="176"/>
      <c r="C91" s="151"/>
      <c r="D91" s="152"/>
      <c r="E91" s="152"/>
      <c r="F91" s="152"/>
      <c r="G91" s="152"/>
      <c r="H91" s="152"/>
      <c r="I91" s="152"/>
      <c r="J91" s="152"/>
      <c r="K91" s="153"/>
      <c r="L91" s="180"/>
      <c r="M91" s="181"/>
      <c r="N91" s="181"/>
      <c r="O91" s="181"/>
      <c r="P91" s="181"/>
      <c r="Q91" s="181"/>
      <c r="R91" s="181"/>
      <c r="S91" s="181"/>
      <c r="T91" s="182"/>
      <c r="U91" s="172"/>
      <c r="V91" s="173"/>
      <c r="W91" s="173"/>
      <c r="X91" s="173"/>
      <c r="Y91" s="173"/>
      <c r="Z91" s="173"/>
      <c r="AA91" s="173"/>
      <c r="AB91" s="173"/>
      <c r="AC91" s="174"/>
      <c r="AD91" s="163"/>
      <c r="AE91" s="164"/>
      <c r="AF91" s="164"/>
      <c r="AG91" s="164"/>
      <c r="AH91" s="164"/>
      <c r="AI91" s="165"/>
      <c r="AJ91" s="172"/>
      <c r="AK91" s="173"/>
      <c r="AL91" s="173"/>
      <c r="AM91" s="173"/>
      <c r="AN91" s="173"/>
      <c r="AO91" s="174"/>
      <c r="AP91" s="154"/>
      <c r="AQ91" s="155"/>
      <c r="AR91" s="155"/>
      <c r="AS91" s="155"/>
      <c r="AT91" s="155"/>
      <c r="AU91" s="155"/>
      <c r="AV91" s="156"/>
      <c r="AW91" s="163"/>
      <c r="AX91" s="164"/>
      <c r="AY91" s="164"/>
      <c r="AZ91" s="164"/>
      <c r="BA91" s="164"/>
      <c r="BB91" s="164"/>
      <c r="BC91" s="165"/>
      <c r="BD91" s="154"/>
      <c r="BE91" s="155"/>
      <c r="BF91" s="155"/>
      <c r="BG91" s="155"/>
      <c r="BH91" s="155"/>
      <c r="BI91" s="155"/>
      <c r="BJ91" s="155"/>
      <c r="BK91" s="155"/>
      <c r="BL91" s="155"/>
      <c r="BM91" s="156"/>
      <c r="BN91" s="166" t="s">
        <v>123</v>
      </c>
      <c r="BO91" s="167"/>
      <c r="BP91" s="167"/>
      <c r="BQ91" s="167"/>
      <c r="BR91" s="167"/>
      <c r="BS91" s="167"/>
      <c r="BT91" s="167"/>
      <c r="BU91" s="168"/>
      <c r="BV91" s="33" t="s">
        <v>124</v>
      </c>
      <c r="BW91" s="34"/>
      <c r="BX91" s="34"/>
      <c r="BY91" s="34"/>
      <c r="BZ91" s="34"/>
      <c r="CA91" s="35"/>
      <c r="CB91" s="172"/>
      <c r="CC91" s="173"/>
      <c r="CD91" s="173"/>
      <c r="CE91" s="173"/>
      <c r="CF91" s="173"/>
      <c r="CG91" s="173"/>
      <c r="CH91" s="173"/>
      <c r="CI91" s="174"/>
      <c r="CJ91" s="48"/>
      <c r="CK91" s="49"/>
      <c r="CL91" s="49"/>
      <c r="CM91" s="49"/>
      <c r="CN91" s="49"/>
      <c r="CO91" s="49"/>
      <c r="CP91" s="50"/>
      <c r="CQ91" s="48"/>
      <c r="CR91" s="49"/>
      <c r="CS91" s="49"/>
      <c r="CT91" s="49"/>
      <c r="CU91" s="49"/>
      <c r="CV91" s="49"/>
      <c r="CW91" s="49"/>
      <c r="CX91" s="49"/>
      <c r="CY91" s="49"/>
      <c r="CZ91" s="50"/>
    </row>
    <row r="92" spans="1:104" x14ac:dyDescent="0.25">
      <c r="A92" s="172"/>
      <c r="B92" s="174"/>
      <c r="C92" s="154"/>
      <c r="D92" s="155"/>
      <c r="E92" s="155"/>
      <c r="F92" s="155"/>
      <c r="G92" s="155"/>
      <c r="H92" s="155"/>
      <c r="I92" s="155"/>
      <c r="J92" s="155"/>
      <c r="K92" s="156"/>
      <c r="L92" s="183"/>
      <c r="M92" s="184"/>
      <c r="N92" s="184"/>
      <c r="O92" s="184"/>
      <c r="P92" s="184"/>
      <c r="Q92" s="184"/>
      <c r="R92" s="184"/>
      <c r="S92" s="184"/>
      <c r="T92" s="185"/>
      <c r="U92" s="187" t="s">
        <v>125</v>
      </c>
      <c r="V92" s="188"/>
      <c r="W92" s="188"/>
      <c r="X92" s="188"/>
      <c r="Y92" s="188"/>
      <c r="Z92" s="188"/>
      <c r="AA92" s="188"/>
      <c r="AB92" s="188"/>
      <c r="AC92" s="189"/>
      <c r="AD92" s="187" t="s">
        <v>125</v>
      </c>
      <c r="AE92" s="188"/>
      <c r="AF92" s="188"/>
      <c r="AG92" s="188"/>
      <c r="AH92" s="188"/>
      <c r="AI92" s="189"/>
      <c r="AJ92" s="190" t="s">
        <v>126</v>
      </c>
      <c r="AK92" s="191"/>
      <c r="AL92" s="191"/>
      <c r="AM92" s="191"/>
      <c r="AN92" s="191"/>
      <c r="AO92" s="192"/>
      <c r="AP92" s="190" t="s">
        <v>126</v>
      </c>
      <c r="AQ92" s="191"/>
      <c r="AR92" s="191"/>
      <c r="AS92" s="191"/>
      <c r="AT92" s="191"/>
      <c r="AU92" s="191"/>
      <c r="AV92" s="192"/>
      <c r="AW92" s="187" t="s">
        <v>127</v>
      </c>
      <c r="AX92" s="188"/>
      <c r="AY92" s="188"/>
      <c r="AZ92" s="188"/>
      <c r="BA92" s="188"/>
      <c r="BB92" s="188"/>
      <c r="BC92" s="189"/>
      <c r="BD92" s="187" t="s">
        <v>127</v>
      </c>
      <c r="BE92" s="188"/>
      <c r="BF92" s="188"/>
      <c r="BG92" s="188"/>
      <c r="BH92" s="188"/>
      <c r="BI92" s="188"/>
      <c r="BJ92" s="188"/>
      <c r="BK92" s="188"/>
      <c r="BL92" s="188"/>
      <c r="BM92" s="189"/>
      <c r="BN92" s="190" t="s">
        <v>128</v>
      </c>
      <c r="BO92" s="191"/>
      <c r="BP92" s="191"/>
      <c r="BQ92" s="191"/>
      <c r="BR92" s="191"/>
      <c r="BS92" s="191"/>
      <c r="BT92" s="191"/>
      <c r="BU92" s="192"/>
      <c r="BV92" s="190" t="s">
        <v>128</v>
      </c>
      <c r="BW92" s="191"/>
      <c r="BX92" s="191"/>
      <c r="BY92" s="191"/>
      <c r="BZ92" s="191"/>
      <c r="CA92" s="192"/>
      <c r="CB92" s="193" t="s">
        <v>129</v>
      </c>
      <c r="CC92" s="194"/>
      <c r="CD92" s="194"/>
      <c r="CE92" s="194"/>
      <c r="CF92" s="194"/>
      <c r="CG92" s="194"/>
      <c r="CH92" s="194"/>
      <c r="CI92" s="195"/>
      <c r="CJ92" s="190" t="s">
        <v>130</v>
      </c>
      <c r="CK92" s="191"/>
      <c r="CL92" s="191"/>
      <c r="CM92" s="191"/>
      <c r="CN92" s="191"/>
      <c r="CO92" s="191"/>
      <c r="CP92" s="192"/>
      <c r="CQ92" s="190" t="s">
        <v>130</v>
      </c>
      <c r="CR92" s="191"/>
      <c r="CS92" s="191"/>
      <c r="CT92" s="191"/>
      <c r="CU92" s="191"/>
      <c r="CV92" s="191"/>
      <c r="CW92" s="191"/>
      <c r="CX92" s="191"/>
      <c r="CY92" s="191"/>
      <c r="CZ92" s="192"/>
    </row>
    <row r="93" spans="1:104" x14ac:dyDescent="0.25">
      <c r="A93" s="61">
        <v>1</v>
      </c>
      <c r="B93" s="63"/>
      <c r="C93" s="61">
        <v>2</v>
      </c>
      <c r="D93" s="62"/>
      <c r="E93" s="62"/>
      <c r="F93" s="62"/>
      <c r="G93" s="62"/>
      <c r="H93" s="62"/>
      <c r="I93" s="62"/>
      <c r="J93" s="62"/>
      <c r="K93" s="63"/>
      <c r="L93" s="61">
        <v>3</v>
      </c>
      <c r="M93" s="62"/>
      <c r="N93" s="62"/>
      <c r="O93" s="62"/>
      <c r="P93" s="62"/>
      <c r="Q93" s="62"/>
      <c r="R93" s="62"/>
      <c r="S93" s="62"/>
      <c r="T93" s="63"/>
      <c r="U93" s="61">
        <v>4</v>
      </c>
      <c r="V93" s="62"/>
      <c r="W93" s="62"/>
      <c r="X93" s="62"/>
      <c r="Y93" s="62"/>
      <c r="Z93" s="62"/>
      <c r="AA93" s="62"/>
      <c r="AB93" s="62"/>
      <c r="AC93" s="63"/>
      <c r="AD93" s="61">
        <v>5</v>
      </c>
      <c r="AE93" s="62"/>
      <c r="AF93" s="62"/>
      <c r="AG93" s="62"/>
      <c r="AH93" s="62"/>
      <c r="AI93" s="63"/>
      <c r="AJ93" s="64">
        <v>6</v>
      </c>
      <c r="AK93" s="65"/>
      <c r="AL93" s="65"/>
      <c r="AM93" s="65"/>
      <c r="AN93" s="65"/>
      <c r="AO93" s="66"/>
      <c r="AP93" s="64">
        <v>7</v>
      </c>
      <c r="AQ93" s="65"/>
      <c r="AR93" s="65"/>
      <c r="AS93" s="65"/>
      <c r="AT93" s="65"/>
      <c r="AU93" s="65"/>
      <c r="AV93" s="66"/>
      <c r="AW93" s="61">
        <v>8</v>
      </c>
      <c r="AX93" s="62"/>
      <c r="AY93" s="62"/>
      <c r="AZ93" s="62"/>
      <c r="BA93" s="62"/>
      <c r="BB93" s="62"/>
      <c r="BC93" s="63"/>
      <c r="BD93" s="61">
        <v>9</v>
      </c>
      <c r="BE93" s="62"/>
      <c r="BF93" s="62"/>
      <c r="BG93" s="62"/>
      <c r="BH93" s="62"/>
      <c r="BI93" s="62"/>
      <c r="BJ93" s="62"/>
      <c r="BK93" s="62"/>
      <c r="BL93" s="62"/>
      <c r="BM93" s="63"/>
      <c r="BN93" s="64">
        <v>10</v>
      </c>
      <c r="BO93" s="65"/>
      <c r="BP93" s="65"/>
      <c r="BQ93" s="65"/>
      <c r="BR93" s="65"/>
      <c r="BS93" s="65"/>
      <c r="BT93" s="65"/>
      <c r="BU93" s="66"/>
      <c r="BV93" s="64">
        <v>11</v>
      </c>
      <c r="BW93" s="65"/>
      <c r="BX93" s="65"/>
      <c r="BY93" s="65"/>
      <c r="BZ93" s="65"/>
      <c r="CA93" s="66"/>
      <c r="CB93" s="64">
        <v>12</v>
      </c>
      <c r="CC93" s="65"/>
      <c r="CD93" s="65"/>
      <c r="CE93" s="65"/>
      <c r="CF93" s="65"/>
      <c r="CG93" s="65"/>
      <c r="CH93" s="65"/>
      <c r="CI93" s="66"/>
      <c r="CJ93" s="64">
        <v>13</v>
      </c>
      <c r="CK93" s="65"/>
      <c r="CL93" s="65"/>
      <c r="CM93" s="65"/>
      <c r="CN93" s="65"/>
      <c r="CO93" s="65"/>
      <c r="CP93" s="66"/>
      <c r="CQ93" s="64">
        <v>14</v>
      </c>
      <c r="CR93" s="65"/>
      <c r="CS93" s="65"/>
      <c r="CT93" s="65"/>
      <c r="CU93" s="65"/>
      <c r="CV93" s="65"/>
      <c r="CW93" s="65"/>
      <c r="CX93" s="65"/>
      <c r="CY93" s="65"/>
      <c r="CZ93" s="66"/>
    </row>
    <row r="94" spans="1:104" x14ac:dyDescent="0.25">
      <c r="A94" s="196">
        <v>1</v>
      </c>
      <c r="B94" s="197"/>
      <c r="C94" s="73" t="s">
        <v>131</v>
      </c>
      <c r="D94" s="74"/>
      <c r="E94" s="74"/>
      <c r="F94" s="74"/>
      <c r="G94" s="74"/>
      <c r="H94" s="74"/>
      <c r="I94" s="74"/>
      <c r="J94" s="74"/>
      <c r="K94" s="75"/>
      <c r="L94" s="29" t="s">
        <v>132</v>
      </c>
      <c r="M94" s="30"/>
      <c r="N94" s="30"/>
      <c r="O94" s="30"/>
      <c r="P94" s="30"/>
      <c r="Q94" s="30"/>
      <c r="R94" s="30"/>
      <c r="S94" s="30"/>
      <c r="T94" s="31"/>
      <c r="U94" s="29">
        <f>P31</f>
        <v>273.2</v>
      </c>
      <c r="V94" s="30"/>
      <c r="W94" s="30"/>
      <c r="X94" s="30"/>
      <c r="Y94" s="30"/>
      <c r="Z94" s="30"/>
      <c r="AA94" s="30"/>
      <c r="AB94" s="30"/>
      <c r="AC94" s="31"/>
      <c r="AD94" s="131">
        <f>U94</f>
        <v>273.2</v>
      </c>
      <c r="AE94" s="132"/>
      <c r="AF94" s="132"/>
      <c r="AG94" s="132"/>
      <c r="AH94" s="132"/>
      <c r="AI94" s="133"/>
      <c r="AJ94" s="140">
        <f>[5]Ventilation!O8</f>
        <v>3.14</v>
      </c>
      <c r="AK94" s="30"/>
      <c r="AL94" s="30"/>
      <c r="AM94" s="30"/>
      <c r="AN94" s="30"/>
      <c r="AO94" s="31"/>
      <c r="AP94" s="203">
        <f>AJ94</f>
        <v>3.14</v>
      </c>
      <c r="AQ94" s="132"/>
      <c r="AR94" s="132"/>
      <c r="AS94" s="132"/>
      <c r="AT94" s="132"/>
      <c r="AU94" s="132"/>
      <c r="AV94" s="133"/>
      <c r="AW94" s="32">
        <f>[5]Ventilation!N9</f>
        <v>857.84799999999996</v>
      </c>
      <c r="AX94" s="30"/>
      <c r="AY94" s="30"/>
      <c r="AZ94" s="30"/>
      <c r="BA94" s="30"/>
      <c r="BB94" s="30"/>
      <c r="BC94" s="31"/>
      <c r="BD94" s="204">
        <f>AW94</f>
        <v>857.84799999999996</v>
      </c>
      <c r="BE94" s="132"/>
      <c r="BF94" s="132"/>
      <c r="BG94" s="132"/>
      <c r="BH94" s="132"/>
      <c r="BI94" s="132"/>
      <c r="BJ94" s="132"/>
      <c r="BK94" s="132"/>
      <c r="BL94" s="132"/>
      <c r="BM94" s="133"/>
      <c r="BN94" s="131">
        <f>[5]Verification!K27</f>
        <v>11</v>
      </c>
      <c r="BO94" s="132"/>
      <c r="BP94" s="132"/>
      <c r="BQ94" s="132"/>
      <c r="BR94" s="132"/>
      <c r="BS94" s="132"/>
      <c r="BT94" s="132"/>
      <c r="BU94" s="133"/>
      <c r="BV94" s="131">
        <v>-0.2</v>
      </c>
      <c r="BW94" s="132"/>
      <c r="BX94" s="132"/>
      <c r="BY94" s="132"/>
      <c r="BZ94" s="132"/>
      <c r="CA94" s="133"/>
      <c r="CB94" s="131">
        <v>197</v>
      </c>
      <c r="CC94" s="132"/>
      <c r="CD94" s="132"/>
      <c r="CE94" s="132"/>
      <c r="CF94" s="132"/>
      <c r="CG94" s="132"/>
      <c r="CH94" s="132"/>
      <c r="CI94" s="133"/>
      <c r="CJ94" s="140">
        <f>'[5]Pagaidu sertifikāts'!Y72</f>
        <v>0.29330000000000001</v>
      </c>
      <c r="CK94" s="30"/>
      <c r="CL94" s="30"/>
      <c r="CM94" s="30"/>
      <c r="CN94" s="30"/>
      <c r="CO94" s="30"/>
      <c r="CP94" s="31"/>
      <c r="CQ94" s="203">
        <f>CJ94</f>
        <v>0.29330000000000001</v>
      </c>
      <c r="CR94" s="132"/>
      <c r="CS94" s="132"/>
      <c r="CT94" s="132"/>
      <c r="CU94" s="132"/>
      <c r="CV94" s="132"/>
      <c r="CW94" s="132"/>
      <c r="CX94" s="132"/>
      <c r="CY94" s="132"/>
      <c r="CZ94" s="133"/>
    </row>
    <row r="95" spans="1:104" x14ac:dyDescent="0.25">
      <c r="A95" s="198"/>
      <c r="B95" s="199"/>
      <c r="C95" s="76"/>
      <c r="D95" s="77"/>
      <c r="E95" s="77"/>
      <c r="F95" s="77"/>
      <c r="G95" s="77"/>
      <c r="H95" s="77"/>
      <c r="I95" s="77"/>
      <c r="J95" s="77"/>
      <c r="K95" s="78"/>
      <c r="L95" s="29"/>
      <c r="M95" s="30"/>
      <c r="N95" s="30"/>
      <c r="O95" s="30"/>
      <c r="P95" s="30"/>
      <c r="Q95" s="30"/>
      <c r="R95" s="30"/>
      <c r="S95" s="30"/>
      <c r="T95" s="31"/>
      <c r="U95" s="29"/>
      <c r="V95" s="30"/>
      <c r="W95" s="30"/>
      <c r="X95" s="30"/>
      <c r="Y95" s="30"/>
      <c r="Z95" s="30"/>
      <c r="AA95" s="30"/>
      <c r="AB95" s="30"/>
      <c r="AC95" s="31"/>
      <c r="AD95" s="202"/>
      <c r="AE95" s="94"/>
      <c r="AF95" s="94"/>
      <c r="AG95" s="94"/>
      <c r="AH95" s="94"/>
      <c r="AI95" s="144"/>
      <c r="AJ95" s="29"/>
      <c r="AK95" s="30"/>
      <c r="AL95" s="30"/>
      <c r="AM95" s="30"/>
      <c r="AN95" s="30"/>
      <c r="AO95" s="31"/>
      <c r="AP95" s="202"/>
      <c r="AQ95" s="94"/>
      <c r="AR95" s="94"/>
      <c r="AS95" s="94"/>
      <c r="AT95" s="94"/>
      <c r="AU95" s="94"/>
      <c r="AV95" s="144"/>
      <c r="AW95" s="29"/>
      <c r="AX95" s="30"/>
      <c r="AY95" s="30"/>
      <c r="AZ95" s="30"/>
      <c r="BA95" s="30"/>
      <c r="BB95" s="30"/>
      <c r="BC95" s="31"/>
      <c r="BD95" s="202"/>
      <c r="BE95" s="94"/>
      <c r="BF95" s="94"/>
      <c r="BG95" s="94"/>
      <c r="BH95" s="94"/>
      <c r="BI95" s="94"/>
      <c r="BJ95" s="94"/>
      <c r="BK95" s="94"/>
      <c r="BL95" s="94"/>
      <c r="BM95" s="144"/>
      <c r="BN95" s="202"/>
      <c r="BO95" s="94"/>
      <c r="BP95" s="94"/>
      <c r="BQ95" s="94"/>
      <c r="BR95" s="94"/>
      <c r="BS95" s="94"/>
      <c r="BT95" s="94"/>
      <c r="BU95" s="144"/>
      <c r="BV95" s="202"/>
      <c r="BW95" s="94"/>
      <c r="BX95" s="94"/>
      <c r="BY95" s="94"/>
      <c r="BZ95" s="94"/>
      <c r="CA95" s="144"/>
      <c r="CB95" s="202"/>
      <c r="CC95" s="94"/>
      <c r="CD95" s="94"/>
      <c r="CE95" s="94"/>
      <c r="CF95" s="94"/>
      <c r="CG95" s="94"/>
      <c r="CH95" s="94"/>
      <c r="CI95" s="144"/>
      <c r="CJ95" s="29"/>
      <c r="CK95" s="30"/>
      <c r="CL95" s="30"/>
      <c r="CM95" s="30"/>
      <c r="CN95" s="30"/>
      <c r="CO95" s="30"/>
      <c r="CP95" s="31"/>
      <c r="CQ95" s="202"/>
      <c r="CR95" s="94"/>
      <c r="CS95" s="94"/>
      <c r="CT95" s="94"/>
      <c r="CU95" s="94"/>
      <c r="CV95" s="94"/>
      <c r="CW95" s="94"/>
      <c r="CX95" s="94"/>
      <c r="CY95" s="94"/>
      <c r="CZ95" s="144"/>
    </row>
    <row r="96" spans="1:104" x14ac:dyDescent="0.25">
      <c r="A96" s="200"/>
      <c r="B96" s="201"/>
      <c r="C96" s="79"/>
      <c r="D96" s="80"/>
      <c r="E96" s="80"/>
      <c r="F96" s="80"/>
      <c r="G96" s="80"/>
      <c r="H96" s="80"/>
      <c r="I96" s="80"/>
      <c r="J96" s="80"/>
      <c r="K96" s="81"/>
      <c r="L96" s="29"/>
      <c r="M96" s="30"/>
      <c r="N96" s="30"/>
      <c r="O96" s="30"/>
      <c r="P96" s="30"/>
      <c r="Q96" s="30"/>
      <c r="R96" s="30"/>
      <c r="S96" s="30"/>
      <c r="T96" s="31"/>
      <c r="U96" s="29"/>
      <c r="V96" s="30"/>
      <c r="W96" s="30"/>
      <c r="X96" s="30"/>
      <c r="Y96" s="30"/>
      <c r="Z96" s="30"/>
      <c r="AA96" s="30"/>
      <c r="AB96" s="30"/>
      <c r="AC96" s="31"/>
      <c r="AD96" s="134"/>
      <c r="AE96" s="135"/>
      <c r="AF96" s="135"/>
      <c r="AG96" s="135"/>
      <c r="AH96" s="135"/>
      <c r="AI96" s="136"/>
      <c r="AJ96" s="29"/>
      <c r="AK96" s="30"/>
      <c r="AL96" s="30"/>
      <c r="AM96" s="30"/>
      <c r="AN96" s="30"/>
      <c r="AO96" s="31"/>
      <c r="AP96" s="134"/>
      <c r="AQ96" s="135"/>
      <c r="AR96" s="135"/>
      <c r="AS96" s="135"/>
      <c r="AT96" s="135"/>
      <c r="AU96" s="135"/>
      <c r="AV96" s="136"/>
      <c r="AW96" s="29"/>
      <c r="AX96" s="30"/>
      <c r="AY96" s="30"/>
      <c r="AZ96" s="30"/>
      <c r="BA96" s="30"/>
      <c r="BB96" s="30"/>
      <c r="BC96" s="31"/>
      <c r="BD96" s="134"/>
      <c r="BE96" s="135"/>
      <c r="BF96" s="135"/>
      <c r="BG96" s="135"/>
      <c r="BH96" s="135"/>
      <c r="BI96" s="135"/>
      <c r="BJ96" s="135"/>
      <c r="BK96" s="135"/>
      <c r="BL96" s="135"/>
      <c r="BM96" s="136"/>
      <c r="BN96" s="134"/>
      <c r="BO96" s="135"/>
      <c r="BP96" s="135"/>
      <c r="BQ96" s="135"/>
      <c r="BR96" s="135"/>
      <c r="BS96" s="135"/>
      <c r="BT96" s="135"/>
      <c r="BU96" s="136"/>
      <c r="BV96" s="134"/>
      <c r="BW96" s="135"/>
      <c r="BX96" s="135"/>
      <c r="BY96" s="135"/>
      <c r="BZ96" s="135"/>
      <c r="CA96" s="136"/>
      <c r="CB96" s="134"/>
      <c r="CC96" s="135"/>
      <c r="CD96" s="135"/>
      <c r="CE96" s="135"/>
      <c r="CF96" s="135"/>
      <c r="CG96" s="135"/>
      <c r="CH96" s="135"/>
      <c r="CI96" s="136"/>
      <c r="CJ96" s="29"/>
      <c r="CK96" s="30"/>
      <c r="CL96" s="30"/>
      <c r="CM96" s="30"/>
      <c r="CN96" s="30"/>
      <c r="CO96" s="30"/>
      <c r="CP96" s="31"/>
      <c r="CQ96" s="134"/>
      <c r="CR96" s="135"/>
      <c r="CS96" s="135"/>
      <c r="CT96" s="135"/>
      <c r="CU96" s="135"/>
      <c r="CV96" s="135"/>
      <c r="CW96" s="135"/>
      <c r="CX96" s="135"/>
      <c r="CY96" s="135"/>
      <c r="CZ96" s="136"/>
    </row>
    <row r="97" spans="1:104" x14ac:dyDescent="0.25">
      <c r="A97" s="196">
        <v>2</v>
      </c>
      <c r="B97" s="197"/>
      <c r="C97" s="73" t="s">
        <v>133</v>
      </c>
      <c r="D97" s="74"/>
      <c r="E97" s="74"/>
      <c r="F97" s="74"/>
      <c r="G97" s="74"/>
      <c r="H97" s="74"/>
      <c r="I97" s="74"/>
      <c r="J97" s="74"/>
      <c r="K97" s="75"/>
      <c r="L97" s="29"/>
      <c r="M97" s="30"/>
      <c r="N97" s="30"/>
      <c r="O97" s="30"/>
      <c r="P97" s="30"/>
      <c r="Q97" s="30"/>
      <c r="R97" s="30"/>
      <c r="S97" s="30"/>
      <c r="T97" s="31"/>
      <c r="U97" s="29"/>
      <c r="V97" s="30"/>
      <c r="W97" s="30"/>
      <c r="X97" s="30"/>
      <c r="Y97" s="30"/>
      <c r="Z97" s="30"/>
      <c r="AA97" s="30"/>
      <c r="AB97" s="30"/>
      <c r="AC97" s="31"/>
      <c r="AD97" s="131"/>
      <c r="AE97" s="132"/>
      <c r="AF97" s="132"/>
      <c r="AG97" s="132"/>
      <c r="AH97" s="132"/>
      <c r="AI97" s="133"/>
      <c r="AJ97" s="29"/>
      <c r="AK97" s="30"/>
      <c r="AL97" s="30"/>
      <c r="AM97" s="30"/>
      <c r="AN97" s="30"/>
      <c r="AO97" s="31"/>
      <c r="AP97" s="131"/>
      <c r="AQ97" s="132"/>
      <c r="AR97" s="132"/>
      <c r="AS97" s="132"/>
      <c r="AT97" s="132"/>
      <c r="AU97" s="132"/>
      <c r="AV97" s="133"/>
      <c r="AW97" s="29"/>
      <c r="AX97" s="30"/>
      <c r="AY97" s="30"/>
      <c r="AZ97" s="30"/>
      <c r="BA97" s="30"/>
      <c r="BB97" s="30"/>
      <c r="BC97" s="31"/>
      <c r="BD97" s="131"/>
      <c r="BE97" s="132"/>
      <c r="BF97" s="132"/>
      <c r="BG97" s="132"/>
      <c r="BH97" s="132"/>
      <c r="BI97" s="132"/>
      <c r="BJ97" s="132"/>
      <c r="BK97" s="132"/>
      <c r="BL97" s="132"/>
      <c r="BM97" s="133"/>
      <c r="BN97" s="131"/>
      <c r="BO97" s="132"/>
      <c r="BP97" s="132"/>
      <c r="BQ97" s="132"/>
      <c r="BR97" s="132"/>
      <c r="BS97" s="132"/>
      <c r="BT97" s="132"/>
      <c r="BU97" s="133"/>
      <c r="BV97" s="131"/>
      <c r="BW97" s="132"/>
      <c r="BX97" s="132"/>
      <c r="BY97" s="132"/>
      <c r="BZ97" s="132"/>
      <c r="CA97" s="133"/>
      <c r="CB97" s="131"/>
      <c r="CC97" s="132"/>
      <c r="CD97" s="132"/>
      <c r="CE97" s="132"/>
      <c r="CF97" s="132"/>
      <c r="CG97" s="132"/>
      <c r="CH97" s="132"/>
      <c r="CI97" s="133"/>
      <c r="CJ97" s="29"/>
      <c r="CK97" s="30"/>
      <c r="CL97" s="30"/>
      <c r="CM97" s="30"/>
      <c r="CN97" s="30"/>
      <c r="CO97" s="30"/>
      <c r="CP97" s="31"/>
      <c r="CQ97" s="131"/>
      <c r="CR97" s="132"/>
      <c r="CS97" s="132"/>
      <c r="CT97" s="132"/>
      <c r="CU97" s="132"/>
      <c r="CV97" s="132"/>
      <c r="CW97" s="132"/>
      <c r="CX97" s="132"/>
      <c r="CY97" s="132"/>
      <c r="CZ97" s="133"/>
    </row>
    <row r="98" spans="1:104" x14ac:dyDescent="0.25">
      <c r="A98" s="198"/>
      <c r="B98" s="199"/>
      <c r="C98" s="76"/>
      <c r="D98" s="77"/>
      <c r="E98" s="77"/>
      <c r="F98" s="77"/>
      <c r="G98" s="77"/>
      <c r="H98" s="77"/>
      <c r="I98" s="77"/>
      <c r="J98" s="77"/>
      <c r="K98" s="78"/>
      <c r="L98" s="29"/>
      <c r="M98" s="30"/>
      <c r="N98" s="30"/>
      <c r="O98" s="30"/>
      <c r="P98" s="30"/>
      <c r="Q98" s="30"/>
      <c r="R98" s="30"/>
      <c r="S98" s="30"/>
      <c r="T98" s="31"/>
      <c r="U98" s="29"/>
      <c r="V98" s="30"/>
      <c r="W98" s="30"/>
      <c r="X98" s="30"/>
      <c r="Y98" s="30"/>
      <c r="Z98" s="30"/>
      <c r="AA98" s="30"/>
      <c r="AB98" s="30"/>
      <c r="AC98" s="31"/>
      <c r="AD98" s="202"/>
      <c r="AE98" s="94"/>
      <c r="AF98" s="94"/>
      <c r="AG98" s="94"/>
      <c r="AH98" s="94"/>
      <c r="AI98" s="144"/>
      <c r="AJ98" s="29"/>
      <c r="AK98" s="30"/>
      <c r="AL98" s="30"/>
      <c r="AM98" s="30"/>
      <c r="AN98" s="30"/>
      <c r="AO98" s="31"/>
      <c r="AP98" s="202"/>
      <c r="AQ98" s="94"/>
      <c r="AR98" s="94"/>
      <c r="AS98" s="94"/>
      <c r="AT98" s="94"/>
      <c r="AU98" s="94"/>
      <c r="AV98" s="144"/>
      <c r="AW98" s="29"/>
      <c r="AX98" s="30"/>
      <c r="AY98" s="30"/>
      <c r="AZ98" s="30"/>
      <c r="BA98" s="30"/>
      <c r="BB98" s="30"/>
      <c r="BC98" s="31"/>
      <c r="BD98" s="202"/>
      <c r="BE98" s="94"/>
      <c r="BF98" s="94"/>
      <c r="BG98" s="94"/>
      <c r="BH98" s="94"/>
      <c r="BI98" s="94"/>
      <c r="BJ98" s="94"/>
      <c r="BK98" s="94"/>
      <c r="BL98" s="94"/>
      <c r="BM98" s="144"/>
      <c r="BN98" s="202"/>
      <c r="BO98" s="94"/>
      <c r="BP98" s="94"/>
      <c r="BQ98" s="94"/>
      <c r="BR98" s="94"/>
      <c r="BS98" s="94"/>
      <c r="BT98" s="94"/>
      <c r="BU98" s="144"/>
      <c r="BV98" s="202"/>
      <c r="BW98" s="94"/>
      <c r="BX98" s="94"/>
      <c r="BY98" s="94"/>
      <c r="BZ98" s="94"/>
      <c r="CA98" s="144"/>
      <c r="CB98" s="202"/>
      <c r="CC98" s="94"/>
      <c r="CD98" s="94"/>
      <c r="CE98" s="94"/>
      <c r="CF98" s="94"/>
      <c r="CG98" s="94"/>
      <c r="CH98" s="94"/>
      <c r="CI98" s="144"/>
      <c r="CJ98" s="29"/>
      <c r="CK98" s="30"/>
      <c r="CL98" s="30"/>
      <c r="CM98" s="30"/>
      <c r="CN98" s="30"/>
      <c r="CO98" s="30"/>
      <c r="CP98" s="31"/>
      <c r="CQ98" s="202"/>
      <c r="CR98" s="94"/>
      <c r="CS98" s="94"/>
      <c r="CT98" s="94"/>
      <c r="CU98" s="94"/>
      <c r="CV98" s="94"/>
      <c r="CW98" s="94"/>
      <c r="CX98" s="94"/>
      <c r="CY98" s="94"/>
      <c r="CZ98" s="144"/>
    </row>
    <row r="99" spans="1:104" x14ac:dyDescent="0.25">
      <c r="A99" s="200"/>
      <c r="B99" s="201"/>
      <c r="C99" s="79"/>
      <c r="D99" s="80"/>
      <c r="E99" s="80"/>
      <c r="F99" s="80"/>
      <c r="G99" s="80"/>
      <c r="H99" s="80"/>
      <c r="I99" s="80"/>
      <c r="J99" s="80"/>
      <c r="K99" s="81"/>
      <c r="L99" s="29"/>
      <c r="M99" s="30"/>
      <c r="N99" s="30"/>
      <c r="O99" s="30"/>
      <c r="P99" s="30"/>
      <c r="Q99" s="30"/>
      <c r="R99" s="30"/>
      <c r="S99" s="30"/>
      <c r="T99" s="31"/>
      <c r="U99" s="29"/>
      <c r="V99" s="30"/>
      <c r="W99" s="30"/>
      <c r="X99" s="30"/>
      <c r="Y99" s="30"/>
      <c r="Z99" s="30"/>
      <c r="AA99" s="30"/>
      <c r="AB99" s="30"/>
      <c r="AC99" s="31"/>
      <c r="AD99" s="134"/>
      <c r="AE99" s="135"/>
      <c r="AF99" s="135"/>
      <c r="AG99" s="135"/>
      <c r="AH99" s="135"/>
      <c r="AI99" s="136"/>
      <c r="AJ99" s="29"/>
      <c r="AK99" s="30"/>
      <c r="AL99" s="30"/>
      <c r="AM99" s="30"/>
      <c r="AN99" s="30"/>
      <c r="AO99" s="31"/>
      <c r="AP99" s="134"/>
      <c r="AQ99" s="135"/>
      <c r="AR99" s="135"/>
      <c r="AS99" s="135"/>
      <c r="AT99" s="135"/>
      <c r="AU99" s="135"/>
      <c r="AV99" s="136"/>
      <c r="AW99" s="29"/>
      <c r="AX99" s="30"/>
      <c r="AY99" s="30"/>
      <c r="AZ99" s="30"/>
      <c r="BA99" s="30"/>
      <c r="BB99" s="30"/>
      <c r="BC99" s="31"/>
      <c r="BD99" s="134"/>
      <c r="BE99" s="135"/>
      <c r="BF99" s="135"/>
      <c r="BG99" s="135"/>
      <c r="BH99" s="135"/>
      <c r="BI99" s="135"/>
      <c r="BJ99" s="135"/>
      <c r="BK99" s="135"/>
      <c r="BL99" s="135"/>
      <c r="BM99" s="136"/>
      <c r="BN99" s="134"/>
      <c r="BO99" s="135"/>
      <c r="BP99" s="135"/>
      <c r="BQ99" s="135"/>
      <c r="BR99" s="135"/>
      <c r="BS99" s="135"/>
      <c r="BT99" s="135"/>
      <c r="BU99" s="136"/>
      <c r="BV99" s="134"/>
      <c r="BW99" s="135"/>
      <c r="BX99" s="135"/>
      <c r="BY99" s="135"/>
      <c r="BZ99" s="135"/>
      <c r="CA99" s="136"/>
      <c r="CB99" s="134"/>
      <c r="CC99" s="135"/>
      <c r="CD99" s="135"/>
      <c r="CE99" s="135"/>
      <c r="CF99" s="135"/>
      <c r="CG99" s="135"/>
      <c r="CH99" s="135"/>
      <c r="CI99" s="136"/>
      <c r="CJ99" s="29"/>
      <c r="CK99" s="30"/>
      <c r="CL99" s="30"/>
      <c r="CM99" s="30"/>
      <c r="CN99" s="30"/>
      <c r="CO99" s="30"/>
      <c r="CP99" s="31"/>
      <c r="CQ99" s="134"/>
      <c r="CR99" s="135"/>
      <c r="CS99" s="135"/>
      <c r="CT99" s="135"/>
      <c r="CU99" s="135"/>
      <c r="CV99" s="135"/>
      <c r="CW99" s="135"/>
      <c r="CX99" s="135"/>
      <c r="CY99" s="135"/>
      <c r="CZ99" s="136"/>
    </row>
    <row r="100" spans="1:104" x14ac:dyDescent="0.25">
      <c r="A100" s="196">
        <v>3</v>
      </c>
      <c r="B100" s="197"/>
      <c r="C100" s="73" t="s">
        <v>134</v>
      </c>
      <c r="D100" s="74"/>
      <c r="E100" s="74"/>
      <c r="F100" s="74"/>
      <c r="G100" s="74"/>
      <c r="H100" s="74"/>
      <c r="I100" s="74"/>
      <c r="J100" s="74"/>
      <c r="K100" s="75"/>
      <c r="L100" s="29"/>
      <c r="M100" s="30"/>
      <c r="N100" s="30"/>
      <c r="O100" s="30"/>
      <c r="P100" s="30"/>
      <c r="Q100" s="30"/>
      <c r="R100" s="30"/>
      <c r="S100" s="30"/>
      <c r="T100" s="31"/>
      <c r="U100" s="29"/>
      <c r="V100" s="30"/>
      <c r="W100" s="30"/>
      <c r="X100" s="30"/>
      <c r="Y100" s="30"/>
      <c r="Z100" s="30"/>
      <c r="AA100" s="30"/>
      <c r="AB100" s="30"/>
      <c r="AC100" s="31"/>
      <c r="AD100" s="131"/>
      <c r="AE100" s="132"/>
      <c r="AF100" s="132"/>
      <c r="AG100" s="132"/>
      <c r="AH100" s="132"/>
      <c r="AI100" s="133"/>
      <c r="AJ100" s="29"/>
      <c r="AK100" s="30"/>
      <c r="AL100" s="30"/>
      <c r="AM100" s="30"/>
      <c r="AN100" s="30"/>
      <c r="AO100" s="31"/>
      <c r="AP100" s="131"/>
      <c r="AQ100" s="132"/>
      <c r="AR100" s="132"/>
      <c r="AS100" s="132"/>
      <c r="AT100" s="132"/>
      <c r="AU100" s="132"/>
      <c r="AV100" s="133"/>
      <c r="AW100" s="29"/>
      <c r="AX100" s="30"/>
      <c r="AY100" s="30"/>
      <c r="AZ100" s="30"/>
      <c r="BA100" s="30"/>
      <c r="BB100" s="30"/>
      <c r="BC100" s="31"/>
      <c r="BD100" s="131"/>
      <c r="BE100" s="132"/>
      <c r="BF100" s="132"/>
      <c r="BG100" s="132"/>
      <c r="BH100" s="132"/>
      <c r="BI100" s="132"/>
      <c r="BJ100" s="132"/>
      <c r="BK100" s="132"/>
      <c r="BL100" s="132"/>
      <c r="BM100" s="133"/>
      <c r="BN100" s="131"/>
      <c r="BO100" s="132"/>
      <c r="BP100" s="132"/>
      <c r="BQ100" s="132"/>
      <c r="BR100" s="132"/>
      <c r="BS100" s="132"/>
      <c r="BT100" s="132"/>
      <c r="BU100" s="133"/>
      <c r="BV100" s="131"/>
      <c r="BW100" s="132"/>
      <c r="BX100" s="132"/>
      <c r="BY100" s="132"/>
      <c r="BZ100" s="132"/>
      <c r="CA100" s="133"/>
      <c r="CB100" s="131"/>
      <c r="CC100" s="132"/>
      <c r="CD100" s="132"/>
      <c r="CE100" s="132"/>
      <c r="CF100" s="132"/>
      <c r="CG100" s="132"/>
      <c r="CH100" s="132"/>
      <c r="CI100" s="133"/>
      <c r="CJ100" s="29"/>
      <c r="CK100" s="30"/>
      <c r="CL100" s="30"/>
      <c r="CM100" s="30"/>
      <c r="CN100" s="30"/>
      <c r="CO100" s="30"/>
      <c r="CP100" s="31"/>
      <c r="CQ100" s="131"/>
      <c r="CR100" s="132"/>
      <c r="CS100" s="132"/>
      <c r="CT100" s="132"/>
      <c r="CU100" s="132"/>
      <c r="CV100" s="132"/>
      <c r="CW100" s="132"/>
      <c r="CX100" s="132"/>
      <c r="CY100" s="132"/>
      <c r="CZ100" s="133"/>
    </row>
    <row r="101" spans="1:104" x14ac:dyDescent="0.25">
      <c r="A101" s="198"/>
      <c r="B101" s="199"/>
      <c r="C101" s="76"/>
      <c r="D101" s="77"/>
      <c r="E101" s="77"/>
      <c r="F101" s="77"/>
      <c r="G101" s="77"/>
      <c r="H101" s="77"/>
      <c r="I101" s="77"/>
      <c r="J101" s="77"/>
      <c r="K101" s="78"/>
      <c r="L101" s="29"/>
      <c r="M101" s="30"/>
      <c r="N101" s="30"/>
      <c r="O101" s="30"/>
      <c r="P101" s="30"/>
      <c r="Q101" s="30"/>
      <c r="R101" s="30"/>
      <c r="S101" s="30"/>
      <c r="T101" s="31"/>
      <c r="U101" s="29"/>
      <c r="V101" s="30"/>
      <c r="W101" s="30"/>
      <c r="X101" s="30"/>
      <c r="Y101" s="30"/>
      <c r="Z101" s="30"/>
      <c r="AA101" s="30"/>
      <c r="AB101" s="30"/>
      <c r="AC101" s="31"/>
      <c r="AD101" s="202"/>
      <c r="AE101" s="94"/>
      <c r="AF101" s="94"/>
      <c r="AG101" s="94"/>
      <c r="AH101" s="94"/>
      <c r="AI101" s="144"/>
      <c r="AJ101" s="29"/>
      <c r="AK101" s="30"/>
      <c r="AL101" s="30"/>
      <c r="AM101" s="30"/>
      <c r="AN101" s="30"/>
      <c r="AO101" s="31"/>
      <c r="AP101" s="202"/>
      <c r="AQ101" s="94"/>
      <c r="AR101" s="94"/>
      <c r="AS101" s="94"/>
      <c r="AT101" s="94"/>
      <c r="AU101" s="94"/>
      <c r="AV101" s="144"/>
      <c r="AW101" s="29"/>
      <c r="AX101" s="30"/>
      <c r="AY101" s="30"/>
      <c r="AZ101" s="30"/>
      <c r="BA101" s="30"/>
      <c r="BB101" s="30"/>
      <c r="BC101" s="31"/>
      <c r="BD101" s="202"/>
      <c r="BE101" s="94"/>
      <c r="BF101" s="94"/>
      <c r="BG101" s="94"/>
      <c r="BH101" s="94"/>
      <c r="BI101" s="94"/>
      <c r="BJ101" s="94"/>
      <c r="BK101" s="94"/>
      <c r="BL101" s="94"/>
      <c r="BM101" s="144"/>
      <c r="BN101" s="202"/>
      <c r="BO101" s="94"/>
      <c r="BP101" s="94"/>
      <c r="BQ101" s="94"/>
      <c r="BR101" s="94"/>
      <c r="BS101" s="94"/>
      <c r="BT101" s="94"/>
      <c r="BU101" s="144"/>
      <c r="BV101" s="202"/>
      <c r="BW101" s="94"/>
      <c r="BX101" s="94"/>
      <c r="BY101" s="94"/>
      <c r="BZ101" s="94"/>
      <c r="CA101" s="144"/>
      <c r="CB101" s="202"/>
      <c r="CC101" s="94"/>
      <c r="CD101" s="94"/>
      <c r="CE101" s="94"/>
      <c r="CF101" s="94"/>
      <c r="CG101" s="94"/>
      <c r="CH101" s="94"/>
      <c r="CI101" s="144"/>
      <c r="CJ101" s="29"/>
      <c r="CK101" s="30"/>
      <c r="CL101" s="30"/>
      <c r="CM101" s="30"/>
      <c r="CN101" s="30"/>
      <c r="CO101" s="30"/>
      <c r="CP101" s="31"/>
      <c r="CQ101" s="202"/>
      <c r="CR101" s="94"/>
      <c r="CS101" s="94"/>
      <c r="CT101" s="94"/>
      <c r="CU101" s="94"/>
      <c r="CV101" s="94"/>
      <c r="CW101" s="94"/>
      <c r="CX101" s="94"/>
      <c r="CY101" s="94"/>
      <c r="CZ101" s="144"/>
    </row>
    <row r="102" spans="1:104" x14ac:dyDescent="0.25">
      <c r="A102" s="200"/>
      <c r="B102" s="201"/>
      <c r="C102" s="79"/>
      <c r="D102" s="80"/>
      <c r="E102" s="80"/>
      <c r="F102" s="80"/>
      <c r="G102" s="80"/>
      <c r="H102" s="80"/>
      <c r="I102" s="80"/>
      <c r="J102" s="80"/>
      <c r="K102" s="81"/>
      <c r="L102" s="29"/>
      <c r="M102" s="30"/>
      <c r="N102" s="30"/>
      <c r="O102" s="30"/>
      <c r="P102" s="30"/>
      <c r="Q102" s="30"/>
      <c r="R102" s="30"/>
      <c r="S102" s="30"/>
      <c r="T102" s="31"/>
      <c r="U102" s="29"/>
      <c r="V102" s="30"/>
      <c r="W102" s="30"/>
      <c r="X102" s="30"/>
      <c r="Y102" s="30"/>
      <c r="Z102" s="30"/>
      <c r="AA102" s="30"/>
      <c r="AB102" s="30"/>
      <c r="AC102" s="31"/>
      <c r="AD102" s="134"/>
      <c r="AE102" s="135"/>
      <c r="AF102" s="135"/>
      <c r="AG102" s="135"/>
      <c r="AH102" s="135"/>
      <c r="AI102" s="136"/>
      <c r="AJ102" s="29"/>
      <c r="AK102" s="30"/>
      <c r="AL102" s="30"/>
      <c r="AM102" s="30"/>
      <c r="AN102" s="30"/>
      <c r="AO102" s="31"/>
      <c r="AP102" s="134"/>
      <c r="AQ102" s="135"/>
      <c r="AR102" s="135"/>
      <c r="AS102" s="135"/>
      <c r="AT102" s="135"/>
      <c r="AU102" s="135"/>
      <c r="AV102" s="136"/>
      <c r="AW102" s="29"/>
      <c r="AX102" s="30"/>
      <c r="AY102" s="30"/>
      <c r="AZ102" s="30"/>
      <c r="BA102" s="30"/>
      <c r="BB102" s="30"/>
      <c r="BC102" s="31"/>
      <c r="BD102" s="134"/>
      <c r="BE102" s="135"/>
      <c r="BF102" s="135"/>
      <c r="BG102" s="135"/>
      <c r="BH102" s="135"/>
      <c r="BI102" s="135"/>
      <c r="BJ102" s="135"/>
      <c r="BK102" s="135"/>
      <c r="BL102" s="135"/>
      <c r="BM102" s="136"/>
      <c r="BN102" s="134"/>
      <c r="BO102" s="135"/>
      <c r="BP102" s="135"/>
      <c r="BQ102" s="135"/>
      <c r="BR102" s="135"/>
      <c r="BS102" s="135"/>
      <c r="BT102" s="135"/>
      <c r="BU102" s="136"/>
      <c r="BV102" s="134"/>
      <c r="BW102" s="135"/>
      <c r="BX102" s="135"/>
      <c r="BY102" s="135"/>
      <c r="BZ102" s="135"/>
      <c r="CA102" s="136"/>
      <c r="CB102" s="134"/>
      <c r="CC102" s="135"/>
      <c r="CD102" s="135"/>
      <c r="CE102" s="135"/>
      <c r="CF102" s="135"/>
      <c r="CG102" s="135"/>
      <c r="CH102" s="135"/>
      <c r="CI102" s="136"/>
      <c r="CJ102" s="29"/>
      <c r="CK102" s="30"/>
      <c r="CL102" s="30"/>
      <c r="CM102" s="30"/>
      <c r="CN102" s="30"/>
      <c r="CO102" s="30"/>
      <c r="CP102" s="31"/>
      <c r="CQ102" s="134"/>
      <c r="CR102" s="135"/>
      <c r="CS102" s="135"/>
      <c r="CT102" s="135"/>
      <c r="CU102" s="135"/>
      <c r="CV102" s="135"/>
      <c r="CW102" s="135"/>
      <c r="CX102" s="135"/>
      <c r="CY102" s="135"/>
      <c r="CZ102" s="136"/>
    </row>
    <row r="103" spans="1:104" ht="15.75" x14ac:dyDescent="0.25">
      <c r="A103" s="70" t="s">
        <v>49</v>
      </c>
      <c r="B103" s="71"/>
      <c r="C103" s="71"/>
      <c r="D103" s="71"/>
      <c r="E103" s="71"/>
      <c r="F103" s="71"/>
      <c r="G103" s="71"/>
      <c r="H103" s="71"/>
      <c r="I103" s="71"/>
      <c r="J103" s="71"/>
      <c r="K103" s="71"/>
      <c r="L103" s="71"/>
      <c r="M103" s="71"/>
      <c r="N103" s="71"/>
      <c r="O103" s="71"/>
      <c r="P103" s="71"/>
      <c r="Q103" s="71"/>
      <c r="R103" s="71"/>
      <c r="S103" s="71"/>
      <c r="T103" s="72"/>
      <c r="U103" s="29">
        <f>U94</f>
        <v>273.2</v>
      </c>
      <c r="V103" s="30"/>
      <c r="W103" s="30"/>
      <c r="X103" s="30"/>
      <c r="Y103" s="30"/>
      <c r="Z103" s="30"/>
      <c r="AA103" s="30"/>
      <c r="AB103" s="30"/>
      <c r="AC103" s="31"/>
      <c r="AD103" s="205"/>
      <c r="AE103" s="206"/>
      <c r="AF103" s="206"/>
      <c r="AG103" s="206"/>
      <c r="AH103" s="206"/>
      <c r="AI103" s="207"/>
      <c r="AJ103" s="205"/>
      <c r="AK103" s="206"/>
      <c r="AL103" s="206"/>
      <c r="AM103" s="206"/>
      <c r="AN103" s="206"/>
      <c r="AO103" s="207"/>
      <c r="AP103" s="208"/>
      <c r="AQ103" s="206"/>
      <c r="AR103" s="206"/>
      <c r="AS103" s="206"/>
      <c r="AT103" s="206"/>
      <c r="AU103" s="206"/>
      <c r="AV103" s="207"/>
      <c r="AW103" s="32">
        <f>AW94</f>
        <v>857.84799999999996</v>
      </c>
      <c r="AX103" s="30"/>
      <c r="AY103" s="30"/>
      <c r="AZ103" s="30"/>
      <c r="BA103" s="30"/>
      <c r="BB103" s="30"/>
      <c r="BC103" s="31"/>
      <c r="BD103" s="205"/>
      <c r="BE103" s="206"/>
      <c r="BF103" s="206"/>
      <c r="BG103" s="206"/>
      <c r="BH103" s="206"/>
      <c r="BI103" s="206"/>
      <c r="BJ103" s="206"/>
      <c r="BK103" s="206"/>
      <c r="BL103" s="206"/>
      <c r="BM103" s="207"/>
      <c r="BN103" s="131"/>
      <c r="BO103" s="132"/>
      <c r="BP103" s="132"/>
      <c r="BQ103" s="132"/>
      <c r="BR103" s="132"/>
      <c r="BS103" s="132"/>
      <c r="BT103" s="132"/>
      <c r="BU103" s="132"/>
      <c r="BV103" s="132"/>
      <c r="BW103" s="132"/>
      <c r="BX103" s="132"/>
      <c r="BY103" s="132"/>
      <c r="BZ103" s="132"/>
      <c r="CA103" s="132"/>
      <c r="CB103" s="132"/>
      <c r="CC103" s="132"/>
      <c r="CD103" s="132"/>
      <c r="CE103" s="132"/>
      <c r="CF103" s="132"/>
      <c r="CG103" s="132"/>
      <c r="CH103" s="132"/>
      <c r="CI103" s="133"/>
      <c r="CJ103" s="205"/>
      <c r="CK103" s="206"/>
      <c r="CL103" s="206"/>
      <c r="CM103" s="206"/>
      <c r="CN103" s="206"/>
      <c r="CO103" s="206"/>
      <c r="CP103" s="207"/>
      <c r="CQ103" s="226"/>
      <c r="CR103" s="227"/>
      <c r="CS103" s="227"/>
      <c r="CT103" s="227"/>
      <c r="CU103" s="227"/>
      <c r="CV103" s="227"/>
      <c r="CW103" s="227"/>
      <c r="CX103" s="227"/>
      <c r="CY103" s="227"/>
      <c r="CZ103" s="228"/>
    </row>
    <row r="104" spans="1:104" ht="15.75" x14ac:dyDescent="0.25">
      <c r="A104" s="70" t="s">
        <v>135</v>
      </c>
      <c r="B104" s="71"/>
      <c r="C104" s="71"/>
      <c r="D104" s="71"/>
      <c r="E104" s="71"/>
      <c r="F104" s="71"/>
      <c r="G104" s="71"/>
      <c r="H104" s="71"/>
      <c r="I104" s="71"/>
      <c r="J104" s="71"/>
      <c r="K104" s="71"/>
      <c r="L104" s="71"/>
      <c r="M104" s="71"/>
      <c r="N104" s="71"/>
      <c r="O104" s="71"/>
      <c r="P104" s="71"/>
      <c r="Q104" s="71"/>
      <c r="R104" s="71"/>
      <c r="S104" s="71"/>
      <c r="T104" s="72"/>
      <c r="U104" s="205"/>
      <c r="V104" s="206"/>
      <c r="W104" s="206"/>
      <c r="X104" s="206"/>
      <c r="Y104" s="206"/>
      <c r="Z104" s="206"/>
      <c r="AA104" s="206"/>
      <c r="AB104" s="206"/>
      <c r="AC104" s="207"/>
      <c r="AD104" s="205"/>
      <c r="AE104" s="206"/>
      <c r="AF104" s="206"/>
      <c r="AG104" s="206"/>
      <c r="AH104" s="206"/>
      <c r="AI104" s="207"/>
      <c r="AJ104" s="140">
        <f>AJ94</f>
        <v>3.14</v>
      </c>
      <c r="AK104" s="30"/>
      <c r="AL104" s="30"/>
      <c r="AM104" s="30"/>
      <c r="AN104" s="30"/>
      <c r="AO104" s="31"/>
      <c r="AP104" s="208"/>
      <c r="AQ104" s="206"/>
      <c r="AR104" s="206"/>
      <c r="AS104" s="206"/>
      <c r="AT104" s="206"/>
      <c r="AU104" s="206"/>
      <c r="AV104" s="207"/>
      <c r="AW104" s="205"/>
      <c r="AX104" s="206"/>
      <c r="AY104" s="206"/>
      <c r="AZ104" s="206"/>
      <c r="BA104" s="206"/>
      <c r="BB104" s="206"/>
      <c r="BC104" s="207"/>
      <c r="BD104" s="205"/>
      <c r="BE104" s="206"/>
      <c r="BF104" s="206"/>
      <c r="BG104" s="206"/>
      <c r="BH104" s="206"/>
      <c r="BI104" s="206"/>
      <c r="BJ104" s="206"/>
      <c r="BK104" s="206"/>
      <c r="BL104" s="206"/>
      <c r="BM104" s="207"/>
      <c r="BN104" s="134"/>
      <c r="BO104" s="135"/>
      <c r="BP104" s="135"/>
      <c r="BQ104" s="135"/>
      <c r="BR104" s="135"/>
      <c r="BS104" s="135"/>
      <c r="BT104" s="135"/>
      <c r="BU104" s="135"/>
      <c r="BV104" s="135"/>
      <c r="BW104" s="135"/>
      <c r="BX104" s="135"/>
      <c r="BY104" s="135"/>
      <c r="BZ104" s="135"/>
      <c r="CA104" s="135"/>
      <c r="CB104" s="135"/>
      <c r="CC104" s="135"/>
      <c r="CD104" s="135"/>
      <c r="CE104" s="135"/>
      <c r="CF104" s="135"/>
      <c r="CG104" s="135"/>
      <c r="CH104" s="135"/>
      <c r="CI104" s="136"/>
      <c r="CJ104" s="140">
        <f>CJ94</f>
        <v>0.29330000000000001</v>
      </c>
      <c r="CK104" s="30"/>
      <c r="CL104" s="30"/>
      <c r="CM104" s="30"/>
      <c r="CN104" s="30"/>
      <c r="CO104" s="30"/>
      <c r="CP104" s="31"/>
      <c r="CQ104" s="229"/>
      <c r="CR104" s="230"/>
      <c r="CS104" s="230"/>
      <c r="CT104" s="230"/>
      <c r="CU104" s="230"/>
      <c r="CV104" s="230"/>
      <c r="CW104" s="230"/>
      <c r="CX104" s="230"/>
      <c r="CY104" s="230"/>
      <c r="CZ104" s="231"/>
    </row>
    <row r="105" spans="1:104" x14ac:dyDescent="0.25">
      <c r="A105" s="5" t="s">
        <v>136</v>
      </c>
    </row>
    <row r="106" spans="1:104" x14ac:dyDescent="0.25">
      <c r="A106" s="1" t="s">
        <v>137</v>
      </c>
    </row>
    <row r="107" spans="1:104" x14ac:dyDescent="0.25">
      <c r="A107" s="1" t="s">
        <v>138</v>
      </c>
    </row>
    <row r="108" spans="1:104" ht="15.75" x14ac:dyDescent="0.25">
      <c r="A108" s="1" t="s">
        <v>139</v>
      </c>
    </row>
    <row r="109" spans="1:104" ht="15.75" x14ac:dyDescent="0.25">
      <c r="A109" s="1" t="s">
        <v>140</v>
      </c>
    </row>
    <row r="110" spans="1:104" x14ac:dyDescent="0.25">
      <c r="A110" s="209" t="s">
        <v>141</v>
      </c>
      <c r="B110" s="210"/>
      <c r="C110" s="210"/>
      <c r="D110" s="210"/>
      <c r="E110" s="210"/>
      <c r="F110" s="210"/>
      <c r="G110" s="210"/>
      <c r="H110" s="210"/>
      <c r="I110" s="210"/>
      <c r="J110" s="210"/>
      <c r="K110" s="210"/>
      <c r="L110" s="210"/>
      <c r="M110" s="210"/>
      <c r="N110" s="210"/>
      <c r="O110" s="210"/>
      <c r="P110" s="210"/>
      <c r="Q110" s="210"/>
      <c r="R110" s="210"/>
      <c r="S110" s="210"/>
      <c r="T110" s="210"/>
      <c r="U110" s="210"/>
      <c r="V110" s="210"/>
      <c r="W110" s="210"/>
      <c r="X110" s="210"/>
      <c r="Y110" s="210"/>
      <c r="Z110" s="210"/>
      <c r="AA110" s="210"/>
      <c r="AB110" s="210"/>
      <c r="AC110" s="210"/>
      <c r="AD110" s="210"/>
      <c r="AE110" s="210"/>
      <c r="AF110" s="210"/>
      <c r="AG110" s="210"/>
      <c r="AH110" s="210"/>
      <c r="AI110" s="210"/>
      <c r="AJ110" s="210"/>
      <c r="AK110" s="210"/>
      <c r="AL110" s="210"/>
      <c r="AM110" s="210"/>
      <c r="AN110" s="210"/>
      <c r="AO110" s="210"/>
      <c r="AP110" s="210"/>
      <c r="AQ110" s="210"/>
      <c r="AR110" s="210"/>
      <c r="AS110" s="210"/>
      <c r="AT110" s="210"/>
      <c r="AU110" s="210"/>
      <c r="AV110" s="210"/>
      <c r="AW110" s="210"/>
      <c r="AX110" s="210"/>
      <c r="AY110" s="210"/>
      <c r="AZ110" s="210"/>
      <c r="BA110" s="210"/>
      <c r="BB110" s="210"/>
      <c r="BC110" s="210"/>
      <c r="BD110" s="210"/>
      <c r="BE110" s="210"/>
      <c r="BF110" s="210"/>
      <c r="BG110" s="210"/>
      <c r="BH110" s="210"/>
      <c r="BI110" s="210"/>
      <c r="BJ110" s="210"/>
      <c r="BK110" s="210"/>
      <c r="BL110" s="210"/>
      <c r="BM110" s="210"/>
      <c r="BN110" s="210"/>
      <c r="BO110" s="210"/>
      <c r="BP110" s="210"/>
      <c r="BQ110" s="210"/>
      <c r="BR110" s="210"/>
      <c r="BS110" s="210"/>
      <c r="BT110" s="210"/>
      <c r="BU110" s="210"/>
      <c r="BV110" s="210"/>
      <c r="BW110" s="210"/>
      <c r="BX110" s="210"/>
      <c r="BY110" s="210"/>
      <c r="BZ110" s="210"/>
      <c r="CA110" s="210"/>
      <c r="CB110" s="210"/>
      <c r="CC110" s="210"/>
      <c r="CD110" s="210"/>
      <c r="CE110" s="210"/>
      <c r="CF110" s="210"/>
      <c r="CG110" s="210"/>
      <c r="CH110" s="210"/>
      <c r="CI110" s="210"/>
      <c r="CJ110" s="210"/>
      <c r="CK110" s="210"/>
      <c r="CL110" s="210"/>
      <c r="CM110" s="210"/>
      <c r="CN110" s="210"/>
      <c r="CO110" s="210"/>
      <c r="CP110" s="210"/>
      <c r="CQ110" s="210"/>
      <c r="CR110" s="210"/>
      <c r="CS110" s="210"/>
      <c r="CT110" s="210"/>
      <c r="CU110" s="210"/>
      <c r="CV110" s="210"/>
      <c r="CW110" s="210"/>
      <c r="CX110" s="210"/>
      <c r="CY110" s="210"/>
      <c r="CZ110" s="211"/>
    </row>
    <row r="111" spans="1:104" ht="76.5" customHeight="1" x14ac:dyDescent="0.25">
      <c r="A111" s="212" t="s">
        <v>142</v>
      </c>
      <c r="B111" s="214" t="s">
        <v>143</v>
      </c>
      <c r="C111" s="215"/>
      <c r="D111" s="215"/>
      <c r="E111" s="215"/>
      <c r="F111" s="215"/>
      <c r="G111" s="215"/>
      <c r="H111" s="215"/>
      <c r="I111" s="215"/>
      <c r="J111" s="215"/>
      <c r="K111" s="215"/>
      <c r="L111" s="215"/>
      <c r="M111" s="215"/>
      <c r="N111" s="215"/>
      <c r="O111" s="215"/>
      <c r="P111" s="215"/>
      <c r="Q111" s="215"/>
      <c r="R111" s="215"/>
      <c r="S111" s="215"/>
      <c r="T111" s="215"/>
      <c r="U111" s="215"/>
      <c r="V111" s="215"/>
      <c r="W111" s="215"/>
      <c r="X111" s="215"/>
      <c r="Y111" s="215"/>
      <c r="Z111" s="215"/>
      <c r="AA111" s="215"/>
      <c r="AB111" s="215"/>
      <c r="AC111" s="215"/>
      <c r="AD111" s="215"/>
      <c r="AE111" s="215"/>
      <c r="AF111" s="215"/>
      <c r="AG111" s="215"/>
      <c r="AH111" s="216"/>
      <c r="AI111" s="220" t="s">
        <v>144</v>
      </c>
      <c r="AJ111" s="221"/>
      <c r="AK111" s="221"/>
      <c r="AL111" s="221"/>
      <c r="AM111" s="221"/>
      <c r="AN111" s="222"/>
      <c r="AO111" s="187" t="s">
        <v>145</v>
      </c>
      <c r="AP111" s="188"/>
      <c r="AQ111" s="188"/>
      <c r="AR111" s="188"/>
      <c r="AS111" s="188"/>
      <c r="AT111" s="188"/>
      <c r="AU111" s="188"/>
      <c r="AV111" s="189"/>
      <c r="AW111" s="187" t="s">
        <v>146</v>
      </c>
      <c r="AX111" s="188"/>
      <c r="AY111" s="188"/>
      <c r="AZ111" s="188"/>
      <c r="BA111" s="188"/>
      <c r="BB111" s="188"/>
      <c r="BC111" s="188"/>
      <c r="BD111" s="188"/>
      <c r="BE111" s="188"/>
      <c r="BF111" s="189"/>
      <c r="BG111" s="187" t="s">
        <v>147</v>
      </c>
      <c r="BH111" s="188"/>
      <c r="BI111" s="188"/>
      <c r="BJ111" s="188"/>
      <c r="BK111" s="188"/>
      <c r="BL111" s="188"/>
      <c r="BM111" s="188"/>
      <c r="BN111" s="189"/>
      <c r="BO111" s="187" t="s">
        <v>148</v>
      </c>
      <c r="BP111" s="188"/>
      <c r="BQ111" s="188"/>
      <c r="BR111" s="188"/>
      <c r="BS111" s="188"/>
      <c r="BT111" s="188"/>
      <c r="BU111" s="188"/>
      <c r="BV111" s="188"/>
      <c r="BW111" s="189"/>
      <c r="BX111" s="33" t="s">
        <v>149</v>
      </c>
      <c r="BY111" s="34"/>
      <c r="BZ111" s="34"/>
      <c r="CA111" s="34"/>
      <c r="CB111" s="34"/>
      <c r="CC111" s="34"/>
      <c r="CD111" s="34"/>
      <c r="CE111" s="34"/>
      <c r="CF111" s="35"/>
      <c r="CG111" s="223" t="s">
        <v>150</v>
      </c>
      <c r="CH111" s="224"/>
      <c r="CI111" s="224"/>
      <c r="CJ111" s="224"/>
      <c r="CK111" s="224"/>
      <c r="CL111" s="224"/>
      <c r="CM111" s="224"/>
      <c r="CN111" s="225"/>
      <c r="CO111" s="244" t="s">
        <v>151</v>
      </c>
      <c r="CP111" s="245"/>
      <c r="CQ111" s="245"/>
      <c r="CR111" s="245"/>
      <c r="CS111" s="245"/>
      <c r="CT111" s="245"/>
      <c r="CU111" s="245"/>
      <c r="CV111" s="245"/>
      <c r="CW111" s="245"/>
      <c r="CX111" s="245"/>
      <c r="CY111" s="245"/>
      <c r="CZ111" s="246"/>
    </row>
    <row r="112" spans="1:104" x14ac:dyDescent="0.25">
      <c r="A112" s="213"/>
      <c r="B112" s="217"/>
      <c r="C112" s="218"/>
      <c r="D112" s="218"/>
      <c r="E112" s="218"/>
      <c r="F112" s="218"/>
      <c r="G112" s="218"/>
      <c r="H112" s="218"/>
      <c r="I112" s="218"/>
      <c r="J112" s="218"/>
      <c r="K112" s="218"/>
      <c r="L112" s="218"/>
      <c r="M112" s="218"/>
      <c r="N112" s="218"/>
      <c r="O112" s="218"/>
      <c r="P112" s="218"/>
      <c r="Q112" s="218"/>
      <c r="R112" s="218"/>
      <c r="S112" s="218"/>
      <c r="T112" s="218"/>
      <c r="U112" s="218"/>
      <c r="V112" s="218"/>
      <c r="W112" s="218"/>
      <c r="X112" s="218"/>
      <c r="Y112" s="218"/>
      <c r="Z112" s="218"/>
      <c r="AA112" s="218"/>
      <c r="AB112" s="218"/>
      <c r="AC112" s="218"/>
      <c r="AD112" s="218"/>
      <c r="AE112" s="218"/>
      <c r="AF112" s="218"/>
      <c r="AG112" s="218"/>
      <c r="AH112" s="219"/>
      <c r="AI112" s="187" t="s">
        <v>152</v>
      </c>
      <c r="AJ112" s="188"/>
      <c r="AK112" s="188"/>
      <c r="AL112" s="188"/>
      <c r="AM112" s="188"/>
      <c r="AN112" s="189"/>
      <c r="AO112" s="33" t="s">
        <v>153</v>
      </c>
      <c r="AP112" s="34"/>
      <c r="AQ112" s="34"/>
      <c r="AR112" s="34"/>
      <c r="AS112" s="34"/>
      <c r="AT112" s="34"/>
      <c r="AU112" s="34"/>
      <c r="AV112" s="35"/>
      <c r="AW112" s="247" t="s">
        <v>154</v>
      </c>
      <c r="AX112" s="248"/>
      <c r="AY112" s="248"/>
      <c r="AZ112" s="248"/>
      <c r="BA112" s="248"/>
      <c r="BB112" s="248"/>
      <c r="BC112" s="248"/>
      <c r="BD112" s="248"/>
      <c r="BE112" s="248"/>
      <c r="BF112" s="249"/>
      <c r="BG112" s="247" t="s">
        <v>155</v>
      </c>
      <c r="BH112" s="248"/>
      <c r="BI112" s="248"/>
      <c r="BJ112" s="248"/>
      <c r="BK112" s="248"/>
      <c r="BL112" s="248"/>
      <c r="BM112" s="248"/>
      <c r="BN112" s="249"/>
      <c r="BO112" s="250" t="s">
        <v>156</v>
      </c>
      <c r="BP112" s="251"/>
      <c r="BQ112" s="251"/>
      <c r="BR112" s="251"/>
      <c r="BS112" s="251"/>
      <c r="BT112" s="251"/>
      <c r="BU112" s="251"/>
      <c r="BV112" s="251"/>
      <c r="BW112" s="252"/>
      <c r="BX112" s="253" t="s">
        <v>157</v>
      </c>
      <c r="BY112" s="254"/>
      <c r="BZ112" s="254"/>
      <c r="CA112" s="254"/>
      <c r="CB112" s="254"/>
      <c r="CC112" s="254"/>
      <c r="CD112" s="254"/>
      <c r="CE112" s="254"/>
      <c r="CF112" s="255"/>
      <c r="CG112" s="253" t="s">
        <v>158</v>
      </c>
      <c r="CH112" s="254"/>
      <c r="CI112" s="254"/>
      <c r="CJ112" s="254"/>
      <c r="CK112" s="254"/>
      <c r="CL112" s="254"/>
      <c r="CM112" s="254"/>
      <c r="CN112" s="255"/>
      <c r="CO112" s="250" t="s">
        <v>159</v>
      </c>
      <c r="CP112" s="251"/>
      <c r="CQ112" s="251"/>
      <c r="CR112" s="251"/>
      <c r="CS112" s="251"/>
      <c r="CT112" s="251"/>
      <c r="CU112" s="251"/>
      <c r="CV112" s="251"/>
      <c r="CW112" s="251"/>
      <c r="CX112" s="251"/>
      <c r="CY112" s="251"/>
      <c r="CZ112" s="252"/>
    </row>
    <row r="113" spans="1:104" x14ac:dyDescent="0.25">
      <c r="A113" s="6">
        <v>1</v>
      </c>
      <c r="B113" s="61">
        <v>2</v>
      </c>
      <c r="C113" s="62"/>
      <c r="D113" s="62"/>
      <c r="E113" s="62"/>
      <c r="F113" s="62"/>
      <c r="G113" s="62"/>
      <c r="H113" s="62"/>
      <c r="I113" s="62"/>
      <c r="J113" s="62"/>
      <c r="K113" s="62"/>
      <c r="L113" s="62"/>
      <c r="M113" s="63"/>
      <c r="N113" s="61">
        <v>3</v>
      </c>
      <c r="O113" s="62"/>
      <c r="P113" s="62"/>
      <c r="Q113" s="62"/>
      <c r="R113" s="62"/>
      <c r="S113" s="62"/>
      <c r="T113" s="62"/>
      <c r="U113" s="62"/>
      <c r="V113" s="62"/>
      <c r="W113" s="62"/>
      <c r="X113" s="62"/>
      <c r="Y113" s="62"/>
      <c r="Z113" s="62"/>
      <c r="AA113" s="62"/>
      <c r="AB113" s="62"/>
      <c r="AC113" s="62"/>
      <c r="AD113" s="62"/>
      <c r="AE113" s="62"/>
      <c r="AF113" s="62"/>
      <c r="AG113" s="62"/>
      <c r="AH113" s="63"/>
      <c r="AI113" s="61">
        <v>4</v>
      </c>
      <c r="AJ113" s="62"/>
      <c r="AK113" s="62"/>
      <c r="AL113" s="62"/>
      <c r="AM113" s="62"/>
      <c r="AN113" s="63"/>
      <c r="AO113" s="61">
        <v>5</v>
      </c>
      <c r="AP113" s="62"/>
      <c r="AQ113" s="62"/>
      <c r="AR113" s="62"/>
      <c r="AS113" s="62"/>
      <c r="AT113" s="62"/>
      <c r="AU113" s="62"/>
      <c r="AV113" s="63"/>
      <c r="AW113" s="64">
        <v>6</v>
      </c>
      <c r="AX113" s="65"/>
      <c r="AY113" s="65"/>
      <c r="AZ113" s="65"/>
      <c r="BA113" s="65"/>
      <c r="BB113" s="65"/>
      <c r="BC113" s="65"/>
      <c r="BD113" s="65"/>
      <c r="BE113" s="65"/>
      <c r="BF113" s="66"/>
      <c r="BG113" s="64">
        <v>7</v>
      </c>
      <c r="BH113" s="65"/>
      <c r="BI113" s="65"/>
      <c r="BJ113" s="65"/>
      <c r="BK113" s="65"/>
      <c r="BL113" s="65"/>
      <c r="BM113" s="65"/>
      <c r="BN113" s="66"/>
      <c r="BO113" s="64">
        <v>8</v>
      </c>
      <c r="BP113" s="65"/>
      <c r="BQ113" s="65"/>
      <c r="BR113" s="65"/>
      <c r="BS113" s="65"/>
      <c r="BT113" s="65"/>
      <c r="BU113" s="65"/>
      <c r="BV113" s="65"/>
      <c r="BW113" s="66"/>
      <c r="BX113" s="64">
        <v>9</v>
      </c>
      <c r="BY113" s="65"/>
      <c r="BZ113" s="65"/>
      <c r="CA113" s="65"/>
      <c r="CB113" s="65"/>
      <c r="CC113" s="65"/>
      <c r="CD113" s="65"/>
      <c r="CE113" s="65"/>
      <c r="CF113" s="66"/>
      <c r="CG113" s="64">
        <v>10</v>
      </c>
      <c r="CH113" s="65"/>
      <c r="CI113" s="65"/>
      <c r="CJ113" s="65"/>
      <c r="CK113" s="65"/>
      <c r="CL113" s="65"/>
      <c r="CM113" s="65"/>
      <c r="CN113" s="66"/>
      <c r="CO113" s="64">
        <v>11</v>
      </c>
      <c r="CP113" s="65"/>
      <c r="CQ113" s="65"/>
      <c r="CR113" s="65"/>
      <c r="CS113" s="65"/>
      <c r="CT113" s="65"/>
      <c r="CU113" s="65"/>
      <c r="CV113" s="65"/>
      <c r="CW113" s="65"/>
      <c r="CX113" s="65"/>
      <c r="CY113" s="65"/>
      <c r="CZ113" s="66"/>
    </row>
    <row r="114" spans="1:104" ht="15" x14ac:dyDescent="0.25">
      <c r="A114" s="232">
        <v>1</v>
      </c>
      <c r="B114" s="235" t="s">
        <v>160</v>
      </c>
      <c r="C114" s="236"/>
      <c r="D114" s="236"/>
      <c r="E114" s="236"/>
      <c r="F114" s="236"/>
      <c r="G114" s="236"/>
      <c r="H114" s="236"/>
      <c r="I114" s="236"/>
      <c r="J114" s="236"/>
      <c r="K114" s="236"/>
      <c r="L114" s="236"/>
      <c r="M114" s="237"/>
      <c r="N114" s="67" t="str">
        <f>[5]Heating!C14</f>
        <v>Ārsiena - āra gaiss</v>
      </c>
      <c r="O114" s="68"/>
      <c r="P114" s="68"/>
      <c r="Q114" s="68"/>
      <c r="R114" s="68"/>
      <c r="S114" s="68"/>
      <c r="T114" s="68"/>
      <c r="U114" s="68"/>
      <c r="V114" s="68"/>
      <c r="W114" s="68"/>
      <c r="X114" s="68"/>
      <c r="Y114" s="68"/>
      <c r="Z114" s="68"/>
      <c r="AA114" s="68"/>
      <c r="AB114" s="68"/>
      <c r="AC114" s="68"/>
      <c r="AD114" s="68"/>
      <c r="AE114" s="68"/>
      <c r="AF114" s="68"/>
      <c r="AG114" s="68"/>
      <c r="AH114" s="69"/>
      <c r="AI114" s="140">
        <f>[5]Heating!G14</f>
        <v>342.28699999999998</v>
      </c>
      <c r="AJ114" s="141"/>
      <c r="AK114" s="141"/>
      <c r="AL114" s="141"/>
      <c r="AM114" s="141"/>
      <c r="AN114" s="142"/>
      <c r="AO114" s="140">
        <f>[5]Heating!I14</f>
        <v>1.3581221864191315</v>
      </c>
      <c r="AP114" s="141"/>
      <c r="AQ114" s="141"/>
      <c r="AR114" s="141"/>
      <c r="AS114" s="141"/>
      <c r="AT114" s="141"/>
      <c r="AU114" s="141"/>
      <c r="AV114" s="142"/>
      <c r="AW114" s="29"/>
      <c r="AX114" s="30"/>
      <c r="AY114" s="30"/>
      <c r="AZ114" s="30"/>
      <c r="BA114" s="30"/>
      <c r="BB114" s="30"/>
      <c r="BC114" s="30"/>
      <c r="BD114" s="30"/>
      <c r="BE114" s="30"/>
      <c r="BF114" s="31"/>
      <c r="BG114" s="32"/>
      <c r="BH114" s="30"/>
      <c r="BI114" s="30"/>
      <c r="BJ114" s="30"/>
      <c r="BK114" s="30"/>
      <c r="BL114" s="30"/>
      <c r="BM114" s="30"/>
      <c r="BN114" s="31"/>
      <c r="BO114" s="137">
        <f>AI114*AO114+AW114*BG114</f>
        <v>464.86756882284521</v>
      </c>
      <c r="BP114" s="138"/>
      <c r="BQ114" s="138"/>
      <c r="BR114" s="138"/>
      <c r="BS114" s="138"/>
      <c r="BT114" s="138"/>
      <c r="BU114" s="138"/>
      <c r="BV114" s="138"/>
      <c r="BW114" s="139"/>
      <c r="BX114" s="32">
        <f>'[5]2.lapa_Esošā situācija'!I17</f>
        <v>5088</v>
      </c>
      <c r="BY114" s="30"/>
      <c r="BZ114" s="30"/>
      <c r="CA114" s="30"/>
      <c r="CB114" s="30"/>
      <c r="CC114" s="30"/>
      <c r="CD114" s="30"/>
      <c r="CE114" s="30"/>
      <c r="CF114" s="31"/>
      <c r="CG114" s="137">
        <f>'[5]2.lapa_Esošā situācija'!J17</f>
        <v>10.092278408674774</v>
      </c>
      <c r="CH114" s="138"/>
      <c r="CI114" s="138"/>
      <c r="CJ114" s="138"/>
      <c r="CK114" s="138"/>
      <c r="CL114" s="138"/>
      <c r="CM114" s="138"/>
      <c r="CN114" s="139"/>
      <c r="CO114" s="32">
        <f>[5]Heating!O14</f>
        <v>23870.723056259383</v>
      </c>
      <c r="CP114" s="30"/>
      <c r="CQ114" s="30"/>
      <c r="CR114" s="30"/>
      <c r="CS114" s="30"/>
      <c r="CT114" s="30"/>
      <c r="CU114" s="30"/>
      <c r="CV114" s="30"/>
      <c r="CW114" s="30"/>
      <c r="CX114" s="30"/>
      <c r="CY114" s="30"/>
      <c r="CZ114" s="31"/>
    </row>
    <row r="115" spans="1:104" ht="15" customHeight="1" x14ac:dyDescent="0.25">
      <c r="A115" s="233"/>
      <c r="B115" s="238"/>
      <c r="C115" s="239"/>
      <c r="D115" s="239"/>
      <c r="E115" s="239"/>
      <c r="F115" s="239"/>
      <c r="G115" s="239"/>
      <c r="H115" s="239"/>
      <c r="I115" s="239"/>
      <c r="J115" s="239"/>
      <c r="K115" s="239"/>
      <c r="L115" s="239"/>
      <c r="M115" s="240"/>
      <c r="N115" s="67" t="s">
        <v>161</v>
      </c>
      <c r="O115" s="68"/>
      <c r="P115" s="68"/>
      <c r="Q115" s="68"/>
      <c r="R115" s="68"/>
      <c r="S115" s="68"/>
      <c r="T115" s="68"/>
      <c r="U115" s="68"/>
      <c r="V115" s="68"/>
      <c r="W115" s="68"/>
      <c r="X115" s="68"/>
      <c r="Y115" s="68"/>
      <c r="Z115" s="68"/>
      <c r="AA115" s="68"/>
      <c r="AB115" s="68"/>
      <c r="AC115" s="68"/>
      <c r="AD115" s="68"/>
      <c r="AE115" s="68"/>
      <c r="AF115" s="68"/>
      <c r="AG115" s="68"/>
      <c r="AH115" s="69"/>
      <c r="AI115" s="140"/>
      <c r="AJ115" s="141"/>
      <c r="AK115" s="141"/>
      <c r="AL115" s="141"/>
      <c r="AM115" s="141"/>
      <c r="AN115" s="142"/>
      <c r="AO115" s="140"/>
      <c r="AP115" s="141"/>
      <c r="AQ115" s="141"/>
      <c r="AR115" s="141"/>
      <c r="AS115" s="141"/>
      <c r="AT115" s="141"/>
      <c r="AU115" s="141"/>
      <c r="AV115" s="142"/>
      <c r="AW115" s="29"/>
      <c r="AX115" s="30"/>
      <c r="AY115" s="30"/>
      <c r="AZ115" s="30"/>
      <c r="BA115" s="30"/>
      <c r="BB115" s="30"/>
      <c r="BC115" s="30"/>
      <c r="BD115" s="30"/>
      <c r="BE115" s="30"/>
      <c r="BF115" s="31"/>
      <c r="BG115" s="32"/>
      <c r="BH115" s="30"/>
      <c r="BI115" s="30"/>
      <c r="BJ115" s="30"/>
      <c r="BK115" s="30"/>
      <c r="BL115" s="30"/>
      <c r="BM115" s="30"/>
      <c r="BN115" s="31"/>
      <c r="BO115" s="137"/>
      <c r="BP115" s="138"/>
      <c r="BQ115" s="138"/>
      <c r="BR115" s="138"/>
      <c r="BS115" s="138"/>
      <c r="BT115" s="138"/>
      <c r="BU115" s="138"/>
      <c r="BV115" s="138"/>
      <c r="BW115" s="139"/>
      <c r="BX115" s="32" t="str">
        <f>'[5]2.lapa_Esošā situācija'!I18</f>
        <v/>
      </c>
      <c r="BY115" s="30"/>
      <c r="BZ115" s="30"/>
      <c r="CA115" s="30"/>
      <c r="CB115" s="30"/>
      <c r="CC115" s="30"/>
      <c r="CD115" s="30"/>
      <c r="CE115" s="30"/>
      <c r="CF115" s="31"/>
      <c r="CG115" s="137"/>
      <c r="CH115" s="138"/>
      <c r="CI115" s="138"/>
      <c r="CJ115" s="138"/>
      <c r="CK115" s="138"/>
      <c r="CL115" s="138"/>
      <c r="CM115" s="138"/>
      <c r="CN115" s="139"/>
      <c r="CO115" s="29"/>
      <c r="CP115" s="30"/>
      <c r="CQ115" s="30"/>
      <c r="CR115" s="30"/>
      <c r="CS115" s="30"/>
      <c r="CT115" s="30"/>
      <c r="CU115" s="30"/>
      <c r="CV115" s="30"/>
      <c r="CW115" s="30"/>
      <c r="CX115" s="30"/>
      <c r="CY115" s="30"/>
      <c r="CZ115" s="31"/>
    </row>
    <row r="116" spans="1:104" ht="15" customHeight="1" x14ac:dyDescent="0.25">
      <c r="A116" s="233"/>
      <c r="B116" s="238"/>
      <c r="C116" s="239"/>
      <c r="D116" s="239"/>
      <c r="E116" s="239"/>
      <c r="F116" s="239"/>
      <c r="G116" s="239"/>
      <c r="H116" s="239"/>
      <c r="I116" s="239"/>
      <c r="J116" s="239"/>
      <c r="K116" s="239"/>
      <c r="L116" s="239"/>
      <c r="M116" s="240"/>
      <c r="N116" s="67" t="s">
        <v>162</v>
      </c>
      <c r="O116" s="68"/>
      <c r="P116" s="68"/>
      <c r="Q116" s="68"/>
      <c r="R116" s="68"/>
      <c r="S116" s="68"/>
      <c r="T116" s="68"/>
      <c r="U116" s="68"/>
      <c r="V116" s="68"/>
      <c r="W116" s="68"/>
      <c r="X116" s="68"/>
      <c r="Y116" s="68"/>
      <c r="Z116" s="68"/>
      <c r="AA116" s="68"/>
      <c r="AB116" s="68"/>
      <c r="AC116" s="68"/>
      <c r="AD116" s="68"/>
      <c r="AE116" s="68"/>
      <c r="AF116" s="68"/>
      <c r="AG116" s="68"/>
      <c r="AH116" s="69"/>
      <c r="AI116" s="140"/>
      <c r="AJ116" s="141"/>
      <c r="AK116" s="141"/>
      <c r="AL116" s="141"/>
      <c r="AM116" s="141"/>
      <c r="AN116" s="142"/>
      <c r="AO116" s="29"/>
      <c r="AP116" s="30"/>
      <c r="AQ116" s="30"/>
      <c r="AR116" s="30"/>
      <c r="AS116" s="30"/>
      <c r="AT116" s="30"/>
      <c r="AU116" s="30"/>
      <c r="AV116" s="31"/>
      <c r="AW116" s="29"/>
      <c r="AX116" s="30"/>
      <c r="AY116" s="30"/>
      <c r="AZ116" s="30"/>
      <c r="BA116" s="30"/>
      <c r="BB116" s="30"/>
      <c r="BC116" s="30"/>
      <c r="BD116" s="30"/>
      <c r="BE116" s="30"/>
      <c r="BF116" s="31"/>
      <c r="BG116" s="29"/>
      <c r="BH116" s="30"/>
      <c r="BI116" s="30"/>
      <c r="BJ116" s="30"/>
      <c r="BK116" s="30"/>
      <c r="BL116" s="30"/>
      <c r="BM116" s="30"/>
      <c r="BN116" s="31"/>
      <c r="BO116" s="137"/>
      <c r="BP116" s="138"/>
      <c r="BQ116" s="138"/>
      <c r="BR116" s="138"/>
      <c r="BS116" s="138"/>
      <c r="BT116" s="138"/>
      <c r="BU116" s="138"/>
      <c r="BV116" s="138"/>
      <c r="BW116" s="139"/>
      <c r="BX116" s="32"/>
      <c r="BY116" s="30"/>
      <c r="BZ116" s="30"/>
      <c r="CA116" s="30"/>
      <c r="CB116" s="30"/>
      <c r="CC116" s="30"/>
      <c r="CD116" s="30"/>
      <c r="CE116" s="30"/>
      <c r="CF116" s="31"/>
      <c r="CG116" s="137"/>
      <c r="CH116" s="138"/>
      <c r="CI116" s="138"/>
      <c r="CJ116" s="138"/>
      <c r="CK116" s="138"/>
      <c r="CL116" s="138"/>
      <c r="CM116" s="138"/>
      <c r="CN116" s="139"/>
      <c r="CO116" s="29"/>
      <c r="CP116" s="30"/>
      <c r="CQ116" s="30"/>
      <c r="CR116" s="30"/>
      <c r="CS116" s="30"/>
      <c r="CT116" s="30"/>
      <c r="CU116" s="30"/>
      <c r="CV116" s="30"/>
      <c r="CW116" s="30"/>
      <c r="CX116" s="30"/>
      <c r="CY116" s="30"/>
      <c r="CZ116" s="31"/>
    </row>
    <row r="117" spans="1:104" ht="15" customHeight="1" x14ac:dyDescent="0.25">
      <c r="A117" s="233"/>
      <c r="B117" s="238"/>
      <c r="C117" s="239"/>
      <c r="D117" s="239"/>
      <c r="E117" s="239"/>
      <c r="F117" s="239"/>
      <c r="G117" s="239"/>
      <c r="H117" s="239"/>
      <c r="I117" s="239"/>
      <c r="J117" s="239"/>
      <c r="K117" s="239"/>
      <c r="L117" s="239"/>
      <c r="M117" s="240"/>
      <c r="N117" s="67" t="s">
        <v>163</v>
      </c>
      <c r="O117" s="68"/>
      <c r="P117" s="68"/>
      <c r="Q117" s="68"/>
      <c r="R117" s="68"/>
      <c r="S117" s="68"/>
      <c r="T117" s="68"/>
      <c r="U117" s="68"/>
      <c r="V117" s="68"/>
      <c r="W117" s="68"/>
      <c r="X117" s="68"/>
      <c r="Y117" s="68"/>
      <c r="Z117" s="68"/>
      <c r="AA117" s="68"/>
      <c r="AB117" s="68"/>
      <c r="AC117" s="68"/>
      <c r="AD117" s="68"/>
      <c r="AE117" s="68"/>
      <c r="AF117" s="68"/>
      <c r="AG117" s="68"/>
      <c r="AH117" s="69"/>
      <c r="AI117" s="140"/>
      <c r="AJ117" s="141"/>
      <c r="AK117" s="141"/>
      <c r="AL117" s="141"/>
      <c r="AM117" s="141"/>
      <c r="AN117" s="142"/>
      <c r="AO117" s="29"/>
      <c r="AP117" s="30"/>
      <c r="AQ117" s="30"/>
      <c r="AR117" s="30"/>
      <c r="AS117" s="30"/>
      <c r="AT117" s="30"/>
      <c r="AU117" s="30"/>
      <c r="AV117" s="31"/>
      <c r="AW117" s="29"/>
      <c r="AX117" s="30"/>
      <c r="AY117" s="30"/>
      <c r="AZ117" s="30"/>
      <c r="BA117" s="30"/>
      <c r="BB117" s="30"/>
      <c r="BC117" s="30"/>
      <c r="BD117" s="30"/>
      <c r="BE117" s="30"/>
      <c r="BF117" s="31"/>
      <c r="BG117" s="29"/>
      <c r="BH117" s="30"/>
      <c r="BI117" s="30"/>
      <c r="BJ117" s="30"/>
      <c r="BK117" s="30"/>
      <c r="BL117" s="30"/>
      <c r="BM117" s="30"/>
      <c r="BN117" s="31"/>
      <c r="BO117" s="137"/>
      <c r="BP117" s="138"/>
      <c r="BQ117" s="138"/>
      <c r="BR117" s="138"/>
      <c r="BS117" s="138"/>
      <c r="BT117" s="138"/>
      <c r="BU117" s="138"/>
      <c r="BV117" s="138"/>
      <c r="BW117" s="139"/>
      <c r="BX117" s="32"/>
      <c r="BY117" s="30"/>
      <c r="BZ117" s="30"/>
      <c r="CA117" s="30"/>
      <c r="CB117" s="30"/>
      <c r="CC117" s="30"/>
      <c r="CD117" s="30"/>
      <c r="CE117" s="30"/>
      <c r="CF117" s="31"/>
      <c r="CG117" s="137"/>
      <c r="CH117" s="138"/>
      <c r="CI117" s="138"/>
      <c r="CJ117" s="138"/>
      <c r="CK117" s="138"/>
      <c r="CL117" s="138"/>
      <c r="CM117" s="138"/>
      <c r="CN117" s="139"/>
      <c r="CO117" s="29"/>
      <c r="CP117" s="30"/>
      <c r="CQ117" s="30"/>
      <c r="CR117" s="30"/>
      <c r="CS117" s="30"/>
      <c r="CT117" s="30"/>
      <c r="CU117" s="30"/>
      <c r="CV117" s="30"/>
      <c r="CW117" s="30"/>
      <c r="CX117" s="30"/>
      <c r="CY117" s="30"/>
      <c r="CZ117" s="31"/>
    </row>
    <row r="118" spans="1:104" ht="15" x14ac:dyDescent="0.25">
      <c r="A118" s="233"/>
      <c r="B118" s="238"/>
      <c r="C118" s="239"/>
      <c r="D118" s="239"/>
      <c r="E118" s="239"/>
      <c r="F118" s="239"/>
      <c r="G118" s="239"/>
      <c r="H118" s="239"/>
      <c r="I118" s="239"/>
      <c r="J118" s="239"/>
      <c r="K118" s="239"/>
      <c r="L118" s="239"/>
      <c r="M118" s="240"/>
      <c r="N118" s="67" t="s">
        <v>164</v>
      </c>
      <c r="O118" s="68"/>
      <c r="P118" s="68"/>
      <c r="Q118" s="68"/>
      <c r="R118" s="68"/>
      <c r="S118" s="68"/>
      <c r="T118" s="68"/>
      <c r="U118" s="68"/>
      <c r="V118" s="68"/>
      <c r="W118" s="68"/>
      <c r="X118" s="68"/>
      <c r="Y118" s="68"/>
      <c r="Z118" s="68"/>
      <c r="AA118" s="68"/>
      <c r="AB118" s="68"/>
      <c r="AC118" s="68"/>
      <c r="AD118" s="68"/>
      <c r="AE118" s="68"/>
      <c r="AF118" s="68"/>
      <c r="AG118" s="68"/>
      <c r="AH118" s="69"/>
      <c r="AI118" s="140"/>
      <c r="AJ118" s="141"/>
      <c r="AK118" s="141"/>
      <c r="AL118" s="141"/>
      <c r="AM118" s="141"/>
      <c r="AN118" s="142"/>
      <c r="AO118" s="29"/>
      <c r="AP118" s="30"/>
      <c r="AQ118" s="30"/>
      <c r="AR118" s="30"/>
      <c r="AS118" s="30"/>
      <c r="AT118" s="30"/>
      <c r="AU118" s="30"/>
      <c r="AV118" s="31"/>
      <c r="AW118" s="29"/>
      <c r="AX118" s="30"/>
      <c r="AY118" s="30"/>
      <c r="AZ118" s="30"/>
      <c r="BA118" s="30"/>
      <c r="BB118" s="30"/>
      <c r="BC118" s="30"/>
      <c r="BD118" s="30"/>
      <c r="BE118" s="30"/>
      <c r="BF118" s="31"/>
      <c r="BG118" s="29"/>
      <c r="BH118" s="30"/>
      <c r="BI118" s="30"/>
      <c r="BJ118" s="30"/>
      <c r="BK118" s="30"/>
      <c r="BL118" s="30"/>
      <c r="BM118" s="30"/>
      <c r="BN118" s="31"/>
      <c r="BO118" s="137"/>
      <c r="BP118" s="138"/>
      <c r="BQ118" s="138"/>
      <c r="BR118" s="138"/>
      <c r="BS118" s="138"/>
      <c r="BT118" s="138"/>
      <c r="BU118" s="138"/>
      <c r="BV118" s="138"/>
      <c r="BW118" s="139"/>
      <c r="BX118" s="32"/>
      <c r="BY118" s="30"/>
      <c r="BZ118" s="30"/>
      <c r="CA118" s="30"/>
      <c r="CB118" s="30"/>
      <c r="CC118" s="30"/>
      <c r="CD118" s="30"/>
      <c r="CE118" s="30"/>
      <c r="CF118" s="31"/>
      <c r="CG118" s="137"/>
      <c r="CH118" s="138"/>
      <c r="CI118" s="138"/>
      <c r="CJ118" s="138"/>
      <c r="CK118" s="138"/>
      <c r="CL118" s="138"/>
      <c r="CM118" s="138"/>
      <c r="CN118" s="139"/>
      <c r="CO118" s="29"/>
      <c r="CP118" s="30"/>
      <c r="CQ118" s="30"/>
      <c r="CR118" s="30"/>
      <c r="CS118" s="30"/>
      <c r="CT118" s="30"/>
      <c r="CU118" s="30"/>
      <c r="CV118" s="30"/>
      <c r="CW118" s="30"/>
      <c r="CX118" s="30"/>
      <c r="CY118" s="30"/>
      <c r="CZ118" s="31"/>
    </row>
    <row r="119" spans="1:104" ht="15" x14ac:dyDescent="0.25">
      <c r="A119" s="234"/>
      <c r="B119" s="241"/>
      <c r="C119" s="242"/>
      <c r="D119" s="242"/>
      <c r="E119" s="242"/>
      <c r="F119" s="242"/>
      <c r="G119" s="242"/>
      <c r="H119" s="242"/>
      <c r="I119" s="242"/>
      <c r="J119" s="242"/>
      <c r="K119" s="242"/>
      <c r="L119" s="242"/>
      <c r="M119" s="243"/>
      <c r="N119" s="67" t="s">
        <v>165</v>
      </c>
      <c r="O119" s="68"/>
      <c r="P119" s="68"/>
      <c r="Q119" s="68"/>
      <c r="R119" s="68"/>
      <c r="S119" s="68"/>
      <c r="T119" s="68"/>
      <c r="U119" s="68"/>
      <c r="V119" s="68"/>
      <c r="W119" s="68"/>
      <c r="X119" s="68"/>
      <c r="Y119" s="68"/>
      <c r="Z119" s="68"/>
      <c r="AA119" s="68"/>
      <c r="AB119" s="68"/>
      <c r="AC119" s="68"/>
      <c r="AD119" s="68"/>
      <c r="AE119" s="68"/>
      <c r="AF119" s="68"/>
      <c r="AG119" s="68"/>
      <c r="AH119" s="69"/>
      <c r="AI119" s="140"/>
      <c r="AJ119" s="141"/>
      <c r="AK119" s="141"/>
      <c r="AL119" s="141"/>
      <c r="AM119" s="141"/>
      <c r="AN119" s="142"/>
      <c r="AO119" s="29"/>
      <c r="AP119" s="30"/>
      <c r="AQ119" s="30"/>
      <c r="AR119" s="30"/>
      <c r="AS119" s="30"/>
      <c r="AT119" s="30"/>
      <c r="AU119" s="30"/>
      <c r="AV119" s="31"/>
      <c r="AW119" s="29"/>
      <c r="AX119" s="30"/>
      <c r="AY119" s="30"/>
      <c r="AZ119" s="30"/>
      <c r="BA119" s="30"/>
      <c r="BB119" s="30"/>
      <c r="BC119" s="30"/>
      <c r="BD119" s="30"/>
      <c r="BE119" s="30"/>
      <c r="BF119" s="31"/>
      <c r="BG119" s="29"/>
      <c r="BH119" s="30"/>
      <c r="BI119" s="30"/>
      <c r="BJ119" s="30"/>
      <c r="BK119" s="30"/>
      <c r="BL119" s="30"/>
      <c r="BM119" s="30"/>
      <c r="BN119" s="31"/>
      <c r="BO119" s="137"/>
      <c r="BP119" s="138"/>
      <c r="BQ119" s="138"/>
      <c r="BR119" s="138"/>
      <c r="BS119" s="138"/>
      <c r="BT119" s="138"/>
      <c r="BU119" s="138"/>
      <c r="BV119" s="138"/>
      <c r="BW119" s="139"/>
      <c r="BX119" s="32"/>
      <c r="BY119" s="30"/>
      <c r="BZ119" s="30"/>
      <c r="CA119" s="30"/>
      <c r="CB119" s="30"/>
      <c r="CC119" s="30"/>
      <c r="CD119" s="30"/>
      <c r="CE119" s="30"/>
      <c r="CF119" s="31"/>
      <c r="CG119" s="137"/>
      <c r="CH119" s="138"/>
      <c r="CI119" s="138"/>
      <c r="CJ119" s="138"/>
      <c r="CK119" s="138"/>
      <c r="CL119" s="138"/>
      <c r="CM119" s="138"/>
      <c r="CN119" s="139"/>
      <c r="CO119" s="29"/>
      <c r="CP119" s="30"/>
      <c r="CQ119" s="30"/>
      <c r="CR119" s="30"/>
      <c r="CS119" s="30"/>
      <c r="CT119" s="30"/>
      <c r="CU119" s="30"/>
      <c r="CV119" s="30"/>
      <c r="CW119" s="30"/>
      <c r="CX119" s="30"/>
      <c r="CY119" s="30"/>
      <c r="CZ119" s="31"/>
    </row>
    <row r="120" spans="1:104" ht="15" customHeight="1" x14ac:dyDescent="0.25">
      <c r="A120" s="232">
        <v>2</v>
      </c>
      <c r="B120" s="235" t="s">
        <v>166</v>
      </c>
      <c r="C120" s="236"/>
      <c r="D120" s="236"/>
      <c r="E120" s="236"/>
      <c r="F120" s="236"/>
      <c r="G120" s="236"/>
      <c r="H120" s="236"/>
      <c r="I120" s="236"/>
      <c r="J120" s="236"/>
      <c r="K120" s="236"/>
      <c r="L120" s="236"/>
      <c r="M120" s="237"/>
      <c r="N120" s="67"/>
      <c r="O120" s="68"/>
      <c r="P120" s="68"/>
      <c r="Q120" s="68"/>
      <c r="R120" s="68"/>
      <c r="S120" s="68"/>
      <c r="T120" s="68"/>
      <c r="U120" s="68"/>
      <c r="V120" s="68"/>
      <c r="W120" s="68"/>
      <c r="X120" s="68"/>
      <c r="Y120" s="68"/>
      <c r="Z120" s="68"/>
      <c r="AA120" s="68"/>
      <c r="AB120" s="68"/>
      <c r="AC120" s="68"/>
      <c r="AD120" s="68"/>
      <c r="AE120" s="68"/>
      <c r="AF120" s="68"/>
      <c r="AG120" s="68"/>
      <c r="AH120" s="69"/>
      <c r="AI120" s="140"/>
      <c r="AJ120" s="141"/>
      <c r="AK120" s="141"/>
      <c r="AL120" s="141"/>
      <c r="AM120" s="141"/>
      <c r="AN120" s="142"/>
      <c r="AO120" s="140"/>
      <c r="AP120" s="141"/>
      <c r="AQ120" s="141"/>
      <c r="AR120" s="141"/>
      <c r="AS120" s="141"/>
      <c r="AT120" s="141"/>
      <c r="AU120" s="141"/>
      <c r="AV120" s="142"/>
      <c r="AW120" s="29"/>
      <c r="AX120" s="30"/>
      <c r="AY120" s="30"/>
      <c r="AZ120" s="30"/>
      <c r="BA120" s="30"/>
      <c r="BB120" s="30"/>
      <c r="BC120" s="30"/>
      <c r="BD120" s="30"/>
      <c r="BE120" s="30"/>
      <c r="BF120" s="31"/>
      <c r="BG120" s="32"/>
      <c r="BH120" s="30"/>
      <c r="BI120" s="30"/>
      <c r="BJ120" s="30"/>
      <c r="BK120" s="30"/>
      <c r="BL120" s="30"/>
      <c r="BM120" s="30"/>
      <c r="BN120" s="31"/>
      <c r="BO120" s="137"/>
      <c r="BP120" s="138"/>
      <c r="BQ120" s="138"/>
      <c r="BR120" s="138"/>
      <c r="BS120" s="138"/>
      <c r="BT120" s="138"/>
      <c r="BU120" s="138"/>
      <c r="BV120" s="138"/>
      <c r="BW120" s="139"/>
      <c r="BX120" s="32"/>
      <c r="BY120" s="30"/>
      <c r="BZ120" s="30"/>
      <c r="CA120" s="30"/>
      <c r="CB120" s="30"/>
      <c r="CC120" s="30"/>
      <c r="CD120" s="30"/>
      <c r="CE120" s="30"/>
      <c r="CF120" s="31"/>
      <c r="CG120" s="137"/>
      <c r="CH120" s="138"/>
      <c r="CI120" s="138"/>
      <c r="CJ120" s="138"/>
      <c r="CK120" s="138"/>
      <c r="CL120" s="138"/>
      <c r="CM120" s="138"/>
      <c r="CN120" s="139"/>
      <c r="CO120" s="29"/>
      <c r="CP120" s="30"/>
      <c r="CQ120" s="30"/>
      <c r="CR120" s="30"/>
      <c r="CS120" s="30"/>
      <c r="CT120" s="30"/>
      <c r="CU120" s="30"/>
      <c r="CV120" s="30"/>
      <c r="CW120" s="30"/>
      <c r="CX120" s="30"/>
      <c r="CY120" s="30"/>
      <c r="CZ120" s="31"/>
    </row>
    <row r="121" spans="1:104" ht="15" customHeight="1" x14ac:dyDescent="0.25">
      <c r="A121" s="233"/>
      <c r="B121" s="238"/>
      <c r="C121" s="239"/>
      <c r="D121" s="239"/>
      <c r="E121" s="239"/>
      <c r="F121" s="239"/>
      <c r="G121" s="239"/>
      <c r="H121" s="239"/>
      <c r="I121" s="239"/>
      <c r="J121" s="239"/>
      <c r="K121" s="239"/>
      <c r="L121" s="239"/>
      <c r="M121" s="240"/>
      <c r="N121" s="67" t="str">
        <f>[5]Heating!C18</f>
        <v>Bēniņi</v>
      </c>
      <c r="O121" s="68"/>
      <c r="P121" s="68"/>
      <c r="Q121" s="68"/>
      <c r="R121" s="68"/>
      <c r="S121" s="68"/>
      <c r="T121" s="68"/>
      <c r="U121" s="68"/>
      <c r="V121" s="68"/>
      <c r="W121" s="68"/>
      <c r="X121" s="68"/>
      <c r="Y121" s="68"/>
      <c r="Z121" s="68"/>
      <c r="AA121" s="68"/>
      <c r="AB121" s="68"/>
      <c r="AC121" s="68"/>
      <c r="AD121" s="68"/>
      <c r="AE121" s="68"/>
      <c r="AF121" s="68"/>
      <c r="AG121" s="68"/>
      <c r="AH121" s="69"/>
      <c r="AI121" s="140">
        <f>[5]Heating!G18</f>
        <v>240.21999999999997</v>
      </c>
      <c r="AJ121" s="141"/>
      <c r="AK121" s="141"/>
      <c r="AL121" s="141"/>
      <c r="AM121" s="141"/>
      <c r="AN121" s="142"/>
      <c r="AO121" s="140">
        <f>[5]Heating!I18</f>
        <v>1.4285714285714284</v>
      </c>
      <c r="AP121" s="141"/>
      <c r="AQ121" s="141"/>
      <c r="AR121" s="141"/>
      <c r="AS121" s="141"/>
      <c r="AT121" s="141"/>
      <c r="AU121" s="141"/>
      <c r="AV121" s="142"/>
      <c r="AW121" s="29"/>
      <c r="AX121" s="30"/>
      <c r="AY121" s="30"/>
      <c r="AZ121" s="30"/>
      <c r="BA121" s="30"/>
      <c r="BB121" s="30"/>
      <c r="BC121" s="30"/>
      <c r="BD121" s="30"/>
      <c r="BE121" s="30"/>
      <c r="BF121" s="31"/>
      <c r="BG121" s="32"/>
      <c r="BH121" s="30"/>
      <c r="BI121" s="30"/>
      <c r="BJ121" s="30"/>
      <c r="BK121" s="30"/>
      <c r="BL121" s="30"/>
      <c r="BM121" s="30"/>
      <c r="BN121" s="31"/>
      <c r="BO121" s="137">
        <f t="shared" ref="BO121:BO133" si="0">AI121*AO121+AW121*BG121</f>
        <v>343.17142857142846</v>
      </c>
      <c r="BP121" s="138"/>
      <c r="BQ121" s="138"/>
      <c r="BR121" s="138"/>
      <c r="BS121" s="138"/>
      <c r="BT121" s="138"/>
      <c r="BU121" s="138"/>
      <c r="BV121" s="138"/>
      <c r="BW121" s="139"/>
      <c r="BX121" s="32">
        <f>'[5]2.lapa_Esošā situācija'!I24</f>
        <v>5088</v>
      </c>
      <c r="BY121" s="30"/>
      <c r="BZ121" s="30"/>
      <c r="CA121" s="30"/>
      <c r="CB121" s="30"/>
      <c r="CC121" s="30"/>
      <c r="CD121" s="30"/>
      <c r="CE121" s="30"/>
      <c r="CF121" s="31"/>
      <c r="CG121" s="137">
        <f>'[5]2.lapa_Esošā situācija'!J21</f>
        <v>10.092278408674774</v>
      </c>
      <c r="CH121" s="138"/>
      <c r="CI121" s="138"/>
      <c r="CJ121" s="138"/>
      <c r="CK121" s="138"/>
      <c r="CL121" s="138"/>
      <c r="CM121" s="138"/>
      <c r="CN121" s="139"/>
      <c r="CO121" s="140">
        <f>[5]Heating!O18</f>
        <v>17621.685575943528</v>
      </c>
      <c r="CP121" s="30"/>
      <c r="CQ121" s="30"/>
      <c r="CR121" s="30"/>
      <c r="CS121" s="30"/>
      <c r="CT121" s="30"/>
      <c r="CU121" s="30"/>
      <c r="CV121" s="30"/>
      <c r="CW121" s="30"/>
      <c r="CX121" s="30"/>
      <c r="CY121" s="30"/>
      <c r="CZ121" s="31"/>
    </row>
    <row r="122" spans="1:104" ht="15" x14ac:dyDescent="0.25">
      <c r="A122" s="234"/>
      <c r="B122" s="241"/>
      <c r="C122" s="242"/>
      <c r="D122" s="242"/>
      <c r="E122" s="242"/>
      <c r="F122" s="242"/>
      <c r="G122" s="242"/>
      <c r="H122" s="242"/>
      <c r="I122" s="242"/>
      <c r="J122" s="242"/>
      <c r="K122" s="242"/>
      <c r="L122" s="242"/>
      <c r="M122" s="243"/>
      <c r="N122" s="67" t="s">
        <v>167</v>
      </c>
      <c r="O122" s="68"/>
      <c r="P122" s="68"/>
      <c r="Q122" s="68"/>
      <c r="R122" s="68"/>
      <c r="S122" s="68"/>
      <c r="T122" s="68"/>
      <c r="U122" s="68"/>
      <c r="V122" s="68"/>
      <c r="W122" s="68"/>
      <c r="X122" s="68"/>
      <c r="Y122" s="68"/>
      <c r="Z122" s="68"/>
      <c r="AA122" s="68"/>
      <c r="AB122" s="68"/>
      <c r="AC122" s="68"/>
      <c r="AD122" s="68"/>
      <c r="AE122" s="68"/>
      <c r="AF122" s="68"/>
      <c r="AG122" s="68"/>
      <c r="AH122" s="69"/>
      <c r="AI122" s="140"/>
      <c r="AJ122" s="141"/>
      <c r="AK122" s="141"/>
      <c r="AL122" s="141"/>
      <c r="AM122" s="141"/>
      <c r="AN122" s="142"/>
      <c r="AO122" s="29"/>
      <c r="AP122" s="30"/>
      <c r="AQ122" s="30"/>
      <c r="AR122" s="30"/>
      <c r="AS122" s="30"/>
      <c r="AT122" s="30"/>
      <c r="AU122" s="30"/>
      <c r="AV122" s="31"/>
      <c r="AW122" s="29"/>
      <c r="AX122" s="30"/>
      <c r="AY122" s="30"/>
      <c r="AZ122" s="30"/>
      <c r="BA122" s="30"/>
      <c r="BB122" s="30"/>
      <c r="BC122" s="30"/>
      <c r="BD122" s="30"/>
      <c r="BE122" s="30"/>
      <c r="BF122" s="31"/>
      <c r="BG122" s="29"/>
      <c r="BH122" s="30"/>
      <c r="BI122" s="30"/>
      <c r="BJ122" s="30"/>
      <c r="BK122" s="30"/>
      <c r="BL122" s="30"/>
      <c r="BM122" s="30"/>
      <c r="BN122" s="31"/>
      <c r="BO122" s="137"/>
      <c r="BP122" s="138"/>
      <c r="BQ122" s="138"/>
      <c r="BR122" s="138"/>
      <c r="BS122" s="138"/>
      <c r="BT122" s="138"/>
      <c r="BU122" s="138"/>
      <c r="BV122" s="138"/>
      <c r="BW122" s="139"/>
      <c r="BX122" s="32" t="str">
        <f>'[5]2.lapa_Esošā situācija'!I25</f>
        <v/>
      </c>
      <c r="BY122" s="30"/>
      <c r="BZ122" s="30"/>
      <c r="CA122" s="30"/>
      <c r="CB122" s="30"/>
      <c r="CC122" s="30"/>
      <c r="CD122" s="30"/>
      <c r="CE122" s="30"/>
      <c r="CF122" s="31"/>
      <c r="CG122" s="137"/>
      <c r="CH122" s="138"/>
      <c r="CI122" s="138"/>
      <c r="CJ122" s="138"/>
      <c r="CK122" s="138"/>
      <c r="CL122" s="138"/>
      <c r="CM122" s="138"/>
      <c r="CN122" s="139"/>
      <c r="CO122" s="29"/>
      <c r="CP122" s="30"/>
      <c r="CQ122" s="30"/>
      <c r="CR122" s="30"/>
      <c r="CS122" s="30"/>
      <c r="CT122" s="30"/>
      <c r="CU122" s="30"/>
      <c r="CV122" s="30"/>
      <c r="CW122" s="30"/>
      <c r="CX122" s="30"/>
      <c r="CY122" s="30"/>
      <c r="CZ122" s="31"/>
    </row>
    <row r="123" spans="1:104" ht="15" customHeight="1" x14ac:dyDescent="0.25">
      <c r="A123" s="232">
        <v>3</v>
      </c>
      <c r="B123" s="235" t="s">
        <v>168</v>
      </c>
      <c r="C123" s="236"/>
      <c r="D123" s="236"/>
      <c r="E123" s="236"/>
      <c r="F123" s="236"/>
      <c r="G123" s="236"/>
      <c r="H123" s="236"/>
      <c r="I123" s="236"/>
      <c r="J123" s="236"/>
      <c r="K123" s="236"/>
      <c r="L123" s="236"/>
      <c r="M123" s="237"/>
      <c r="N123" s="67" t="s">
        <v>601</v>
      </c>
      <c r="O123" s="68"/>
      <c r="P123" s="68"/>
      <c r="Q123" s="68"/>
      <c r="R123" s="68"/>
      <c r="S123" s="68"/>
      <c r="T123" s="68"/>
      <c r="U123" s="68"/>
      <c r="V123" s="68"/>
      <c r="W123" s="68"/>
      <c r="X123" s="68"/>
      <c r="Y123" s="68"/>
      <c r="Z123" s="68"/>
      <c r="AA123" s="68"/>
      <c r="AB123" s="68"/>
      <c r="AC123" s="68"/>
      <c r="AD123" s="68"/>
      <c r="AE123" s="68"/>
      <c r="AF123" s="68"/>
      <c r="AG123" s="68"/>
      <c r="AH123" s="69"/>
      <c r="AI123" s="140">
        <f>[5]Heating!G17</f>
        <v>240.70999999999998</v>
      </c>
      <c r="AJ123" s="141"/>
      <c r="AK123" s="141"/>
      <c r="AL123" s="141"/>
      <c r="AM123" s="141"/>
      <c r="AN123" s="142"/>
      <c r="AO123" s="140">
        <f>[5]Heating!I17</f>
        <v>1.9240826902514216</v>
      </c>
      <c r="AP123" s="141"/>
      <c r="AQ123" s="141"/>
      <c r="AR123" s="141"/>
      <c r="AS123" s="141"/>
      <c r="AT123" s="141"/>
      <c r="AU123" s="141"/>
      <c r="AV123" s="142"/>
      <c r="AW123" s="29"/>
      <c r="AX123" s="30"/>
      <c r="AY123" s="30"/>
      <c r="AZ123" s="30"/>
      <c r="BA123" s="30"/>
      <c r="BB123" s="30"/>
      <c r="BC123" s="30"/>
      <c r="BD123" s="30"/>
      <c r="BE123" s="30"/>
      <c r="BF123" s="31"/>
      <c r="BG123" s="29"/>
      <c r="BH123" s="30"/>
      <c r="BI123" s="30"/>
      <c r="BJ123" s="30"/>
      <c r="BK123" s="30"/>
      <c r="BL123" s="30"/>
      <c r="BM123" s="30"/>
      <c r="BN123" s="31"/>
      <c r="BO123" s="137">
        <f t="shared" si="0"/>
        <v>463.14594437041967</v>
      </c>
      <c r="BP123" s="138"/>
      <c r="BQ123" s="138"/>
      <c r="BR123" s="138"/>
      <c r="BS123" s="138"/>
      <c r="BT123" s="138"/>
      <c r="BU123" s="138"/>
      <c r="BV123" s="138"/>
      <c r="BW123" s="139"/>
      <c r="BX123" s="32">
        <v>5088</v>
      </c>
      <c r="BY123" s="30"/>
      <c r="BZ123" s="30"/>
      <c r="CA123" s="30"/>
      <c r="CB123" s="30"/>
      <c r="CC123" s="30"/>
      <c r="CD123" s="30"/>
      <c r="CE123" s="30"/>
      <c r="CF123" s="31"/>
      <c r="CG123" s="137">
        <f>'[5]2.lapa_Esošā situācija'!J19</f>
        <v>1.3099712999999999</v>
      </c>
      <c r="CH123" s="138"/>
      <c r="CI123" s="138"/>
      <c r="CJ123" s="138"/>
      <c r="CK123" s="138"/>
      <c r="CL123" s="138"/>
      <c r="CM123" s="138"/>
      <c r="CN123" s="139"/>
      <c r="CO123" s="140">
        <f>[5]Heating!O17</f>
        <v>3086.9297795199795</v>
      </c>
      <c r="CP123" s="30"/>
      <c r="CQ123" s="30"/>
      <c r="CR123" s="30"/>
      <c r="CS123" s="30"/>
      <c r="CT123" s="30"/>
      <c r="CU123" s="30"/>
      <c r="CV123" s="30"/>
      <c r="CW123" s="30"/>
      <c r="CX123" s="30"/>
      <c r="CY123" s="30"/>
      <c r="CZ123" s="31"/>
    </row>
    <row r="124" spans="1:104" ht="15" customHeight="1" x14ac:dyDescent="0.25">
      <c r="A124" s="233"/>
      <c r="B124" s="238"/>
      <c r="C124" s="239"/>
      <c r="D124" s="239"/>
      <c r="E124" s="239"/>
      <c r="F124" s="239"/>
      <c r="G124" s="239"/>
      <c r="H124" s="239"/>
      <c r="I124" s="239"/>
      <c r="J124" s="239"/>
      <c r="K124" s="239"/>
      <c r="L124" s="239"/>
      <c r="M124" s="240"/>
      <c r="N124" s="67" t="s">
        <v>161</v>
      </c>
      <c r="O124" s="68"/>
      <c r="P124" s="68"/>
      <c r="Q124" s="68"/>
      <c r="R124" s="68"/>
      <c r="S124" s="68"/>
      <c r="T124" s="68"/>
      <c r="U124" s="68"/>
      <c r="V124" s="68"/>
      <c r="W124" s="68"/>
      <c r="X124" s="68"/>
      <c r="Y124" s="68"/>
      <c r="Z124" s="68"/>
      <c r="AA124" s="68"/>
      <c r="AB124" s="68"/>
      <c r="AC124" s="68"/>
      <c r="AD124" s="68"/>
      <c r="AE124" s="68"/>
      <c r="AF124" s="68"/>
      <c r="AG124" s="68"/>
      <c r="AH124" s="69"/>
      <c r="AI124" s="140"/>
      <c r="AJ124" s="141"/>
      <c r="AK124" s="141"/>
      <c r="AL124" s="141"/>
      <c r="AM124" s="141"/>
      <c r="AN124" s="142"/>
      <c r="AO124" s="140"/>
      <c r="AP124" s="141"/>
      <c r="AQ124" s="141"/>
      <c r="AR124" s="141"/>
      <c r="AS124" s="141"/>
      <c r="AT124" s="141"/>
      <c r="AU124" s="141"/>
      <c r="AV124" s="142"/>
      <c r="AW124" s="29"/>
      <c r="AX124" s="30"/>
      <c r="AY124" s="30"/>
      <c r="AZ124" s="30"/>
      <c r="BA124" s="30"/>
      <c r="BB124" s="30"/>
      <c r="BC124" s="30"/>
      <c r="BD124" s="30"/>
      <c r="BE124" s="30"/>
      <c r="BF124" s="31"/>
      <c r="BG124" s="29"/>
      <c r="BH124" s="30"/>
      <c r="BI124" s="30"/>
      <c r="BJ124" s="30"/>
      <c r="BK124" s="30"/>
      <c r="BL124" s="30"/>
      <c r="BM124" s="30"/>
      <c r="BN124" s="31"/>
      <c r="BO124" s="137"/>
      <c r="BP124" s="138"/>
      <c r="BQ124" s="138"/>
      <c r="BR124" s="138"/>
      <c r="BS124" s="138"/>
      <c r="BT124" s="138"/>
      <c r="BU124" s="138"/>
      <c r="BV124" s="138"/>
      <c r="BW124" s="139"/>
      <c r="BX124" s="32" t="str">
        <f>'[5]2.lapa_Esošā situācija'!I27</f>
        <v/>
      </c>
      <c r="BY124" s="30"/>
      <c r="BZ124" s="30"/>
      <c r="CA124" s="30"/>
      <c r="CB124" s="30"/>
      <c r="CC124" s="30"/>
      <c r="CD124" s="30"/>
      <c r="CE124" s="30"/>
      <c r="CF124" s="31"/>
      <c r="CG124" s="137"/>
      <c r="CH124" s="138"/>
      <c r="CI124" s="138"/>
      <c r="CJ124" s="138"/>
      <c r="CK124" s="138"/>
      <c r="CL124" s="138"/>
      <c r="CM124" s="138"/>
      <c r="CN124" s="139"/>
      <c r="CO124" s="29"/>
      <c r="CP124" s="30"/>
      <c r="CQ124" s="30"/>
      <c r="CR124" s="30"/>
      <c r="CS124" s="30"/>
      <c r="CT124" s="30"/>
      <c r="CU124" s="30"/>
      <c r="CV124" s="30"/>
      <c r="CW124" s="30"/>
      <c r="CX124" s="30"/>
      <c r="CY124" s="30"/>
      <c r="CZ124" s="31"/>
    </row>
    <row r="125" spans="1:104" ht="15" x14ac:dyDescent="0.25">
      <c r="A125" s="234"/>
      <c r="B125" s="241"/>
      <c r="C125" s="242"/>
      <c r="D125" s="242"/>
      <c r="E125" s="242"/>
      <c r="F125" s="242"/>
      <c r="G125" s="242"/>
      <c r="H125" s="242"/>
      <c r="I125" s="242"/>
      <c r="J125" s="242"/>
      <c r="K125" s="242"/>
      <c r="L125" s="242"/>
      <c r="M125" s="243"/>
      <c r="N125" s="67" t="s">
        <v>169</v>
      </c>
      <c r="O125" s="68"/>
      <c r="P125" s="68"/>
      <c r="Q125" s="68"/>
      <c r="R125" s="68"/>
      <c r="S125" s="68"/>
      <c r="T125" s="68"/>
      <c r="U125" s="68"/>
      <c r="V125" s="68"/>
      <c r="W125" s="68"/>
      <c r="X125" s="68"/>
      <c r="Y125" s="68"/>
      <c r="Z125" s="68"/>
      <c r="AA125" s="68"/>
      <c r="AB125" s="68"/>
      <c r="AC125" s="68"/>
      <c r="AD125" s="68"/>
      <c r="AE125" s="68"/>
      <c r="AF125" s="68"/>
      <c r="AG125" s="68"/>
      <c r="AH125" s="69"/>
      <c r="AI125" s="140"/>
      <c r="AJ125" s="141"/>
      <c r="AK125" s="141"/>
      <c r="AL125" s="141"/>
      <c r="AM125" s="141"/>
      <c r="AN125" s="142"/>
      <c r="AO125" s="140"/>
      <c r="AP125" s="141"/>
      <c r="AQ125" s="141"/>
      <c r="AR125" s="141"/>
      <c r="AS125" s="141"/>
      <c r="AT125" s="141"/>
      <c r="AU125" s="141"/>
      <c r="AV125" s="142"/>
      <c r="AW125" s="29"/>
      <c r="AX125" s="30"/>
      <c r="AY125" s="30"/>
      <c r="AZ125" s="30"/>
      <c r="BA125" s="30"/>
      <c r="BB125" s="30"/>
      <c r="BC125" s="30"/>
      <c r="BD125" s="30"/>
      <c r="BE125" s="30"/>
      <c r="BF125" s="31"/>
      <c r="BG125" s="29"/>
      <c r="BH125" s="30"/>
      <c r="BI125" s="30"/>
      <c r="BJ125" s="30"/>
      <c r="BK125" s="30"/>
      <c r="BL125" s="30"/>
      <c r="BM125" s="30"/>
      <c r="BN125" s="31"/>
      <c r="BO125" s="137"/>
      <c r="BP125" s="138"/>
      <c r="BQ125" s="138"/>
      <c r="BR125" s="138"/>
      <c r="BS125" s="138"/>
      <c r="BT125" s="138"/>
      <c r="BU125" s="138"/>
      <c r="BV125" s="138"/>
      <c r="BW125" s="139"/>
      <c r="BX125" s="32" t="str">
        <f>'[5]2.lapa_Esošā situācija'!I28</f>
        <v/>
      </c>
      <c r="BY125" s="30"/>
      <c r="BZ125" s="30"/>
      <c r="CA125" s="30"/>
      <c r="CB125" s="30"/>
      <c r="CC125" s="30"/>
      <c r="CD125" s="30"/>
      <c r="CE125" s="30"/>
      <c r="CF125" s="31"/>
      <c r="CG125" s="137"/>
      <c r="CH125" s="138"/>
      <c r="CI125" s="138"/>
      <c r="CJ125" s="138"/>
      <c r="CK125" s="138"/>
      <c r="CL125" s="138"/>
      <c r="CM125" s="138"/>
      <c r="CN125" s="139"/>
      <c r="CO125" s="29"/>
      <c r="CP125" s="30"/>
      <c r="CQ125" s="30"/>
      <c r="CR125" s="30"/>
      <c r="CS125" s="30"/>
      <c r="CT125" s="30"/>
      <c r="CU125" s="30"/>
      <c r="CV125" s="30"/>
      <c r="CW125" s="30"/>
      <c r="CX125" s="30"/>
      <c r="CY125" s="30"/>
      <c r="CZ125" s="31"/>
    </row>
    <row r="126" spans="1:104" ht="15" x14ac:dyDescent="0.25">
      <c r="A126" s="232">
        <v>4</v>
      </c>
      <c r="B126" s="235" t="s">
        <v>170</v>
      </c>
      <c r="C126" s="236"/>
      <c r="D126" s="236"/>
      <c r="E126" s="236"/>
      <c r="F126" s="236"/>
      <c r="G126" s="236"/>
      <c r="H126" s="236"/>
      <c r="I126" s="236"/>
      <c r="J126" s="236"/>
      <c r="K126" s="236"/>
      <c r="L126" s="236"/>
      <c r="M126" s="237"/>
      <c r="N126" s="67" t="s">
        <v>596</v>
      </c>
      <c r="O126" s="68"/>
      <c r="P126" s="68"/>
      <c r="Q126" s="68"/>
      <c r="R126" s="68"/>
      <c r="S126" s="68"/>
      <c r="T126" s="68"/>
      <c r="U126" s="68"/>
      <c r="V126" s="68"/>
      <c r="W126" s="68"/>
      <c r="X126" s="68"/>
      <c r="Y126" s="68"/>
      <c r="Z126" s="68"/>
      <c r="AA126" s="68"/>
      <c r="AB126" s="68"/>
      <c r="AC126" s="68"/>
      <c r="AD126" s="68"/>
      <c r="AE126" s="68"/>
      <c r="AF126" s="68"/>
      <c r="AG126" s="68"/>
      <c r="AH126" s="69"/>
      <c r="AI126" s="140">
        <f>[5]Heating!G21</f>
        <v>98.792999999999992</v>
      </c>
      <c r="AJ126" s="141"/>
      <c r="AK126" s="141"/>
      <c r="AL126" s="141"/>
      <c r="AM126" s="141"/>
      <c r="AN126" s="142"/>
      <c r="AO126" s="140">
        <f>[5]Heating!I21</f>
        <v>2.1474461753363094</v>
      </c>
      <c r="AP126" s="141"/>
      <c r="AQ126" s="141"/>
      <c r="AR126" s="141"/>
      <c r="AS126" s="141"/>
      <c r="AT126" s="141"/>
      <c r="AU126" s="141"/>
      <c r="AV126" s="142"/>
      <c r="AW126" s="29"/>
      <c r="AX126" s="30"/>
      <c r="AY126" s="30"/>
      <c r="AZ126" s="30"/>
      <c r="BA126" s="30"/>
      <c r="BB126" s="30"/>
      <c r="BC126" s="30"/>
      <c r="BD126" s="30"/>
      <c r="BE126" s="30"/>
      <c r="BF126" s="31"/>
      <c r="BG126" s="29"/>
      <c r="BH126" s="30"/>
      <c r="BI126" s="30"/>
      <c r="BJ126" s="30"/>
      <c r="BK126" s="30"/>
      <c r="BL126" s="30"/>
      <c r="BM126" s="30"/>
      <c r="BN126" s="31"/>
      <c r="BO126" s="137">
        <f t="shared" si="0"/>
        <v>212.15264999999999</v>
      </c>
      <c r="BP126" s="138"/>
      <c r="BQ126" s="138"/>
      <c r="BR126" s="138"/>
      <c r="BS126" s="138"/>
      <c r="BT126" s="138"/>
      <c r="BU126" s="138"/>
      <c r="BV126" s="138"/>
      <c r="BW126" s="139"/>
      <c r="BX126" s="32">
        <v>5088</v>
      </c>
      <c r="BY126" s="30"/>
      <c r="BZ126" s="30"/>
      <c r="CA126" s="30"/>
      <c r="CB126" s="30"/>
      <c r="CC126" s="30"/>
      <c r="CD126" s="30"/>
      <c r="CE126" s="30"/>
      <c r="CF126" s="31"/>
      <c r="CG126" s="137">
        <f>'[5]2.lapa_Esošā situācija'!J20</f>
        <v>10.092278408674774</v>
      </c>
      <c r="CH126" s="138"/>
      <c r="CI126" s="138"/>
      <c r="CJ126" s="138"/>
      <c r="CK126" s="138"/>
      <c r="CL126" s="138"/>
      <c r="CM126" s="138"/>
      <c r="CN126" s="139"/>
      <c r="CO126" s="140">
        <f>[5]Heating!O21</f>
        <v>10893.935162277237</v>
      </c>
      <c r="CP126" s="30"/>
      <c r="CQ126" s="30"/>
      <c r="CR126" s="30"/>
      <c r="CS126" s="30"/>
      <c r="CT126" s="30"/>
      <c r="CU126" s="30"/>
      <c r="CV126" s="30"/>
      <c r="CW126" s="30"/>
      <c r="CX126" s="30"/>
      <c r="CY126" s="30"/>
      <c r="CZ126" s="31"/>
    </row>
    <row r="127" spans="1:104" ht="15" x14ac:dyDescent="0.25">
      <c r="A127" s="233"/>
      <c r="B127" s="238"/>
      <c r="C127" s="239"/>
      <c r="D127" s="239"/>
      <c r="E127" s="239"/>
      <c r="F127" s="239"/>
      <c r="G127" s="239"/>
      <c r="H127" s="239"/>
      <c r="I127" s="239"/>
      <c r="J127" s="239"/>
      <c r="K127" s="239"/>
      <c r="L127" s="239"/>
      <c r="M127" s="240"/>
      <c r="N127" s="67" t="s">
        <v>171</v>
      </c>
      <c r="O127" s="68"/>
      <c r="P127" s="68"/>
      <c r="Q127" s="68"/>
      <c r="R127" s="68"/>
      <c r="S127" s="68"/>
      <c r="T127" s="68"/>
      <c r="U127" s="68"/>
      <c r="V127" s="68"/>
      <c r="W127" s="68"/>
      <c r="X127" s="68"/>
      <c r="Y127" s="68"/>
      <c r="Z127" s="68"/>
      <c r="AA127" s="68"/>
      <c r="AB127" s="68"/>
      <c r="AC127" s="68"/>
      <c r="AD127" s="68"/>
      <c r="AE127" s="68"/>
      <c r="AF127" s="68"/>
      <c r="AG127" s="68"/>
      <c r="AH127" s="69"/>
      <c r="AI127" s="29"/>
      <c r="AJ127" s="30"/>
      <c r="AK127" s="30"/>
      <c r="AL127" s="30"/>
      <c r="AM127" s="30"/>
      <c r="AN127" s="31"/>
      <c r="AO127" s="29"/>
      <c r="AP127" s="30"/>
      <c r="AQ127" s="30"/>
      <c r="AR127" s="30"/>
      <c r="AS127" s="30"/>
      <c r="AT127" s="30"/>
      <c r="AU127" s="30"/>
      <c r="AV127" s="31"/>
      <c r="AW127" s="29"/>
      <c r="AX127" s="30"/>
      <c r="AY127" s="30"/>
      <c r="AZ127" s="30"/>
      <c r="BA127" s="30"/>
      <c r="BB127" s="30"/>
      <c r="BC127" s="30"/>
      <c r="BD127" s="30"/>
      <c r="BE127" s="30"/>
      <c r="BF127" s="31"/>
      <c r="BG127" s="29"/>
      <c r="BH127" s="30"/>
      <c r="BI127" s="30"/>
      <c r="BJ127" s="30"/>
      <c r="BK127" s="30"/>
      <c r="BL127" s="30"/>
      <c r="BM127" s="30"/>
      <c r="BN127" s="31"/>
      <c r="BO127" s="137"/>
      <c r="BP127" s="138"/>
      <c r="BQ127" s="138"/>
      <c r="BR127" s="138"/>
      <c r="BS127" s="138"/>
      <c r="BT127" s="138"/>
      <c r="BU127" s="138"/>
      <c r="BV127" s="138"/>
      <c r="BW127" s="139"/>
      <c r="BX127" s="32" t="str">
        <f>'[5]2.lapa_Esošā situācija'!I30</f>
        <v/>
      </c>
      <c r="BY127" s="30"/>
      <c r="BZ127" s="30"/>
      <c r="CA127" s="30"/>
      <c r="CB127" s="30"/>
      <c r="CC127" s="30"/>
      <c r="CD127" s="30"/>
      <c r="CE127" s="30"/>
      <c r="CF127" s="31"/>
      <c r="CG127" s="137"/>
      <c r="CH127" s="138"/>
      <c r="CI127" s="138"/>
      <c r="CJ127" s="138"/>
      <c r="CK127" s="138"/>
      <c r="CL127" s="138"/>
      <c r="CM127" s="138"/>
      <c r="CN127" s="139"/>
      <c r="CO127" s="29"/>
      <c r="CP127" s="30"/>
      <c r="CQ127" s="30"/>
      <c r="CR127" s="30"/>
      <c r="CS127" s="30"/>
      <c r="CT127" s="30"/>
      <c r="CU127" s="30"/>
      <c r="CV127" s="30"/>
      <c r="CW127" s="30"/>
      <c r="CX127" s="30"/>
      <c r="CY127" s="30"/>
      <c r="CZ127" s="31"/>
    </row>
    <row r="128" spans="1:104" ht="15" x14ac:dyDescent="0.25">
      <c r="A128" s="234"/>
      <c r="B128" s="241"/>
      <c r="C128" s="242"/>
      <c r="D128" s="242"/>
      <c r="E128" s="242"/>
      <c r="F128" s="242"/>
      <c r="G128" s="242"/>
      <c r="H128" s="242"/>
      <c r="I128" s="242"/>
      <c r="J128" s="242"/>
      <c r="K128" s="242"/>
      <c r="L128" s="242"/>
      <c r="M128" s="243"/>
      <c r="N128" s="67" t="s">
        <v>169</v>
      </c>
      <c r="O128" s="68"/>
      <c r="P128" s="68"/>
      <c r="Q128" s="68"/>
      <c r="R128" s="68"/>
      <c r="S128" s="68"/>
      <c r="T128" s="68"/>
      <c r="U128" s="68"/>
      <c r="V128" s="68"/>
      <c r="W128" s="68"/>
      <c r="X128" s="68"/>
      <c r="Y128" s="68"/>
      <c r="Z128" s="68"/>
      <c r="AA128" s="68"/>
      <c r="AB128" s="68"/>
      <c r="AC128" s="68"/>
      <c r="AD128" s="68"/>
      <c r="AE128" s="68"/>
      <c r="AF128" s="68"/>
      <c r="AG128" s="68"/>
      <c r="AH128" s="69"/>
      <c r="AI128" s="29"/>
      <c r="AJ128" s="30"/>
      <c r="AK128" s="30"/>
      <c r="AL128" s="30"/>
      <c r="AM128" s="30"/>
      <c r="AN128" s="31"/>
      <c r="AO128" s="29"/>
      <c r="AP128" s="30"/>
      <c r="AQ128" s="30"/>
      <c r="AR128" s="30"/>
      <c r="AS128" s="30"/>
      <c r="AT128" s="30"/>
      <c r="AU128" s="30"/>
      <c r="AV128" s="31"/>
      <c r="AW128" s="29"/>
      <c r="AX128" s="30"/>
      <c r="AY128" s="30"/>
      <c r="AZ128" s="30"/>
      <c r="BA128" s="30"/>
      <c r="BB128" s="30"/>
      <c r="BC128" s="30"/>
      <c r="BD128" s="30"/>
      <c r="BE128" s="30"/>
      <c r="BF128" s="31"/>
      <c r="BG128" s="29"/>
      <c r="BH128" s="30"/>
      <c r="BI128" s="30"/>
      <c r="BJ128" s="30"/>
      <c r="BK128" s="30"/>
      <c r="BL128" s="30"/>
      <c r="BM128" s="30"/>
      <c r="BN128" s="31"/>
      <c r="BO128" s="137"/>
      <c r="BP128" s="138"/>
      <c r="BQ128" s="138"/>
      <c r="BR128" s="138"/>
      <c r="BS128" s="138"/>
      <c r="BT128" s="138"/>
      <c r="BU128" s="138"/>
      <c r="BV128" s="138"/>
      <c r="BW128" s="139"/>
      <c r="BX128" s="32" t="str">
        <f>'[5]2.lapa_Esošā situācija'!I31</f>
        <v/>
      </c>
      <c r="BY128" s="30"/>
      <c r="BZ128" s="30"/>
      <c r="CA128" s="30"/>
      <c r="CB128" s="30"/>
      <c r="CC128" s="30"/>
      <c r="CD128" s="30"/>
      <c r="CE128" s="30"/>
      <c r="CF128" s="31"/>
      <c r="CG128" s="137"/>
      <c r="CH128" s="138"/>
      <c r="CI128" s="138"/>
      <c r="CJ128" s="138"/>
      <c r="CK128" s="138"/>
      <c r="CL128" s="138"/>
      <c r="CM128" s="138"/>
      <c r="CN128" s="139"/>
      <c r="CO128" s="29"/>
      <c r="CP128" s="30"/>
      <c r="CQ128" s="30"/>
      <c r="CR128" s="30"/>
      <c r="CS128" s="30"/>
      <c r="CT128" s="30"/>
      <c r="CU128" s="30"/>
      <c r="CV128" s="30"/>
      <c r="CW128" s="30"/>
      <c r="CX128" s="30"/>
      <c r="CY128" s="30"/>
      <c r="CZ128" s="31"/>
    </row>
    <row r="129" spans="1:104" ht="15" x14ac:dyDescent="0.25">
      <c r="A129" s="232">
        <v>5</v>
      </c>
      <c r="B129" s="235" t="s">
        <v>172</v>
      </c>
      <c r="C129" s="236"/>
      <c r="D129" s="236"/>
      <c r="E129" s="236"/>
      <c r="F129" s="236"/>
      <c r="G129" s="236"/>
      <c r="H129" s="236"/>
      <c r="I129" s="236"/>
      <c r="J129" s="236"/>
      <c r="K129" s="236"/>
      <c r="L129" s="236"/>
      <c r="M129" s="237"/>
      <c r="N129" s="67" t="str">
        <f>[5]Heating!C19</f>
        <v>Lūka</v>
      </c>
      <c r="O129" s="68"/>
      <c r="P129" s="68"/>
      <c r="Q129" s="68"/>
      <c r="R129" s="68"/>
      <c r="S129" s="68"/>
      <c r="T129" s="68"/>
      <c r="U129" s="68"/>
      <c r="V129" s="68"/>
      <c r="W129" s="68"/>
      <c r="X129" s="68"/>
      <c r="Y129" s="68"/>
      <c r="Z129" s="68"/>
      <c r="AA129" s="68"/>
      <c r="AB129" s="68"/>
      <c r="AC129" s="68"/>
      <c r="AD129" s="68"/>
      <c r="AE129" s="68"/>
      <c r="AF129" s="68"/>
      <c r="AG129" s="68"/>
      <c r="AH129" s="69"/>
      <c r="AI129" s="29">
        <f>[5]Heating!G19</f>
        <v>0.48999999999999994</v>
      </c>
      <c r="AJ129" s="30"/>
      <c r="AK129" s="30"/>
      <c r="AL129" s="30"/>
      <c r="AM129" s="30"/>
      <c r="AN129" s="31"/>
      <c r="AO129" s="140">
        <f>[5]Heating!I19</f>
        <v>2.2336769759450172</v>
      </c>
      <c r="AP129" s="141"/>
      <c r="AQ129" s="141"/>
      <c r="AR129" s="141"/>
      <c r="AS129" s="141"/>
      <c r="AT129" s="141"/>
      <c r="AU129" s="141"/>
      <c r="AV129" s="142"/>
      <c r="AW129" s="29"/>
      <c r="AX129" s="30"/>
      <c r="AY129" s="30"/>
      <c r="AZ129" s="30"/>
      <c r="BA129" s="30"/>
      <c r="BB129" s="30"/>
      <c r="BC129" s="30"/>
      <c r="BD129" s="30"/>
      <c r="BE129" s="30"/>
      <c r="BF129" s="31"/>
      <c r="BG129" s="29"/>
      <c r="BH129" s="30"/>
      <c r="BI129" s="30"/>
      <c r="BJ129" s="30"/>
      <c r="BK129" s="30"/>
      <c r="BL129" s="30"/>
      <c r="BM129" s="30"/>
      <c r="BN129" s="31"/>
      <c r="BO129" s="137">
        <f t="shared" si="0"/>
        <v>1.0945017182130583</v>
      </c>
      <c r="BP129" s="138"/>
      <c r="BQ129" s="138"/>
      <c r="BR129" s="138"/>
      <c r="BS129" s="138"/>
      <c r="BT129" s="138"/>
      <c r="BU129" s="138"/>
      <c r="BV129" s="138"/>
      <c r="BW129" s="139"/>
      <c r="BX129" s="32">
        <v>5088</v>
      </c>
      <c r="BY129" s="30"/>
      <c r="BZ129" s="30"/>
      <c r="CA129" s="30"/>
      <c r="CB129" s="30"/>
      <c r="CC129" s="30"/>
      <c r="CD129" s="30"/>
      <c r="CE129" s="30"/>
      <c r="CF129" s="31"/>
      <c r="CG129" s="137">
        <f>CG126</f>
        <v>10.092278408674774</v>
      </c>
      <c r="CH129" s="138"/>
      <c r="CI129" s="138"/>
      <c r="CJ129" s="138"/>
      <c r="CK129" s="138"/>
      <c r="CL129" s="138"/>
      <c r="CM129" s="138"/>
      <c r="CN129" s="139"/>
      <c r="CO129" s="140">
        <f>[5]Heating!O19</f>
        <v>56.202129708085607</v>
      </c>
      <c r="CP129" s="30"/>
      <c r="CQ129" s="30"/>
      <c r="CR129" s="30"/>
      <c r="CS129" s="30"/>
      <c r="CT129" s="30"/>
      <c r="CU129" s="30"/>
      <c r="CV129" s="30"/>
      <c r="CW129" s="30"/>
      <c r="CX129" s="30"/>
      <c r="CY129" s="30"/>
      <c r="CZ129" s="31"/>
    </row>
    <row r="130" spans="1:104" ht="15" x14ac:dyDescent="0.25">
      <c r="A130" s="233"/>
      <c r="B130" s="238"/>
      <c r="C130" s="239"/>
      <c r="D130" s="239"/>
      <c r="E130" s="239"/>
      <c r="F130" s="239"/>
      <c r="G130" s="239"/>
      <c r="H130" s="239"/>
      <c r="I130" s="239"/>
      <c r="J130" s="239"/>
      <c r="K130" s="239"/>
      <c r="L130" s="239"/>
      <c r="M130" s="240"/>
      <c r="N130" s="67" t="s">
        <v>171</v>
      </c>
      <c r="O130" s="68"/>
      <c r="P130" s="68"/>
      <c r="Q130" s="68"/>
      <c r="R130" s="68"/>
      <c r="S130" s="68"/>
      <c r="T130" s="68"/>
      <c r="U130" s="68"/>
      <c r="V130" s="68"/>
      <c r="W130" s="68"/>
      <c r="X130" s="68"/>
      <c r="Y130" s="68"/>
      <c r="Z130" s="68"/>
      <c r="AA130" s="68"/>
      <c r="AB130" s="68"/>
      <c r="AC130" s="68"/>
      <c r="AD130" s="68"/>
      <c r="AE130" s="68"/>
      <c r="AF130" s="68"/>
      <c r="AG130" s="68"/>
      <c r="AH130" s="69"/>
      <c r="AI130" s="29"/>
      <c r="AJ130" s="30"/>
      <c r="AK130" s="30"/>
      <c r="AL130" s="30"/>
      <c r="AM130" s="30"/>
      <c r="AN130" s="31"/>
      <c r="AO130" s="29"/>
      <c r="AP130" s="30"/>
      <c r="AQ130" s="30"/>
      <c r="AR130" s="30"/>
      <c r="AS130" s="30"/>
      <c r="AT130" s="30"/>
      <c r="AU130" s="30"/>
      <c r="AV130" s="31"/>
      <c r="AW130" s="29"/>
      <c r="AX130" s="30"/>
      <c r="AY130" s="30"/>
      <c r="AZ130" s="30"/>
      <c r="BA130" s="30"/>
      <c r="BB130" s="30"/>
      <c r="BC130" s="30"/>
      <c r="BD130" s="30"/>
      <c r="BE130" s="30"/>
      <c r="BF130" s="31"/>
      <c r="BG130" s="29"/>
      <c r="BH130" s="30"/>
      <c r="BI130" s="30"/>
      <c r="BJ130" s="30"/>
      <c r="BK130" s="30"/>
      <c r="BL130" s="30"/>
      <c r="BM130" s="30"/>
      <c r="BN130" s="31"/>
      <c r="BO130" s="137"/>
      <c r="BP130" s="138"/>
      <c r="BQ130" s="138"/>
      <c r="BR130" s="138"/>
      <c r="BS130" s="138"/>
      <c r="BT130" s="138"/>
      <c r="BU130" s="138"/>
      <c r="BV130" s="138"/>
      <c r="BW130" s="139"/>
      <c r="BX130" s="32" t="str">
        <f>'[5]2.lapa_Esošā situācija'!I33</f>
        <v/>
      </c>
      <c r="BY130" s="30"/>
      <c r="BZ130" s="30"/>
      <c r="CA130" s="30"/>
      <c r="CB130" s="30"/>
      <c r="CC130" s="30"/>
      <c r="CD130" s="30"/>
      <c r="CE130" s="30"/>
      <c r="CF130" s="31"/>
      <c r="CG130" s="137"/>
      <c r="CH130" s="138"/>
      <c r="CI130" s="138"/>
      <c r="CJ130" s="138"/>
      <c r="CK130" s="138"/>
      <c r="CL130" s="138"/>
      <c r="CM130" s="138"/>
      <c r="CN130" s="139"/>
      <c r="CO130" s="29"/>
      <c r="CP130" s="30"/>
      <c r="CQ130" s="30"/>
      <c r="CR130" s="30"/>
      <c r="CS130" s="30"/>
      <c r="CT130" s="30"/>
      <c r="CU130" s="30"/>
      <c r="CV130" s="30"/>
      <c r="CW130" s="30"/>
      <c r="CX130" s="30"/>
      <c r="CY130" s="30"/>
      <c r="CZ130" s="31"/>
    </row>
    <row r="131" spans="1:104" ht="15" x14ac:dyDescent="0.25">
      <c r="A131" s="233"/>
      <c r="B131" s="238"/>
      <c r="C131" s="239"/>
      <c r="D131" s="239"/>
      <c r="E131" s="239"/>
      <c r="F131" s="239"/>
      <c r="G131" s="239"/>
      <c r="H131" s="239"/>
      <c r="I131" s="239"/>
      <c r="J131" s="239"/>
      <c r="K131" s="239"/>
      <c r="L131" s="239"/>
      <c r="M131" s="240"/>
      <c r="N131" s="256" t="s">
        <v>169</v>
      </c>
      <c r="O131" s="257"/>
      <c r="P131" s="257"/>
      <c r="Q131" s="257"/>
      <c r="R131" s="257"/>
      <c r="S131" s="257"/>
      <c r="T131" s="257"/>
      <c r="U131" s="257"/>
      <c r="V131" s="257"/>
      <c r="W131" s="257"/>
      <c r="X131" s="257"/>
      <c r="Y131" s="257"/>
      <c r="Z131" s="257"/>
      <c r="AA131" s="257"/>
      <c r="AB131" s="257"/>
      <c r="AC131" s="257"/>
      <c r="AD131" s="257"/>
      <c r="AE131" s="257"/>
      <c r="AF131" s="257"/>
      <c r="AG131" s="257"/>
      <c r="AH131" s="258"/>
      <c r="AI131" s="29"/>
      <c r="AJ131" s="30"/>
      <c r="AK131" s="30"/>
      <c r="AL131" s="30"/>
      <c r="AM131" s="30"/>
      <c r="AN131" s="31"/>
      <c r="AO131" s="29"/>
      <c r="AP131" s="30"/>
      <c r="AQ131" s="30"/>
      <c r="AR131" s="30"/>
      <c r="AS131" s="30"/>
      <c r="AT131" s="30"/>
      <c r="AU131" s="30"/>
      <c r="AV131" s="31"/>
      <c r="AW131" s="29"/>
      <c r="AX131" s="30"/>
      <c r="AY131" s="30"/>
      <c r="AZ131" s="30"/>
      <c r="BA131" s="30"/>
      <c r="BB131" s="30"/>
      <c r="BC131" s="30"/>
      <c r="BD131" s="30"/>
      <c r="BE131" s="30"/>
      <c r="BF131" s="31"/>
      <c r="BG131" s="29"/>
      <c r="BH131" s="30"/>
      <c r="BI131" s="30"/>
      <c r="BJ131" s="30"/>
      <c r="BK131" s="30"/>
      <c r="BL131" s="30"/>
      <c r="BM131" s="30"/>
      <c r="BN131" s="31"/>
      <c r="BO131" s="137"/>
      <c r="BP131" s="138"/>
      <c r="BQ131" s="138"/>
      <c r="BR131" s="138"/>
      <c r="BS131" s="138"/>
      <c r="BT131" s="138"/>
      <c r="BU131" s="138"/>
      <c r="BV131" s="138"/>
      <c r="BW131" s="139"/>
      <c r="BX131" s="32" t="str">
        <f>'[5]2.lapa_Esošā situācija'!I34</f>
        <v/>
      </c>
      <c r="BY131" s="30"/>
      <c r="BZ131" s="30"/>
      <c r="CA131" s="30"/>
      <c r="CB131" s="30"/>
      <c r="CC131" s="30"/>
      <c r="CD131" s="30"/>
      <c r="CE131" s="30"/>
      <c r="CF131" s="31"/>
      <c r="CG131" s="137"/>
      <c r="CH131" s="138"/>
      <c r="CI131" s="138"/>
      <c r="CJ131" s="138"/>
      <c r="CK131" s="138"/>
      <c r="CL131" s="138"/>
      <c r="CM131" s="138"/>
      <c r="CN131" s="139"/>
      <c r="CO131" s="29"/>
      <c r="CP131" s="30"/>
      <c r="CQ131" s="30"/>
      <c r="CR131" s="30"/>
      <c r="CS131" s="30"/>
      <c r="CT131" s="30"/>
      <c r="CU131" s="30"/>
      <c r="CV131" s="30"/>
      <c r="CW131" s="30"/>
      <c r="CX131" s="30"/>
      <c r="CY131" s="30"/>
      <c r="CZ131" s="31"/>
    </row>
    <row r="132" spans="1:104" ht="15" customHeight="1" x14ac:dyDescent="0.25">
      <c r="A132" s="264">
        <v>6</v>
      </c>
      <c r="B132" s="265" t="s">
        <v>167</v>
      </c>
      <c r="C132" s="265"/>
      <c r="D132" s="265"/>
      <c r="E132" s="265"/>
      <c r="F132" s="265"/>
      <c r="G132" s="265"/>
      <c r="H132" s="265"/>
      <c r="I132" s="265"/>
      <c r="J132" s="265"/>
      <c r="K132" s="265"/>
      <c r="L132" s="265"/>
      <c r="M132" s="265"/>
      <c r="N132" s="263" t="str">
        <f>[5]Heating!C23</f>
        <v>TT pret āra vidi (garums/m)</v>
      </c>
      <c r="O132" s="263"/>
      <c r="P132" s="263"/>
      <c r="Q132" s="263"/>
      <c r="R132" s="263"/>
      <c r="S132" s="263"/>
      <c r="T132" s="263"/>
      <c r="U132" s="263"/>
      <c r="V132" s="263"/>
      <c r="W132" s="263"/>
      <c r="X132" s="263"/>
      <c r="Y132" s="263"/>
      <c r="Z132" s="263"/>
      <c r="AA132" s="263"/>
      <c r="AB132" s="263"/>
      <c r="AC132" s="263"/>
      <c r="AD132" s="263"/>
      <c r="AE132" s="263"/>
      <c r="AF132" s="263"/>
      <c r="AG132" s="263"/>
      <c r="AH132" s="263"/>
      <c r="AI132" s="30"/>
      <c r="AJ132" s="30"/>
      <c r="AK132" s="30"/>
      <c r="AL132" s="30"/>
      <c r="AM132" s="30"/>
      <c r="AN132" s="31"/>
      <c r="AO132" s="29"/>
      <c r="AP132" s="30"/>
      <c r="AQ132" s="30"/>
      <c r="AR132" s="30"/>
      <c r="AS132" s="30"/>
      <c r="AT132" s="30"/>
      <c r="AU132" s="30"/>
      <c r="AV132" s="31"/>
      <c r="AW132" s="29">
        <f>[5]Heating!I23</f>
        <v>0.15</v>
      </c>
      <c r="AX132" s="30"/>
      <c r="AY132" s="30"/>
      <c r="AZ132" s="30"/>
      <c r="BA132" s="30"/>
      <c r="BB132" s="30"/>
      <c r="BC132" s="30"/>
      <c r="BD132" s="30"/>
      <c r="BE132" s="30"/>
      <c r="BF132" s="31"/>
      <c r="BG132" s="29">
        <f>[5]Heating!G23</f>
        <v>232.98</v>
      </c>
      <c r="BH132" s="30"/>
      <c r="BI132" s="30"/>
      <c r="BJ132" s="30"/>
      <c r="BK132" s="30"/>
      <c r="BL132" s="30"/>
      <c r="BM132" s="30"/>
      <c r="BN132" s="31"/>
      <c r="BO132" s="137">
        <f t="shared" si="0"/>
        <v>34.946999999999996</v>
      </c>
      <c r="BP132" s="138"/>
      <c r="BQ132" s="138"/>
      <c r="BR132" s="138"/>
      <c r="BS132" s="138"/>
      <c r="BT132" s="138"/>
      <c r="BU132" s="138"/>
      <c r="BV132" s="138"/>
      <c r="BW132" s="139"/>
      <c r="BX132" s="32">
        <v>5088</v>
      </c>
      <c r="BY132" s="30"/>
      <c r="BZ132" s="30"/>
      <c r="CA132" s="30"/>
      <c r="CB132" s="30"/>
      <c r="CC132" s="30"/>
      <c r="CD132" s="30"/>
      <c r="CE132" s="30"/>
      <c r="CF132" s="31"/>
      <c r="CG132" s="137">
        <f>CG129</f>
        <v>10.092278408674774</v>
      </c>
      <c r="CH132" s="138"/>
      <c r="CI132" s="138"/>
      <c r="CJ132" s="138"/>
      <c r="CK132" s="138"/>
      <c r="CL132" s="138"/>
      <c r="CM132" s="138"/>
      <c r="CN132" s="139"/>
      <c r="CO132" s="32">
        <f>[5]Heating!O23</f>
        <v>1794.5114148520065</v>
      </c>
      <c r="CP132" s="30"/>
      <c r="CQ132" s="30"/>
      <c r="CR132" s="30"/>
      <c r="CS132" s="30"/>
      <c r="CT132" s="30"/>
      <c r="CU132" s="30"/>
      <c r="CV132" s="30"/>
      <c r="CW132" s="30"/>
      <c r="CX132" s="30"/>
      <c r="CY132" s="30"/>
      <c r="CZ132" s="31"/>
    </row>
    <row r="133" spans="1:104" ht="15" x14ac:dyDescent="0.25">
      <c r="A133" s="264"/>
      <c r="B133" s="265"/>
      <c r="C133" s="265"/>
      <c r="D133" s="265"/>
      <c r="E133" s="265"/>
      <c r="F133" s="265"/>
      <c r="G133" s="265"/>
      <c r="H133" s="265"/>
      <c r="I133" s="265"/>
      <c r="J133" s="265"/>
      <c r="K133" s="265"/>
      <c r="L133" s="265"/>
      <c r="M133" s="265"/>
      <c r="N133" s="263" t="str">
        <f>[5]Heating!C24</f>
        <v>Perimetra TT (garums/m)</v>
      </c>
      <c r="O133" s="263"/>
      <c r="P133" s="263"/>
      <c r="Q133" s="263"/>
      <c r="R133" s="263"/>
      <c r="S133" s="263"/>
      <c r="T133" s="263"/>
      <c r="U133" s="263"/>
      <c r="V133" s="263"/>
      <c r="W133" s="263"/>
      <c r="X133" s="263"/>
      <c r="Y133" s="263"/>
      <c r="Z133" s="263"/>
      <c r="AA133" s="263"/>
      <c r="AB133" s="263"/>
      <c r="AC133" s="263"/>
      <c r="AD133" s="263"/>
      <c r="AE133" s="263"/>
      <c r="AF133" s="263"/>
      <c r="AG133" s="263"/>
      <c r="AH133" s="263"/>
      <c r="AI133" s="30"/>
      <c r="AJ133" s="30"/>
      <c r="AK133" s="30"/>
      <c r="AL133" s="30"/>
      <c r="AM133" s="30"/>
      <c r="AN133" s="31"/>
      <c r="AO133" s="29"/>
      <c r="AP133" s="30"/>
      <c r="AQ133" s="30"/>
      <c r="AR133" s="30"/>
      <c r="AS133" s="30"/>
      <c r="AT133" s="30"/>
      <c r="AU133" s="30"/>
      <c r="AV133" s="31"/>
      <c r="AW133" s="140">
        <f>[5]Heating!I24</f>
        <v>3.5048064432320079E-2</v>
      </c>
      <c r="AX133" s="141"/>
      <c r="AY133" s="141"/>
      <c r="AZ133" s="141"/>
      <c r="BA133" s="141"/>
      <c r="BB133" s="141"/>
      <c r="BC133" s="141"/>
      <c r="BD133" s="141"/>
      <c r="BE133" s="141"/>
      <c r="BF133" s="142"/>
      <c r="BG133" s="29">
        <f>[5]Heating!G24</f>
        <v>115.47</v>
      </c>
      <c r="BH133" s="30"/>
      <c r="BI133" s="30"/>
      <c r="BJ133" s="30"/>
      <c r="BK133" s="30"/>
      <c r="BL133" s="30"/>
      <c r="BM133" s="30"/>
      <c r="BN133" s="31"/>
      <c r="BO133" s="137">
        <f t="shared" si="0"/>
        <v>4.0469999999999997</v>
      </c>
      <c r="BP133" s="138"/>
      <c r="BQ133" s="138"/>
      <c r="BR133" s="138"/>
      <c r="BS133" s="138"/>
      <c r="BT133" s="138"/>
      <c r="BU133" s="138"/>
      <c r="BV133" s="138"/>
      <c r="BW133" s="139"/>
      <c r="BX133" s="32">
        <v>5088</v>
      </c>
      <c r="BY133" s="30"/>
      <c r="BZ133" s="30"/>
      <c r="CA133" s="30"/>
      <c r="CB133" s="30"/>
      <c r="CC133" s="30"/>
      <c r="CD133" s="30"/>
      <c r="CE133" s="30"/>
      <c r="CF133" s="31"/>
      <c r="CG133" s="137">
        <f>'[5]2.lapa_Esošā situācija'!J24</f>
        <v>1.3099712999999999</v>
      </c>
      <c r="CH133" s="138"/>
      <c r="CI133" s="138"/>
      <c r="CJ133" s="138"/>
      <c r="CK133" s="138"/>
      <c r="CL133" s="138"/>
      <c r="CM133" s="138"/>
      <c r="CN133" s="139"/>
      <c r="CO133" s="32">
        <f>[5]Heating!O24</f>
        <v>26.973797286942734</v>
      </c>
      <c r="CP133" s="30"/>
      <c r="CQ133" s="30"/>
      <c r="CR133" s="30"/>
      <c r="CS133" s="30"/>
      <c r="CT133" s="30"/>
      <c r="CU133" s="30"/>
      <c r="CV133" s="30"/>
      <c r="CW133" s="30"/>
      <c r="CX133" s="30"/>
      <c r="CY133" s="30"/>
      <c r="CZ133" s="31"/>
    </row>
    <row r="134" spans="1:104" ht="15" x14ac:dyDescent="0.25">
      <c r="A134" s="259" t="s">
        <v>173</v>
      </c>
      <c r="B134" s="260"/>
      <c r="C134" s="260"/>
      <c r="D134" s="260"/>
      <c r="E134" s="260"/>
      <c r="F134" s="260"/>
      <c r="G134" s="260"/>
      <c r="H134" s="260"/>
      <c r="I134" s="260"/>
      <c r="J134" s="260"/>
      <c r="K134" s="260"/>
      <c r="L134" s="260"/>
      <c r="M134" s="260"/>
      <c r="N134" s="260"/>
      <c r="O134" s="260"/>
      <c r="P134" s="260"/>
      <c r="Q134" s="260"/>
      <c r="R134" s="260"/>
      <c r="S134" s="260"/>
      <c r="T134" s="260"/>
      <c r="U134" s="260"/>
      <c r="V134" s="260"/>
      <c r="W134" s="260"/>
      <c r="X134" s="260"/>
      <c r="Y134" s="260"/>
      <c r="Z134" s="260"/>
      <c r="AA134" s="260"/>
      <c r="AB134" s="260"/>
      <c r="AC134" s="260"/>
      <c r="AD134" s="260"/>
      <c r="AE134" s="260"/>
      <c r="AF134" s="260"/>
      <c r="AG134" s="260"/>
      <c r="AH134" s="260"/>
      <c r="AI134" s="261"/>
      <c r="AJ134" s="261"/>
      <c r="AK134" s="261"/>
      <c r="AL134" s="261"/>
      <c r="AM134" s="261"/>
      <c r="AN134" s="261"/>
      <c r="AO134" s="261"/>
      <c r="AP134" s="261"/>
      <c r="AQ134" s="261"/>
      <c r="AR134" s="261"/>
      <c r="AS134" s="261"/>
      <c r="AT134" s="261"/>
      <c r="AU134" s="261"/>
      <c r="AV134" s="261"/>
      <c r="AW134" s="261"/>
      <c r="AX134" s="261"/>
      <c r="AY134" s="261"/>
      <c r="AZ134" s="261"/>
      <c r="BA134" s="261"/>
      <c r="BB134" s="261"/>
      <c r="BC134" s="261"/>
      <c r="BD134" s="261"/>
      <c r="BE134" s="261"/>
      <c r="BF134" s="261"/>
      <c r="BG134" s="261"/>
      <c r="BH134" s="261"/>
      <c r="BI134" s="261"/>
      <c r="BJ134" s="261"/>
      <c r="BK134" s="261"/>
      <c r="BL134" s="261"/>
      <c r="BM134" s="261"/>
      <c r="BN134" s="262"/>
      <c r="BO134" s="29"/>
      <c r="BP134" s="30"/>
      <c r="BQ134" s="30"/>
      <c r="BR134" s="30"/>
      <c r="BS134" s="30"/>
      <c r="BT134" s="30"/>
      <c r="BU134" s="30"/>
      <c r="BV134" s="30"/>
      <c r="BW134" s="31"/>
      <c r="BX134" s="29"/>
      <c r="BY134" s="30"/>
      <c r="BZ134" s="30"/>
      <c r="CA134" s="30"/>
      <c r="CB134" s="30"/>
      <c r="CC134" s="30"/>
      <c r="CD134" s="30"/>
      <c r="CE134" s="30"/>
      <c r="CF134" s="30"/>
      <c r="CG134" s="30"/>
      <c r="CH134" s="30"/>
      <c r="CI134" s="30"/>
      <c r="CJ134" s="30"/>
      <c r="CK134" s="30"/>
      <c r="CL134" s="30"/>
      <c r="CM134" s="30"/>
      <c r="CN134" s="31"/>
      <c r="CO134" s="32">
        <f>[5]Heating!O27</f>
        <v>57350.960915847158</v>
      </c>
      <c r="CP134" s="30"/>
      <c r="CQ134" s="30"/>
      <c r="CR134" s="30"/>
      <c r="CS134" s="30"/>
      <c r="CT134" s="30"/>
      <c r="CU134" s="30"/>
      <c r="CV134" s="30"/>
      <c r="CW134" s="30"/>
      <c r="CX134" s="30"/>
      <c r="CY134" s="30"/>
      <c r="CZ134" s="31"/>
    </row>
    <row r="135" spans="1:104" ht="15" x14ac:dyDescent="0.25">
      <c r="A135" s="67" t="s">
        <v>174</v>
      </c>
      <c r="B135" s="68"/>
      <c r="C135" s="68"/>
      <c r="D135" s="68"/>
      <c r="E135" s="68"/>
      <c r="F135" s="68"/>
      <c r="G135" s="68"/>
      <c r="H135" s="68"/>
      <c r="I135" s="68"/>
      <c r="J135" s="68"/>
      <c r="K135" s="68"/>
      <c r="L135" s="68"/>
      <c r="M135" s="68"/>
      <c r="N135" s="68"/>
      <c r="O135" s="68"/>
      <c r="P135" s="68"/>
      <c r="Q135" s="68"/>
      <c r="R135" s="68"/>
      <c r="S135" s="68"/>
      <c r="T135" s="68"/>
      <c r="U135" s="68"/>
      <c r="V135" s="68"/>
      <c r="W135" s="68"/>
      <c r="X135" s="68"/>
      <c r="Y135" s="68"/>
      <c r="Z135" s="68"/>
      <c r="AA135" s="68"/>
      <c r="AB135" s="68"/>
      <c r="AC135" s="68"/>
      <c r="AD135" s="68"/>
      <c r="AE135" s="68"/>
      <c r="AF135" s="68"/>
      <c r="AG135" s="68"/>
      <c r="AH135" s="68"/>
      <c r="AI135" s="68"/>
      <c r="AJ135" s="68"/>
      <c r="AK135" s="68"/>
      <c r="AL135" s="68"/>
      <c r="AM135" s="68"/>
      <c r="AN135" s="68"/>
      <c r="AO135" s="68"/>
      <c r="AP135" s="68"/>
      <c r="AQ135" s="68"/>
      <c r="AR135" s="68"/>
      <c r="AS135" s="68"/>
      <c r="AT135" s="68"/>
      <c r="AU135" s="68"/>
      <c r="AV135" s="68"/>
      <c r="AW135" s="68"/>
      <c r="AX135" s="68"/>
      <c r="AY135" s="68"/>
      <c r="AZ135" s="68"/>
      <c r="BA135" s="68"/>
      <c r="BB135" s="68"/>
      <c r="BC135" s="68"/>
      <c r="BD135" s="68"/>
      <c r="BE135" s="68"/>
      <c r="BF135" s="68"/>
      <c r="BG135" s="68"/>
      <c r="BH135" s="68"/>
      <c r="BI135" s="68"/>
      <c r="BJ135" s="68"/>
      <c r="BK135" s="68"/>
      <c r="BL135" s="68"/>
      <c r="BM135" s="68"/>
      <c r="BN135" s="68"/>
      <c r="BO135" s="68"/>
      <c r="BP135" s="68"/>
      <c r="BQ135" s="68"/>
      <c r="BR135" s="68"/>
      <c r="BS135" s="68"/>
      <c r="BT135" s="68"/>
      <c r="BU135" s="68"/>
      <c r="BV135" s="68"/>
      <c r="BW135" s="68"/>
      <c r="BX135" s="68"/>
      <c r="BY135" s="68"/>
      <c r="BZ135" s="68"/>
      <c r="CA135" s="68"/>
      <c r="CB135" s="68"/>
      <c r="CC135" s="68"/>
      <c r="CD135" s="68"/>
      <c r="CE135" s="68"/>
      <c r="CF135" s="68"/>
      <c r="CG135" s="68"/>
      <c r="CH135" s="68"/>
      <c r="CI135" s="68"/>
      <c r="CJ135" s="68"/>
      <c r="CK135" s="68"/>
      <c r="CL135" s="68"/>
      <c r="CM135" s="68"/>
      <c r="CN135" s="68"/>
      <c r="CO135" s="68"/>
      <c r="CP135" s="68"/>
      <c r="CQ135" s="68"/>
      <c r="CR135" s="68"/>
      <c r="CS135" s="68"/>
      <c r="CT135" s="68"/>
      <c r="CU135" s="68"/>
      <c r="CV135" s="68"/>
      <c r="CW135" s="68"/>
      <c r="CX135" s="68"/>
      <c r="CY135" s="68"/>
      <c r="CZ135" s="69"/>
    </row>
    <row r="136" spans="1:104" x14ac:dyDescent="0.25">
      <c r="A136" s="212" t="s">
        <v>142</v>
      </c>
      <c r="B136" s="214" t="s">
        <v>175</v>
      </c>
      <c r="C136" s="215"/>
      <c r="D136" s="215"/>
      <c r="E136" s="215"/>
      <c r="F136" s="215"/>
      <c r="G136" s="215"/>
      <c r="H136" s="215"/>
      <c r="I136" s="215"/>
      <c r="J136" s="215"/>
      <c r="K136" s="215"/>
      <c r="L136" s="215"/>
      <c r="M136" s="216"/>
      <c r="N136" s="266" t="s">
        <v>176</v>
      </c>
      <c r="O136" s="267"/>
      <c r="P136" s="267"/>
      <c r="Q136" s="267"/>
      <c r="R136" s="267"/>
      <c r="S136" s="267"/>
      <c r="T136" s="267"/>
      <c r="U136" s="267"/>
      <c r="V136" s="267"/>
      <c r="W136" s="267"/>
      <c r="X136" s="267"/>
      <c r="Y136" s="267"/>
      <c r="Z136" s="267"/>
      <c r="AA136" s="267"/>
      <c r="AB136" s="267"/>
      <c r="AC136" s="267"/>
      <c r="AD136" s="267"/>
      <c r="AE136" s="267"/>
      <c r="AF136" s="267"/>
      <c r="AG136" s="267"/>
      <c r="AH136" s="268"/>
      <c r="AI136" s="220" t="s">
        <v>144</v>
      </c>
      <c r="AJ136" s="221"/>
      <c r="AK136" s="221"/>
      <c r="AL136" s="221"/>
      <c r="AM136" s="221"/>
      <c r="AN136" s="222"/>
      <c r="AO136" s="187" t="s">
        <v>145</v>
      </c>
      <c r="AP136" s="188"/>
      <c r="AQ136" s="188"/>
      <c r="AR136" s="188"/>
      <c r="AS136" s="188"/>
      <c r="AT136" s="188"/>
      <c r="AU136" s="188"/>
      <c r="AV136" s="189"/>
      <c r="AW136" s="187" t="s">
        <v>146</v>
      </c>
      <c r="AX136" s="188"/>
      <c r="AY136" s="188"/>
      <c r="AZ136" s="188"/>
      <c r="BA136" s="188"/>
      <c r="BB136" s="188"/>
      <c r="BC136" s="188"/>
      <c r="BD136" s="188"/>
      <c r="BE136" s="188"/>
      <c r="BF136" s="189"/>
      <c r="BG136" s="187" t="s">
        <v>177</v>
      </c>
      <c r="BH136" s="188"/>
      <c r="BI136" s="188"/>
      <c r="BJ136" s="188"/>
      <c r="BK136" s="188"/>
      <c r="BL136" s="188"/>
      <c r="BM136" s="188"/>
      <c r="BN136" s="189"/>
      <c r="BO136" s="187" t="s">
        <v>148</v>
      </c>
      <c r="BP136" s="188"/>
      <c r="BQ136" s="188"/>
      <c r="BR136" s="188"/>
      <c r="BS136" s="188"/>
      <c r="BT136" s="188"/>
      <c r="BU136" s="188"/>
      <c r="BV136" s="188"/>
      <c r="BW136" s="189"/>
      <c r="BX136" s="187" t="s">
        <v>178</v>
      </c>
      <c r="BY136" s="188"/>
      <c r="BZ136" s="188"/>
      <c r="CA136" s="188"/>
      <c r="CB136" s="188"/>
      <c r="CC136" s="188"/>
      <c r="CD136" s="188"/>
      <c r="CE136" s="188"/>
      <c r="CF136" s="189"/>
      <c r="CG136" s="223" t="s">
        <v>150</v>
      </c>
      <c r="CH136" s="224"/>
      <c r="CI136" s="224"/>
      <c r="CJ136" s="224"/>
      <c r="CK136" s="224"/>
      <c r="CL136" s="224"/>
      <c r="CM136" s="224"/>
      <c r="CN136" s="225"/>
      <c r="CO136" s="244" t="s">
        <v>179</v>
      </c>
      <c r="CP136" s="245"/>
      <c r="CQ136" s="245"/>
      <c r="CR136" s="245"/>
      <c r="CS136" s="245"/>
      <c r="CT136" s="245"/>
      <c r="CU136" s="245"/>
      <c r="CV136" s="245"/>
      <c r="CW136" s="245"/>
      <c r="CX136" s="245"/>
      <c r="CY136" s="245"/>
      <c r="CZ136" s="246"/>
    </row>
    <row r="137" spans="1:104" x14ac:dyDescent="0.25">
      <c r="A137" s="213"/>
      <c r="B137" s="217"/>
      <c r="C137" s="218"/>
      <c r="D137" s="218"/>
      <c r="E137" s="218"/>
      <c r="F137" s="218"/>
      <c r="G137" s="218"/>
      <c r="H137" s="218"/>
      <c r="I137" s="218"/>
      <c r="J137" s="218"/>
      <c r="K137" s="218"/>
      <c r="L137" s="218"/>
      <c r="M137" s="219"/>
      <c r="N137" s="269"/>
      <c r="O137" s="270"/>
      <c r="P137" s="270"/>
      <c r="Q137" s="270"/>
      <c r="R137" s="270"/>
      <c r="S137" s="270"/>
      <c r="T137" s="270"/>
      <c r="U137" s="270"/>
      <c r="V137" s="270"/>
      <c r="W137" s="270"/>
      <c r="X137" s="270"/>
      <c r="Y137" s="270"/>
      <c r="Z137" s="270"/>
      <c r="AA137" s="270"/>
      <c r="AB137" s="270"/>
      <c r="AC137" s="270"/>
      <c r="AD137" s="270"/>
      <c r="AE137" s="270"/>
      <c r="AF137" s="270"/>
      <c r="AG137" s="270"/>
      <c r="AH137" s="271"/>
      <c r="AI137" s="187" t="s">
        <v>152</v>
      </c>
      <c r="AJ137" s="188"/>
      <c r="AK137" s="188"/>
      <c r="AL137" s="188"/>
      <c r="AM137" s="188"/>
      <c r="AN137" s="189"/>
      <c r="AO137" s="33" t="s">
        <v>153</v>
      </c>
      <c r="AP137" s="34"/>
      <c r="AQ137" s="34"/>
      <c r="AR137" s="34"/>
      <c r="AS137" s="34"/>
      <c r="AT137" s="34"/>
      <c r="AU137" s="34"/>
      <c r="AV137" s="35"/>
      <c r="AW137" s="247" t="s">
        <v>154</v>
      </c>
      <c r="AX137" s="248"/>
      <c r="AY137" s="248"/>
      <c r="AZ137" s="248"/>
      <c r="BA137" s="248"/>
      <c r="BB137" s="248"/>
      <c r="BC137" s="248"/>
      <c r="BD137" s="248"/>
      <c r="BE137" s="248"/>
      <c r="BF137" s="249"/>
      <c r="BG137" s="247" t="s">
        <v>180</v>
      </c>
      <c r="BH137" s="248"/>
      <c r="BI137" s="248"/>
      <c r="BJ137" s="248"/>
      <c r="BK137" s="248"/>
      <c r="BL137" s="248"/>
      <c r="BM137" s="248"/>
      <c r="BN137" s="249"/>
      <c r="BO137" s="253" t="s">
        <v>181</v>
      </c>
      <c r="BP137" s="254"/>
      <c r="BQ137" s="254"/>
      <c r="BR137" s="254"/>
      <c r="BS137" s="254"/>
      <c r="BT137" s="254"/>
      <c r="BU137" s="254"/>
      <c r="BV137" s="254"/>
      <c r="BW137" s="255"/>
      <c r="BX137" s="253" t="s">
        <v>157</v>
      </c>
      <c r="BY137" s="254"/>
      <c r="BZ137" s="254"/>
      <c r="CA137" s="254"/>
      <c r="CB137" s="254"/>
      <c r="CC137" s="254"/>
      <c r="CD137" s="254"/>
      <c r="CE137" s="254"/>
      <c r="CF137" s="255"/>
      <c r="CG137" s="253" t="s">
        <v>182</v>
      </c>
      <c r="CH137" s="254"/>
      <c r="CI137" s="254"/>
      <c r="CJ137" s="254"/>
      <c r="CK137" s="254"/>
      <c r="CL137" s="254"/>
      <c r="CM137" s="254"/>
      <c r="CN137" s="255"/>
      <c r="CO137" s="253" t="s">
        <v>183</v>
      </c>
      <c r="CP137" s="254"/>
      <c r="CQ137" s="254"/>
      <c r="CR137" s="254"/>
      <c r="CS137" s="254"/>
      <c r="CT137" s="254"/>
      <c r="CU137" s="254"/>
      <c r="CV137" s="254"/>
      <c r="CW137" s="254"/>
      <c r="CX137" s="254"/>
      <c r="CY137" s="254"/>
      <c r="CZ137" s="255"/>
    </row>
    <row r="138" spans="1:104" x14ac:dyDescent="0.25">
      <c r="A138" s="6">
        <v>1</v>
      </c>
      <c r="B138" s="61">
        <v>2</v>
      </c>
      <c r="C138" s="62"/>
      <c r="D138" s="62"/>
      <c r="E138" s="62"/>
      <c r="F138" s="62"/>
      <c r="G138" s="62"/>
      <c r="H138" s="62"/>
      <c r="I138" s="62"/>
      <c r="J138" s="62"/>
      <c r="K138" s="62"/>
      <c r="L138" s="62"/>
      <c r="M138" s="63"/>
      <c r="N138" s="61">
        <v>3</v>
      </c>
      <c r="O138" s="62"/>
      <c r="P138" s="62"/>
      <c r="Q138" s="62"/>
      <c r="R138" s="62"/>
      <c r="S138" s="62"/>
      <c r="T138" s="62"/>
      <c r="U138" s="62"/>
      <c r="V138" s="62"/>
      <c r="W138" s="62"/>
      <c r="X138" s="62"/>
      <c r="Y138" s="62"/>
      <c r="Z138" s="62"/>
      <c r="AA138" s="62"/>
      <c r="AB138" s="62"/>
      <c r="AC138" s="62"/>
      <c r="AD138" s="62"/>
      <c r="AE138" s="62"/>
      <c r="AF138" s="62"/>
      <c r="AG138" s="62"/>
      <c r="AH138" s="63"/>
      <c r="AI138" s="61">
        <v>4</v>
      </c>
      <c r="AJ138" s="62"/>
      <c r="AK138" s="62"/>
      <c r="AL138" s="62"/>
      <c r="AM138" s="62"/>
      <c r="AN138" s="63"/>
      <c r="AO138" s="61">
        <v>5</v>
      </c>
      <c r="AP138" s="62"/>
      <c r="AQ138" s="62"/>
      <c r="AR138" s="62"/>
      <c r="AS138" s="62"/>
      <c r="AT138" s="62"/>
      <c r="AU138" s="62"/>
      <c r="AV138" s="63"/>
      <c r="AW138" s="64">
        <v>6</v>
      </c>
      <c r="AX138" s="65"/>
      <c r="AY138" s="65"/>
      <c r="AZ138" s="65"/>
      <c r="BA138" s="65"/>
      <c r="BB138" s="65"/>
      <c r="BC138" s="65"/>
      <c r="BD138" s="65"/>
      <c r="BE138" s="65"/>
      <c r="BF138" s="66"/>
      <c r="BG138" s="64">
        <v>7</v>
      </c>
      <c r="BH138" s="65"/>
      <c r="BI138" s="65"/>
      <c r="BJ138" s="65"/>
      <c r="BK138" s="65"/>
      <c r="BL138" s="65"/>
      <c r="BM138" s="65"/>
      <c r="BN138" s="66"/>
      <c r="BO138" s="64">
        <v>8</v>
      </c>
      <c r="BP138" s="65"/>
      <c r="BQ138" s="65"/>
      <c r="BR138" s="65"/>
      <c r="BS138" s="65"/>
      <c r="BT138" s="65"/>
      <c r="BU138" s="65"/>
      <c r="BV138" s="65"/>
      <c r="BW138" s="66"/>
      <c r="BX138" s="64">
        <v>9</v>
      </c>
      <c r="BY138" s="65"/>
      <c r="BZ138" s="65"/>
      <c r="CA138" s="65"/>
      <c r="CB138" s="65"/>
      <c r="CC138" s="65"/>
      <c r="CD138" s="65"/>
      <c r="CE138" s="65"/>
      <c r="CF138" s="66"/>
      <c r="CG138" s="64">
        <v>10</v>
      </c>
      <c r="CH138" s="65"/>
      <c r="CI138" s="65"/>
      <c r="CJ138" s="65"/>
      <c r="CK138" s="65"/>
      <c r="CL138" s="65"/>
      <c r="CM138" s="65"/>
      <c r="CN138" s="66"/>
      <c r="CO138" s="64">
        <v>11</v>
      </c>
      <c r="CP138" s="65"/>
      <c r="CQ138" s="65"/>
      <c r="CR138" s="65"/>
      <c r="CS138" s="65"/>
      <c r="CT138" s="65"/>
      <c r="CU138" s="65"/>
      <c r="CV138" s="65"/>
      <c r="CW138" s="65"/>
      <c r="CX138" s="65"/>
      <c r="CY138" s="65"/>
      <c r="CZ138" s="66"/>
    </row>
    <row r="139" spans="1:104" ht="15" x14ac:dyDescent="0.25">
      <c r="A139" s="232">
        <v>1</v>
      </c>
      <c r="B139" s="235" t="s">
        <v>160</v>
      </c>
      <c r="C139" s="236"/>
      <c r="D139" s="236"/>
      <c r="E139" s="236"/>
      <c r="F139" s="236"/>
      <c r="G139" s="236"/>
      <c r="H139" s="236"/>
      <c r="I139" s="236"/>
      <c r="J139" s="236"/>
      <c r="K139" s="236"/>
      <c r="L139" s="236"/>
      <c r="M139" s="237"/>
      <c r="N139" s="67" t="s">
        <v>184</v>
      </c>
      <c r="O139" s="68"/>
      <c r="P139" s="68"/>
      <c r="Q139" s="68"/>
      <c r="R139" s="68"/>
      <c r="S139" s="68"/>
      <c r="T139" s="68"/>
      <c r="U139" s="68"/>
      <c r="V139" s="68"/>
      <c r="W139" s="68"/>
      <c r="X139" s="68"/>
      <c r="Y139" s="68"/>
      <c r="Z139" s="68"/>
      <c r="AA139" s="68"/>
      <c r="AB139" s="68"/>
      <c r="AC139" s="68"/>
      <c r="AD139" s="68"/>
      <c r="AE139" s="68"/>
      <c r="AF139" s="68"/>
      <c r="AG139" s="68"/>
      <c r="AH139" s="69"/>
      <c r="AI139" s="29"/>
      <c r="AJ139" s="30"/>
      <c r="AK139" s="30"/>
      <c r="AL139" s="30"/>
      <c r="AM139" s="30"/>
      <c r="AN139" s="31"/>
      <c r="AO139" s="29"/>
      <c r="AP139" s="30"/>
      <c r="AQ139" s="30"/>
      <c r="AR139" s="30"/>
      <c r="AS139" s="30"/>
      <c r="AT139" s="30"/>
      <c r="AU139" s="30"/>
      <c r="AV139" s="31"/>
      <c r="AW139" s="29"/>
      <c r="AX139" s="30"/>
      <c r="AY139" s="30"/>
      <c r="AZ139" s="30"/>
      <c r="BA139" s="30"/>
      <c r="BB139" s="30"/>
      <c r="BC139" s="30"/>
      <c r="BD139" s="30"/>
      <c r="BE139" s="30"/>
      <c r="BF139" s="31"/>
      <c r="BG139" s="29"/>
      <c r="BH139" s="30"/>
      <c r="BI139" s="30"/>
      <c r="BJ139" s="30"/>
      <c r="BK139" s="30"/>
      <c r="BL139" s="30"/>
      <c r="BM139" s="30"/>
      <c r="BN139" s="31"/>
      <c r="BO139" s="29"/>
      <c r="BP139" s="30"/>
      <c r="BQ139" s="30"/>
      <c r="BR139" s="30"/>
      <c r="BS139" s="30"/>
      <c r="BT139" s="30"/>
      <c r="BU139" s="30"/>
      <c r="BV139" s="30"/>
      <c r="BW139" s="31"/>
      <c r="BX139" s="29"/>
      <c r="BY139" s="30"/>
      <c r="BZ139" s="30"/>
      <c r="CA139" s="30"/>
      <c r="CB139" s="30"/>
      <c r="CC139" s="30"/>
      <c r="CD139" s="30"/>
      <c r="CE139" s="30"/>
      <c r="CF139" s="31"/>
      <c r="CG139" s="29"/>
      <c r="CH139" s="30"/>
      <c r="CI139" s="30"/>
      <c r="CJ139" s="30"/>
      <c r="CK139" s="30"/>
      <c r="CL139" s="30"/>
      <c r="CM139" s="30"/>
      <c r="CN139" s="31"/>
      <c r="CO139" s="29"/>
      <c r="CP139" s="30"/>
      <c r="CQ139" s="30"/>
      <c r="CR139" s="30"/>
      <c r="CS139" s="30"/>
      <c r="CT139" s="30"/>
      <c r="CU139" s="30"/>
      <c r="CV139" s="30"/>
      <c r="CW139" s="30"/>
      <c r="CX139" s="30"/>
      <c r="CY139" s="30"/>
      <c r="CZ139" s="31"/>
    </row>
    <row r="140" spans="1:104" ht="15" x14ac:dyDescent="0.25">
      <c r="A140" s="233"/>
      <c r="B140" s="238"/>
      <c r="C140" s="239"/>
      <c r="D140" s="239"/>
      <c r="E140" s="239"/>
      <c r="F140" s="239"/>
      <c r="G140" s="239"/>
      <c r="H140" s="239"/>
      <c r="I140" s="239"/>
      <c r="J140" s="239"/>
      <c r="K140" s="239"/>
      <c r="L140" s="239"/>
      <c r="M140" s="240"/>
      <c r="N140" s="67" t="s">
        <v>171</v>
      </c>
      <c r="O140" s="68"/>
      <c r="P140" s="68"/>
      <c r="Q140" s="68"/>
      <c r="R140" s="68"/>
      <c r="S140" s="68"/>
      <c r="T140" s="68"/>
      <c r="U140" s="68"/>
      <c r="V140" s="68"/>
      <c r="W140" s="68"/>
      <c r="X140" s="68"/>
      <c r="Y140" s="68"/>
      <c r="Z140" s="68"/>
      <c r="AA140" s="68"/>
      <c r="AB140" s="68"/>
      <c r="AC140" s="68"/>
      <c r="AD140" s="68"/>
      <c r="AE140" s="68"/>
      <c r="AF140" s="68"/>
      <c r="AG140" s="68"/>
      <c r="AH140" s="69"/>
      <c r="AI140" s="29"/>
      <c r="AJ140" s="30"/>
      <c r="AK140" s="30"/>
      <c r="AL140" s="30"/>
      <c r="AM140" s="30"/>
      <c r="AN140" s="31"/>
      <c r="AO140" s="29"/>
      <c r="AP140" s="30"/>
      <c r="AQ140" s="30"/>
      <c r="AR140" s="30"/>
      <c r="AS140" s="30"/>
      <c r="AT140" s="30"/>
      <c r="AU140" s="30"/>
      <c r="AV140" s="31"/>
      <c r="AW140" s="29"/>
      <c r="AX140" s="30"/>
      <c r="AY140" s="30"/>
      <c r="AZ140" s="30"/>
      <c r="BA140" s="30"/>
      <c r="BB140" s="30"/>
      <c r="BC140" s="30"/>
      <c r="BD140" s="30"/>
      <c r="BE140" s="30"/>
      <c r="BF140" s="31"/>
      <c r="BG140" s="29"/>
      <c r="BH140" s="30"/>
      <c r="BI140" s="30"/>
      <c r="BJ140" s="30"/>
      <c r="BK140" s="30"/>
      <c r="BL140" s="30"/>
      <c r="BM140" s="30"/>
      <c r="BN140" s="31"/>
      <c r="BO140" s="29"/>
      <c r="BP140" s="30"/>
      <c r="BQ140" s="30"/>
      <c r="BR140" s="30"/>
      <c r="BS140" s="30"/>
      <c r="BT140" s="30"/>
      <c r="BU140" s="30"/>
      <c r="BV140" s="30"/>
      <c r="BW140" s="31"/>
      <c r="BX140" s="29"/>
      <c r="BY140" s="30"/>
      <c r="BZ140" s="30"/>
      <c r="CA140" s="30"/>
      <c r="CB140" s="30"/>
      <c r="CC140" s="30"/>
      <c r="CD140" s="30"/>
      <c r="CE140" s="30"/>
      <c r="CF140" s="31"/>
      <c r="CG140" s="29"/>
      <c r="CH140" s="30"/>
      <c r="CI140" s="30"/>
      <c r="CJ140" s="30"/>
      <c r="CK140" s="30"/>
      <c r="CL140" s="30"/>
      <c r="CM140" s="30"/>
      <c r="CN140" s="31"/>
      <c r="CO140" s="29"/>
      <c r="CP140" s="30"/>
      <c r="CQ140" s="30"/>
      <c r="CR140" s="30"/>
      <c r="CS140" s="30"/>
      <c r="CT140" s="30"/>
      <c r="CU140" s="30"/>
      <c r="CV140" s="30"/>
      <c r="CW140" s="30"/>
      <c r="CX140" s="30"/>
      <c r="CY140" s="30"/>
      <c r="CZ140" s="31"/>
    </row>
    <row r="141" spans="1:104" ht="15" x14ac:dyDescent="0.25">
      <c r="A141" s="234"/>
      <c r="B141" s="241"/>
      <c r="C141" s="242"/>
      <c r="D141" s="242"/>
      <c r="E141" s="242"/>
      <c r="F141" s="242"/>
      <c r="G141" s="242"/>
      <c r="H141" s="242"/>
      <c r="I141" s="242"/>
      <c r="J141" s="242"/>
      <c r="K141" s="242"/>
      <c r="L141" s="242"/>
      <c r="M141" s="243"/>
      <c r="N141" s="67" t="s">
        <v>169</v>
      </c>
      <c r="O141" s="68"/>
      <c r="P141" s="68"/>
      <c r="Q141" s="68"/>
      <c r="R141" s="68"/>
      <c r="S141" s="68"/>
      <c r="T141" s="68"/>
      <c r="U141" s="68"/>
      <c r="V141" s="68"/>
      <c r="W141" s="68"/>
      <c r="X141" s="68"/>
      <c r="Y141" s="68"/>
      <c r="Z141" s="68"/>
      <c r="AA141" s="68"/>
      <c r="AB141" s="68"/>
      <c r="AC141" s="68"/>
      <c r="AD141" s="68"/>
      <c r="AE141" s="68"/>
      <c r="AF141" s="68"/>
      <c r="AG141" s="68"/>
      <c r="AH141" s="69"/>
      <c r="AI141" s="29"/>
      <c r="AJ141" s="30"/>
      <c r="AK141" s="30"/>
      <c r="AL141" s="30"/>
      <c r="AM141" s="30"/>
      <c r="AN141" s="31"/>
      <c r="AO141" s="29"/>
      <c r="AP141" s="30"/>
      <c r="AQ141" s="30"/>
      <c r="AR141" s="30"/>
      <c r="AS141" s="30"/>
      <c r="AT141" s="30"/>
      <c r="AU141" s="30"/>
      <c r="AV141" s="31"/>
      <c r="AW141" s="29"/>
      <c r="AX141" s="30"/>
      <c r="AY141" s="30"/>
      <c r="AZ141" s="30"/>
      <c r="BA141" s="30"/>
      <c r="BB141" s="30"/>
      <c r="BC141" s="30"/>
      <c r="BD141" s="30"/>
      <c r="BE141" s="30"/>
      <c r="BF141" s="31"/>
      <c r="BG141" s="29"/>
      <c r="BH141" s="30"/>
      <c r="BI141" s="30"/>
      <c r="BJ141" s="30"/>
      <c r="BK141" s="30"/>
      <c r="BL141" s="30"/>
      <c r="BM141" s="30"/>
      <c r="BN141" s="31"/>
      <c r="BO141" s="29"/>
      <c r="BP141" s="30"/>
      <c r="BQ141" s="30"/>
      <c r="BR141" s="30"/>
      <c r="BS141" s="30"/>
      <c r="BT141" s="30"/>
      <c r="BU141" s="30"/>
      <c r="BV141" s="30"/>
      <c r="BW141" s="31"/>
      <c r="BX141" s="29"/>
      <c r="BY141" s="30"/>
      <c r="BZ141" s="30"/>
      <c r="CA141" s="30"/>
      <c r="CB141" s="30"/>
      <c r="CC141" s="30"/>
      <c r="CD141" s="30"/>
      <c r="CE141" s="30"/>
      <c r="CF141" s="31"/>
      <c r="CG141" s="29"/>
      <c r="CH141" s="30"/>
      <c r="CI141" s="30"/>
      <c r="CJ141" s="30"/>
      <c r="CK141" s="30"/>
      <c r="CL141" s="30"/>
      <c r="CM141" s="30"/>
      <c r="CN141" s="31"/>
      <c r="CO141" s="29"/>
      <c r="CP141" s="30"/>
      <c r="CQ141" s="30"/>
      <c r="CR141" s="30"/>
      <c r="CS141" s="30"/>
      <c r="CT141" s="30"/>
      <c r="CU141" s="30"/>
      <c r="CV141" s="30"/>
      <c r="CW141" s="30"/>
      <c r="CX141" s="30"/>
      <c r="CY141" s="30"/>
      <c r="CZ141" s="31"/>
    </row>
    <row r="142" spans="1:104" ht="15" x14ac:dyDescent="0.25">
      <c r="A142" s="232">
        <v>2</v>
      </c>
      <c r="B142" s="235" t="s">
        <v>185</v>
      </c>
      <c r="C142" s="236"/>
      <c r="D142" s="236"/>
      <c r="E142" s="236"/>
      <c r="F142" s="236"/>
      <c r="G142" s="236"/>
      <c r="H142" s="236"/>
      <c r="I142" s="236"/>
      <c r="J142" s="236"/>
      <c r="K142" s="236"/>
      <c r="L142" s="236"/>
      <c r="M142" s="237"/>
      <c r="N142" s="67" t="s">
        <v>184</v>
      </c>
      <c r="O142" s="68"/>
      <c r="P142" s="68"/>
      <c r="Q142" s="68"/>
      <c r="R142" s="68"/>
      <c r="S142" s="68"/>
      <c r="T142" s="68"/>
      <c r="U142" s="68"/>
      <c r="V142" s="68"/>
      <c r="W142" s="68"/>
      <c r="X142" s="68"/>
      <c r="Y142" s="68"/>
      <c r="Z142" s="68"/>
      <c r="AA142" s="68"/>
      <c r="AB142" s="68"/>
      <c r="AC142" s="68"/>
      <c r="AD142" s="68"/>
      <c r="AE142" s="68"/>
      <c r="AF142" s="68"/>
      <c r="AG142" s="68"/>
      <c r="AH142" s="69"/>
      <c r="AI142" s="29"/>
      <c r="AJ142" s="30"/>
      <c r="AK142" s="30"/>
      <c r="AL142" s="30"/>
      <c r="AM142" s="30"/>
      <c r="AN142" s="31"/>
      <c r="AO142" s="29"/>
      <c r="AP142" s="30"/>
      <c r="AQ142" s="30"/>
      <c r="AR142" s="30"/>
      <c r="AS142" s="30"/>
      <c r="AT142" s="30"/>
      <c r="AU142" s="30"/>
      <c r="AV142" s="31"/>
      <c r="AW142" s="29"/>
      <c r="AX142" s="30"/>
      <c r="AY142" s="30"/>
      <c r="AZ142" s="30"/>
      <c r="BA142" s="30"/>
      <c r="BB142" s="30"/>
      <c r="BC142" s="30"/>
      <c r="BD142" s="30"/>
      <c r="BE142" s="30"/>
      <c r="BF142" s="31"/>
      <c r="BG142" s="29"/>
      <c r="BH142" s="30"/>
      <c r="BI142" s="30"/>
      <c r="BJ142" s="30"/>
      <c r="BK142" s="30"/>
      <c r="BL142" s="30"/>
      <c r="BM142" s="30"/>
      <c r="BN142" s="31"/>
      <c r="BO142" s="29"/>
      <c r="BP142" s="30"/>
      <c r="BQ142" s="30"/>
      <c r="BR142" s="30"/>
      <c r="BS142" s="30"/>
      <c r="BT142" s="30"/>
      <c r="BU142" s="30"/>
      <c r="BV142" s="30"/>
      <c r="BW142" s="31"/>
      <c r="BX142" s="29"/>
      <c r="BY142" s="30"/>
      <c r="BZ142" s="30"/>
      <c r="CA142" s="30"/>
      <c r="CB142" s="30"/>
      <c r="CC142" s="30"/>
      <c r="CD142" s="30"/>
      <c r="CE142" s="30"/>
      <c r="CF142" s="31"/>
      <c r="CG142" s="29"/>
      <c r="CH142" s="30"/>
      <c r="CI142" s="30"/>
      <c r="CJ142" s="30"/>
      <c r="CK142" s="30"/>
      <c r="CL142" s="30"/>
      <c r="CM142" s="30"/>
      <c r="CN142" s="31"/>
      <c r="CO142" s="29"/>
      <c r="CP142" s="30"/>
      <c r="CQ142" s="30"/>
      <c r="CR142" s="30"/>
      <c r="CS142" s="30"/>
      <c r="CT142" s="30"/>
      <c r="CU142" s="30"/>
      <c r="CV142" s="30"/>
      <c r="CW142" s="30"/>
      <c r="CX142" s="30"/>
      <c r="CY142" s="30"/>
      <c r="CZ142" s="31"/>
    </row>
    <row r="143" spans="1:104" ht="15" x14ac:dyDescent="0.25">
      <c r="A143" s="233"/>
      <c r="B143" s="238"/>
      <c r="C143" s="239"/>
      <c r="D143" s="239"/>
      <c r="E143" s="239"/>
      <c r="F143" s="239"/>
      <c r="G143" s="239"/>
      <c r="H143" s="239"/>
      <c r="I143" s="239"/>
      <c r="J143" s="239"/>
      <c r="K143" s="239"/>
      <c r="L143" s="239"/>
      <c r="M143" s="240"/>
      <c r="N143" s="67" t="s">
        <v>171</v>
      </c>
      <c r="O143" s="68"/>
      <c r="P143" s="68"/>
      <c r="Q143" s="68"/>
      <c r="R143" s="68"/>
      <c r="S143" s="68"/>
      <c r="T143" s="68"/>
      <c r="U143" s="68"/>
      <c r="V143" s="68"/>
      <c r="W143" s="68"/>
      <c r="X143" s="68"/>
      <c r="Y143" s="68"/>
      <c r="Z143" s="68"/>
      <c r="AA143" s="68"/>
      <c r="AB143" s="68"/>
      <c r="AC143" s="68"/>
      <c r="AD143" s="68"/>
      <c r="AE143" s="68"/>
      <c r="AF143" s="68"/>
      <c r="AG143" s="68"/>
      <c r="AH143" s="69"/>
      <c r="AI143" s="29"/>
      <c r="AJ143" s="30"/>
      <c r="AK143" s="30"/>
      <c r="AL143" s="30"/>
      <c r="AM143" s="30"/>
      <c r="AN143" s="31"/>
      <c r="AO143" s="29"/>
      <c r="AP143" s="30"/>
      <c r="AQ143" s="30"/>
      <c r="AR143" s="30"/>
      <c r="AS143" s="30"/>
      <c r="AT143" s="30"/>
      <c r="AU143" s="30"/>
      <c r="AV143" s="31"/>
      <c r="AW143" s="29"/>
      <c r="AX143" s="30"/>
      <c r="AY143" s="30"/>
      <c r="AZ143" s="30"/>
      <c r="BA143" s="30"/>
      <c r="BB143" s="30"/>
      <c r="BC143" s="30"/>
      <c r="BD143" s="30"/>
      <c r="BE143" s="30"/>
      <c r="BF143" s="31"/>
      <c r="BG143" s="29"/>
      <c r="BH143" s="30"/>
      <c r="BI143" s="30"/>
      <c r="BJ143" s="30"/>
      <c r="BK143" s="30"/>
      <c r="BL143" s="30"/>
      <c r="BM143" s="30"/>
      <c r="BN143" s="31"/>
      <c r="BO143" s="29"/>
      <c r="BP143" s="30"/>
      <c r="BQ143" s="30"/>
      <c r="BR143" s="30"/>
      <c r="BS143" s="30"/>
      <c r="BT143" s="30"/>
      <c r="BU143" s="30"/>
      <c r="BV143" s="30"/>
      <c r="BW143" s="31"/>
      <c r="BX143" s="29"/>
      <c r="BY143" s="30"/>
      <c r="BZ143" s="30"/>
      <c r="CA143" s="30"/>
      <c r="CB143" s="30"/>
      <c r="CC143" s="30"/>
      <c r="CD143" s="30"/>
      <c r="CE143" s="30"/>
      <c r="CF143" s="31"/>
      <c r="CG143" s="29"/>
      <c r="CH143" s="30"/>
      <c r="CI143" s="30"/>
      <c r="CJ143" s="30"/>
      <c r="CK143" s="30"/>
      <c r="CL143" s="30"/>
      <c r="CM143" s="30"/>
      <c r="CN143" s="31"/>
      <c r="CO143" s="29"/>
      <c r="CP143" s="30"/>
      <c r="CQ143" s="30"/>
      <c r="CR143" s="30"/>
      <c r="CS143" s="30"/>
      <c r="CT143" s="30"/>
      <c r="CU143" s="30"/>
      <c r="CV143" s="30"/>
      <c r="CW143" s="30"/>
      <c r="CX143" s="30"/>
      <c r="CY143" s="30"/>
      <c r="CZ143" s="31"/>
    </row>
    <row r="144" spans="1:104" ht="15" x14ac:dyDescent="0.25">
      <c r="A144" s="234"/>
      <c r="B144" s="241"/>
      <c r="C144" s="242"/>
      <c r="D144" s="242"/>
      <c r="E144" s="242"/>
      <c r="F144" s="242"/>
      <c r="G144" s="242"/>
      <c r="H144" s="242"/>
      <c r="I144" s="242"/>
      <c r="J144" s="242"/>
      <c r="K144" s="242"/>
      <c r="L144" s="242"/>
      <c r="M144" s="243"/>
      <c r="N144" s="67" t="s">
        <v>169</v>
      </c>
      <c r="O144" s="68"/>
      <c r="P144" s="68"/>
      <c r="Q144" s="68"/>
      <c r="R144" s="68"/>
      <c r="S144" s="68"/>
      <c r="T144" s="68"/>
      <c r="U144" s="68"/>
      <c r="V144" s="68"/>
      <c r="W144" s="68"/>
      <c r="X144" s="68"/>
      <c r="Y144" s="68"/>
      <c r="Z144" s="68"/>
      <c r="AA144" s="68"/>
      <c r="AB144" s="68"/>
      <c r="AC144" s="68"/>
      <c r="AD144" s="68"/>
      <c r="AE144" s="68"/>
      <c r="AF144" s="68"/>
      <c r="AG144" s="68"/>
      <c r="AH144" s="69"/>
      <c r="AI144" s="29"/>
      <c r="AJ144" s="30"/>
      <c r="AK144" s="30"/>
      <c r="AL144" s="30"/>
      <c r="AM144" s="30"/>
      <c r="AN144" s="31"/>
      <c r="AO144" s="29"/>
      <c r="AP144" s="30"/>
      <c r="AQ144" s="30"/>
      <c r="AR144" s="30"/>
      <c r="AS144" s="30"/>
      <c r="AT144" s="30"/>
      <c r="AU144" s="30"/>
      <c r="AV144" s="31"/>
      <c r="AW144" s="29"/>
      <c r="AX144" s="30"/>
      <c r="AY144" s="30"/>
      <c r="AZ144" s="30"/>
      <c r="BA144" s="30"/>
      <c r="BB144" s="30"/>
      <c r="BC144" s="30"/>
      <c r="BD144" s="30"/>
      <c r="BE144" s="30"/>
      <c r="BF144" s="31"/>
      <c r="BG144" s="29"/>
      <c r="BH144" s="30"/>
      <c r="BI144" s="30"/>
      <c r="BJ144" s="30"/>
      <c r="BK144" s="30"/>
      <c r="BL144" s="30"/>
      <c r="BM144" s="30"/>
      <c r="BN144" s="31"/>
      <c r="BO144" s="29"/>
      <c r="BP144" s="30"/>
      <c r="BQ144" s="30"/>
      <c r="BR144" s="30"/>
      <c r="BS144" s="30"/>
      <c r="BT144" s="30"/>
      <c r="BU144" s="30"/>
      <c r="BV144" s="30"/>
      <c r="BW144" s="31"/>
      <c r="BX144" s="29"/>
      <c r="BY144" s="30"/>
      <c r="BZ144" s="30"/>
      <c r="CA144" s="30"/>
      <c r="CB144" s="30"/>
      <c r="CC144" s="30"/>
      <c r="CD144" s="30"/>
      <c r="CE144" s="30"/>
      <c r="CF144" s="31"/>
      <c r="CG144" s="29"/>
      <c r="CH144" s="30"/>
      <c r="CI144" s="30"/>
      <c r="CJ144" s="30"/>
      <c r="CK144" s="30"/>
      <c r="CL144" s="30"/>
      <c r="CM144" s="30"/>
      <c r="CN144" s="31"/>
      <c r="CO144" s="29"/>
      <c r="CP144" s="30"/>
      <c r="CQ144" s="30"/>
      <c r="CR144" s="30"/>
      <c r="CS144" s="30"/>
      <c r="CT144" s="30"/>
      <c r="CU144" s="30"/>
      <c r="CV144" s="30"/>
      <c r="CW144" s="30"/>
      <c r="CX144" s="30"/>
      <c r="CY144" s="30"/>
      <c r="CZ144" s="31"/>
    </row>
    <row r="145" spans="1:104" ht="15" x14ac:dyDescent="0.25">
      <c r="A145" s="232">
        <v>3</v>
      </c>
      <c r="B145" s="235" t="s">
        <v>168</v>
      </c>
      <c r="C145" s="236"/>
      <c r="D145" s="236"/>
      <c r="E145" s="236"/>
      <c r="F145" s="236"/>
      <c r="G145" s="236"/>
      <c r="H145" s="236"/>
      <c r="I145" s="236"/>
      <c r="J145" s="236"/>
      <c r="K145" s="236"/>
      <c r="L145" s="236"/>
      <c r="M145" s="237"/>
      <c r="N145" s="67" t="s">
        <v>184</v>
      </c>
      <c r="O145" s="68"/>
      <c r="P145" s="68"/>
      <c r="Q145" s="68"/>
      <c r="R145" s="68"/>
      <c r="S145" s="68"/>
      <c r="T145" s="68"/>
      <c r="U145" s="68"/>
      <c r="V145" s="68"/>
      <c r="W145" s="68"/>
      <c r="X145" s="68"/>
      <c r="Y145" s="68"/>
      <c r="Z145" s="68"/>
      <c r="AA145" s="68"/>
      <c r="AB145" s="68"/>
      <c r="AC145" s="68"/>
      <c r="AD145" s="68"/>
      <c r="AE145" s="68"/>
      <c r="AF145" s="68"/>
      <c r="AG145" s="68"/>
      <c r="AH145" s="69"/>
      <c r="AI145" s="29"/>
      <c r="AJ145" s="30"/>
      <c r="AK145" s="30"/>
      <c r="AL145" s="30"/>
      <c r="AM145" s="30"/>
      <c r="AN145" s="31"/>
      <c r="AO145" s="29"/>
      <c r="AP145" s="30"/>
      <c r="AQ145" s="30"/>
      <c r="AR145" s="30"/>
      <c r="AS145" s="30"/>
      <c r="AT145" s="30"/>
      <c r="AU145" s="30"/>
      <c r="AV145" s="31"/>
      <c r="AW145" s="29"/>
      <c r="AX145" s="30"/>
      <c r="AY145" s="30"/>
      <c r="AZ145" s="30"/>
      <c r="BA145" s="30"/>
      <c r="BB145" s="30"/>
      <c r="BC145" s="30"/>
      <c r="BD145" s="30"/>
      <c r="BE145" s="30"/>
      <c r="BF145" s="31"/>
      <c r="BG145" s="29"/>
      <c r="BH145" s="30"/>
      <c r="BI145" s="30"/>
      <c r="BJ145" s="30"/>
      <c r="BK145" s="30"/>
      <c r="BL145" s="30"/>
      <c r="BM145" s="30"/>
      <c r="BN145" s="31"/>
      <c r="BO145" s="29"/>
      <c r="BP145" s="30"/>
      <c r="BQ145" s="30"/>
      <c r="BR145" s="30"/>
      <c r="BS145" s="30"/>
      <c r="BT145" s="30"/>
      <c r="BU145" s="30"/>
      <c r="BV145" s="30"/>
      <c r="BW145" s="31"/>
      <c r="BX145" s="29"/>
      <c r="BY145" s="30"/>
      <c r="BZ145" s="30"/>
      <c r="CA145" s="30"/>
      <c r="CB145" s="30"/>
      <c r="CC145" s="30"/>
      <c r="CD145" s="30"/>
      <c r="CE145" s="30"/>
      <c r="CF145" s="31"/>
      <c r="CG145" s="29"/>
      <c r="CH145" s="30"/>
      <c r="CI145" s="30"/>
      <c r="CJ145" s="30"/>
      <c r="CK145" s="30"/>
      <c r="CL145" s="30"/>
      <c r="CM145" s="30"/>
      <c r="CN145" s="31"/>
      <c r="CO145" s="29"/>
      <c r="CP145" s="30"/>
      <c r="CQ145" s="30"/>
      <c r="CR145" s="30"/>
      <c r="CS145" s="30"/>
      <c r="CT145" s="30"/>
      <c r="CU145" s="30"/>
      <c r="CV145" s="30"/>
      <c r="CW145" s="30"/>
      <c r="CX145" s="30"/>
      <c r="CY145" s="30"/>
      <c r="CZ145" s="31"/>
    </row>
    <row r="146" spans="1:104" ht="15" x14ac:dyDescent="0.25">
      <c r="A146" s="233"/>
      <c r="B146" s="238"/>
      <c r="C146" s="239"/>
      <c r="D146" s="239"/>
      <c r="E146" s="239"/>
      <c r="F146" s="239"/>
      <c r="G146" s="239"/>
      <c r="H146" s="239"/>
      <c r="I146" s="239"/>
      <c r="J146" s="239"/>
      <c r="K146" s="239"/>
      <c r="L146" s="239"/>
      <c r="M146" s="240"/>
      <c r="N146" s="67" t="s">
        <v>171</v>
      </c>
      <c r="O146" s="68"/>
      <c r="P146" s="68"/>
      <c r="Q146" s="68"/>
      <c r="R146" s="68"/>
      <c r="S146" s="68"/>
      <c r="T146" s="68"/>
      <c r="U146" s="68"/>
      <c r="V146" s="68"/>
      <c r="W146" s="68"/>
      <c r="X146" s="68"/>
      <c r="Y146" s="68"/>
      <c r="Z146" s="68"/>
      <c r="AA146" s="68"/>
      <c r="AB146" s="68"/>
      <c r="AC146" s="68"/>
      <c r="AD146" s="68"/>
      <c r="AE146" s="68"/>
      <c r="AF146" s="68"/>
      <c r="AG146" s="68"/>
      <c r="AH146" s="69"/>
      <c r="AI146" s="29"/>
      <c r="AJ146" s="30"/>
      <c r="AK146" s="30"/>
      <c r="AL146" s="30"/>
      <c r="AM146" s="30"/>
      <c r="AN146" s="31"/>
      <c r="AO146" s="29"/>
      <c r="AP146" s="30"/>
      <c r="AQ146" s="30"/>
      <c r="AR146" s="30"/>
      <c r="AS146" s="30"/>
      <c r="AT146" s="30"/>
      <c r="AU146" s="30"/>
      <c r="AV146" s="31"/>
      <c r="AW146" s="29"/>
      <c r="AX146" s="30"/>
      <c r="AY146" s="30"/>
      <c r="AZ146" s="30"/>
      <c r="BA146" s="30"/>
      <c r="BB146" s="30"/>
      <c r="BC146" s="30"/>
      <c r="BD146" s="30"/>
      <c r="BE146" s="30"/>
      <c r="BF146" s="31"/>
      <c r="BG146" s="29"/>
      <c r="BH146" s="30"/>
      <c r="BI146" s="30"/>
      <c r="BJ146" s="30"/>
      <c r="BK146" s="30"/>
      <c r="BL146" s="30"/>
      <c r="BM146" s="30"/>
      <c r="BN146" s="31"/>
      <c r="BO146" s="29"/>
      <c r="BP146" s="30"/>
      <c r="BQ146" s="30"/>
      <c r="BR146" s="30"/>
      <c r="BS146" s="30"/>
      <c r="BT146" s="30"/>
      <c r="BU146" s="30"/>
      <c r="BV146" s="30"/>
      <c r="BW146" s="31"/>
      <c r="BX146" s="29"/>
      <c r="BY146" s="30"/>
      <c r="BZ146" s="30"/>
      <c r="CA146" s="30"/>
      <c r="CB146" s="30"/>
      <c r="CC146" s="30"/>
      <c r="CD146" s="30"/>
      <c r="CE146" s="30"/>
      <c r="CF146" s="31"/>
      <c r="CG146" s="29"/>
      <c r="CH146" s="30"/>
      <c r="CI146" s="30"/>
      <c r="CJ146" s="30"/>
      <c r="CK146" s="30"/>
      <c r="CL146" s="30"/>
      <c r="CM146" s="30"/>
      <c r="CN146" s="31"/>
      <c r="CO146" s="29"/>
      <c r="CP146" s="30"/>
      <c r="CQ146" s="30"/>
      <c r="CR146" s="30"/>
      <c r="CS146" s="30"/>
      <c r="CT146" s="30"/>
      <c r="CU146" s="30"/>
      <c r="CV146" s="30"/>
      <c r="CW146" s="30"/>
      <c r="CX146" s="30"/>
      <c r="CY146" s="30"/>
      <c r="CZ146" s="31"/>
    </row>
    <row r="147" spans="1:104" ht="15" x14ac:dyDescent="0.25">
      <c r="A147" s="234"/>
      <c r="B147" s="241"/>
      <c r="C147" s="242"/>
      <c r="D147" s="242"/>
      <c r="E147" s="242"/>
      <c r="F147" s="242"/>
      <c r="G147" s="242"/>
      <c r="H147" s="242"/>
      <c r="I147" s="242"/>
      <c r="J147" s="242"/>
      <c r="K147" s="242"/>
      <c r="L147" s="242"/>
      <c r="M147" s="243"/>
      <c r="N147" s="67" t="s">
        <v>169</v>
      </c>
      <c r="O147" s="68"/>
      <c r="P147" s="68"/>
      <c r="Q147" s="68"/>
      <c r="R147" s="68"/>
      <c r="S147" s="68"/>
      <c r="T147" s="68"/>
      <c r="U147" s="68"/>
      <c r="V147" s="68"/>
      <c r="W147" s="68"/>
      <c r="X147" s="68"/>
      <c r="Y147" s="68"/>
      <c r="Z147" s="68"/>
      <c r="AA147" s="68"/>
      <c r="AB147" s="68"/>
      <c r="AC147" s="68"/>
      <c r="AD147" s="68"/>
      <c r="AE147" s="68"/>
      <c r="AF147" s="68"/>
      <c r="AG147" s="68"/>
      <c r="AH147" s="69"/>
      <c r="AI147" s="29"/>
      <c r="AJ147" s="30"/>
      <c r="AK147" s="30"/>
      <c r="AL147" s="30"/>
      <c r="AM147" s="30"/>
      <c r="AN147" s="31"/>
      <c r="AO147" s="29"/>
      <c r="AP147" s="30"/>
      <c r="AQ147" s="30"/>
      <c r="AR147" s="30"/>
      <c r="AS147" s="30"/>
      <c r="AT147" s="30"/>
      <c r="AU147" s="30"/>
      <c r="AV147" s="31"/>
      <c r="AW147" s="29"/>
      <c r="AX147" s="30"/>
      <c r="AY147" s="30"/>
      <c r="AZ147" s="30"/>
      <c r="BA147" s="30"/>
      <c r="BB147" s="30"/>
      <c r="BC147" s="30"/>
      <c r="BD147" s="30"/>
      <c r="BE147" s="30"/>
      <c r="BF147" s="31"/>
      <c r="BG147" s="29"/>
      <c r="BH147" s="30"/>
      <c r="BI147" s="30"/>
      <c r="BJ147" s="30"/>
      <c r="BK147" s="30"/>
      <c r="BL147" s="30"/>
      <c r="BM147" s="30"/>
      <c r="BN147" s="31"/>
      <c r="BO147" s="29"/>
      <c r="BP147" s="30"/>
      <c r="BQ147" s="30"/>
      <c r="BR147" s="30"/>
      <c r="BS147" s="30"/>
      <c r="BT147" s="30"/>
      <c r="BU147" s="30"/>
      <c r="BV147" s="30"/>
      <c r="BW147" s="31"/>
      <c r="BX147" s="29"/>
      <c r="BY147" s="30"/>
      <c r="BZ147" s="30"/>
      <c r="CA147" s="30"/>
      <c r="CB147" s="30"/>
      <c r="CC147" s="30"/>
      <c r="CD147" s="30"/>
      <c r="CE147" s="30"/>
      <c r="CF147" s="31"/>
      <c r="CG147" s="29"/>
      <c r="CH147" s="30"/>
      <c r="CI147" s="30"/>
      <c r="CJ147" s="30"/>
      <c r="CK147" s="30"/>
      <c r="CL147" s="30"/>
      <c r="CM147" s="30"/>
      <c r="CN147" s="31"/>
      <c r="CO147" s="29"/>
      <c r="CP147" s="30"/>
      <c r="CQ147" s="30"/>
      <c r="CR147" s="30"/>
      <c r="CS147" s="30"/>
      <c r="CT147" s="30"/>
      <c r="CU147" s="30"/>
      <c r="CV147" s="30"/>
      <c r="CW147" s="30"/>
      <c r="CX147" s="30"/>
      <c r="CY147" s="30"/>
      <c r="CZ147" s="31"/>
    </row>
    <row r="148" spans="1:104" ht="15" x14ac:dyDescent="0.25">
      <c r="A148" s="232">
        <v>4</v>
      </c>
      <c r="B148" s="235" t="s">
        <v>170</v>
      </c>
      <c r="C148" s="236"/>
      <c r="D148" s="236"/>
      <c r="E148" s="236"/>
      <c r="F148" s="236"/>
      <c r="G148" s="236"/>
      <c r="H148" s="236"/>
      <c r="I148" s="236"/>
      <c r="J148" s="236"/>
      <c r="K148" s="236"/>
      <c r="L148" s="236"/>
      <c r="M148" s="237"/>
      <c r="N148" s="67" t="s">
        <v>184</v>
      </c>
      <c r="O148" s="68"/>
      <c r="P148" s="68"/>
      <c r="Q148" s="68"/>
      <c r="R148" s="68"/>
      <c r="S148" s="68"/>
      <c r="T148" s="68"/>
      <c r="U148" s="68"/>
      <c r="V148" s="68"/>
      <c r="W148" s="68"/>
      <c r="X148" s="68"/>
      <c r="Y148" s="68"/>
      <c r="Z148" s="68"/>
      <c r="AA148" s="68"/>
      <c r="AB148" s="68"/>
      <c r="AC148" s="68"/>
      <c r="AD148" s="68"/>
      <c r="AE148" s="68"/>
      <c r="AF148" s="68"/>
      <c r="AG148" s="68"/>
      <c r="AH148" s="69"/>
      <c r="AI148" s="29"/>
      <c r="AJ148" s="30"/>
      <c r="AK148" s="30"/>
      <c r="AL148" s="30"/>
      <c r="AM148" s="30"/>
      <c r="AN148" s="31"/>
      <c r="AO148" s="29"/>
      <c r="AP148" s="30"/>
      <c r="AQ148" s="30"/>
      <c r="AR148" s="30"/>
      <c r="AS148" s="30"/>
      <c r="AT148" s="30"/>
      <c r="AU148" s="30"/>
      <c r="AV148" s="31"/>
      <c r="AW148" s="29"/>
      <c r="AX148" s="30"/>
      <c r="AY148" s="30"/>
      <c r="AZ148" s="30"/>
      <c r="BA148" s="30"/>
      <c r="BB148" s="30"/>
      <c r="BC148" s="30"/>
      <c r="BD148" s="30"/>
      <c r="BE148" s="30"/>
      <c r="BF148" s="31"/>
      <c r="BG148" s="29"/>
      <c r="BH148" s="30"/>
      <c r="BI148" s="30"/>
      <c r="BJ148" s="30"/>
      <c r="BK148" s="30"/>
      <c r="BL148" s="30"/>
      <c r="BM148" s="30"/>
      <c r="BN148" s="31"/>
      <c r="BO148" s="29"/>
      <c r="BP148" s="30"/>
      <c r="BQ148" s="30"/>
      <c r="BR148" s="30"/>
      <c r="BS148" s="30"/>
      <c r="BT148" s="30"/>
      <c r="BU148" s="30"/>
      <c r="BV148" s="30"/>
      <c r="BW148" s="31"/>
      <c r="BX148" s="29"/>
      <c r="BY148" s="30"/>
      <c r="BZ148" s="30"/>
      <c r="CA148" s="30"/>
      <c r="CB148" s="30"/>
      <c r="CC148" s="30"/>
      <c r="CD148" s="30"/>
      <c r="CE148" s="30"/>
      <c r="CF148" s="31"/>
      <c r="CG148" s="29"/>
      <c r="CH148" s="30"/>
      <c r="CI148" s="30"/>
      <c r="CJ148" s="30"/>
      <c r="CK148" s="30"/>
      <c r="CL148" s="30"/>
      <c r="CM148" s="30"/>
      <c r="CN148" s="31"/>
      <c r="CO148" s="29"/>
      <c r="CP148" s="30"/>
      <c r="CQ148" s="30"/>
      <c r="CR148" s="30"/>
      <c r="CS148" s="30"/>
      <c r="CT148" s="30"/>
      <c r="CU148" s="30"/>
      <c r="CV148" s="30"/>
      <c r="CW148" s="30"/>
      <c r="CX148" s="30"/>
      <c r="CY148" s="30"/>
      <c r="CZ148" s="31"/>
    </row>
    <row r="149" spans="1:104" ht="15" x14ac:dyDescent="0.25">
      <c r="A149" s="234"/>
      <c r="B149" s="241"/>
      <c r="C149" s="242"/>
      <c r="D149" s="242"/>
      <c r="E149" s="242"/>
      <c r="F149" s="242"/>
      <c r="G149" s="242"/>
      <c r="H149" s="242"/>
      <c r="I149" s="242"/>
      <c r="J149" s="242"/>
      <c r="K149" s="242"/>
      <c r="L149" s="242"/>
      <c r="M149" s="243"/>
      <c r="N149" s="67" t="s">
        <v>171</v>
      </c>
      <c r="O149" s="68"/>
      <c r="P149" s="68"/>
      <c r="Q149" s="68"/>
      <c r="R149" s="68"/>
      <c r="S149" s="68"/>
      <c r="T149" s="68"/>
      <c r="U149" s="68"/>
      <c r="V149" s="68"/>
      <c r="W149" s="68"/>
      <c r="X149" s="68"/>
      <c r="Y149" s="68"/>
      <c r="Z149" s="68"/>
      <c r="AA149" s="68"/>
      <c r="AB149" s="68"/>
      <c r="AC149" s="68"/>
      <c r="AD149" s="68"/>
      <c r="AE149" s="68"/>
      <c r="AF149" s="68"/>
      <c r="AG149" s="68"/>
      <c r="AH149" s="69"/>
      <c r="AI149" s="29"/>
      <c r="AJ149" s="30"/>
      <c r="AK149" s="30"/>
      <c r="AL149" s="30"/>
      <c r="AM149" s="30"/>
      <c r="AN149" s="31"/>
      <c r="AO149" s="29"/>
      <c r="AP149" s="30"/>
      <c r="AQ149" s="30"/>
      <c r="AR149" s="30"/>
      <c r="AS149" s="30"/>
      <c r="AT149" s="30"/>
      <c r="AU149" s="30"/>
      <c r="AV149" s="31"/>
      <c r="AW149" s="29"/>
      <c r="AX149" s="30"/>
      <c r="AY149" s="30"/>
      <c r="AZ149" s="30"/>
      <c r="BA149" s="30"/>
      <c r="BB149" s="30"/>
      <c r="BC149" s="30"/>
      <c r="BD149" s="30"/>
      <c r="BE149" s="30"/>
      <c r="BF149" s="31"/>
      <c r="BG149" s="29"/>
      <c r="BH149" s="30"/>
      <c r="BI149" s="30"/>
      <c r="BJ149" s="30"/>
      <c r="BK149" s="30"/>
      <c r="BL149" s="30"/>
      <c r="BM149" s="30"/>
      <c r="BN149" s="31"/>
      <c r="BO149" s="29"/>
      <c r="BP149" s="30"/>
      <c r="BQ149" s="30"/>
      <c r="BR149" s="30"/>
      <c r="BS149" s="30"/>
      <c r="BT149" s="30"/>
      <c r="BU149" s="30"/>
      <c r="BV149" s="30"/>
      <c r="BW149" s="31"/>
      <c r="BX149" s="29"/>
      <c r="BY149" s="30"/>
      <c r="BZ149" s="30"/>
      <c r="CA149" s="30"/>
      <c r="CB149" s="30"/>
      <c r="CC149" s="30"/>
      <c r="CD149" s="30"/>
      <c r="CE149" s="30"/>
      <c r="CF149" s="31"/>
      <c r="CG149" s="29"/>
      <c r="CH149" s="30"/>
      <c r="CI149" s="30"/>
      <c r="CJ149" s="30"/>
      <c r="CK149" s="30"/>
      <c r="CL149" s="30"/>
      <c r="CM149" s="30"/>
      <c r="CN149" s="31"/>
      <c r="CO149" s="29"/>
      <c r="CP149" s="30"/>
      <c r="CQ149" s="30"/>
      <c r="CR149" s="30"/>
      <c r="CS149" s="30"/>
      <c r="CT149" s="30"/>
      <c r="CU149" s="30"/>
      <c r="CV149" s="30"/>
      <c r="CW149" s="30"/>
      <c r="CX149" s="30"/>
      <c r="CY149" s="30"/>
      <c r="CZ149" s="31"/>
    </row>
    <row r="150" spans="1:104" ht="15" x14ac:dyDescent="0.25">
      <c r="A150" s="232">
        <v>5</v>
      </c>
      <c r="B150" s="235" t="s">
        <v>186</v>
      </c>
      <c r="C150" s="236"/>
      <c r="D150" s="236"/>
      <c r="E150" s="236"/>
      <c r="F150" s="236"/>
      <c r="G150" s="236"/>
      <c r="H150" s="236"/>
      <c r="I150" s="236"/>
      <c r="J150" s="236"/>
      <c r="K150" s="236"/>
      <c r="L150" s="236"/>
      <c r="M150" s="237"/>
      <c r="N150" s="67" t="s">
        <v>184</v>
      </c>
      <c r="O150" s="68"/>
      <c r="P150" s="68"/>
      <c r="Q150" s="68"/>
      <c r="R150" s="68"/>
      <c r="S150" s="68"/>
      <c r="T150" s="68"/>
      <c r="U150" s="68"/>
      <c r="V150" s="68"/>
      <c r="W150" s="68"/>
      <c r="X150" s="68"/>
      <c r="Y150" s="68"/>
      <c r="Z150" s="68"/>
      <c r="AA150" s="68"/>
      <c r="AB150" s="68"/>
      <c r="AC150" s="68"/>
      <c r="AD150" s="68"/>
      <c r="AE150" s="68"/>
      <c r="AF150" s="68"/>
      <c r="AG150" s="68"/>
      <c r="AH150" s="69"/>
      <c r="AI150" s="29"/>
      <c r="AJ150" s="30"/>
      <c r="AK150" s="30"/>
      <c r="AL150" s="30"/>
      <c r="AM150" s="30"/>
      <c r="AN150" s="31"/>
      <c r="AO150" s="29"/>
      <c r="AP150" s="30"/>
      <c r="AQ150" s="30"/>
      <c r="AR150" s="30"/>
      <c r="AS150" s="30"/>
      <c r="AT150" s="30"/>
      <c r="AU150" s="30"/>
      <c r="AV150" s="31"/>
      <c r="AW150" s="29"/>
      <c r="AX150" s="30"/>
      <c r="AY150" s="30"/>
      <c r="AZ150" s="30"/>
      <c r="BA150" s="30"/>
      <c r="BB150" s="30"/>
      <c r="BC150" s="30"/>
      <c r="BD150" s="30"/>
      <c r="BE150" s="30"/>
      <c r="BF150" s="31"/>
      <c r="BG150" s="29"/>
      <c r="BH150" s="30"/>
      <c r="BI150" s="30"/>
      <c r="BJ150" s="30"/>
      <c r="BK150" s="30"/>
      <c r="BL150" s="30"/>
      <c r="BM150" s="30"/>
      <c r="BN150" s="31"/>
      <c r="BO150" s="29"/>
      <c r="BP150" s="30"/>
      <c r="BQ150" s="30"/>
      <c r="BR150" s="30"/>
      <c r="BS150" s="30"/>
      <c r="BT150" s="30"/>
      <c r="BU150" s="30"/>
      <c r="BV150" s="30"/>
      <c r="BW150" s="31"/>
      <c r="BX150" s="29"/>
      <c r="BY150" s="30"/>
      <c r="BZ150" s="30"/>
      <c r="CA150" s="30"/>
      <c r="CB150" s="30"/>
      <c r="CC150" s="30"/>
      <c r="CD150" s="30"/>
      <c r="CE150" s="30"/>
      <c r="CF150" s="31"/>
      <c r="CG150" s="29"/>
      <c r="CH150" s="30"/>
      <c r="CI150" s="30"/>
      <c r="CJ150" s="30"/>
      <c r="CK150" s="30"/>
      <c r="CL150" s="30"/>
      <c r="CM150" s="30"/>
      <c r="CN150" s="31"/>
      <c r="CO150" s="29"/>
      <c r="CP150" s="30"/>
      <c r="CQ150" s="30"/>
      <c r="CR150" s="30"/>
      <c r="CS150" s="30"/>
      <c r="CT150" s="30"/>
      <c r="CU150" s="30"/>
      <c r="CV150" s="30"/>
      <c r="CW150" s="30"/>
      <c r="CX150" s="30"/>
      <c r="CY150" s="30"/>
      <c r="CZ150" s="31"/>
    </row>
    <row r="151" spans="1:104" ht="15" x14ac:dyDescent="0.25">
      <c r="A151" s="234"/>
      <c r="B151" s="241"/>
      <c r="C151" s="242"/>
      <c r="D151" s="242"/>
      <c r="E151" s="242"/>
      <c r="F151" s="242"/>
      <c r="G151" s="242"/>
      <c r="H151" s="242"/>
      <c r="I151" s="242"/>
      <c r="J151" s="242"/>
      <c r="K151" s="242"/>
      <c r="L151" s="242"/>
      <c r="M151" s="243"/>
      <c r="N151" s="67" t="s">
        <v>171</v>
      </c>
      <c r="O151" s="68"/>
      <c r="P151" s="68"/>
      <c r="Q151" s="68"/>
      <c r="R151" s="68"/>
      <c r="S151" s="68"/>
      <c r="T151" s="68"/>
      <c r="U151" s="68"/>
      <c r="V151" s="68"/>
      <c r="W151" s="68"/>
      <c r="X151" s="68"/>
      <c r="Y151" s="68"/>
      <c r="Z151" s="68"/>
      <c r="AA151" s="68"/>
      <c r="AB151" s="68"/>
      <c r="AC151" s="68"/>
      <c r="AD151" s="68"/>
      <c r="AE151" s="68"/>
      <c r="AF151" s="68"/>
      <c r="AG151" s="68"/>
      <c r="AH151" s="69"/>
      <c r="AI151" s="29"/>
      <c r="AJ151" s="30"/>
      <c r="AK151" s="30"/>
      <c r="AL151" s="30"/>
      <c r="AM151" s="30"/>
      <c r="AN151" s="31"/>
      <c r="AO151" s="29"/>
      <c r="AP151" s="30"/>
      <c r="AQ151" s="30"/>
      <c r="AR151" s="30"/>
      <c r="AS151" s="30"/>
      <c r="AT151" s="30"/>
      <c r="AU151" s="30"/>
      <c r="AV151" s="31"/>
      <c r="AW151" s="29"/>
      <c r="AX151" s="30"/>
      <c r="AY151" s="30"/>
      <c r="AZ151" s="30"/>
      <c r="BA151" s="30"/>
      <c r="BB151" s="30"/>
      <c r="BC151" s="30"/>
      <c r="BD151" s="30"/>
      <c r="BE151" s="30"/>
      <c r="BF151" s="31"/>
      <c r="BG151" s="29"/>
      <c r="BH151" s="30"/>
      <c r="BI151" s="30"/>
      <c r="BJ151" s="30"/>
      <c r="BK151" s="30"/>
      <c r="BL151" s="30"/>
      <c r="BM151" s="30"/>
      <c r="BN151" s="31"/>
      <c r="BO151" s="29"/>
      <c r="BP151" s="30"/>
      <c r="BQ151" s="30"/>
      <c r="BR151" s="30"/>
      <c r="BS151" s="30"/>
      <c r="BT151" s="30"/>
      <c r="BU151" s="30"/>
      <c r="BV151" s="30"/>
      <c r="BW151" s="31"/>
      <c r="BX151" s="29"/>
      <c r="BY151" s="30"/>
      <c r="BZ151" s="30"/>
      <c r="CA151" s="30"/>
      <c r="CB151" s="30"/>
      <c r="CC151" s="30"/>
      <c r="CD151" s="30"/>
      <c r="CE151" s="30"/>
      <c r="CF151" s="31"/>
      <c r="CG151" s="29"/>
      <c r="CH151" s="30"/>
      <c r="CI151" s="30"/>
      <c r="CJ151" s="30"/>
      <c r="CK151" s="30"/>
      <c r="CL151" s="30"/>
      <c r="CM151" s="30"/>
      <c r="CN151" s="31"/>
      <c r="CO151" s="29"/>
      <c r="CP151" s="30"/>
      <c r="CQ151" s="30"/>
      <c r="CR151" s="30"/>
      <c r="CS151" s="30"/>
      <c r="CT151" s="30"/>
      <c r="CU151" s="30"/>
      <c r="CV151" s="30"/>
      <c r="CW151" s="30"/>
      <c r="CX151" s="30"/>
      <c r="CY151" s="30"/>
      <c r="CZ151" s="31"/>
    </row>
    <row r="152" spans="1:104" ht="15" x14ac:dyDescent="0.25">
      <c r="A152" s="272" t="s">
        <v>187</v>
      </c>
      <c r="B152" s="261"/>
      <c r="C152" s="261"/>
      <c r="D152" s="261"/>
      <c r="E152" s="261"/>
      <c r="F152" s="261"/>
      <c r="G152" s="261"/>
      <c r="H152" s="261"/>
      <c r="I152" s="261"/>
      <c r="J152" s="261"/>
      <c r="K152" s="261"/>
      <c r="L152" s="261"/>
      <c r="M152" s="261"/>
      <c r="N152" s="261"/>
      <c r="O152" s="261"/>
      <c r="P152" s="261"/>
      <c r="Q152" s="261"/>
      <c r="R152" s="261"/>
      <c r="S152" s="261"/>
      <c r="T152" s="261"/>
      <c r="U152" s="261"/>
      <c r="V152" s="261"/>
      <c r="W152" s="261"/>
      <c r="X152" s="261"/>
      <c r="Y152" s="261"/>
      <c r="Z152" s="261"/>
      <c r="AA152" s="261"/>
      <c r="AB152" s="261"/>
      <c r="AC152" s="261"/>
      <c r="AD152" s="261"/>
      <c r="AE152" s="261"/>
      <c r="AF152" s="261"/>
      <c r="AG152" s="261"/>
      <c r="AH152" s="261"/>
      <c r="AI152" s="261"/>
      <c r="AJ152" s="261"/>
      <c r="AK152" s="261"/>
      <c r="AL152" s="261"/>
      <c r="AM152" s="261"/>
      <c r="AN152" s="261"/>
      <c r="AO152" s="261"/>
      <c r="AP152" s="261"/>
      <c r="AQ152" s="261"/>
      <c r="AR152" s="261"/>
      <c r="AS152" s="261"/>
      <c r="AT152" s="261"/>
      <c r="AU152" s="261"/>
      <c r="AV152" s="261"/>
      <c r="AW152" s="261"/>
      <c r="AX152" s="261"/>
      <c r="AY152" s="261"/>
      <c r="AZ152" s="261"/>
      <c r="BA152" s="261"/>
      <c r="BB152" s="261"/>
      <c r="BC152" s="261"/>
      <c r="BD152" s="261"/>
      <c r="BE152" s="261"/>
      <c r="BF152" s="261"/>
      <c r="BG152" s="261"/>
      <c r="BH152" s="261"/>
      <c r="BI152" s="261"/>
      <c r="BJ152" s="261"/>
      <c r="BK152" s="261"/>
      <c r="BL152" s="261"/>
      <c r="BM152" s="261"/>
      <c r="BN152" s="262"/>
      <c r="BO152" s="29"/>
      <c r="BP152" s="30"/>
      <c r="BQ152" s="30"/>
      <c r="BR152" s="30"/>
      <c r="BS152" s="30"/>
      <c r="BT152" s="30"/>
      <c r="BU152" s="30"/>
      <c r="BV152" s="30"/>
      <c r="BW152" s="31"/>
      <c r="BX152" s="205"/>
      <c r="BY152" s="206"/>
      <c r="BZ152" s="206"/>
      <c r="CA152" s="206"/>
      <c r="CB152" s="206"/>
      <c r="CC152" s="206"/>
      <c r="CD152" s="206"/>
      <c r="CE152" s="206"/>
      <c r="CF152" s="206"/>
      <c r="CG152" s="206"/>
      <c r="CH152" s="206"/>
      <c r="CI152" s="206"/>
      <c r="CJ152" s="206"/>
      <c r="CK152" s="206"/>
      <c r="CL152" s="206"/>
      <c r="CM152" s="206"/>
      <c r="CN152" s="207"/>
      <c r="CO152" s="29"/>
      <c r="CP152" s="30"/>
      <c r="CQ152" s="30"/>
      <c r="CR152" s="30"/>
      <c r="CS152" s="30"/>
      <c r="CT152" s="30"/>
      <c r="CU152" s="30"/>
      <c r="CV152" s="30"/>
      <c r="CW152" s="30"/>
      <c r="CX152" s="30"/>
      <c r="CY152" s="30"/>
      <c r="CZ152" s="31"/>
    </row>
    <row r="153" spans="1:104" ht="17.25" customHeight="1" x14ac:dyDescent="0.25">
      <c r="A153" s="273" t="s">
        <v>188</v>
      </c>
      <c r="B153" s="274"/>
      <c r="C153" s="274"/>
      <c r="D153" s="274"/>
      <c r="E153" s="274"/>
      <c r="F153" s="274"/>
      <c r="G153" s="274"/>
      <c r="H153" s="274"/>
      <c r="I153" s="274"/>
      <c r="J153" s="274"/>
      <c r="K153" s="274"/>
      <c r="L153" s="274"/>
      <c r="M153" s="274"/>
      <c r="N153" s="274"/>
      <c r="O153" s="274"/>
      <c r="P153" s="274"/>
      <c r="Q153" s="274"/>
      <c r="R153" s="274"/>
      <c r="S153" s="274"/>
      <c r="T153" s="274"/>
      <c r="U153" s="274"/>
      <c r="V153" s="274"/>
      <c r="W153" s="274"/>
      <c r="X153" s="274"/>
      <c r="Y153" s="274"/>
      <c r="Z153" s="274"/>
      <c r="AA153" s="274"/>
      <c r="AB153" s="274"/>
      <c r="AC153" s="274"/>
      <c r="AD153" s="274"/>
      <c r="AE153" s="274"/>
      <c r="AF153" s="274"/>
      <c r="AG153" s="274"/>
      <c r="AH153" s="274"/>
      <c r="AI153" s="274"/>
      <c r="AJ153" s="274"/>
      <c r="AK153" s="274"/>
      <c r="AL153" s="274"/>
      <c r="AM153" s="274"/>
      <c r="AN153" s="274"/>
      <c r="AO153" s="274"/>
      <c r="AP153" s="274"/>
      <c r="AQ153" s="274"/>
      <c r="AR153" s="274"/>
      <c r="AS153" s="274"/>
      <c r="AT153" s="274"/>
      <c r="AU153" s="274"/>
      <c r="AV153" s="274"/>
      <c r="AW153" s="274"/>
      <c r="AX153" s="274"/>
      <c r="AY153" s="274"/>
      <c r="AZ153" s="274"/>
      <c r="BA153" s="274"/>
      <c r="BB153" s="274"/>
      <c r="BC153" s="274"/>
      <c r="BD153" s="274"/>
      <c r="BE153" s="274"/>
      <c r="BF153" s="274"/>
      <c r="BG153" s="274"/>
      <c r="BH153" s="274"/>
      <c r="BI153" s="274"/>
      <c r="BJ153" s="274"/>
      <c r="BK153" s="274"/>
      <c r="BL153" s="274"/>
      <c r="BM153" s="274"/>
      <c r="BN153" s="275"/>
      <c r="BO153" s="32">
        <f>'[5]aprēķins ēkas teh. rādītājiem'!AJ21</f>
        <v>1119.057504158568</v>
      </c>
      <c r="BP153" s="30"/>
      <c r="BQ153" s="30"/>
      <c r="BR153" s="30"/>
      <c r="BS153" s="30"/>
      <c r="BT153" s="30"/>
      <c r="BU153" s="30"/>
      <c r="BV153" s="30"/>
      <c r="BW153" s="31"/>
      <c r="BX153" s="205"/>
      <c r="BY153" s="206"/>
      <c r="BZ153" s="206"/>
      <c r="CA153" s="206"/>
      <c r="CB153" s="206"/>
      <c r="CC153" s="206"/>
      <c r="CD153" s="206"/>
      <c r="CE153" s="206"/>
      <c r="CF153" s="206"/>
      <c r="CG153" s="206"/>
      <c r="CH153" s="206"/>
      <c r="CI153" s="206"/>
      <c r="CJ153" s="206"/>
      <c r="CK153" s="206"/>
      <c r="CL153" s="206"/>
      <c r="CM153" s="206"/>
      <c r="CN153" s="206"/>
      <c r="CO153" s="206"/>
      <c r="CP153" s="206"/>
      <c r="CQ153" s="206"/>
      <c r="CR153" s="206"/>
      <c r="CS153" s="206"/>
      <c r="CT153" s="206"/>
      <c r="CU153" s="206"/>
      <c r="CV153" s="206"/>
      <c r="CW153" s="206"/>
      <c r="CX153" s="206"/>
      <c r="CY153" s="206"/>
      <c r="CZ153" s="207"/>
    </row>
    <row r="154" spans="1:104" ht="18" customHeight="1" x14ac:dyDescent="0.25">
      <c r="A154" s="55" t="s">
        <v>189</v>
      </c>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c r="AA154" s="56"/>
      <c r="AB154" s="56"/>
      <c r="AC154" s="56"/>
      <c r="AD154" s="56"/>
      <c r="AE154" s="56"/>
      <c r="AF154" s="56"/>
      <c r="AG154" s="56"/>
      <c r="AH154" s="56"/>
      <c r="AI154" s="56"/>
      <c r="AJ154" s="56"/>
      <c r="AK154" s="56"/>
      <c r="AL154" s="56"/>
      <c r="AM154" s="56"/>
      <c r="AN154" s="56"/>
      <c r="AO154" s="56"/>
      <c r="AP154" s="56"/>
      <c r="AQ154" s="56"/>
      <c r="AR154" s="56"/>
      <c r="AS154" s="56"/>
      <c r="AT154" s="56"/>
      <c r="AU154" s="56"/>
      <c r="AV154" s="56"/>
      <c r="AW154" s="56"/>
      <c r="AX154" s="56"/>
      <c r="AY154" s="56"/>
      <c r="AZ154" s="56"/>
      <c r="BA154" s="56"/>
      <c r="BB154" s="56"/>
      <c r="BC154" s="56"/>
      <c r="BD154" s="56"/>
      <c r="BE154" s="56"/>
      <c r="BF154" s="56"/>
      <c r="BG154" s="56"/>
      <c r="BH154" s="56"/>
      <c r="BI154" s="56"/>
      <c r="BJ154" s="56"/>
      <c r="BK154" s="56"/>
      <c r="BL154" s="56"/>
      <c r="BM154" s="56"/>
      <c r="BN154" s="56"/>
      <c r="BO154" s="56"/>
      <c r="BP154" s="56"/>
      <c r="BQ154" s="56"/>
      <c r="BR154" s="56"/>
      <c r="BS154" s="56"/>
      <c r="BT154" s="56"/>
      <c r="BU154" s="56"/>
      <c r="BV154" s="56"/>
      <c r="BW154" s="56"/>
      <c r="BX154" s="56"/>
      <c r="BY154" s="56"/>
      <c r="BZ154" s="56"/>
      <c r="CA154" s="56"/>
      <c r="CB154" s="56"/>
      <c r="CC154" s="56"/>
      <c r="CD154" s="56"/>
      <c r="CE154" s="56"/>
      <c r="CF154" s="56"/>
      <c r="CG154" s="56"/>
      <c r="CH154" s="56"/>
      <c r="CI154" s="56"/>
      <c r="CJ154" s="56"/>
      <c r="CK154" s="56"/>
      <c r="CL154" s="56"/>
      <c r="CM154" s="56"/>
      <c r="CN154" s="57"/>
      <c r="CO154" s="32">
        <f>CO134</f>
        <v>57350.960915847158</v>
      </c>
      <c r="CP154" s="30"/>
      <c r="CQ154" s="30"/>
      <c r="CR154" s="30"/>
      <c r="CS154" s="30"/>
      <c r="CT154" s="30"/>
      <c r="CU154" s="30"/>
      <c r="CV154" s="30"/>
      <c r="CW154" s="30"/>
      <c r="CX154" s="30"/>
      <c r="CY154" s="30"/>
      <c r="CZ154" s="31"/>
    </row>
    <row r="155" spans="1:104" x14ac:dyDescent="0.25">
      <c r="A155" s="29" t="s">
        <v>190</v>
      </c>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c r="AA155" s="30"/>
      <c r="AB155" s="30"/>
      <c r="AC155" s="30"/>
      <c r="AD155" s="30"/>
      <c r="AE155" s="30"/>
      <c r="AF155" s="30"/>
      <c r="AG155" s="30"/>
      <c r="AH155" s="31"/>
      <c r="AI155" s="29"/>
      <c r="AJ155" s="30"/>
      <c r="AK155" s="30"/>
      <c r="AL155" s="30"/>
      <c r="AM155" s="30"/>
      <c r="AN155" s="30"/>
      <c r="AO155" s="30"/>
      <c r="AP155" s="30"/>
      <c r="AQ155" s="30"/>
      <c r="AR155" s="30"/>
      <c r="AS155" s="30"/>
      <c r="AT155" s="30"/>
      <c r="AU155" s="30"/>
      <c r="AV155" s="30"/>
      <c r="AW155" s="30"/>
      <c r="AX155" s="30"/>
      <c r="AY155" s="30"/>
      <c r="AZ155" s="30"/>
      <c r="BA155" s="30"/>
      <c r="BB155" s="30"/>
      <c r="BC155" s="30"/>
      <c r="BD155" s="30"/>
      <c r="BE155" s="30"/>
      <c r="BF155" s="30"/>
      <c r="BG155" s="30"/>
      <c r="BH155" s="30"/>
      <c r="BI155" s="30"/>
      <c r="BJ155" s="30"/>
      <c r="BK155" s="30"/>
      <c r="BL155" s="30"/>
      <c r="BM155" s="30"/>
      <c r="BN155" s="30"/>
      <c r="BO155" s="30"/>
      <c r="BP155" s="30"/>
      <c r="BQ155" s="30"/>
      <c r="BR155" s="30"/>
      <c r="BS155" s="30"/>
      <c r="BT155" s="30"/>
      <c r="BU155" s="30"/>
      <c r="BV155" s="30"/>
      <c r="BW155" s="30"/>
      <c r="BX155" s="30"/>
      <c r="BY155" s="30"/>
      <c r="BZ155" s="30"/>
      <c r="CA155" s="30"/>
      <c r="CB155" s="30"/>
      <c r="CC155" s="30"/>
      <c r="CD155" s="30"/>
      <c r="CE155" s="30"/>
      <c r="CF155" s="30"/>
      <c r="CG155" s="30"/>
      <c r="CH155" s="30"/>
      <c r="CI155" s="30"/>
      <c r="CJ155" s="30"/>
      <c r="CK155" s="30"/>
      <c r="CL155" s="30"/>
      <c r="CM155" s="30"/>
      <c r="CN155" s="30"/>
      <c r="CO155" s="30"/>
      <c r="CP155" s="30"/>
      <c r="CQ155" s="30"/>
      <c r="CR155" s="30"/>
      <c r="CS155" s="30"/>
      <c r="CT155" s="30"/>
      <c r="CU155" s="30"/>
      <c r="CV155" s="30"/>
      <c r="CW155" s="30"/>
      <c r="CX155" s="30"/>
      <c r="CY155" s="30"/>
      <c r="CZ155" s="31"/>
    </row>
    <row r="156" spans="1:104" ht="15.75" x14ac:dyDescent="0.25">
      <c r="A156" s="1" t="s">
        <v>191</v>
      </c>
    </row>
    <row r="157" spans="1:104" ht="15.75" x14ac:dyDescent="0.25">
      <c r="A157" s="1" t="s">
        <v>192</v>
      </c>
    </row>
    <row r="158" spans="1:104" ht="15.75" x14ac:dyDescent="0.25">
      <c r="A158" s="1" t="s">
        <v>193</v>
      </c>
    </row>
    <row r="159" spans="1:104" x14ac:dyDescent="0.25">
      <c r="A159" s="2" t="s">
        <v>194</v>
      </c>
    </row>
    <row r="160" spans="1:104" ht="67.5" customHeight="1" x14ac:dyDescent="0.25">
      <c r="A160" s="279" t="s">
        <v>195</v>
      </c>
      <c r="B160" s="45" t="s">
        <v>196</v>
      </c>
      <c r="C160" s="46"/>
      <c r="D160" s="46"/>
      <c r="E160" s="46"/>
      <c r="F160" s="46"/>
      <c r="G160" s="46"/>
      <c r="H160" s="46"/>
      <c r="I160" s="46"/>
      <c r="J160" s="46"/>
      <c r="K160" s="46"/>
      <c r="L160" s="47"/>
      <c r="M160" s="214" t="s">
        <v>197</v>
      </c>
      <c r="N160" s="215"/>
      <c r="O160" s="215"/>
      <c r="P160" s="215"/>
      <c r="Q160" s="215"/>
      <c r="R160" s="215"/>
      <c r="S160" s="215"/>
      <c r="T160" s="215"/>
      <c r="U160" s="215"/>
      <c r="V160" s="215"/>
      <c r="W160" s="215"/>
      <c r="X160" s="215"/>
      <c r="Y160" s="215"/>
      <c r="Z160" s="216"/>
      <c r="AA160" s="33" t="s">
        <v>198</v>
      </c>
      <c r="AB160" s="34"/>
      <c r="AC160" s="34"/>
      <c r="AD160" s="34"/>
      <c r="AE160" s="34"/>
      <c r="AF160" s="34"/>
      <c r="AG160" s="34"/>
      <c r="AH160" s="34"/>
      <c r="AI160" s="34"/>
      <c r="AJ160" s="35"/>
      <c r="AK160" s="145" t="s">
        <v>199</v>
      </c>
      <c r="AL160" s="146"/>
      <c r="AM160" s="146"/>
      <c r="AN160" s="146"/>
      <c r="AO160" s="146"/>
      <c r="AP160" s="146"/>
      <c r="AQ160" s="146"/>
      <c r="AR160" s="146"/>
      <c r="AS160" s="146"/>
      <c r="AT160" s="146"/>
      <c r="AU160" s="147"/>
      <c r="AV160" s="145" t="s">
        <v>200</v>
      </c>
      <c r="AW160" s="146"/>
      <c r="AX160" s="146"/>
      <c r="AY160" s="146"/>
      <c r="AZ160" s="146"/>
      <c r="BA160" s="146"/>
      <c r="BB160" s="146"/>
      <c r="BC160" s="146"/>
      <c r="BD160" s="146"/>
      <c r="BE160" s="146"/>
      <c r="BF160" s="147"/>
      <c r="BG160" s="187" t="s">
        <v>201</v>
      </c>
      <c r="BH160" s="188"/>
      <c r="BI160" s="188"/>
      <c r="BJ160" s="188"/>
      <c r="BK160" s="188"/>
      <c r="BL160" s="188"/>
      <c r="BM160" s="188"/>
      <c r="BN160" s="188"/>
      <c r="BO160" s="188"/>
      <c r="BP160" s="188"/>
      <c r="BQ160" s="188"/>
      <c r="BR160" s="188"/>
      <c r="BS160" s="188"/>
      <c r="BT160" s="189"/>
      <c r="BU160" s="276" t="s">
        <v>202</v>
      </c>
      <c r="BV160" s="277"/>
      <c r="BW160" s="277"/>
      <c r="BX160" s="277"/>
      <c r="BY160" s="277"/>
      <c r="BZ160" s="277"/>
      <c r="CA160" s="277"/>
      <c r="CB160" s="277"/>
      <c r="CC160" s="277"/>
      <c r="CD160" s="278"/>
      <c r="CE160" s="276" t="s">
        <v>203</v>
      </c>
      <c r="CF160" s="277"/>
      <c r="CG160" s="277"/>
      <c r="CH160" s="277"/>
      <c r="CI160" s="277"/>
      <c r="CJ160" s="277"/>
      <c r="CK160" s="277"/>
      <c r="CL160" s="277"/>
      <c r="CM160" s="278"/>
      <c r="CN160" s="33" t="s">
        <v>204</v>
      </c>
      <c r="CO160" s="34"/>
      <c r="CP160" s="34"/>
      <c r="CQ160" s="34"/>
      <c r="CR160" s="34"/>
      <c r="CS160" s="34"/>
      <c r="CT160" s="34"/>
      <c r="CU160" s="34"/>
      <c r="CV160" s="34"/>
      <c r="CW160" s="34"/>
      <c r="CX160" s="34"/>
      <c r="CY160" s="35"/>
    </row>
    <row r="161" spans="1:103" x14ac:dyDescent="0.25">
      <c r="A161" s="280"/>
      <c r="B161" s="48"/>
      <c r="C161" s="49"/>
      <c r="D161" s="49"/>
      <c r="E161" s="49"/>
      <c r="F161" s="49"/>
      <c r="G161" s="49"/>
      <c r="H161" s="49"/>
      <c r="I161" s="49"/>
      <c r="J161" s="49"/>
      <c r="K161" s="49"/>
      <c r="L161" s="50"/>
      <c r="M161" s="217"/>
      <c r="N161" s="218"/>
      <c r="O161" s="218"/>
      <c r="P161" s="218"/>
      <c r="Q161" s="218"/>
      <c r="R161" s="218"/>
      <c r="S161" s="218"/>
      <c r="T161" s="218"/>
      <c r="U161" s="218"/>
      <c r="V161" s="218"/>
      <c r="W161" s="218"/>
      <c r="X161" s="218"/>
      <c r="Y161" s="218"/>
      <c r="Z161" s="219"/>
      <c r="AA161" s="187" t="s">
        <v>127</v>
      </c>
      <c r="AB161" s="188"/>
      <c r="AC161" s="188"/>
      <c r="AD161" s="188"/>
      <c r="AE161" s="188"/>
      <c r="AF161" s="188"/>
      <c r="AG161" s="188"/>
      <c r="AH161" s="188"/>
      <c r="AI161" s="188"/>
      <c r="AJ161" s="189"/>
      <c r="AK161" s="190" t="s">
        <v>130</v>
      </c>
      <c r="AL161" s="191"/>
      <c r="AM161" s="191"/>
      <c r="AN161" s="191"/>
      <c r="AO161" s="191"/>
      <c r="AP161" s="191"/>
      <c r="AQ161" s="191"/>
      <c r="AR161" s="191"/>
      <c r="AS161" s="191"/>
      <c r="AT161" s="191"/>
      <c r="AU161" s="192"/>
      <c r="AV161" s="190" t="s">
        <v>205</v>
      </c>
      <c r="AW161" s="191"/>
      <c r="AX161" s="191"/>
      <c r="AY161" s="191"/>
      <c r="AZ161" s="191"/>
      <c r="BA161" s="191"/>
      <c r="BB161" s="191"/>
      <c r="BC161" s="191"/>
      <c r="BD161" s="191"/>
      <c r="BE161" s="191"/>
      <c r="BF161" s="192"/>
      <c r="BG161" s="190" t="s">
        <v>206</v>
      </c>
      <c r="BH161" s="191"/>
      <c r="BI161" s="191"/>
      <c r="BJ161" s="191"/>
      <c r="BK161" s="191"/>
      <c r="BL161" s="191"/>
      <c r="BM161" s="191"/>
      <c r="BN161" s="191"/>
      <c r="BO161" s="191"/>
      <c r="BP161" s="191"/>
      <c r="BQ161" s="191"/>
      <c r="BR161" s="191"/>
      <c r="BS161" s="191"/>
      <c r="BT161" s="192"/>
      <c r="BU161" s="190" t="s">
        <v>207</v>
      </c>
      <c r="BV161" s="191"/>
      <c r="BW161" s="191"/>
      <c r="BX161" s="191"/>
      <c r="BY161" s="191"/>
      <c r="BZ161" s="191"/>
      <c r="CA161" s="191"/>
      <c r="CB161" s="191"/>
      <c r="CC161" s="191"/>
      <c r="CD161" s="192"/>
      <c r="CE161" s="190" t="s">
        <v>208</v>
      </c>
      <c r="CF161" s="191"/>
      <c r="CG161" s="191"/>
      <c r="CH161" s="191"/>
      <c r="CI161" s="191"/>
      <c r="CJ161" s="191"/>
      <c r="CK161" s="191"/>
      <c r="CL161" s="191"/>
      <c r="CM161" s="192"/>
      <c r="CN161" s="190" t="s">
        <v>209</v>
      </c>
      <c r="CO161" s="191"/>
      <c r="CP161" s="191"/>
      <c r="CQ161" s="191"/>
      <c r="CR161" s="191"/>
      <c r="CS161" s="191"/>
      <c r="CT161" s="191"/>
      <c r="CU161" s="191"/>
      <c r="CV161" s="191"/>
      <c r="CW161" s="191"/>
      <c r="CX161" s="191"/>
      <c r="CY161" s="192"/>
    </row>
    <row r="162" spans="1:103" x14ac:dyDescent="0.25">
      <c r="A162" s="6">
        <v>1</v>
      </c>
      <c r="B162" s="61">
        <v>2</v>
      </c>
      <c r="C162" s="62"/>
      <c r="D162" s="62"/>
      <c r="E162" s="62"/>
      <c r="F162" s="62"/>
      <c r="G162" s="62"/>
      <c r="H162" s="62"/>
      <c r="I162" s="62"/>
      <c r="J162" s="62"/>
      <c r="K162" s="62"/>
      <c r="L162" s="63"/>
      <c r="M162" s="61">
        <v>3</v>
      </c>
      <c r="N162" s="62"/>
      <c r="O162" s="62"/>
      <c r="P162" s="62"/>
      <c r="Q162" s="62"/>
      <c r="R162" s="62"/>
      <c r="S162" s="62"/>
      <c r="T162" s="62"/>
      <c r="U162" s="62"/>
      <c r="V162" s="62"/>
      <c r="W162" s="62"/>
      <c r="X162" s="62"/>
      <c r="Y162" s="62"/>
      <c r="Z162" s="63"/>
      <c r="AA162" s="61">
        <v>4</v>
      </c>
      <c r="AB162" s="62"/>
      <c r="AC162" s="62"/>
      <c r="AD162" s="62"/>
      <c r="AE162" s="62"/>
      <c r="AF162" s="62"/>
      <c r="AG162" s="62"/>
      <c r="AH162" s="62"/>
      <c r="AI162" s="62"/>
      <c r="AJ162" s="63"/>
      <c r="AK162" s="64">
        <v>5</v>
      </c>
      <c r="AL162" s="65"/>
      <c r="AM162" s="65"/>
      <c r="AN162" s="65"/>
      <c r="AO162" s="65"/>
      <c r="AP162" s="65"/>
      <c r="AQ162" s="65"/>
      <c r="AR162" s="65"/>
      <c r="AS162" s="65"/>
      <c r="AT162" s="65"/>
      <c r="AU162" s="66"/>
      <c r="AV162" s="64">
        <v>6</v>
      </c>
      <c r="AW162" s="65"/>
      <c r="AX162" s="65"/>
      <c r="AY162" s="65"/>
      <c r="AZ162" s="65"/>
      <c r="BA162" s="65"/>
      <c r="BB162" s="65"/>
      <c r="BC162" s="65"/>
      <c r="BD162" s="65"/>
      <c r="BE162" s="65"/>
      <c r="BF162" s="66"/>
      <c r="BG162" s="64">
        <v>7</v>
      </c>
      <c r="BH162" s="65"/>
      <c r="BI162" s="65"/>
      <c r="BJ162" s="65"/>
      <c r="BK162" s="65"/>
      <c r="BL162" s="65"/>
      <c r="BM162" s="65"/>
      <c r="BN162" s="65"/>
      <c r="BO162" s="65"/>
      <c r="BP162" s="65"/>
      <c r="BQ162" s="65"/>
      <c r="BR162" s="65"/>
      <c r="BS162" s="65"/>
      <c r="BT162" s="66"/>
      <c r="BU162" s="64">
        <v>8</v>
      </c>
      <c r="BV162" s="65"/>
      <c r="BW162" s="65"/>
      <c r="BX162" s="65"/>
      <c r="BY162" s="65"/>
      <c r="BZ162" s="65"/>
      <c r="CA162" s="65"/>
      <c r="CB162" s="65"/>
      <c r="CC162" s="65"/>
      <c r="CD162" s="66"/>
      <c r="CE162" s="64">
        <v>9</v>
      </c>
      <c r="CF162" s="65"/>
      <c r="CG162" s="65"/>
      <c r="CH162" s="65"/>
      <c r="CI162" s="65"/>
      <c r="CJ162" s="65"/>
      <c r="CK162" s="65"/>
      <c r="CL162" s="65"/>
      <c r="CM162" s="66"/>
      <c r="CN162" s="64">
        <v>10</v>
      </c>
      <c r="CO162" s="65"/>
      <c r="CP162" s="65"/>
      <c r="CQ162" s="65"/>
      <c r="CR162" s="65"/>
      <c r="CS162" s="65"/>
      <c r="CT162" s="65"/>
      <c r="CU162" s="65"/>
      <c r="CV162" s="65"/>
      <c r="CW162" s="65"/>
      <c r="CX162" s="65"/>
      <c r="CY162" s="66"/>
    </row>
    <row r="163" spans="1:103" ht="15" x14ac:dyDescent="0.25">
      <c r="A163" s="281">
        <v>1</v>
      </c>
      <c r="B163" s="284" t="s">
        <v>210</v>
      </c>
      <c r="C163" s="285"/>
      <c r="D163" s="285"/>
      <c r="E163" s="285"/>
      <c r="F163" s="285"/>
      <c r="G163" s="285"/>
      <c r="H163" s="285"/>
      <c r="I163" s="285"/>
      <c r="J163" s="285"/>
      <c r="K163" s="285"/>
      <c r="L163" s="286"/>
      <c r="M163" s="67" t="s">
        <v>211</v>
      </c>
      <c r="N163" s="68"/>
      <c r="O163" s="68"/>
      <c r="P163" s="68"/>
      <c r="Q163" s="68"/>
      <c r="R163" s="68"/>
      <c r="S163" s="68"/>
      <c r="T163" s="68"/>
      <c r="U163" s="68"/>
      <c r="V163" s="68"/>
      <c r="W163" s="68"/>
      <c r="X163" s="68"/>
      <c r="Y163" s="68"/>
      <c r="Z163" s="69"/>
      <c r="AA163" s="32">
        <f>[5]Ventilation!N9</f>
        <v>857.84799999999996</v>
      </c>
      <c r="AB163" s="30"/>
      <c r="AC163" s="30"/>
      <c r="AD163" s="30"/>
      <c r="AE163" s="30"/>
      <c r="AF163" s="30"/>
      <c r="AG163" s="30"/>
      <c r="AH163" s="30"/>
      <c r="AI163" s="30"/>
      <c r="AJ163" s="31"/>
      <c r="AK163" s="140">
        <f>'[5]2.lapa_Esošā situācija'!E42</f>
        <v>0.11829999999999999</v>
      </c>
      <c r="AL163" s="30"/>
      <c r="AM163" s="30"/>
      <c r="AN163" s="30"/>
      <c r="AO163" s="30"/>
      <c r="AP163" s="30"/>
      <c r="AQ163" s="30"/>
      <c r="AR163" s="30"/>
      <c r="AS163" s="30"/>
      <c r="AT163" s="30"/>
      <c r="AU163" s="31"/>
      <c r="AV163" s="32">
        <f>'[5]2.lapa_Esošā situācija'!F42</f>
        <v>5088</v>
      </c>
      <c r="AW163" s="30"/>
      <c r="AX163" s="30"/>
      <c r="AY163" s="30"/>
      <c r="AZ163" s="30"/>
      <c r="BA163" s="30"/>
      <c r="BB163" s="30"/>
      <c r="BC163" s="30"/>
      <c r="BD163" s="30"/>
      <c r="BE163" s="30"/>
      <c r="BF163" s="31"/>
      <c r="BG163" s="140">
        <f>'[5]2.lapa_Esošā situācija'!G42</f>
        <v>34.098428582399997</v>
      </c>
      <c r="BH163" s="30"/>
      <c r="BI163" s="30"/>
      <c r="BJ163" s="30"/>
      <c r="BK163" s="30"/>
      <c r="BL163" s="30"/>
      <c r="BM163" s="30"/>
      <c r="BN163" s="30"/>
      <c r="BO163" s="30"/>
      <c r="BP163" s="30"/>
      <c r="BQ163" s="30"/>
      <c r="BR163" s="30"/>
      <c r="BS163" s="30"/>
      <c r="BT163" s="31"/>
      <c r="BU163" s="110" t="s">
        <v>77</v>
      </c>
      <c r="BV163" s="111"/>
      <c r="BW163" s="111"/>
      <c r="BX163" s="111"/>
      <c r="BY163" s="111"/>
      <c r="BZ163" s="111"/>
      <c r="CA163" s="111"/>
      <c r="CB163" s="111"/>
      <c r="CC163" s="111"/>
      <c r="CD163" s="112"/>
      <c r="CE163" s="137">
        <f>'[5]2.lapa_Esošā situācija'!I42</f>
        <v>10.092278408674774</v>
      </c>
      <c r="CF163" s="138"/>
      <c r="CG163" s="138"/>
      <c r="CH163" s="138"/>
      <c r="CI163" s="138"/>
      <c r="CJ163" s="138"/>
      <c r="CK163" s="138"/>
      <c r="CL163" s="138"/>
      <c r="CM163" s="139"/>
      <c r="CN163" s="32">
        <f>'[5]2.lapa_Esošā situācija'!K42</f>
        <v>1750.9376862000381</v>
      </c>
      <c r="CO163" s="30"/>
      <c r="CP163" s="30"/>
      <c r="CQ163" s="30"/>
      <c r="CR163" s="30"/>
      <c r="CS163" s="30"/>
      <c r="CT163" s="30"/>
      <c r="CU163" s="30"/>
      <c r="CV163" s="30"/>
      <c r="CW163" s="30"/>
      <c r="CX163" s="30"/>
      <c r="CY163" s="31"/>
    </row>
    <row r="164" spans="1:103" ht="15" x14ac:dyDescent="0.25">
      <c r="A164" s="282"/>
      <c r="B164" s="287"/>
      <c r="C164" s="288"/>
      <c r="D164" s="288"/>
      <c r="E164" s="288"/>
      <c r="F164" s="288"/>
      <c r="G164" s="288"/>
      <c r="H164" s="288"/>
      <c r="I164" s="288"/>
      <c r="J164" s="288"/>
      <c r="K164" s="288"/>
      <c r="L164" s="289"/>
      <c r="M164" s="67" t="s">
        <v>212</v>
      </c>
      <c r="N164" s="68"/>
      <c r="O164" s="68"/>
      <c r="P164" s="68"/>
      <c r="Q164" s="68"/>
      <c r="R164" s="68"/>
      <c r="S164" s="68"/>
      <c r="T164" s="68"/>
      <c r="U164" s="68"/>
      <c r="V164" s="68"/>
      <c r="W164" s="68"/>
      <c r="X164" s="68"/>
      <c r="Y164" s="68"/>
      <c r="Z164" s="69"/>
      <c r="AA164" s="29"/>
      <c r="AB164" s="30"/>
      <c r="AC164" s="30"/>
      <c r="AD164" s="30"/>
      <c r="AE164" s="30"/>
      <c r="AF164" s="30"/>
      <c r="AG164" s="30"/>
      <c r="AH164" s="30"/>
      <c r="AI164" s="30"/>
      <c r="AJ164" s="31"/>
      <c r="AK164" s="29"/>
      <c r="AL164" s="30"/>
      <c r="AM164" s="30"/>
      <c r="AN164" s="30"/>
      <c r="AO164" s="30"/>
      <c r="AP164" s="30"/>
      <c r="AQ164" s="30"/>
      <c r="AR164" s="30"/>
      <c r="AS164" s="30"/>
      <c r="AT164" s="30"/>
      <c r="AU164" s="31"/>
      <c r="AV164" s="29"/>
      <c r="AW164" s="30"/>
      <c r="AX164" s="30"/>
      <c r="AY164" s="30"/>
      <c r="AZ164" s="30"/>
      <c r="BA164" s="30"/>
      <c r="BB164" s="30"/>
      <c r="BC164" s="30"/>
      <c r="BD164" s="30"/>
      <c r="BE164" s="30"/>
      <c r="BF164" s="31"/>
      <c r="BG164" s="29"/>
      <c r="BH164" s="30"/>
      <c r="BI164" s="30"/>
      <c r="BJ164" s="30"/>
      <c r="BK164" s="30"/>
      <c r="BL164" s="30"/>
      <c r="BM164" s="30"/>
      <c r="BN164" s="30"/>
      <c r="BO164" s="30"/>
      <c r="BP164" s="30"/>
      <c r="BQ164" s="30"/>
      <c r="BR164" s="30"/>
      <c r="BS164" s="30"/>
      <c r="BT164" s="31"/>
      <c r="BU164" s="29"/>
      <c r="BV164" s="30"/>
      <c r="BW164" s="30"/>
      <c r="BX164" s="30"/>
      <c r="BY164" s="30"/>
      <c r="BZ164" s="30"/>
      <c r="CA164" s="30"/>
      <c r="CB164" s="30"/>
      <c r="CC164" s="30"/>
      <c r="CD164" s="31"/>
      <c r="CE164" s="137"/>
      <c r="CF164" s="138"/>
      <c r="CG164" s="138"/>
      <c r="CH164" s="138"/>
      <c r="CI164" s="138"/>
      <c r="CJ164" s="138"/>
      <c r="CK164" s="138"/>
      <c r="CL164" s="138"/>
      <c r="CM164" s="139"/>
      <c r="CN164" s="32"/>
      <c r="CO164" s="30"/>
      <c r="CP164" s="30"/>
      <c r="CQ164" s="30"/>
      <c r="CR164" s="30"/>
      <c r="CS164" s="30"/>
      <c r="CT164" s="30"/>
      <c r="CU164" s="30"/>
      <c r="CV164" s="30"/>
      <c r="CW164" s="30"/>
      <c r="CX164" s="30"/>
      <c r="CY164" s="31"/>
    </row>
    <row r="165" spans="1:103" ht="15" x14ac:dyDescent="0.25">
      <c r="A165" s="283"/>
      <c r="B165" s="290"/>
      <c r="C165" s="291"/>
      <c r="D165" s="291"/>
      <c r="E165" s="291"/>
      <c r="F165" s="291"/>
      <c r="G165" s="291"/>
      <c r="H165" s="291"/>
      <c r="I165" s="291"/>
      <c r="J165" s="291"/>
      <c r="K165" s="291"/>
      <c r="L165" s="292"/>
      <c r="M165" s="67" t="s">
        <v>213</v>
      </c>
      <c r="N165" s="68"/>
      <c r="O165" s="68"/>
      <c r="P165" s="68"/>
      <c r="Q165" s="68"/>
      <c r="R165" s="68"/>
      <c r="S165" s="68"/>
      <c r="T165" s="68"/>
      <c r="U165" s="68"/>
      <c r="V165" s="68"/>
      <c r="W165" s="68"/>
      <c r="X165" s="68"/>
      <c r="Y165" s="68"/>
      <c r="Z165" s="69"/>
      <c r="AA165" s="32">
        <f>AA163</f>
        <v>857.84799999999996</v>
      </c>
      <c r="AB165" s="30"/>
      <c r="AC165" s="30"/>
      <c r="AD165" s="30"/>
      <c r="AE165" s="30"/>
      <c r="AF165" s="30"/>
      <c r="AG165" s="30"/>
      <c r="AH165" s="30"/>
      <c r="AI165" s="30"/>
      <c r="AJ165" s="31"/>
      <c r="AK165" s="140">
        <f>'[5]2.lapa_Esošā situācija'!E44</f>
        <v>0.17500000000000002</v>
      </c>
      <c r="AL165" s="30"/>
      <c r="AM165" s="30"/>
      <c r="AN165" s="30"/>
      <c r="AO165" s="30"/>
      <c r="AP165" s="30"/>
      <c r="AQ165" s="30"/>
      <c r="AR165" s="30"/>
      <c r="AS165" s="30"/>
      <c r="AT165" s="30"/>
      <c r="AU165" s="31"/>
      <c r="AV165" s="32">
        <f>AV163</f>
        <v>5088</v>
      </c>
      <c r="AW165" s="30"/>
      <c r="AX165" s="30"/>
      <c r="AY165" s="30"/>
      <c r="AZ165" s="30"/>
      <c r="BA165" s="30"/>
      <c r="BB165" s="30"/>
      <c r="BC165" s="30"/>
      <c r="BD165" s="30"/>
      <c r="BE165" s="30"/>
      <c r="BF165" s="31"/>
      <c r="BG165" s="140">
        <f>'[5]2.lapa_Esošā situācija'!G44</f>
        <v>50.441462400000006</v>
      </c>
      <c r="BH165" s="141"/>
      <c r="BI165" s="141"/>
      <c r="BJ165" s="141"/>
      <c r="BK165" s="141"/>
      <c r="BL165" s="141"/>
      <c r="BM165" s="141"/>
      <c r="BN165" s="141"/>
      <c r="BO165" s="141"/>
      <c r="BP165" s="141"/>
      <c r="BQ165" s="141"/>
      <c r="BR165" s="141"/>
      <c r="BS165" s="141"/>
      <c r="BT165" s="142"/>
      <c r="BU165" s="29"/>
      <c r="BV165" s="30"/>
      <c r="BW165" s="30"/>
      <c r="BX165" s="30"/>
      <c r="BY165" s="30"/>
      <c r="BZ165" s="30"/>
      <c r="CA165" s="30"/>
      <c r="CB165" s="30"/>
      <c r="CC165" s="30"/>
      <c r="CD165" s="31"/>
      <c r="CE165" s="137">
        <f>CE163</f>
        <v>10.092278408674774</v>
      </c>
      <c r="CF165" s="138"/>
      <c r="CG165" s="138"/>
      <c r="CH165" s="138"/>
      <c r="CI165" s="138"/>
      <c r="CJ165" s="138"/>
      <c r="CK165" s="138"/>
      <c r="CL165" s="138"/>
      <c r="CM165" s="139"/>
      <c r="CN165" s="32">
        <f>'[5]2.lapa_Esošā situācija'!K44</f>
        <v>2590.1445062130747</v>
      </c>
      <c r="CO165" s="30"/>
      <c r="CP165" s="30"/>
      <c r="CQ165" s="30"/>
      <c r="CR165" s="30"/>
      <c r="CS165" s="30"/>
      <c r="CT165" s="30"/>
      <c r="CU165" s="30"/>
      <c r="CV165" s="30"/>
      <c r="CW165" s="30"/>
      <c r="CX165" s="30"/>
      <c r="CY165" s="31"/>
    </row>
    <row r="166" spans="1:103" ht="15" x14ac:dyDescent="0.25">
      <c r="A166" s="281">
        <v>2</v>
      </c>
      <c r="B166" s="284" t="s">
        <v>174</v>
      </c>
      <c r="C166" s="285"/>
      <c r="D166" s="285"/>
      <c r="E166" s="285"/>
      <c r="F166" s="285"/>
      <c r="G166" s="285"/>
      <c r="H166" s="285"/>
      <c r="I166" s="285"/>
      <c r="J166" s="285"/>
      <c r="K166" s="285"/>
      <c r="L166" s="286"/>
      <c r="M166" s="67" t="s">
        <v>211</v>
      </c>
      <c r="N166" s="68"/>
      <c r="O166" s="68"/>
      <c r="P166" s="68"/>
      <c r="Q166" s="68"/>
      <c r="R166" s="68"/>
      <c r="S166" s="68"/>
      <c r="T166" s="68"/>
      <c r="U166" s="68"/>
      <c r="V166" s="68"/>
      <c r="W166" s="68"/>
      <c r="X166" s="68"/>
      <c r="Y166" s="68"/>
      <c r="Z166" s="69"/>
      <c r="AA166" s="29"/>
      <c r="AB166" s="30"/>
      <c r="AC166" s="30"/>
      <c r="AD166" s="30"/>
      <c r="AE166" s="30"/>
      <c r="AF166" s="30"/>
      <c r="AG166" s="30"/>
      <c r="AH166" s="30"/>
      <c r="AI166" s="30"/>
      <c r="AJ166" s="31"/>
      <c r="AK166" s="29"/>
      <c r="AL166" s="30"/>
      <c r="AM166" s="30"/>
      <c r="AN166" s="30"/>
      <c r="AO166" s="30"/>
      <c r="AP166" s="30"/>
      <c r="AQ166" s="30"/>
      <c r="AR166" s="30"/>
      <c r="AS166" s="30"/>
      <c r="AT166" s="30"/>
      <c r="AU166" s="31"/>
      <c r="AV166" s="29"/>
      <c r="AW166" s="30"/>
      <c r="AX166" s="30"/>
      <c r="AY166" s="30"/>
      <c r="AZ166" s="30"/>
      <c r="BA166" s="30"/>
      <c r="BB166" s="30"/>
      <c r="BC166" s="30"/>
      <c r="BD166" s="30"/>
      <c r="BE166" s="30"/>
      <c r="BF166" s="31"/>
      <c r="BG166" s="29"/>
      <c r="BH166" s="30"/>
      <c r="BI166" s="30"/>
      <c r="BJ166" s="30"/>
      <c r="BK166" s="30"/>
      <c r="BL166" s="30"/>
      <c r="BM166" s="30"/>
      <c r="BN166" s="30"/>
      <c r="BO166" s="30"/>
      <c r="BP166" s="30"/>
      <c r="BQ166" s="30"/>
      <c r="BR166" s="30"/>
      <c r="BS166" s="30"/>
      <c r="BT166" s="31"/>
      <c r="BU166" s="29"/>
      <c r="BV166" s="30"/>
      <c r="BW166" s="30"/>
      <c r="BX166" s="30"/>
      <c r="BY166" s="30"/>
      <c r="BZ166" s="30"/>
      <c r="CA166" s="30"/>
      <c r="CB166" s="30"/>
      <c r="CC166" s="30"/>
      <c r="CD166" s="31"/>
      <c r="CE166" s="29"/>
      <c r="CF166" s="30"/>
      <c r="CG166" s="30"/>
      <c r="CH166" s="30"/>
      <c r="CI166" s="30"/>
      <c r="CJ166" s="30"/>
      <c r="CK166" s="30"/>
      <c r="CL166" s="30"/>
      <c r="CM166" s="31"/>
      <c r="CN166" s="29"/>
      <c r="CO166" s="30"/>
      <c r="CP166" s="30"/>
      <c r="CQ166" s="30"/>
      <c r="CR166" s="30"/>
      <c r="CS166" s="30"/>
      <c r="CT166" s="30"/>
      <c r="CU166" s="30"/>
      <c r="CV166" s="30"/>
      <c r="CW166" s="30"/>
      <c r="CX166" s="30"/>
      <c r="CY166" s="31"/>
    </row>
    <row r="167" spans="1:103" ht="15" x14ac:dyDescent="0.25">
      <c r="A167" s="282"/>
      <c r="B167" s="287"/>
      <c r="C167" s="288"/>
      <c r="D167" s="288"/>
      <c r="E167" s="288"/>
      <c r="F167" s="288"/>
      <c r="G167" s="288"/>
      <c r="H167" s="288"/>
      <c r="I167" s="288"/>
      <c r="J167" s="288"/>
      <c r="K167" s="288"/>
      <c r="L167" s="289"/>
      <c r="M167" s="67" t="s">
        <v>212</v>
      </c>
      <c r="N167" s="68"/>
      <c r="O167" s="68"/>
      <c r="P167" s="68"/>
      <c r="Q167" s="68"/>
      <c r="R167" s="68"/>
      <c r="S167" s="68"/>
      <c r="T167" s="68"/>
      <c r="U167" s="68"/>
      <c r="V167" s="68"/>
      <c r="W167" s="68"/>
      <c r="X167" s="68"/>
      <c r="Y167" s="68"/>
      <c r="Z167" s="69"/>
      <c r="AA167" s="29"/>
      <c r="AB167" s="30"/>
      <c r="AC167" s="30"/>
      <c r="AD167" s="30"/>
      <c r="AE167" s="30"/>
      <c r="AF167" s="30"/>
      <c r="AG167" s="30"/>
      <c r="AH167" s="30"/>
      <c r="AI167" s="30"/>
      <c r="AJ167" s="31"/>
      <c r="AK167" s="29"/>
      <c r="AL167" s="30"/>
      <c r="AM167" s="30"/>
      <c r="AN167" s="30"/>
      <c r="AO167" s="30"/>
      <c r="AP167" s="30"/>
      <c r="AQ167" s="30"/>
      <c r="AR167" s="30"/>
      <c r="AS167" s="30"/>
      <c r="AT167" s="30"/>
      <c r="AU167" s="31"/>
      <c r="AV167" s="29"/>
      <c r="AW167" s="30"/>
      <c r="AX167" s="30"/>
      <c r="AY167" s="30"/>
      <c r="AZ167" s="30"/>
      <c r="BA167" s="30"/>
      <c r="BB167" s="30"/>
      <c r="BC167" s="30"/>
      <c r="BD167" s="30"/>
      <c r="BE167" s="30"/>
      <c r="BF167" s="31"/>
      <c r="BG167" s="29"/>
      <c r="BH167" s="30"/>
      <c r="BI167" s="30"/>
      <c r="BJ167" s="30"/>
      <c r="BK167" s="30"/>
      <c r="BL167" s="30"/>
      <c r="BM167" s="30"/>
      <c r="BN167" s="30"/>
      <c r="BO167" s="30"/>
      <c r="BP167" s="30"/>
      <c r="BQ167" s="30"/>
      <c r="BR167" s="30"/>
      <c r="BS167" s="30"/>
      <c r="BT167" s="31"/>
      <c r="BU167" s="29"/>
      <c r="BV167" s="30"/>
      <c r="BW167" s="30"/>
      <c r="BX167" s="30"/>
      <c r="BY167" s="30"/>
      <c r="BZ167" s="30"/>
      <c r="CA167" s="30"/>
      <c r="CB167" s="30"/>
      <c r="CC167" s="30"/>
      <c r="CD167" s="31"/>
      <c r="CE167" s="29"/>
      <c r="CF167" s="30"/>
      <c r="CG167" s="30"/>
      <c r="CH167" s="30"/>
      <c r="CI167" s="30"/>
      <c r="CJ167" s="30"/>
      <c r="CK167" s="30"/>
      <c r="CL167" s="30"/>
      <c r="CM167" s="31"/>
      <c r="CN167" s="29"/>
      <c r="CO167" s="30"/>
      <c r="CP167" s="30"/>
      <c r="CQ167" s="30"/>
      <c r="CR167" s="30"/>
      <c r="CS167" s="30"/>
      <c r="CT167" s="30"/>
      <c r="CU167" s="30"/>
      <c r="CV167" s="30"/>
      <c r="CW167" s="30"/>
      <c r="CX167" s="30"/>
      <c r="CY167" s="31"/>
    </row>
    <row r="168" spans="1:103" ht="15" x14ac:dyDescent="0.25">
      <c r="A168" s="283"/>
      <c r="B168" s="290"/>
      <c r="C168" s="291"/>
      <c r="D168" s="291"/>
      <c r="E168" s="291"/>
      <c r="F168" s="291"/>
      <c r="G168" s="291"/>
      <c r="H168" s="291"/>
      <c r="I168" s="291"/>
      <c r="J168" s="291"/>
      <c r="K168" s="291"/>
      <c r="L168" s="292"/>
      <c r="M168" s="67" t="s">
        <v>213</v>
      </c>
      <c r="N168" s="68"/>
      <c r="O168" s="68"/>
      <c r="P168" s="68"/>
      <c r="Q168" s="68"/>
      <c r="R168" s="68"/>
      <c r="S168" s="68"/>
      <c r="T168" s="68"/>
      <c r="U168" s="68"/>
      <c r="V168" s="68"/>
      <c r="W168" s="68"/>
      <c r="X168" s="68"/>
      <c r="Y168" s="68"/>
      <c r="Z168" s="69"/>
      <c r="AA168" s="29"/>
      <c r="AB168" s="30"/>
      <c r="AC168" s="30"/>
      <c r="AD168" s="30"/>
      <c r="AE168" s="30"/>
      <c r="AF168" s="30"/>
      <c r="AG168" s="30"/>
      <c r="AH168" s="30"/>
      <c r="AI168" s="30"/>
      <c r="AJ168" s="31"/>
      <c r="AK168" s="29"/>
      <c r="AL168" s="30"/>
      <c r="AM168" s="30"/>
      <c r="AN168" s="30"/>
      <c r="AO168" s="30"/>
      <c r="AP168" s="30"/>
      <c r="AQ168" s="30"/>
      <c r="AR168" s="30"/>
      <c r="AS168" s="30"/>
      <c r="AT168" s="30"/>
      <c r="AU168" s="31"/>
      <c r="AV168" s="29"/>
      <c r="AW168" s="30"/>
      <c r="AX168" s="30"/>
      <c r="AY168" s="30"/>
      <c r="AZ168" s="30"/>
      <c r="BA168" s="30"/>
      <c r="BB168" s="30"/>
      <c r="BC168" s="30"/>
      <c r="BD168" s="30"/>
      <c r="BE168" s="30"/>
      <c r="BF168" s="31"/>
      <c r="BG168" s="29"/>
      <c r="BH168" s="30"/>
      <c r="BI168" s="30"/>
      <c r="BJ168" s="30"/>
      <c r="BK168" s="30"/>
      <c r="BL168" s="30"/>
      <c r="BM168" s="30"/>
      <c r="BN168" s="30"/>
      <c r="BO168" s="30"/>
      <c r="BP168" s="30"/>
      <c r="BQ168" s="30"/>
      <c r="BR168" s="30"/>
      <c r="BS168" s="30"/>
      <c r="BT168" s="31"/>
      <c r="BU168" s="29"/>
      <c r="BV168" s="30"/>
      <c r="BW168" s="30"/>
      <c r="BX168" s="30"/>
      <c r="BY168" s="30"/>
      <c r="BZ168" s="30"/>
      <c r="CA168" s="30"/>
      <c r="CB168" s="30"/>
      <c r="CC168" s="30"/>
      <c r="CD168" s="31"/>
      <c r="CE168" s="29"/>
      <c r="CF168" s="30"/>
      <c r="CG168" s="30"/>
      <c r="CH168" s="30"/>
      <c r="CI168" s="30"/>
      <c r="CJ168" s="30"/>
      <c r="CK168" s="30"/>
      <c r="CL168" s="30"/>
      <c r="CM168" s="31"/>
      <c r="CN168" s="29"/>
      <c r="CO168" s="30"/>
      <c r="CP168" s="30"/>
      <c r="CQ168" s="30"/>
      <c r="CR168" s="30"/>
      <c r="CS168" s="30"/>
      <c r="CT168" s="30"/>
      <c r="CU168" s="30"/>
      <c r="CV168" s="30"/>
      <c r="CW168" s="30"/>
      <c r="CX168" s="30"/>
      <c r="CY168" s="31"/>
    </row>
    <row r="169" spans="1:103" ht="14.25" x14ac:dyDescent="0.25">
      <c r="A169" s="58" t="s">
        <v>214</v>
      </c>
      <c r="B169" s="59"/>
      <c r="C169" s="59"/>
      <c r="D169" s="59"/>
      <c r="E169" s="59"/>
      <c r="F169" s="59"/>
      <c r="G169" s="59"/>
      <c r="H169" s="59"/>
      <c r="I169" s="59"/>
      <c r="J169" s="59"/>
      <c r="K169" s="59"/>
      <c r="L169" s="59"/>
      <c r="M169" s="59"/>
      <c r="N169" s="59"/>
      <c r="O169" s="59"/>
      <c r="P169" s="59"/>
      <c r="Q169" s="59"/>
      <c r="R169" s="59"/>
      <c r="S169" s="59"/>
      <c r="T169" s="59"/>
      <c r="U169" s="59"/>
      <c r="V169" s="59"/>
      <c r="W169" s="59"/>
      <c r="X169" s="59"/>
      <c r="Y169" s="59"/>
      <c r="Z169" s="59"/>
      <c r="AA169" s="59"/>
      <c r="AB169" s="59"/>
      <c r="AC169" s="59"/>
      <c r="AD169" s="59"/>
      <c r="AE169" s="59"/>
      <c r="AF169" s="59"/>
      <c r="AG169" s="59"/>
      <c r="AH169" s="59"/>
      <c r="AI169" s="59"/>
      <c r="AJ169" s="59"/>
      <c r="AK169" s="59"/>
      <c r="AL169" s="59"/>
      <c r="AM169" s="59"/>
      <c r="AN169" s="59"/>
      <c r="AO169" s="59"/>
      <c r="AP169" s="59"/>
      <c r="AQ169" s="59"/>
      <c r="AR169" s="59"/>
      <c r="AS169" s="59"/>
      <c r="AT169" s="59"/>
      <c r="AU169" s="59"/>
      <c r="AV169" s="59"/>
      <c r="AW169" s="59"/>
      <c r="AX169" s="59"/>
      <c r="AY169" s="59"/>
      <c r="AZ169" s="59"/>
      <c r="BA169" s="59"/>
      <c r="BB169" s="59"/>
      <c r="BC169" s="59"/>
      <c r="BD169" s="59"/>
      <c r="BE169" s="59"/>
      <c r="BF169" s="59"/>
      <c r="BG169" s="59"/>
      <c r="BH169" s="59"/>
      <c r="BI169" s="59"/>
      <c r="BJ169" s="59"/>
      <c r="BK169" s="59"/>
      <c r="BL169" s="59"/>
      <c r="BM169" s="59"/>
      <c r="BN169" s="59"/>
      <c r="BO169" s="59"/>
      <c r="BP169" s="59"/>
      <c r="BQ169" s="59"/>
      <c r="BR169" s="59"/>
      <c r="BS169" s="59"/>
      <c r="BT169" s="59"/>
      <c r="BU169" s="59"/>
      <c r="BV169" s="59"/>
      <c r="BW169" s="59"/>
      <c r="BX169" s="59"/>
      <c r="BY169" s="59"/>
      <c r="BZ169" s="59"/>
      <c r="CA169" s="59"/>
      <c r="CB169" s="59"/>
      <c r="CC169" s="59"/>
      <c r="CD169" s="59"/>
      <c r="CE169" s="59"/>
      <c r="CF169" s="59"/>
      <c r="CG169" s="59"/>
      <c r="CH169" s="59"/>
      <c r="CI169" s="59"/>
      <c r="CJ169" s="59"/>
      <c r="CK169" s="59"/>
      <c r="CL169" s="59"/>
      <c r="CM169" s="60"/>
      <c r="CN169" s="32">
        <f>'[5]2.lapa_Esošā situācija'!K48</f>
        <v>4341.0821924131124</v>
      </c>
      <c r="CO169" s="30"/>
      <c r="CP169" s="30"/>
      <c r="CQ169" s="30"/>
      <c r="CR169" s="30"/>
      <c r="CS169" s="30"/>
      <c r="CT169" s="30"/>
      <c r="CU169" s="30"/>
      <c r="CV169" s="30"/>
      <c r="CW169" s="30"/>
      <c r="CX169" s="30"/>
      <c r="CY169" s="31"/>
    </row>
    <row r="170" spans="1:103" x14ac:dyDescent="0.25">
      <c r="A170" s="5" t="s">
        <v>136</v>
      </c>
    </row>
    <row r="171" spans="1:103" x14ac:dyDescent="0.25">
      <c r="A171" s="1" t="s">
        <v>215</v>
      </c>
    </row>
    <row r="172" spans="1:103" x14ac:dyDescent="0.25">
      <c r="A172" s="1" t="s">
        <v>216</v>
      </c>
    </row>
    <row r="173" spans="1:103" ht="15.75" x14ac:dyDescent="0.25">
      <c r="A173" s="1" t="s">
        <v>217</v>
      </c>
    </row>
    <row r="174" spans="1:103" ht="15" x14ac:dyDescent="0.25">
      <c r="A174" s="296" t="s">
        <v>218</v>
      </c>
      <c r="B174" s="214" t="s">
        <v>219</v>
      </c>
      <c r="C174" s="215"/>
      <c r="D174" s="215"/>
      <c r="E174" s="215"/>
      <c r="F174" s="215"/>
      <c r="G174" s="215"/>
      <c r="H174" s="215"/>
      <c r="I174" s="215"/>
      <c r="J174" s="215"/>
      <c r="K174" s="215"/>
      <c r="L174" s="215"/>
      <c r="M174" s="215"/>
      <c r="N174" s="215"/>
      <c r="O174" s="215"/>
      <c r="P174" s="215"/>
      <c r="Q174" s="215"/>
      <c r="R174" s="215"/>
      <c r="S174" s="215"/>
      <c r="T174" s="215"/>
      <c r="U174" s="215"/>
      <c r="V174" s="215"/>
      <c r="W174" s="215"/>
      <c r="X174" s="215"/>
      <c r="Y174" s="215"/>
      <c r="Z174" s="216"/>
      <c r="AA174" s="214" t="s">
        <v>220</v>
      </c>
      <c r="AB174" s="215"/>
      <c r="AC174" s="215"/>
      <c r="AD174" s="215"/>
      <c r="AE174" s="215"/>
      <c r="AF174" s="215"/>
      <c r="AG174" s="215"/>
      <c r="AH174" s="215"/>
      <c r="AI174" s="215"/>
      <c r="AJ174" s="216"/>
      <c r="AK174" s="145" t="s">
        <v>221</v>
      </c>
      <c r="AL174" s="146"/>
      <c r="AM174" s="146"/>
      <c r="AN174" s="146"/>
      <c r="AO174" s="146"/>
      <c r="AP174" s="146"/>
      <c r="AQ174" s="146"/>
      <c r="AR174" s="146"/>
      <c r="AS174" s="146"/>
      <c r="AT174" s="146"/>
      <c r="AU174" s="146"/>
      <c r="AV174" s="146"/>
      <c r="AW174" s="146"/>
      <c r="AX174" s="146"/>
      <c r="AY174" s="146"/>
      <c r="AZ174" s="146"/>
      <c r="BA174" s="146"/>
      <c r="BB174" s="146"/>
      <c r="BC174" s="146"/>
      <c r="BD174" s="146"/>
      <c r="BE174" s="146"/>
      <c r="BF174" s="147"/>
      <c r="BG174" s="187" t="s">
        <v>222</v>
      </c>
      <c r="BH174" s="188"/>
      <c r="BI174" s="188"/>
      <c r="BJ174" s="188"/>
      <c r="BK174" s="188"/>
      <c r="BL174" s="188"/>
      <c r="BM174" s="188"/>
      <c r="BN174" s="188"/>
      <c r="BO174" s="188"/>
      <c r="BP174" s="188"/>
      <c r="BQ174" s="188"/>
      <c r="BR174" s="188"/>
      <c r="BS174" s="188"/>
      <c r="BT174" s="189"/>
      <c r="BU174" s="33" t="s">
        <v>223</v>
      </c>
      <c r="BV174" s="34"/>
      <c r="BW174" s="34"/>
      <c r="BX174" s="34"/>
      <c r="BY174" s="34"/>
      <c r="BZ174" s="34"/>
      <c r="CA174" s="34"/>
      <c r="CB174" s="34"/>
      <c r="CC174" s="34"/>
      <c r="CD174" s="34"/>
      <c r="CE174" s="34"/>
      <c r="CF174" s="34"/>
      <c r="CG174" s="34"/>
      <c r="CH174" s="34"/>
      <c r="CI174" s="34"/>
      <c r="CJ174" s="34"/>
      <c r="CK174" s="34"/>
      <c r="CL174" s="34"/>
      <c r="CM174" s="34"/>
      <c r="CN174" s="34"/>
      <c r="CO174" s="34"/>
      <c r="CP174" s="34"/>
      <c r="CQ174" s="34"/>
      <c r="CR174" s="34"/>
      <c r="CS174" s="34"/>
      <c r="CT174" s="34"/>
      <c r="CU174" s="34"/>
      <c r="CV174" s="34"/>
      <c r="CW174" s="34"/>
      <c r="CX174" s="34"/>
      <c r="CY174" s="35"/>
    </row>
    <row r="175" spans="1:103" x14ac:dyDescent="0.25">
      <c r="A175" s="297"/>
      <c r="B175" s="217"/>
      <c r="C175" s="218"/>
      <c r="D175" s="218"/>
      <c r="E175" s="218"/>
      <c r="F175" s="218"/>
      <c r="G175" s="218"/>
      <c r="H175" s="218"/>
      <c r="I175" s="218"/>
      <c r="J175" s="218"/>
      <c r="K175" s="218"/>
      <c r="L175" s="218"/>
      <c r="M175" s="218"/>
      <c r="N175" s="218"/>
      <c r="O175" s="218"/>
      <c r="P175" s="218"/>
      <c r="Q175" s="218"/>
      <c r="R175" s="218"/>
      <c r="S175" s="218"/>
      <c r="T175" s="218"/>
      <c r="U175" s="218"/>
      <c r="V175" s="218"/>
      <c r="W175" s="218"/>
      <c r="X175" s="218"/>
      <c r="Y175" s="218"/>
      <c r="Z175" s="219"/>
      <c r="AA175" s="217"/>
      <c r="AB175" s="218"/>
      <c r="AC175" s="218"/>
      <c r="AD175" s="218"/>
      <c r="AE175" s="218"/>
      <c r="AF175" s="218"/>
      <c r="AG175" s="218"/>
      <c r="AH175" s="218"/>
      <c r="AI175" s="218"/>
      <c r="AJ175" s="219"/>
      <c r="AK175" s="190" t="s">
        <v>224</v>
      </c>
      <c r="AL175" s="191"/>
      <c r="AM175" s="191"/>
      <c r="AN175" s="191"/>
      <c r="AO175" s="191"/>
      <c r="AP175" s="191"/>
      <c r="AQ175" s="191"/>
      <c r="AR175" s="191"/>
      <c r="AS175" s="191"/>
      <c r="AT175" s="191"/>
      <c r="AU175" s="191"/>
      <c r="AV175" s="191"/>
      <c r="AW175" s="191"/>
      <c r="AX175" s="191"/>
      <c r="AY175" s="191"/>
      <c r="AZ175" s="191"/>
      <c r="BA175" s="191"/>
      <c r="BB175" s="191"/>
      <c r="BC175" s="191"/>
      <c r="BD175" s="191"/>
      <c r="BE175" s="191"/>
      <c r="BF175" s="192"/>
      <c r="BG175" s="293" t="s">
        <v>205</v>
      </c>
      <c r="BH175" s="294"/>
      <c r="BI175" s="294"/>
      <c r="BJ175" s="294"/>
      <c r="BK175" s="294"/>
      <c r="BL175" s="294"/>
      <c r="BM175" s="294"/>
      <c r="BN175" s="294"/>
      <c r="BO175" s="294"/>
      <c r="BP175" s="294"/>
      <c r="BQ175" s="294"/>
      <c r="BR175" s="294"/>
      <c r="BS175" s="294"/>
      <c r="BT175" s="295"/>
      <c r="BU175" s="293" t="s">
        <v>209</v>
      </c>
      <c r="BV175" s="294"/>
      <c r="BW175" s="294"/>
      <c r="BX175" s="294"/>
      <c r="BY175" s="294"/>
      <c r="BZ175" s="294"/>
      <c r="CA175" s="294"/>
      <c r="CB175" s="294"/>
      <c r="CC175" s="294"/>
      <c r="CD175" s="294"/>
      <c r="CE175" s="294"/>
      <c r="CF175" s="294"/>
      <c r="CG175" s="294"/>
      <c r="CH175" s="294"/>
      <c r="CI175" s="294"/>
      <c r="CJ175" s="294"/>
      <c r="CK175" s="294"/>
      <c r="CL175" s="294"/>
      <c r="CM175" s="294"/>
      <c r="CN175" s="294"/>
      <c r="CO175" s="294"/>
      <c r="CP175" s="294"/>
      <c r="CQ175" s="294"/>
      <c r="CR175" s="294"/>
      <c r="CS175" s="294"/>
      <c r="CT175" s="294"/>
      <c r="CU175" s="294"/>
      <c r="CV175" s="294"/>
      <c r="CW175" s="294"/>
      <c r="CX175" s="294"/>
      <c r="CY175" s="295"/>
    </row>
    <row r="176" spans="1:103" x14ac:dyDescent="0.25">
      <c r="A176" s="6">
        <v>1</v>
      </c>
      <c r="B176" s="61">
        <v>2</v>
      </c>
      <c r="C176" s="62"/>
      <c r="D176" s="62"/>
      <c r="E176" s="62"/>
      <c r="F176" s="62"/>
      <c r="G176" s="62"/>
      <c r="H176" s="62"/>
      <c r="I176" s="62"/>
      <c r="J176" s="62"/>
      <c r="K176" s="62"/>
      <c r="L176" s="62"/>
      <c r="M176" s="62"/>
      <c r="N176" s="62"/>
      <c r="O176" s="62"/>
      <c r="P176" s="62"/>
      <c r="Q176" s="62"/>
      <c r="R176" s="62"/>
      <c r="S176" s="62"/>
      <c r="T176" s="62"/>
      <c r="U176" s="62"/>
      <c r="V176" s="62"/>
      <c r="W176" s="62"/>
      <c r="X176" s="62"/>
      <c r="Y176" s="62"/>
      <c r="Z176" s="63"/>
      <c r="AA176" s="61">
        <v>3</v>
      </c>
      <c r="AB176" s="62"/>
      <c r="AC176" s="62"/>
      <c r="AD176" s="62"/>
      <c r="AE176" s="62"/>
      <c r="AF176" s="62"/>
      <c r="AG176" s="62"/>
      <c r="AH176" s="62"/>
      <c r="AI176" s="62"/>
      <c r="AJ176" s="63"/>
      <c r="AK176" s="64">
        <v>4</v>
      </c>
      <c r="AL176" s="65"/>
      <c r="AM176" s="65"/>
      <c r="AN176" s="65"/>
      <c r="AO176" s="65"/>
      <c r="AP176" s="65"/>
      <c r="AQ176" s="65"/>
      <c r="AR176" s="65"/>
      <c r="AS176" s="65"/>
      <c r="AT176" s="65"/>
      <c r="AU176" s="65"/>
      <c r="AV176" s="65"/>
      <c r="AW176" s="65"/>
      <c r="AX176" s="65"/>
      <c r="AY176" s="65"/>
      <c r="AZ176" s="65"/>
      <c r="BA176" s="65"/>
      <c r="BB176" s="65"/>
      <c r="BC176" s="65"/>
      <c r="BD176" s="65"/>
      <c r="BE176" s="65"/>
      <c r="BF176" s="66"/>
      <c r="BG176" s="61">
        <v>5</v>
      </c>
      <c r="BH176" s="62"/>
      <c r="BI176" s="62"/>
      <c r="BJ176" s="62"/>
      <c r="BK176" s="62"/>
      <c r="BL176" s="62"/>
      <c r="BM176" s="62"/>
      <c r="BN176" s="62"/>
      <c r="BO176" s="62"/>
      <c r="BP176" s="62"/>
      <c r="BQ176" s="62"/>
      <c r="BR176" s="62"/>
      <c r="BS176" s="62"/>
      <c r="BT176" s="63"/>
      <c r="BU176" s="61">
        <v>6</v>
      </c>
      <c r="BV176" s="62"/>
      <c r="BW176" s="62"/>
      <c r="BX176" s="62"/>
      <c r="BY176" s="62"/>
      <c r="BZ176" s="62"/>
      <c r="CA176" s="62"/>
      <c r="CB176" s="62"/>
      <c r="CC176" s="62"/>
      <c r="CD176" s="62"/>
      <c r="CE176" s="62"/>
      <c r="CF176" s="62"/>
      <c r="CG176" s="62"/>
      <c r="CH176" s="62"/>
      <c r="CI176" s="62"/>
      <c r="CJ176" s="62"/>
      <c r="CK176" s="62"/>
      <c r="CL176" s="62"/>
      <c r="CM176" s="62"/>
      <c r="CN176" s="62"/>
      <c r="CO176" s="62"/>
      <c r="CP176" s="62"/>
      <c r="CQ176" s="62"/>
      <c r="CR176" s="62"/>
      <c r="CS176" s="62"/>
      <c r="CT176" s="62"/>
      <c r="CU176" s="62"/>
      <c r="CV176" s="62"/>
      <c r="CW176" s="62"/>
      <c r="CX176" s="62"/>
      <c r="CY176" s="63"/>
    </row>
    <row r="177" spans="1:105" ht="15" x14ac:dyDescent="0.25">
      <c r="A177" s="7">
        <v>1</v>
      </c>
      <c r="B177" s="110" t="s">
        <v>77</v>
      </c>
      <c r="C177" s="111"/>
      <c r="D177" s="111"/>
      <c r="E177" s="111"/>
      <c r="F177" s="111"/>
      <c r="G177" s="111"/>
      <c r="H177" s="111"/>
      <c r="I177" s="111"/>
      <c r="J177" s="111"/>
      <c r="K177" s="111"/>
      <c r="L177" s="111"/>
      <c r="M177" s="111"/>
      <c r="N177" s="111"/>
      <c r="O177" s="111"/>
      <c r="P177" s="111"/>
      <c r="Q177" s="111"/>
      <c r="R177" s="111"/>
      <c r="S177" s="111"/>
      <c r="T177" s="111"/>
      <c r="U177" s="111"/>
      <c r="V177" s="111"/>
      <c r="W177" s="111"/>
      <c r="X177" s="111"/>
      <c r="Y177" s="111"/>
      <c r="Z177" s="112"/>
      <c r="AA177" s="29"/>
      <c r="AB177" s="30"/>
      <c r="AC177" s="30"/>
      <c r="AD177" s="30"/>
      <c r="AE177" s="30"/>
      <c r="AF177" s="30"/>
      <c r="AG177" s="30"/>
      <c r="AH177" s="30"/>
      <c r="AI177" s="30"/>
      <c r="AJ177" s="31"/>
      <c r="AK177" s="29"/>
      <c r="AL177" s="30"/>
      <c r="AM177" s="30"/>
      <c r="AN177" s="30"/>
      <c r="AO177" s="30"/>
      <c r="AP177" s="30"/>
      <c r="AQ177" s="30"/>
      <c r="AR177" s="30"/>
      <c r="AS177" s="30"/>
      <c r="AT177" s="30"/>
      <c r="AU177" s="30"/>
      <c r="AV177" s="30"/>
      <c r="AW177" s="30"/>
      <c r="AX177" s="30"/>
      <c r="AY177" s="30"/>
      <c r="AZ177" s="30"/>
      <c r="BA177" s="30"/>
      <c r="BB177" s="30"/>
      <c r="BC177" s="30"/>
      <c r="BD177" s="30"/>
      <c r="BE177" s="30"/>
      <c r="BF177" s="31"/>
      <c r="BG177" s="29"/>
      <c r="BH177" s="30"/>
      <c r="BI177" s="30"/>
      <c r="BJ177" s="30"/>
      <c r="BK177" s="30"/>
      <c r="BL177" s="30"/>
      <c r="BM177" s="30"/>
      <c r="BN177" s="30"/>
      <c r="BO177" s="30"/>
      <c r="BP177" s="30"/>
      <c r="BQ177" s="30"/>
      <c r="BR177" s="30"/>
      <c r="BS177" s="30"/>
      <c r="BT177" s="31"/>
      <c r="BU177" s="29"/>
      <c r="BV177" s="30"/>
      <c r="BW177" s="30"/>
      <c r="BX177" s="30"/>
      <c r="BY177" s="30"/>
      <c r="BZ177" s="30"/>
      <c r="CA177" s="30"/>
      <c r="CB177" s="30"/>
      <c r="CC177" s="30"/>
      <c r="CD177" s="30"/>
      <c r="CE177" s="30"/>
      <c r="CF177" s="30"/>
      <c r="CG177" s="30"/>
      <c r="CH177" s="30"/>
      <c r="CI177" s="30"/>
      <c r="CJ177" s="30"/>
      <c r="CK177" s="30"/>
      <c r="CL177" s="30"/>
      <c r="CM177" s="30"/>
      <c r="CN177" s="30"/>
      <c r="CO177" s="30"/>
      <c r="CP177" s="30"/>
      <c r="CQ177" s="30"/>
      <c r="CR177" s="30"/>
      <c r="CS177" s="30"/>
      <c r="CT177" s="30"/>
      <c r="CU177" s="30"/>
      <c r="CV177" s="30"/>
      <c r="CW177" s="30"/>
      <c r="CX177" s="30"/>
      <c r="CY177" s="31"/>
    </row>
    <row r="178" spans="1:105" ht="15" x14ac:dyDescent="0.25">
      <c r="A178" s="7">
        <v>2</v>
      </c>
      <c r="B178" s="110" t="s">
        <v>77</v>
      </c>
      <c r="C178" s="111"/>
      <c r="D178" s="111"/>
      <c r="E178" s="111"/>
      <c r="F178" s="111"/>
      <c r="G178" s="111"/>
      <c r="H178" s="111"/>
      <c r="I178" s="111"/>
      <c r="J178" s="111"/>
      <c r="K178" s="111"/>
      <c r="L178" s="111"/>
      <c r="M178" s="111"/>
      <c r="N178" s="111"/>
      <c r="O178" s="111"/>
      <c r="P178" s="111"/>
      <c r="Q178" s="111"/>
      <c r="R178" s="111"/>
      <c r="S178" s="111"/>
      <c r="T178" s="111"/>
      <c r="U178" s="111"/>
      <c r="V178" s="111"/>
      <c r="W178" s="111"/>
      <c r="X178" s="111"/>
      <c r="Y178" s="111"/>
      <c r="Z178" s="112"/>
      <c r="AA178" s="29"/>
      <c r="AB178" s="30"/>
      <c r="AC178" s="30"/>
      <c r="AD178" s="30"/>
      <c r="AE178" s="30"/>
      <c r="AF178" s="30"/>
      <c r="AG178" s="30"/>
      <c r="AH178" s="30"/>
      <c r="AI178" s="30"/>
      <c r="AJ178" s="31"/>
      <c r="AK178" s="29"/>
      <c r="AL178" s="30"/>
      <c r="AM178" s="30"/>
      <c r="AN178" s="30"/>
      <c r="AO178" s="30"/>
      <c r="AP178" s="30"/>
      <c r="AQ178" s="30"/>
      <c r="AR178" s="30"/>
      <c r="AS178" s="30"/>
      <c r="AT178" s="30"/>
      <c r="AU178" s="30"/>
      <c r="AV178" s="30"/>
      <c r="AW178" s="30"/>
      <c r="AX178" s="30"/>
      <c r="AY178" s="30"/>
      <c r="AZ178" s="30"/>
      <c r="BA178" s="30"/>
      <c r="BB178" s="30"/>
      <c r="BC178" s="30"/>
      <c r="BD178" s="30"/>
      <c r="BE178" s="30"/>
      <c r="BF178" s="31"/>
      <c r="BG178" s="29"/>
      <c r="BH178" s="30"/>
      <c r="BI178" s="30"/>
      <c r="BJ178" s="30"/>
      <c r="BK178" s="30"/>
      <c r="BL178" s="30"/>
      <c r="BM178" s="30"/>
      <c r="BN178" s="30"/>
      <c r="BO178" s="30"/>
      <c r="BP178" s="30"/>
      <c r="BQ178" s="30"/>
      <c r="BR178" s="30"/>
      <c r="BS178" s="30"/>
      <c r="BT178" s="31"/>
      <c r="BU178" s="29"/>
      <c r="BV178" s="30"/>
      <c r="BW178" s="30"/>
      <c r="BX178" s="30"/>
      <c r="BY178" s="30"/>
      <c r="BZ178" s="30"/>
      <c r="CA178" s="30"/>
      <c r="CB178" s="30"/>
      <c r="CC178" s="30"/>
      <c r="CD178" s="30"/>
      <c r="CE178" s="30"/>
      <c r="CF178" s="30"/>
      <c r="CG178" s="30"/>
      <c r="CH178" s="30"/>
      <c r="CI178" s="30"/>
      <c r="CJ178" s="30"/>
      <c r="CK178" s="30"/>
      <c r="CL178" s="30"/>
      <c r="CM178" s="30"/>
      <c r="CN178" s="30"/>
      <c r="CO178" s="30"/>
      <c r="CP178" s="30"/>
      <c r="CQ178" s="30"/>
      <c r="CR178" s="30"/>
      <c r="CS178" s="30"/>
      <c r="CT178" s="30"/>
      <c r="CU178" s="30"/>
      <c r="CV178" s="30"/>
      <c r="CW178" s="30"/>
      <c r="CX178" s="30"/>
      <c r="CY178" s="31"/>
    </row>
    <row r="179" spans="1:105" ht="15" x14ac:dyDescent="0.25">
      <c r="A179" s="7">
        <v>3</v>
      </c>
      <c r="B179" s="110" t="s">
        <v>77</v>
      </c>
      <c r="C179" s="111"/>
      <c r="D179" s="111"/>
      <c r="E179" s="111"/>
      <c r="F179" s="111"/>
      <c r="G179" s="111"/>
      <c r="H179" s="111"/>
      <c r="I179" s="111"/>
      <c r="J179" s="111"/>
      <c r="K179" s="111"/>
      <c r="L179" s="111"/>
      <c r="M179" s="111"/>
      <c r="N179" s="111"/>
      <c r="O179" s="111"/>
      <c r="P179" s="111"/>
      <c r="Q179" s="111"/>
      <c r="R179" s="111"/>
      <c r="S179" s="111"/>
      <c r="T179" s="111"/>
      <c r="U179" s="111"/>
      <c r="V179" s="111"/>
      <c r="W179" s="111"/>
      <c r="X179" s="111"/>
      <c r="Y179" s="111"/>
      <c r="Z179" s="112"/>
      <c r="AA179" s="29"/>
      <c r="AB179" s="30"/>
      <c r="AC179" s="30"/>
      <c r="AD179" s="30"/>
      <c r="AE179" s="30"/>
      <c r="AF179" s="30"/>
      <c r="AG179" s="30"/>
      <c r="AH179" s="30"/>
      <c r="AI179" s="30"/>
      <c r="AJ179" s="31"/>
      <c r="AK179" s="29"/>
      <c r="AL179" s="30"/>
      <c r="AM179" s="30"/>
      <c r="AN179" s="30"/>
      <c r="AO179" s="30"/>
      <c r="AP179" s="30"/>
      <c r="AQ179" s="30"/>
      <c r="AR179" s="30"/>
      <c r="AS179" s="30"/>
      <c r="AT179" s="30"/>
      <c r="AU179" s="30"/>
      <c r="AV179" s="30"/>
      <c r="AW179" s="30"/>
      <c r="AX179" s="30"/>
      <c r="AY179" s="30"/>
      <c r="AZ179" s="30"/>
      <c r="BA179" s="30"/>
      <c r="BB179" s="30"/>
      <c r="BC179" s="30"/>
      <c r="BD179" s="30"/>
      <c r="BE179" s="30"/>
      <c r="BF179" s="31"/>
      <c r="BG179" s="29"/>
      <c r="BH179" s="30"/>
      <c r="BI179" s="30"/>
      <c r="BJ179" s="30"/>
      <c r="BK179" s="30"/>
      <c r="BL179" s="30"/>
      <c r="BM179" s="30"/>
      <c r="BN179" s="30"/>
      <c r="BO179" s="30"/>
      <c r="BP179" s="30"/>
      <c r="BQ179" s="30"/>
      <c r="BR179" s="30"/>
      <c r="BS179" s="30"/>
      <c r="BT179" s="31"/>
      <c r="BU179" s="29"/>
      <c r="BV179" s="30"/>
      <c r="BW179" s="30"/>
      <c r="BX179" s="30"/>
      <c r="BY179" s="30"/>
      <c r="BZ179" s="30"/>
      <c r="CA179" s="30"/>
      <c r="CB179" s="30"/>
      <c r="CC179" s="30"/>
      <c r="CD179" s="30"/>
      <c r="CE179" s="30"/>
      <c r="CF179" s="30"/>
      <c r="CG179" s="30"/>
      <c r="CH179" s="30"/>
      <c r="CI179" s="30"/>
      <c r="CJ179" s="30"/>
      <c r="CK179" s="30"/>
      <c r="CL179" s="30"/>
      <c r="CM179" s="30"/>
      <c r="CN179" s="30"/>
      <c r="CO179" s="30"/>
      <c r="CP179" s="30"/>
      <c r="CQ179" s="30"/>
      <c r="CR179" s="30"/>
      <c r="CS179" s="30"/>
      <c r="CT179" s="30"/>
      <c r="CU179" s="30"/>
      <c r="CV179" s="30"/>
      <c r="CW179" s="30"/>
      <c r="CX179" s="30"/>
      <c r="CY179" s="31"/>
    </row>
    <row r="180" spans="1:105" x14ac:dyDescent="0.25">
      <c r="A180" s="67" t="s">
        <v>225</v>
      </c>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c r="AA180" s="30"/>
      <c r="AB180" s="30"/>
      <c r="AC180" s="30"/>
      <c r="AD180" s="30"/>
      <c r="AE180" s="30"/>
      <c r="AF180" s="30"/>
      <c r="AG180" s="30"/>
      <c r="AH180" s="30"/>
      <c r="AI180" s="30"/>
      <c r="AJ180" s="30"/>
      <c r="AK180" s="30"/>
      <c r="AL180" s="30"/>
      <c r="AM180" s="30"/>
      <c r="AN180" s="30"/>
      <c r="AO180" s="30"/>
      <c r="AP180" s="30"/>
      <c r="AQ180" s="30"/>
      <c r="AR180" s="30"/>
      <c r="AS180" s="30"/>
      <c r="AT180" s="30"/>
      <c r="AU180" s="30"/>
      <c r="AV180" s="30"/>
      <c r="AW180" s="30"/>
      <c r="AX180" s="30"/>
      <c r="AY180" s="30"/>
      <c r="AZ180" s="30"/>
      <c r="BA180" s="30"/>
      <c r="BB180" s="30"/>
      <c r="BC180" s="30"/>
      <c r="BD180" s="30"/>
      <c r="BE180" s="30"/>
      <c r="BF180" s="30"/>
      <c r="BG180" s="30"/>
      <c r="BH180" s="30"/>
      <c r="BI180" s="30"/>
      <c r="BJ180" s="30"/>
      <c r="BK180" s="30"/>
      <c r="BL180" s="30"/>
      <c r="BM180" s="30"/>
      <c r="BN180" s="30"/>
      <c r="BO180" s="30"/>
      <c r="BP180" s="30"/>
      <c r="BQ180" s="30"/>
      <c r="BR180" s="30"/>
      <c r="BS180" s="30"/>
      <c r="BT180" s="30"/>
      <c r="BU180" s="30"/>
      <c r="BV180" s="30"/>
      <c r="BW180" s="30"/>
      <c r="BX180" s="30"/>
      <c r="BY180" s="30"/>
      <c r="BZ180" s="30"/>
      <c r="CA180" s="30"/>
      <c r="CB180" s="30"/>
      <c r="CC180" s="30"/>
      <c r="CD180" s="30"/>
      <c r="CE180" s="30"/>
      <c r="CF180" s="30"/>
      <c r="CG180" s="30"/>
      <c r="CH180" s="30"/>
      <c r="CI180" s="30"/>
      <c r="CJ180" s="30"/>
      <c r="CK180" s="30"/>
      <c r="CL180" s="30"/>
      <c r="CM180" s="30"/>
      <c r="CN180" s="30"/>
      <c r="CO180" s="30"/>
      <c r="CP180" s="30"/>
      <c r="CQ180" s="30"/>
      <c r="CR180" s="30"/>
      <c r="CS180" s="30"/>
      <c r="CT180" s="30"/>
      <c r="CU180" s="30"/>
      <c r="CV180" s="30"/>
      <c r="CW180" s="30"/>
      <c r="CX180" s="30"/>
      <c r="CY180" s="31"/>
    </row>
    <row r="181" spans="1:105" ht="15.75" x14ac:dyDescent="0.25">
      <c r="A181" s="1" t="s">
        <v>226</v>
      </c>
    </row>
    <row r="182" spans="1:105" x14ac:dyDescent="0.25">
      <c r="A182" s="29"/>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c r="AA182" s="30"/>
      <c r="AB182" s="30"/>
      <c r="AC182" s="30"/>
      <c r="AD182" s="30"/>
      <c r="AE182" s="30"/>
      <c r="AF182" s="30"/>
      <c r="AG182" s="30"/>
      <c r="AH182" s="30"/>
      <c r="AI182" s="30"/>
      <c r="AJ182" s="30"/>
      <c r="AK182" s="30"/>
      <c r="AL182" s="30"/>
      <c r="AM182" s="30"/>
      <c r="AN182" s="30"/>
      <c r="AO182" s="30"/>
      <c r="AP182" s="30"/>
      <c r="AQ182" s="30"/>
      <c r="AR182" s="30"/>
      <c r="AS182" s="30"/>
      <c r="AT182" s="30"/>
      <c r="AU182" s="30"/>
      <c r="AV182" s="30"/>
      <c r="AW182" s="30"/>
      <c r="AX182" s="30"/>
      <c r="AY182" s="30"/>
      <c r="AZ182" s="30"/>
      <c r="BA182" s="30"/>
      <c r="BB182" s="30"/>
      <c r="BC182" s="30"/>
      <c r="BD182" s="30"/>
      <c r="BE182" s="30"/>
      <c r="BF182" s="30"/>
      <c r="BG182" s="30"/>
      <c r="BH182" s="30"/>
      <c r="BI182" s="30"/>
      <c r="BJ182" s="30"/>
      <c r="BK182" s="30"/>
      <c r="BL182" s="30"/>
      <c r="BM182" s="30"/>
      <c r="BN182" s="30"/>
      <c r="BO182" s="30"/>
      <c r="BP182" s="30"/>
      <c r="BQ182" s="30"/>
      <c r="BR182" s="30"/>
      <c r="BS182" s="30"/>
      <c r="BT182" s="30"/>
      <c r="BU182" s="30"/>
      <c r="BV182" s="30"/>
      <c r="BW182" s="30"/>
      <c r="BX182" s="30"/>
      <c r="BY182" s="30"/>
      <c r="BZ182" s="30"/>
      <c r="CA182" s="30"/>
      <c r="CB182" s="30"/>
      <c r="CC182" s="30"/>
      <c r="CD182" s="30"/>
      <c r="CE182" s="30"/>
      <c r="CF182" s="30"/>
      <c r="CG182" s="30"/>
      <c r="CH182" s="30"/>
      <c r="CI182" s="30"/>
      <c r="CJ182" s="30"/>
      <c r="CK182" s="30"/>
      <c r="CL182" s="30"/>
      <c r="CM182" s="30"/>
      <c r="CN182" s="30"/>
      <c r="CO182" s="30"/>
      <c r="CP182" s="30"/>
      <c r="CQ182" s="30"/>
      <c r="CR182" s="30"/>
      <c r="CS182" s="30"/>
      <c r="CT182" s="30"/>
      <c r="CU182" s="30"/>
      <c r="CV182" s="30"/>
      <c r="CW182" s="30"/>
      <c r="CX182" s="30"/>
      <c r="CY182" s="31"/>
    </row>
    <row r="183" spans="1:105" ht="15.75" x14ac:dyDescent="0.25">
      <c r="A183" s="1" t="s">
        <v>227</v>
      </c>
    </row>
    <row r="184" spans="1:105" ht="15.75" x14ac:dyDescent="0.25">
      <c r="A184" s="8" t="s">
        <v>228</v>
      </c>
    </row>
    <row r="185" spans="1:105" ht="15" x14ac:dyDescent="0.25">
      <c r="A185" s="298" t="s">
        <v>95</v>
      </c>
      <c r="B185" s="299"/>
      <c r="C185" s="302" t="s">
        <v>229</v>
      </c>
      <c r="D185" s="303"/>
      <c r="E185" s="303"/>
      <c r="F185" s="303"/>
      <c r="G185" s="303"/>
      <c r="H185" s="303"/>
      <c r="I185" s="303"/>
      <c r="J185" s="303"/>
      <c r="K185" s="303"/>
      <c r="L185" s="303"/>
      <c r="M185" s="303"/>
      <c r="N185" s="303"/>
      <c r="O185" s="303"/>
      <c r="P185" s="303"/>
      <c r="Q185" s="303"/>
      <c r="R185" s="303"/>
      <c r="S185" s="303"/>
      <c r="T185" s="303"/>
      <c r="U185" s="304"/>
      <c r="V185" s="308" t="s">
        <v>230</v>
      </c>
      <c r="W185" s="309"/>
      <c r="X185" s="309"/>
      <c r="Y185" s="309"/>
      <c r="Z185" s="309"/>
      <c r="AA185" s="309"/>
      <c r="AB185" s="309"/>
      <c r="AC185" s="309"/>
      <c r="AD185" s="309"/>
      <c r="AE185" s="309"/>
      <c r="AF185" s="309"/>
      <c r="AG185" s="309"/>
      <c r="AH185" s="309"/>
      <c r="AI185" s="309"/>
      <c r="AJ185" s="309"/>
      <c r="AK185" s="309"/>
      <c r="AL185" s="309"/>
      <c r="AM185" s="310"/>
      <c r="AN185" s="36" t="s">
        <v>231</v>
      </c>
      <c r="AO185" s="37"/>
      <c r="AP185" s="37"/>
      <c r="AQ185" s="37"/>
      <c r="AR185" s="37"/>
      <c r="AS185" s="37"/>
      <c r="AT185" s="37"/>
      <c r="AU185" s="37"/>
      <c r="AV185" s="37"/>
      <c r="AW185" s="38"/>
      <c r="AX185" s="45" t="s">
        <v>232</v>
      </c>
      <c r="AY185" s="46"/>
      <c r="AZ185" s="46"/>
      <c r="BA185" s="46"/>
      <c r="BB185" s="46"/>
      <c r="BC185" s="46"/>
      <c r="BD185" s="46"/>
      <c r="BE185" s="46"/>
      <c r="BF185" s="46"/>
      <c r="BG185" s="46"/>
      <c r="BH185" s="46"/>
      <c r="BI185" s="46"/>
      <c r="BJ185" s="46"/>
      <c r="BK185" s="46"/>
      <c r="BL185" s="46"/>
      <c r="BM185" s="46"/>
      <c r="BN185" s="46"/>
      <c r="BO185" s="46"/>
      <c r="BP185" s="46"/>
      <c r="BQ185" s="46"/>
      <c r="BR185" s="46"/>
      <c r="BS185" s="47"/>
      <c r="BT185" s="42" t="s">
        <v>233</v>
      </c>
      <c r="BU185" s="43"/>
      <c r="BV185" s="43"/>
      <c r="BW185" s="43"/>
      <c r="BX185" s="43"/>
      <c r="BY185" s="43"/>
      <c r="BZ185" s="43"/>
      <c r="CA185" s="43"/>
      <c r="CB185" s="43"/>
      <c r="CC185" s="43"/>
      <c r="CD185" s="43"/>
      <c r="CE185" s="43"/>
      <c r="CF185" s="43"/>
      <c r="CG185" s="43"/>
      <c r="CH185" s="43"/>
      <c r="CI185" s="43"/>
      <c r="CJ185" s="44"/>
      <c r="CK185" s="42" t="s">
        <v>234</v>
      </c>
      <c r="CL185" s="43"/>
      <c r="CM185" s="43"/>
      <c r="CN185" s="43"/>
      <c r="CO185" s="43"/>
      <c r="CP185" s="43"/>
      <c r="CQ185" s="43"/>
      <c r="CR185" s="43"/>
      <c r="CS185" s="43"/>
      <c r="CT185" s="43"/>
      <c r="CU185" s="43"/>
      <c r="CV185" s="43"/>
      <c r="CW185" s="43"/>
      <c r="CX185" s="43"/>
      <c r="CY185" s="43"/>
      <c r="CZ185" s="43"/>
      <c r="DA185" s="44"/>
    </row>
    <row r="186" spans="1:105" ht="15" x14ac:dyDescent="0.25">
      <c r="A186" s="300"/>
      <c r="B186" s="301"/>
      <c r="C186" s="305"/>
      <c r="D186" s="306"/>
      <c r="E186" s="306"/>
      <c r="F186" s="306"/>
      <c r="G186" s="306"/>
      <c r="H186" s="306"/>
      <c r="I186" s="306"/>
      <c r="J186" s="306"/>
      <c r="K186" s="306"/>
      <c r="L186" s="306"/>
      <c r="M186" s="306"/>
      <c r="N186" s="306"/>
      <c r="O186" s="306"/>
      <c r="P186" s="306"/>
      <c r="Q186" s="306"/>
      <c r="R186" s="306"/>
      <c r="S186" s="306"/>
      <c r="T186" s="306"/>
      <c r="U186" s="307"/>
      <c r="V186" s="317" t="s">
        <v>125</v>
      </c>
      <c r="W186" s="318"/>
      <c r="X186" s="318"/>
      <c r="Y186" s="318"/>
      <c r="Z186" s="318"/>
      <c r="AA186" s="318"/>
      <c r="AB186" s="318"/>
      <c r="AC186" s="318"/>
      <c r="AD186" s="318"/>
      <c r="AE186" s="318"/>
      <c r="AF186" s="318"/>
      <c r="AG186" s="318"/>
      <c r="AH186" s="318"/>
      <c r="AI186" s="318"/>
      <c r="AJ186" s="318"/>
      <c r="AK186" s="318"/>
      <c r="AL186" s="318"/>
      <c r="AM186" s="319"/>
      <c r="AN186" s="311"/>
      <c r="AO186" s="312"/>
      <c r="AP186" s="312"/>
      <c r="AQ186" s="312"/>
      <c r="AR186" s="312"/>
      <c r="AS186" s="312"/>
      <c r="AT186" s="312"/>
      <c r="AU186" s="312"/>
      <c r="AV186" s="312"/>
      <c r="AW186" s="313"/>
      <c r="AX186" s="314"/>
      <c r="AY186" s="315"/>
      <c r="AZ186" s="315"/>
      <c r="BA186" s="315"/>
      <c r="BB186" s="315"/>
      <c r="BC186" s="315"/>
      <c r="BD186" s="315"/>
      <c r="BE186" s="315"/>
      <c r="BF186" s="315"/>
      <c r="BG186" s="315"/>
      <c r="BH186" s="315"/>
      <c r="BI186" s="315"/>
      <c r="BJ186" s="315"/>
      <c r="BK186" s="315"/>
      <c r="BL186" s="315"/>
      <c r="BM186" s="315"/>
      <c r="BN186" s="315"/>
      <c r="BO186" s="315"/>
      <c r="BP186" s="315"/>
      <c r="BQ186" s="315"/>
      <c r="BR186" s="315"/>
      <c r="BS186" s="316"/>
      <c r="BT186" s="317" t="s">
        <v>235</v>
      </c>
      <c r="BU186" s="318"/>
      <c r="BV186" s="318"/>
      <c r="BW186" s="318"/>
      <c r="BX186" s="318"/>
      <c r="BY186" s="318"/>
      <c r="BZ186" s="318"/>
      <c r="CA186" s="318"/>
      <c r="CB186" s="318"/>
      <c r="CC186" s="318"/>
      <c r="CD186" s="318"/>
      <c r="CE186" s="318"/>
      <c r="CF186" s="318"/>
      <c r="CG186" s="318"/>
      <c r="CH186" s="318"/>
      <c r="CI186" s="318"/>
      <c r="CJ186" s="319"/>
      <c r="CK186" s="322" t="s">
        <v>236</v>
      </c>
      <c r="CL186" s="323"/>
      <c r="CM186" s="323"/>
      <c r="CN186" s="323"/>
      <c r="CO186" s="323"/>
      <c r="CP186" s="323"/>
      <c r="CQ186" s="323"/>
      <c r="CR186" s="323"/>
      <c r="CS186" s="323"/>
      <c r="CT186" s="323"/>
      <c r="CU186" s="323"/>
      <c r="CV186" s="323"/>
      <c r="CW186" s="323"/>
      <c r="CX186" s="323"/>
      <c r="CY186" s="323"/>
      <c r="CZ186" s="323"/>
      <c r="DA186" s="324"/>
    </row>
    <row r="187" spans="1:105" x14ac:dyDescent="0.25">
      <c r="A187" s="61">
        <v>1</v>
      </c>
      <c r="B187" s="63"/>
      <c r="C187" s="61">
        <v>2</v>
      </c>
      <c r="D187" s="62"/>
      <c r="E187" s="62"/>
      <c r="F187" s="62"/>
      <c r="G187" s="62"/>
      <c r="H187" s="62"/>
      <c r="I187" s="62"/>
      <c r="J187" s="62"/>
      <c r="K187" s="62"/>
      <c r="L187" s="62"/>
      <c r="M187" s="62"/>
      <c r="N187" s="62"/>
      <c r="O187" s="62"/>
      <c r="P187" s="62"/>
      <c r="Q187" s="62"/>
      <c r="R187" s="62"/>
      <c r="S187" s="62"/>
      <c r="T187" s="62"/>
      <c r="U187" s="63"/>
      <c r="V187" s="61">
        <v>3</v>
      </c>
      <c r="W187" s="62"/>
      <c r="X187" s="62"/>
      <c r="Y187" s="62"/>
      <c r="Z187" s="62"/>
      <c r="AA187" s="62"/>
      <c r="AB187" s="62"/>
      <c r="AC187" s="62"/>
      <c r="AD187" s="62"/>
      <c r="AE187" s="62"/>
      <c r="AF187" s="62"/>
      <c r="AG187" s="62"/>
      <c r="AH187" s="62"/>
      <c r="AI187" s="62"/>
      <c r="AJ187" s="62"/>
      <c r="AK187" s="62"/>
      <c r="AL187" s="62"/>
      <c r="AM187" s="63"/>
      <c r="AN187" s="64">
        <v>4</v>
      </c>
      <c r="AO187" s="65"/>
      <c r="AP187" s="65"/>
      <c r="AQ187" s="65"/>
      <c r="AR187" s="65"/>
      <c r="AS187" s="65"/>
      <c r="AT187" s="65"/>
      <c r="AU187" s="65"/>
      <c r="AV187" s="65"/>
      <c r="AW187" s="66"/>
      <c r="AX187" s="64">
        <v>5</v>
      </c>
      <c r="AY187" s="65"/>
      <c r="AZ187" s="65"/>
      <c r="BA187" s="65"/>
      <c r="BB187" s="65"/>
      <c r="BC187" s="65"/>
      <c r="BD187" s="65"/>
      <c r="BE187" s="65"/>
      <c r="BF187" s="65"/>
      <c r="BG187" s="65"/>
      <c r="BH187" s="65"/>
      <c r="BI187" s="65"/>
      <c r="BJ187" s="65"/>
      <c r="BK187" s="65"/>
      <c r="BL187" s="65"/>
      <c r="BM187" s="65"/>
      <c r="BN187" s="65"/>
      <c r="BO187" s="65"/>
      <c r="BP187" s="65"/>
      <c r="BQ187" s="65"/>
      <c r="BR187" s="65"/>
      <c r="BS187" s="66"/>
      <c r="BT187" s="61">
        <v>6</v>
      </c>
      <c r="BU187" s="62"/>
      <c r="BV187" s="62"/>
      <c r="BW187" s="62"/>
      <c r="BX187" s="62"/>
      <c r="BY187" s="62"/>
      <c r="BZ187" s="62"/>
      <c r="CA187" s="62"/>
      <c r="CB187" s="62"/>
      <c r="CC187" s="62"/>
      <c r="CD187" s="62"/>
      <c r="CE187" s="62"/>
      <c r="CF187" s="62"/>
      <c r="CG187" s="62"/>
      <c r="CH187" s="62"/>
      <c r="CI187" s="62"/>
      <c r="CJ187" s="63"/>
      <c r="CK187" s="61">
        <v>7</v>
      </c>
      <c r="CL187" s="62"/>
      <c r="CM187" s="62"/>
      <c r="CN187" s="62"/>
      <c r="CO187" s="62"/>
      <c r="CP187" s="62"/>
      <c r="CQ187" s="62"/>
      <c r="CR187" s="62"/>
      <c r="CS187" s="62"/>
      <c r="CT187" s="62"/>
      <c r="CU187" s="62"/>
      <c r="CV187" s="62"/>
      <c r="CW187" s="62"/>
      <c r="CX187" s="62"/>
      <c r="CY187" s="62"/>
      <c r="CZ187" s="62"/>
      <c r="DA187" s="63"/>
    </row>
    <row r="188" spans="1:105" ht="15" x14ac:dyDescent="0.25">
      <c r="A188" s="320">
        <v>1</v>
      </c>
      <c r="B188" s="321"/>
      <c r="C188" s="67" t="s">
        <v>237</v>
      </c>
      <c r="D188" s="68"/>
      <c r="E188" s="68"/>
      <c r="F188" s="68"/>
      <c r="G188" s="68"/>
      <c r="H188" s="68"/>
      <c r="I188" s="68"/>
      <c r="J188" s="68"/>
      <c r="K188" s="68"/>
      <c r="L188" s="68"/>
      <c r="M188" s="68"/>
      <c r="N188" s="68"/>
      <c r="O188" s="68"/>
      <c r="P188" s="68"/>
      <c r="Q188" s="68"/>
      <c r="R188" s="68"/>
      <c r="S188" s="68"/>
      <c r="T188" s="68"/>
      <c r="U188" s="69"/>
      <c r="V188" s="140">
        <f>'[5]2.lapa_Esošā situācija'!D54</f>
        <v>14.633999999999999</v>
      </c>
      <c r="W188" s="30"/>
      <c r="X188" s="30"/>
      <c r="Y188" s="30"/>
      <c r="Z188" s="30"/>
      <c r="AA188" s="30"/>
      <c r="AB188" s="30"/>
      <c r="AC188" s="30"/>
      <c r="AD188" s="30"/>
      <c r="AE188" s="30"/>
      <c r="AF188" s="30"/>
      <c r="AG188" s="30"/>
      <c r="AH188" s="30"/>
      <c r="AI188" s="30"/>
      <c r="AJ188" s="30"/>
      <c r="AK188" s="30"/>
      <c r="AL188" s="30"/>
      <c r="AM188" s="31"/>
      <c r="AN188" s="140">
        <f>'[5]2.lapa_Esošā situācija'!G54</f>
        <v>0.5</v>
      </c>
      <c r="AO188" s="30"/>
      <c r="AP188" s="30"/>
      <c r="AQ188" s="30"/>
      <c r="AR188" s="30"/>
      <c r="AS188" s="30"/>
      <c r="AT188" s="30"/>
      <c r="AU188" s="30"/>
      <c r="AV188" s="30"/>
      <c r="AW188" s="31"/>
      <c r="AX188" s="140">
        <f>'[5]2.lapa_Esošā situācija'!F54</f>
        <v>0.40156488314883132</v>
      </c>
      <c r="AY188" s="30"/>
      <c r="AZ188" s="30"/>
      <c r="BA188" s="30"/>
      <c r="BB188" s="30"/>
      <c r="BC188" s="30"/>
      <c r="BD188" s="30"/>
      <c r="BE188" s="30"/>
      <c r="BF188" s="30"/>
      <c r="BG188" s="30"/>
      <c r="BH188" s="30"/>
      <c r="BI188" s="30"/>
      <c r="BJ188" s="30"/>
      <c r="BK188" s="30"/>
      <c r="BL188" s="30"/>
      <c r="BM188" s="30"/>
      <c r="BN188" s="30"/>
      <c r="BO188" s="30"/>
      <c r="BP188" s="30"/>
      <c r="BQ188" s="30"/>
      <c r="BR188" s="30"/>
      <c r="BS188" s="31"/>
      <c r="BT188" s="32">
        <f>'[5]2.lapa_Esošā situācija'!H54</f>
        <v>80.44</v>
      </c>
      <c r="BU188" s="30"/>
      <c r="BV188" s="30"/>
      <c r="BW188" s="30"/>
      <c r="BX188" s="30"/>
      <c r="BY188" s="30"/>
      <c r="BZ188" s="30"/>
      <c r="CA188" s="30"/>
      <c r="CB188" s="30"/>
      <c r="CC188" s="30"/>
      <c r="CD188" s="30"/>
      <c r="CE188" s="30"/>
      <c r="CF188" s="30"/>
      <c r="CG188" s="30"/>
      <c r="CH188" s="30"/>
      <c r="CI188" s="30"/>
      <c r="CJ188" s="31"/>
      <c r="CK188" s="32">
        <f>'[5]2.lapa_Esošā situācija'!J54</f>
        <v>236.35285010999988</v>
      </c>
      <c r="CL188" s="30"/>
      <c r="CM188" s="30"/>
      <c r="CN188" s="30"/>
      <c r="CO188" s="30"/>
      <c r="CP188" s="30"/>
      <c r="CQ188" s="30"/>
      <c r="CR188" s="30"/>
      <c r="CS188" s="30"/>
      <c r="CT188" s="30"/>
      <c r="CU188" s="30"/>
      <c r="CV188" s="30"/>
      <c r="CW188" s="30"/>
      <c r="CX188" s="30"/>
      <c r="CY188" s="30"/>
      <c r="CZ188" s="30"/>
      <c r="DA188" s="31"/>
    </row>
    <row r="189" spans="1:105" ht="15" x14ac:dyDescent="0.25">
      <c r="A189" s="320">
        <v>2</v>
      </c>
      <c r="B189" s="321"/>
      <c r="C189" s="67" t="s">
        <v>238</v>
      </c>
      <c r="D189" s="68"/>
      <c r="E189" s="68"/>
      <c r="F189" s="68"/>
      <c r="G189" s="68"/>
      <c r="H189" s="68"/>
      <c r="I189" s="68"/>
      <c r="J189" s="68"/>
      <c r="K189" s="68"/>
      <c r="L189" s="68"/>
      <c r="M189" s="68"/>
      <c r="N189" s="68"/>
      <c r="O189" s="68"/>
      <c r="P189" s="68"/>
      <c r="Q189" s="68"/>
      <c r="R189" s="68"/>
      <c r="S189" s="68"/>
      <c r="T189" s="68"/>
      <c r="U189" s="69"/>
      <c r="V189" s="140">
        <f>'[5]2.lapa_Esošā situācija'!D55</f>
        <v>24.895</v>
      </c>
      <c r="W189" s="30"/>
      <c r="X189" s="30"/>
      <c r="Y189" s="30"/>
      <c r="Z189" s="30"/>
      <c r="AA189" s="30"/>
      <c r="AB189" s="30"/>
      <c r="AC189" s="30"/>
      <c r="AD189" s="30"/>
      <c r="AE189" s="30"/>
      <c r="AF189" s="30"/>
      <c r="AG189" s="30"/>
      <c r="AH189" s="30"/>
      <c r="AI189" s="30"/>
      <c r="AJ189" s="30"/>
      <c r="AK189" s="30"/>
      <c r="AL189" s="30"/>
      <c r="AM189" s="31"/>
      <c r="AN189" s="140">
        <f>'[5]2.lapa_Esošā situācija'!G55</f>
        <v>0.5</v>
      </c>
      <c r="AO189" s="30"/>
      <c r="AP189" s="30"/>
      <c r="AQ189" s="30"/>
      <c r="AR189" s="30"/>
      <c r="AS189" s="30"/>
      <c r="AT189" s="30"/>
      <c r="AU189" s="30"/>
      <c r="AV189" s="30"/>
      <c r="AW189" s="31"/>
      <c r="AX189" s="140">
        <f>'[5]2.lapa_Esošā situācija'!F55</f>
        <v>0.43349564671620794</v>
      </c>
      <c r="AY189" s="30"/>
      <c r="AZ189" s="30"/>
      <c r="BA189" s="30"/>
      <c r="BB189" s="30"/>
      <c r="BC189" s="30"/>
      <c r="BD189" s="30"/>
      <c r="BE189" s="30"/>
      <c r="BF189" s="30"/>
      <c r="BG189" s="30"/>
      <c r="BH189" s="30"/>
      <c r="BI189" s="30"/>
      <c r="BJ189" s="30"/>
      <c r="BK189" s="30"/>
      <c r="BL189" s="30"/>
      <c r="BM189" s="30"/>
      <c r="BN189" s="30"/>
      <c r="BO189" s="30"/>
      <c r="BP189" s="30"/>
      <c r="BQ189" s="30"/>
      <c r="BR189" s="30"/>
      <c r="BS189" s="31"/>
      <c r="BT189" s="32">
        <f>'[5]2.lapa_Esošā situācija'!H55</f>
        <v>168.60999999999999</v>
      </c>
      <c r="BU189" s="30"/>
      <c r="BV189" s="30"/>
      <c r="BW189" s="30"/>
      <c r="BX189" s="30"/>
      <c r="BY189" s="30"/>
      <c r="BZ189" s="30"/>
      <c r="CA189" s="30"/>
      <c r="CB189" s="30"/>
      <c r="CC189" s="30"/>
      <c r="CD189" s="30"/>
      <c r="CE189" s="30"/>
      <c r="CF189" s="30"/>
      <c r="CG189" s="30"/>
      <c r="CH189" s="30"/>
      <c r="CI189" s="30"/>
      <c r="CJ189" s="31"/>
      <c r="CK189" s="32">
        <f>'[5]2.lapa_Esošā situācija'!J55</f>
        <v>909.80894810812458</v>
      </c>
      <c r="CL189" s="30"/>
      <c r="CM189" s="30"/>
      <c r="CN189" s="30"/>
      <c r="CO189" s="30"/>
      <c r="CP189" s="30"/>
      <c r="CQ189" s="30"/>
      <c r="CR189" s="30"/>
      <c r="CS189" s="30"/>
      <c r="CT189" s="30"/>
      <c r="CU189" s="30"/>
      <c r="CV189" s="30"/>
      <c r="CW189" s="30"/>
      <c r="CX189" s="30"/>
      <c r="CY189" s="30"/>
      <c r="CZ189" s="30"/>
      <c r="DA189" s="31"/>
    </row>
    <row r="190" spans="1:105" ht="15" x14ac:dyDescent="0.25">
      <c r="A190" s="320">
        <v>3</v>
      </c>
      <c r="B190" s="321"/>
      <c r="C190" s="67" t="s">
        <v>239</v>
      </c>
      <c r="D190" s="68"/>
      <c r="E190" s="68"/>
      <c r="F190" s="68"/>
      <c r="G190" s="68"/>
      <c r="H190" s="68"/>
      <c r="I190" s="68"/>
      <c r="J190" s="68"/>
      <c r="K190" s="68"/>
      <c r="L190" s="68"/>
      <c r="M190" s="68"/>
      <c r="N190" s="68"/>
      <c r="O190" s="68"/>
      <c r="P190" s="68"/>
      <c r="Q190" s="68"/>
      <c r="R190" s="68"/>
      <c r="S190" s="68"/>
      <c r="T190" s="68"/>
      <c r="U190" s="69"/>
      <c r="V190" s="140">
        <f>'[5]2.lapa_Esošā situācija'!D56</f>
        <v>21.606000000000002</v>
      </c>
      <c r="W190" s="30"/>
      <c r="X190" s="30"/>
      <c r="Y190" s="30"/>
      <c r="Z190" s="30"/>
      <c r="AA190" s="30"/>
      <c r="AB190" s="30"/>
      <c r="AC190" s="30"/>
      <c r="AD190" s="30"/>
      <c r="AE190" s="30"/>
      <c r="AF190" s="30"/>
      <c r="AG190" s="30"/>
      <c r="AH190" s="30"/>
      <c r="AI190" s="30"/>
      <c r="AJ190" s="30"/>
      <c r="AK190" s="30"/>
      <c r="AL190" s="30"/>
      <c r="AM190" s="31"/>
      <c r="AN190" s="140">
        <f>'[5]2.lapa_Esošā situācija'!G56</f>
        <v>0.5</v>
      </c>
      <c r="AO190" s="30"/>
      <c r="AP190" s="30"/>
      <c r="AQ190" s="30"/>
      <c r="AR190" s="30"/>
      <c r="AS190" s="30"/>
      <c r="AT190" s="30"/>
      <c r="AU190" s="30"/>
      <c r="AV190" s="30"/>
      <c r="AW190" s="31"/>
      <c r="AX190" s="140">
        <f>'[5]2.lapa_Esošā situācija'!F56</f>
        <v>0.42714978478200488</v>
      </c>
      <c r="AY190" s="30"/>
      <c r="AZ190" s="30"/>
      <c r="BA190" s="30"/>
      <c r="BB190" s="30"/>
      <c r="BC190" s="30"/>
      <c r="BD190" s="30"/>
      <c r="BE190" s="30"/>
      <c r="BF190" s="30"/>
      <c r="BG190" s="30"/>
      <c r="BH190" s="30"/>
      <c r="BI190" s="30"/>
      <c r="BJ190" s="30"/>
      <c r="BK190" s="30"/>
      <c r="BL190" s="30"/>
      <c r="BM190" s="30"/>
      <c r="BN190" s="30"/>
      <c r="BO190" s="30"/>
      <c r="BP190" s="30"/>
      <c r="BQ190" s="30"/>
      <c r="BR190" s="30"/>
      <c r="BS190" s="31"/>
      <c r="BT190" s="32">
        <f>'[5]2.lapa_Esošā situācija'!H56</f>
        <v>272.85000000000002</v>
      </c>
      <c r="BU190" s="30"/>
      <c r="BV190" s="30"/>
      <c r="BW190" s="30"/>
      <c r="BX190" s="30"/>
      <c r="BY190" s="30"/>
      <c r="BZ190" s="30"/>
      <c r="CA190" s="30"/>
      <c r="CB190" s="30"/>
      <c r="CC190" s="30"/>
      <c r="CD190" s="30"/>
      <c r="CE190" s="30"/>
      <c r="CF190" s="30"/>
      <c r="CG190" s="30"/>
      <c r="CH190" s="30"/>
      <c r="CI190" s="30"/>
      <c r="CJ190" s="31"/>
      <c r="CK190" s="32">
        <f>'[5]2.lapa_Esošā situācija'!J56</f>
        <v>1259.0660862562499</v>
      </c>
      <c r="CL190" s="30"/>
      <c r="CM190" s="30"/>
      <c r="CN190" s="30"/>
      <c r="CO190" s="30"/>
      <c r="CP190" s="30"/>
      <c r="CQ190" s="30"/>
      <c r="CR190" s="30"/>
      <c r="CS190" s="30"/>
      <c r="CT190" s="30"/>
      <c r="CU190" s="30"/>
      <c r="CV190" s="30"/>
      <c r="CW190" s="30"/>
      <c r="CX190" s="30"/>
      <c r="CY190" s="30"/>
      <c r="CZ190" s="30"/>
      <c r="DA190" s="31"/>
    </row>
    <row r="191" spans="1:105" ht="15" x14ac:dyDescent="0.25">
      <c r="A191" s="320">
        <v>4</v>
      </c>
      <c r="B191" s="321"/>
      <c r="C191" s="67" t="s">
        <v>240</v>
      </c>
      <c r="D191" s="68"/>
      <c r="E191" s="68"/>
      <c r="F191" s="68"/>
      <c r="G191" s="68"/>
      <c r="H191" s="68"/>
      <c r="I191" s="68"/>
      <c r="J191" s="68"/>
      <c r="K191" s="68"/>
      <c r="L191" s="68"/>
      <c r="M191" s="68"/>
      <c r="N191" s="68"/>
      <c r="O191" s="68"/>
      <c r="P191" s="68"/>
      <c r="Q191" s="68"/>
      <c r="R191" s="68"/>
      <c r="S191" s="68"/>
      <c r="T191" s="68"/>
      <c r="U191" s="69"/>
      <c r="V191" s="140">
        <f>'[5]2.lapa_Esošā situācija'!D57</f>
        <v>37.657999999999994</v>
      </c>
      <c r="W191" s="30"/>
      <c r="X191" s="30"/>
      <c r="Y191" s="30"/>
      <c r="Z191" s="30"/>
      <c r="AA191" s="30"/>
      <c r="AB191" s="30"/>
      <c r="AC191" s="30"/>
      <c r="AD191" s="30"/>
      <c r="AE191" s="30"/>
      <c r="AF191" s="30"/>
      <c r="AG191" s="30"/>
      <c r="AH191" s="30"/>
      <c r="AI191" s="30"/>
      <c r="AJ191" s="30"/>
      <c r="AK191" s="30"/>
      <c r="AL191" s="30"/>
      <c r="AM191" s="31"/>
      <c r="AN191" s="140">
        <f>'[5]2.lapa_Esošā situācija'!G57</f>
        <v>0.5</v>
      </c>
      <c r="AO191" s="30"/>
      <c r="AP191" s="30"/>
      <c r="AQ191" s="30"/>
      <c r="AR191" s="30"/>
      <c r="AS191" s="30"/>
      <c r="AT191" s="30"/>
      <c r="AU191" s="30"/>
      <c r="AV191" s="30"/>
      <c r="AW191" s="31"/>
      <c r="AX191" s="140">
        <f>'[5]2.lapa_Esošā situācija'!F57</f>
        <v>0.41343579717457107</v>
      </c>
      <c r="AY191" s="30"/>
      <c r="AZ191" s="30"/>
      <c r="BA191" s="30"/>
      <c r="BB191" s="30"/>
      <c r="BC191" s="30"/>
      <c r="BD191" s="30"/>
      <c r="BE191" s="30"/>
      <c r="BF191" s="30"/>
      <c r="BG191" s="30"/>
      <c r="BH191" s="30"/>
      <c r="BI191" s="30"/>
      <c r="BJ191" s="30"/>
      <c r="BK191" s="30"/>
      <c r="BL191" s="30"/>
      <c r="BM191" s="30"/>
      <c r="BN191" s="30"/>
      <c r="BO191" s="30"/>
      <c r="BP191" s="30"/>
      <c r="BQ191" s="30"/>
      <c r="BR191" s="30"/>
      <c r="BS191" s="31"/>
      <c r="BT191" s="32">
        <f>'[5]2.lapa_Esošā situācija'!H57</f>
        <v>164.77000000000004</v>
      </c>
      <c r="BU191" s="30"/>
      <c r="BV191" s="30"/>
      <c r="BW191" s="30"/>
      <c r="BX191" s="30"/>
      <c r="BY191" s="30"/>
      <c r="BZ191" s="30"/>
      <c r="CA191" s="30"/>
      <c r="CB191" s="30"/>
      <c r="CC191" s="30"/>
      <c r="CD191" s="30"/>
      <c r="CE191" s="30"/>
      <c r="CF191" s="30"/>
      <c r="CG191" s="30"/>
      <c r="CH191" s="30"/>
      <c r="CI191" s="30"/>
      <c r="CJ191" s="31"/>
      <c r="CK191" s="32">
        <f>'[5]2.lapa_Esošā situācija'!J57</f>
        <v>1282.6656791212499</v>
      </c>
      <c r="CL191" s="30"/>
      <c r="CM191" s="30"/>
      <c r="CN191" s="30"/>
      <c r="CO191" s="30"/>
      <c r="CP191" s="30"/>
      <c r="CQ191" s="30"/>
      <c r="CR191" s="30"/>
      <c r="CS191" s="30"/>
      <c r="CT191" s="30"/>
      <c r="CU191" s="30"/>
      <c r="CV191" s="30"/>
      <c r="CW191" s="30"/>
      <c r="CX191" s="30"/>
      <c r="CY191" s="30"/>
      <c r="CZ191" s="30"/>
      <c r="DA191" s="31"/>
    </row>
    <row r="192" spans="1:105" ht="15" x14ac:dyDescent="0.25">
      <c r="A192" s="320">
        <v>5</v>
      </c>
      <c r="B192" s="321"/>
      <c r="C192" s="67" t="s">
        <v>241</v>
      </c>
      <c r="D192" s="68"/>
      <c r="E192" s="68"/>
      <c r="F192" s="68"/>
      <c r="G192" s="68"/>
      <c r="H192" s="68"/>
      <c r="I192" s="68"/>
      <c r="J192" s="68"/>
      <c r="K192" s="68"/>
      <c r="L192" s="68"/>
      <c r="M192" s="68"/>
      <c r="N192" s="68"/>
      <c r="O192" s="68"/>
      <c r="P192" s="68"/>
      <c r="Q192" s="68"/>
      <c r="R192" s="68"/>
      <c r="S192" s="68"/>
      <c r="T192" s="68"/>
      <c r="U192" s="69"/>
      <c r="V192" s="140">
        <f>'[5]2.lapa_Esošā situācija'!D58</f>
        <v>0</v>
      </c>
      <c r="W192" s="30"/>
      <c r="X192" s="30"/>
      <c r="Y192" s="30"/>
      <c r="Z192" s="30"/>
      <c r="AA192" s="30"/>
      <c r="AB192" s="30"/>
      <c r="AC192" s="30"/>
      <c r="AD192" s="30"/>
      <c r="AE192" s="30"/>
      <c r="AF192" s="30"/>
      <c r="AG192" s="30"/>
      <c r="AH192" s="30"/>
      <c r="AI192" s="30"/>
      <c r="AJ192" s="30"/>
      <c r="AK192" s="30"/>
      <c r="AL192" s="30"/>
      <c r="AM192" s="31"/>
      <c r="AN192" s="140">
        <f>'[5]2.lapa_Esošā situācija'!G58</f>
        <v>0</v>
      </c>
      <c r="AO192" s="30"/>
      <c r="AP192" s="30"/>
      <c r="AQ192" s="30"/>
      <c r="AR192" s="30"/>
      <c r="AS192" s="30"/>
      <c r="AT192" s="30"/>
      <c r="AU192" s="30"/>
      <c r="AV192" s="30"/>
      <c r="AW192" s="31"/>
      <c r="AX192" s="140">
        <f>'[5]2.lapa_Esošā situācija'!F58</f>
        <v>0</v>
      </c>
      <c r="AY192" s="30"/>
      <c r="AZ192" s="30"/>
      <c r="BA192" s="30"/>
      <c r="BB192" s="30"/>
      <c r="BC192" s="30"/>
      <c r="BD192" s="30"/>
      <c r="BE192" s="30"/>
      <c r="BF192" s="30"/>
      <c r="BG192" s="30"/>
      <c r="BH192" s="30"/>
      <c r="BI192" s="30"/>
      <c r="BJ192" s="30"/>
      <c r="BK192" s="30"/>
      <c r="BL192" s="30"/>
      <c r="BM192" s="30"/>
      <c r="BN192" s="30"/>
      <c r="BO192" s="30"/>
      <c r="BP192" s="30"/>
      <c r="BQ192" s="30"/>
      <c r="BR192" s="30"/>
      <c r="BS192" s="31"/>
      <c r="BT192" s="32">
        <f>'[5]2.lapa_Esošā situācija'!H58</f>
        <v>274.77</v>
      </c>
      <c r="BU192" s="30"/>
      <c r="BV192" s="30"/>
      <c r="BW192" s="30"/>
      <c r="BX192" s="30"/>
      <c r="BY192" s="30"/>
      <c r="BZ192" s="30"/>
      <c r="CA192" s="30"/>
      <c r="CB192" s="30"/>
      <c r="CC192" s="30"/>
      <c r="CD192" s="30"/>
      <c r="CE192" s="30"/>
      <c r="CF192" s="30"/>
      <c r="CG192" s="30"/>
      <c r="CH192" s="30"/>
      <c r="CI192" s="30"/>
      <c r="CJ192" s="31"/>
      <c r="CK192" s="32">
        <f>'[5]2.lapa_Esošā situācija'!J58</f>
        <v>0</v>
      </c>
      <c r="CL192" s="30"/>
      <c r="CM192" s="30"/>
      <c r="CN192" s="30"/>
      <c r="CO192" s="30"/>
      <c r="CP192" s="30"/>
      <c r="CQ192" s="30"/>
      <c r="CR192" s="30"/>
      <c r="CS192" s="30"/>
      <c r="CT192" s="30"/>
      <c r="CU192" s="30"/>
      <c r="CV192" s="30"/>
      <c r="CW192" s="30"/>
      <c r="CX192" s="30"/>
      <c r="CY192" s="30"/>
      <c r="CZ192" s="30"/>
      <c r="DA192" s="31"/>
    </row>
    <row r="193" spans="1:105" ht="15" x14ac:dyDescent="0.25">
      <c r="A193" s="320">
        <v>6</v>
      </c>
      <c r="B193" s="321"/>
      <c r="C193" s="29" t="s">
        <v>242</v>
      </c>
      <c r="D193" s="30"/>
      <c r="E193" s="30"/>
      <c r="F193" s="30"/>
      <c r="G193" s="30"/>
      <c r="H193" s="30"/>
      <c r="I193" s="30"/>
      <c r="J193" s="30"/>
      <c r="K193" s="30"/>
      <c r="L193" s="30"/>
      <c r="M193" s="30"/>
      <c r="N193" s="30"/>
      <c r="O193" s="30"/>
      <c r="P193" s="30"/>
      <c r="Q193" s="30"/>
      <c r="R193" s="30"/>
      <c r="S193" s="30"/>
      <c r="T193" s="30"/>
      <c r="U193" s="30"/>
      <c r="V193" s="30"/>
      <c r="W193" s="30"/>
      <c r="X193" s="30"/>
      <c r="Y193" s="30"/>
      <c r="Z193" s="30"/>
      <c r="AA193" s="30"/>
      <c r="AB193" s="30"/>
      <c r="AC193" s="30"/>
      <c r="AD193" s="30"/>
      <c r="AE193" s="30"/>
      <c r="AF193" s="30"/>
      <c r="AG193" s="30"/>
      <c r="AH193" s="30"/>
      <c r="AI193" s="30"/>
      <c r="AJ193" s="30"/>
      <c r="AK193" s="30"/>
      <c r="AL193" s="30"/>
      <c r="AM193" s="30"/>
      <c r="AN193" s="30"/>
      <c r="AO193" s="30"/>
      <c r="AP193" s="30"/>
      <c r="AQ193" s="30"/>
      <c r="AR193" s="30"/>
      <c r="AS193" s="30"/>
      <c r="AT193" s="30"/>
      <c r="AU193" s="30"/>
      <c r="AV193" s="30"/>
      <c r="AW193" s="30"/>
      <c r="AX193" s="30"/>
      <c r="AY193" s="30"/>
      <c r="AZ193" s="30"/>
      <c r="BA193" s="30"/>
      <c r="BB193" s="30"/>
      <c r="BC193" s="30"/>
      <c r="BD193" s="30"/>
      <c r="BE193" s="30"/>
      <c r="BF193" s="30"/>
      <c r="BG193" s="30"/>
      <c r="BH193" s="30"/>
      <c r="BI193" s="30"/>
      <c r="BJ193" s="30"/>
      <c r="BK193" s="30"/>
      <c r="BL193" s="30"/>
      <c r="BM193" s="30"/>
      <c r="BN193" s="30"/>
      <c r="BO193" s="30"/>
      <c r="BP193" s="30"/>
      <c r="BQ193" s="30"/>
      <c r="BR193" s="30"/>
      <c r="BS193" s="30"/>
      <c r="BT193" s="30"/>
      <c r="BU193" s="30"/>
      <c r="BV193" s="30"/>
      <c r="BW193" s="30"/>
      <c r="BX193" s="30"/>
      <c r="BY193" s="30"/>
      <c r="BZ193" s="30"/>
      <c r="CA193" s="30"/>
      <c r="CB193" s="30"/>
      <c r="CC193" s="30"/>
      <c r="CD193" s="30"/>
      <c r="CE193" s="30"/>
      <c r="CF193" s="30"/>
      <c r="CG193" s="30"/>
      <c r="CH193" s="30"/>
      <c r="CI193" s="30"/>
      <c r="CJ193" s="31"/>
      <c r="CK193" s="32">
        <f>'[5]2.lapa_Esošā situācija'!J59</f>
        <v>2337.1936245119377</v>
      </c>
      <c r="CL193" s="30"/>
      <c r="CM193" s="30"/>
      <c r="CN193" s="30"/>
      <c r="CO193" s="30"/>
      <c r="CP193" s="30"/>
      <c r="CQ193" s="30"/>
      <c r="CR193" s="30"/>
      <c r="CS193" s="30"/>
      <c r="CT193" s="30"/>
      <c r="CU193" s="30"/>
      <c r="CV193" s="30"/>
      <c r="CW193" s="30"/>
      <c r="CX193" s="30"/>
      <c r="CY193" s="30"/>
      <c r="CZ193" s="30"/>
      <c r="DA193" s="31"/>
    </row>
    <row r="194" spans="1:105" x14ac:dyDescent="0.25">
      <c r="A194" s="29" t="s">
        <v>243</v>
      </c>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c r="AA194" s="30"/>
      <c r="AB194" s="30"/>
      <c r="AC194" s="30"/>
      <c r="AD194" s="30"/>
      <c r="AE194" s="30"/>
      <c r="AF194" s="30"/>
      <c r="AG194" s="30"/>
      <c r="AH194" s="30"/>
      <c r="AI194" s="30"/>
      <c r="AJ194" s="30"/>
      <c r="AK194" s="30"/>
      <c r="AL194" s="30"/>
      <c r="AM194" s="30"/>
      <c r="AN194" s="30"/>
      <c r="AO194" s="30"/>
      <c r="AP194" s="30"/>
      <c r="AQ194" s="30"/>
      <c r="AR194" s="30"/>
      <c r="AS194" s="30"/>
      <c r="AT194" s="30"/>
      <c r="AU194" s="30"/>
      <c r="AV194" s="30"/>
      <c r="AW194" s="30"/>
      <c r="AX194" s="30"/>
      <c r="AY194" s="30"/>
      <c r="AZ194" s="30"/>
      <c r="BA194" s="30"/>
      <c r="BB194" s="30"/>
      <c r="BC194" s="30"/>
      <c r="BD194" s="30"/>
      <c r="BE194" s="30"/>
      <c r="BF194" s="30"/>
      <c r="BG194" s="30"/>
      <c r="BH194" s="30"/>
      <c r="BI194" s="30"/>
      <c r="BJ194" s="30"/>
      <c r="BK194" s="30"/>
      <c r="BL194" s="30"/>
      <c r="BM194" s="30"/>
      <c r="BN194" s="30"/>
      <c r="BO194" s="30"/>
      <c r="BP194" s="30"/>
      <c r="BQ194" s="30"/>
      <c r="BR194" s="30"/>
      <c r="BS194" s="30"/>
      <c r="BT194" s="30"/>
      <c r="BU194" s="30"/>
      <c r="BV194" s="30"/>
      <c r="BW194" s="30"/>
      <c r="BX194" s="30"/>
      <c r="BY194" s="30"/>
      <c r="BZ194" s="30"/>
      <c r="CA194" s="30"/>
      <c r="CB194" s="30"/>
      <c r="CC194" s="30"/>
      <c r="CD194" s="30"/>
      <c r="CE194" s="30"/>
      <c r="CF194" s="30"/>
      <c r="CG194" s="30"/>
      <c r="CH194" s="30"/>
      <c r="CI194" s="30"/>
      <c r="CJ194" s="31"/>
      <c r="CK194" s="32">
        <f>'[5]2.lapa_Esošā situācija'!J60</f>
        <v>6025.0871881075618</v>
      </c>
      <c r="CL194" s="30"/>
      <c r="CM194" s="30"/>
      <c r="CN194" s="30"/>
      <c r="CO194" s="30"/>
      <c r="CP194" s="30"/>
      <c r="CQ194" s="30"/>
      <c r="CR194" s="30"/>
      <c r="CS194" s="30"/>
      <c r="CT194" s="30"/>
      <c r="CU194" s="30"/>
      <c r="CV194" s="30"/>
      <c r="CW194" s="30"/>
      <c r="CX194" s="30"/>
      <c r="CY194" s="30"/>
      <c r="CZ194" s="30"/>
      <c r="DA194" s="31"/>
    </row>
    <row r="195" spans="1:105" ht="15.75" x14ac:dyDescent="0.25">
      <c r="A195" s="1" t="s">
        <v>244</v>
      </c>
    </row>
    <row r="196" spans="1:105" x14ac:dyDescent="0.25">
      <c r="A196" s="33" t="s">
        <v>245</v>
      </c>
      <c r="B196" s="34"/>
      <c r="C196" s="34"/>
      <c r="D196" s="34"/>
      <c r="E196" s="34"/>
      <c r="F196" s="34"/>
      <c r="G196" s="34"/>
      <c r="H196" s="34"/>
      <c r="I196" s="34"/>
      <c r="J196" s="34"/>
      <c r="K196" s="34"/>
      <c r="L196" s="34"/>
      <c r="M196" s="34"/>
      <c r="N196" s="34"/>
      <c r="O196" s="34"/>
      <c r="P196" s="34"/>
      <c r="Q196" s="34"/>
      <c r="R196" s="34"/>
      <c r="S196" s="34"/>
      <c r="T196" s="34"/>
      <c r="U196" s="34"/>
      <c r="V196" s="34"/>
      <c r="W196" s="34"/>
      <c r="X196" s="34"/>
      <c r="Y196" s="34"/>
      <c r="Z196" s="34"/>
      <c r="AA196" s="34"/>
      <c r="AB196" s="34"/>
      <c r="AC196" s="34"/>
      <c r="AD196" s="34"/>
      <c r="AE196" s="35"/>
      <c r="AF196" s="29">
        <f>[5]Heating!K65</f>
        <v>3.69</v>
      </c>
      <c r="AG196" s="30"/>
      <c r="AH196" s="30"/>
      <c r="AI196" s="30"/>
      <c r="AJ196" s="30"/>
      <c r="AK196" s="30"/>
      <c r="AL196" s="30"/>
      <c r="AM196" s="31"/>
      <c r="AN196" s="29" t="s">
        <v>246</v>
      </c>
      <c r="AO196" s="30"/>
      <c r="AP196" s="30"/>
      <c r="AQ196" s="30"/>
      <c r="AR196" s="30"/>
      <c r="AS196" s="30"/>
      <c r="AT196" s="30"/>
      <c r="AU196" s="30"/>
      <c r="AV196" s="30"/>
      <c r="AW196" s="30"/>
      <c r="AX196" s="30"/>
      <c r="AY196" s="30"/>
      <c r="AZ196" s="30"/>
      <c r="BA196" s="30"/>
      <c r="BB196" s="30"/>
      <c r="BC196" s="30"/>
      <c r="BD196" s="30"/>
      <c r="BE196" s="30"/>
      <c r="BF196" s="30"/>
      <c r="BG196" s="30"/>
      <c r="BH196" s="30"/>
      <c r="BI196" s="30"/>
      <c r="BJ196" s="30"/>
      <c r="BK196" s="30"/>
      <c r="BL196" s="30"/>
      <c r="BM196" s="30"/>
      <c r="BN196" s="30"/>
      <c r="BO196" s="30"/>
      <c r="BP196" s="30"/>
      <c r="BQ196" s="30"/>
      <c r="BR196" s="30"/>
      <c r="BS196" s="30"/>
      <c r="BT196" s="30"/>
      <c r="BU196" s="30"/>
      <c r="BV196" s="30"/>
      <c r="BW196" s="30"/>
      <c r="BX196" s="30"/>
      <c r="BY196" s="30"/>
      <c r="BZ196" s="30"/>
      <c r="CA196" s="30"/>
      <c r="CB196" s="30"/>
      <c r="CC196" s="30"/>
      <c r="CD196" s="30"/>
      <c r="CE196" s="30"/>
      <c r="CF196" s="30"/>
      <c r="CG196" s="30"/>
      <c r="CH196" s="30"/>
      <c r="CI196" s="30"/>
      <c r="CJ196" s="31"/>
      <c r="CK196" s="32">
        <f>[5]Heating!O65</f>
        <v>5129.2535039999993</v>
      </c>
      <c r="CL196" s="30"/>
      <c r="CM196" s="30"/>
      <c r="CN196" s="30"/>
      <c r="CO196" s="30"/>
      <c r="CP196" s="30"/>
      <c r="CQ196" s="30"/>
      <c r="CR196" s="30"/>
      <c r="CS196" s="30"/>
      <c r="CT196" s="30"/>
      <c r="CU196" s="30"/>
      <c r="CV196" s="30"/>
      <c r="CW196" s="30"/>
      <c r="CX196" s="30"/>
      <c r="CY196" s="30"/>
      <c r="CZ196" s="30"/>
      <c r="DA196" s="31"/>
    </row>
    <row r="197" spans="1:105" x14ac:dyDescent="0.25">
      <c r="A197" s="42" t="s">
        <v>247</v>
      </c>
      <c r="B197" s="43"/>
      <c r="C197" s="43"/>
      <c r="D197" s="43"/>
      <c r="E197" s="43"/>
      <c r="F197" s="43"/>
      <c r="G197" s="43"/>
      <c r="H197" s="43"/>
      <c r="I197" s="43"/>
      <c r="J197" s="43"/>
      <c r="K197" s="43"/>
      <c r="L197" s="43"/>
      <c r="M197" s="43"/>
      <c r="N197" s="43"/>
      <c r="O197" s="43"/>
      <c r="P197" s="43"/>
      <c r="Q197" s="43"/>
      <c r="R197" s="43"/>
      <c r="S197" s="43"/>
      <c r="T197" s="43"/>
      <c r="U197" s="43"/>
      <c r="V197" s="43"/>
      <c r="W197" s="43"/>
      <c r="X197" s="43"/>
      <c r="Y197" s="43"/>
      <c r="Z197" s="43"/>
      <c r="AA197" s="43"/>
      <c r="AB197" s="43"/>
      <c r="AC197" s="43"/>
      <c r="AD197" s="43"/>
      <c r="AE197" s="44"/>
      <c r="AF197" s="334">
        <f>[5]Heating!O72</f>
        <v>0.97462951190349634</v>
      </c>
      <c r="AG197" s="30"/>
      <c r="AH197" s="30"/>
      <c r="AI197" s="30"/>
      <c r="AJ197" s="30"/>
      <c r="AK197" s="30"/>
      <c r="AL197" s="30"/>
      <c r="AM197" s="31"/>
      <c r="AN197" s="29" t="s">
        <v>248</v>
      </c>
      <c r="AO197" s="30"/>
      <c r="AP197" s="30"/>
      <c r="AQ197" s="30"/>
      <c r="AR197" s="30"/>
      <c r="AS197" s="30"/>
      <c r="AT197" s="30"/>
      <c r="AU197" s="30"/>
      <c r="AV197" s="30"/>
      <c r="AW197" s="30"/>
      <c r="AX197" s="30"/>
      <c r="AY197" s="30"/>
      <c r="AZ197" s="30"/>
      <c r="BA197" s="30"/>
      <c r="BB197" s="30"/>
      <c r="BC197" s="30"/>
      <c r="BD197" s="30"/>
      <c r="BE197" s="30"/>
      <c r="BF197" s="30"/>
      <c r="BG197" s="30"/>
      <c r="BH197" s="30"/>
      <c r="BI197" s="30"/>
      <c r="BJ197" s="30"/>
      <c r="BK197" s="30"/>
      <c r="BL197" s="30"/>
      <c r="BM197" s="30"/>
      <c r="BN197" s="30"/>
      <c r="BO197" s="30"/>
      <c r="BP197" s="30"/>
      <c r="BQ197" s="30"/>
      <c r="BR197" s="30"/>
      <c r="BS197" s="30"/>
      <c r="BT197" s="30"/>
      <c r="BU197" s="30"/>
      <c r="BV197" s="30"/>
      <c r="BW197" s="30"/>
      <c r="BX197" s="30"/>
      <c r="BY197" s="30"/>
      <c r="BZ197" s="30"/>
      <c r="CA197" s="30"/>
      <c r="CB197" s="30"/>
      <c r="CC197" s="30"/>
      <c r="CD197" s="30"/>
      <c r="CE197" s="30"/>
      <c r="CF197" s="30"/>
      <c r="CG197" s="30"/>
      <c r="CH197" s="30"/>
      <c r="CI197" s="30"/>
      <c r="CJ197" s="31"/>
      <c r="CK197" s="32">
        <f>[5]Heating!O74</f>
        <v>10871.349624354101</v>
      </c>
      <c r="CL197" s="30"/>
      <c r="CM197" s="30"/>
      <c r="CN197" s="30"/>
      <c r="CO197" s="30"/>
      <c r="CP197" s="30"/>
      <c r="CQ197" s="30"/>
      <c r="CR197" s="30"/>
      <c r="CS197" s="30"/>
      <c r="CT197" s="30"/>
      <c r="CU197" s="30"/>
      <c r="CV197" s="30"/>
      <c r="CW197" s="30"/>
      <c r="CX197" s="30"/>
      <c r="CY197" s="30"/>
      <c r="CZ197" s="30"/>
      <c r="DA197" s="31"/>
    </row>
    <row r="198" spans="1:105" ht="15.75" x14ac:dyDescent="0.25">
      <c r="A198" s="325" t="s">
        <v>99</v>
      </c>
      <c r="B198" s="326"/>
      <c r="C198" s="326"/>
      <c r="D198" s="326"/>
      <c r="E198" s="326"/>
      <c r="F198" s="326"/>
      <c r="G198" s="326"/>
      <c r="H198" s="326"/>
      <c r="I198" s="326"/>
      <c r="J198" s="326"/>
      <c r="K198" s="326"/>
      <c r="L198" s="326"/>
      <c r="M198" s="326"/>
      <c r="N198" s="326"/>
      <c r="O198" s="326"/>
      <c r="P198" s="326"/>
      <c r="Q198" s="326"/>
      <c r="R198" s="326"/>
      <c r="S198" s="326"/>
      <c r="T198" s="326"/>
      <c r="U198" s="327"/>
      <c r="V198" s="29"/>
      <c r="W198" s="30"/>
      <c r="X198" s="30"/>
      <c r="Y198" s="30"/>
      <c r="Z198" s="30"/>
      <c r="AA198" s="30"/>
      <c r="AB198" s="30"/>
      <c r="AC198" s="30"/>
      <c r="AD198" s="30"/>
      <c r="AE198" s="30"/>
      <c r="AF198" s="30"/>
      <c r="AG198" s="30"/>
      <c r="AH198" s="30"/>
      <c r="AI198" s="30"/>
      <c r="AJ198" s="30"/>
      <c r="AK198" s="30"/>
      <c r="AL198" s="30"/>
      <c r="AM198" s="30"/>
      <c r="AN198" s="30"/>
      <c r="AO198" s="30"/>
      <c r="AP198" s="30"/>
      <c r="AQ198" s="30"/>
      <c r="AR198" s="30"/>
      <c r="AS198" s="30"/>
      <c r="AT198" s="30"/>
      <c r="AU198" s="30"/>
      <c r="AV198" s="30"/>
      <c r="AW198" s="30"/>
      <c r="AX198" s="30"/>
      <c r="AY198" s="30"/>
      <c r="AZ198" s="30"/>
      <c r="BA198" s="30"/>
      <c r="BB198" s="30"/>
      <c r="BC198" s="30"/>
      <c r="BD198" s="30"/>
      <c r="BE198" s="30"/>
      <c r="BF198" s="30"/>
      <c r="BG198" s="30"/>
      <c r="BH198" s="30"/>
      <c r="BI198" s="30"/>
      <c r="BJ198" s="30"/>
      <c r="BK198" s="30"/>
      <c r="BL198" s="30"/>
      <c r="BM198" s="30"/>
      <c r="BN198" s="30"/>
      <c r="BO198" s="30"/>
      <c r="BP198" s="30"/>
      <c r="BQ198" s="30"/>
      <c r="BR198" s="30"/>
      <c r="BS198" s="30"/>
      <c r="BT198" s="30"/>
      <c r="BU198" s="30"/>
      <c r="BV198" s="30"/>
      <c r="BW198" s="30"/>
      <c r="BX198" s="30"/>
      <c r="BY198" s="30"/>
      <c r="BZ198" s="30"/>
      <c r="CA198" s="30"/>
      <c r="CB198" s="30"/>
      <c r="CC198" s="30"/>
      <c r="CD198" s="30"/>
      <c r="CE198" s="30"/>
      <c r="CF198" s="30"/>
      <c r="CG198" s="30"/>
      <c r="CH198" s="30"/>
      <c r="CI198" s="30"/>
      <c r="CJ198" s="30"/>
      <c r="CK198" s="30"/>
      <c r="CL198" s="30"/>
      <c r="CM198" s="30"/>
      <c r="CN198" s="30"/>
      <c r="CO198" s="30"/>
      <c r="CP198" s="30"/>
      <c r="CQ198" s="30"/>
      <c r="CR198" s="30"/>
      <c r="CS198" s="30"/>
      <c r="CT198" s="30"/>
      <c r="CU198" s="30"/>
      <c r="CV198" s="30"/>
      <c r="CW198" s="30"/>
      <c r="CX198" s="30"/>
      <c r="CY198" s="30"/>
      <c r="CZ198" s="30"/>
      <c r="DA198" s="31"/>
    </row>
    <row r="199" spans="1:105" x14ac:dyDescent="0.25">
      <c r="A199" s="5" t="s">
        <v>249</v>
      </c>
    </row>
    <row r="200" spans="1:105" x14ac:dyDescent="0.25">
      <c r="A200" s="1" t="s">
        <v>250</v>
      </c>
    </row>
    <row r="201" spans="1:105" x14ac:dyDescent="0.25">
      <c r="A201" s="1" t="s">
        <v>251</v>
      </c>
    </row>
    <row r="202" spans="1:105" ht="15.75" x14ac:dyDescent="0.25">
      <c r="A202" s="1" t="s">
        <v>252</v>
      </c>
    </row>
    <row r="203" spans="1:105" ht="15.75" x14ac:dyDescent="0.25">
      <c r="A203" s="1" t="s">
        <v>253</v>
      </c>
    </row>
    <row r="204" spans="1:105" x14ac:dyDescent="0.25">
      <c r="A204" s="328" t="s">
        <v>254</v>
      </c>
      <c r="B204" s="329"/>
      <c r="C204" s="329"/>
      <c r="D204" s="329"/>
      <c r="E204" s="329"/>
      <c r="F204" s="329"/>
      <c r="G204" s="329"/>
      <c r="H204" s="329"/>
      <c r="I204" s="329"/>
      <c r="J204" s="329"/>
      <c r="K204" s="329"/>
      <c r="L204" s="329"/>
      <c r="M204" s="329"/>
      <c r="N204" s="329"/>
      <c r="O204" s="329"/>
      <c r="P204" s="329"/>
      <c r="Q204" s="329"/>
      <c r="R204" s="329"/>
      <c r="S204" s="329"/>
      <c r="T204" s="329"/>
      <c r="U204" s="329"/>
      <c r="V204" s="329"/>
      <c r="W204" s="329"/>
      <c r="X204" s="329"/>
      <c r="Y204" s="329"/>
      <c r="Z204" s="329"/>
      <c r="AA204" s="329"/>
      <c r="AB204" s="329"/>
      <c r="AC204" s="329"/>
      <c r="AD204" s="329"/>
      <c r="AE204" s="330"/>
      <c r="AF204" s="328" t="s">
        <v>255</v>
      </c>
      <c r="AG204" s="329"/>
      <c r="AH204" s="329"/>
      <c r="AI204" s="329"/>
      <c r="AJ204" s="329"/>
      <c r="AK204" s="329"/>
      <c r="AL204" s="329"/>
      <c r="AM204" s="330"/>
      <c r="AN204" s="157" t="s">
        <v>256</v>
      </c>
      <c r="AO204" s="158"/>
      <c r="AP204" s="158"/>
      <c r="AQ204" s="158"/>
      <c r="AR204" s="158"/>
      <c r="AS204" s="158"/>
      <c r="AT204" s="158"/>
      <c r="AU204" s="158"/>
      <c r="AV204" s="158"/>
      <c r="AW204" s="159"/>
      <c r="AX204" s="45" t="s">
        <v>257</v>
      </c>
      <c r="AY204" s="46"/>
      <c r="AZ204" s="46"/>
      <c r="BA204" s="46"/>
      <c r="BB204" s="46"/>
      <c r="BC204" s="46"/>
      <c r="BD204" s="46"/>
      <c r="BE204" s="46"/>
      <c r="BF204" s="46"/>
      <c r="BG204" s="46"/>
      <c r="BH204" s="46"/>
      <c r="BI204" s="46"/>
      <c r="BJ204" s="46"/>
      <c r="BK204" s="46"/>
      <c r="BL204" s="46"/>
      <c r="BM204" s="46"/>
      <c r="BN204" s="46"/>
      <c r="BO204" s="46"/>
      <c r="BP204" s="46"/>
      <c r="BQ204" s="46"/>
      <c r="BR204" s="46"/>
      <c r="BS204" s="47"/>
      <c r="BT204" s="45" t="s">
        <v>258</v>
      </c>
      <c r="BU204" s="46"/>
      <c r="BV204" s="46"/>
      <c r="BW204" s="46"/>
      <c r="BX204" s="46"/>
      <c r="BY204" s="46"/>
      <c r="BZ204" s="46"/>
      <c r="CA204" s="46"/>
      <c r="CB204" s="47"/>
      <c r="CC204" s="36" t="s">
        <v>259</v>
      </c>
      <c r="CD204" s="37"/>
      <c r="CE204" s="37"/>
      <c r="CF204" s="37"/>
      <c r="CG204" s="37"/>
      <c r="CH204" s="37"/>
      <c r="CI204" s="37"/>
      <c r="CJ204" s="38"/>
      <c r="CK204" s="33" t="s">
        <v>260</v>
      </c>
      <c r="CL204" s="34"/>
      <c r="CM204" s="34"/>
      <c r="CN204" s="34"/>
      <c r="CO204" s="34"/>
      <c r="CP204" s="34"/>
      <c r="CQ204" s="34"/>
      <c r="CR204" s="34"/>
      <c r="CS204" s="34"/>
      <c r="CT204" s="34"/>
      <c r="CU204" s="34"/>
      <c r="CV204" s="34"/>
      <c r="CW204" s="34"/>
      <c r="CX204" s="34"/>
      <c r="CY204" s="34"/>
      <c r="CZ204" s="34"/>
      <c r="DA204" s="35"/>
    </row>
    <row r="205" spans="1:105" x14ac:dyDescent="0.25">
      <c r="A205" s="331"/>
      <c r="B205" s="332"/>
      <c r="C205" s="332"/>
      <c r="D205" s="332"/>
      <c r="E205" s="332"/>
      <c r="F205" s="332"/>
      <c r="G205" s="332"/>
      <c r="H205" s="332"/>
      <c r="I205" s="332"/>
      <c r="J205" s="332"/>
      <c r="K205" s="332"/>
      <c r="L205" s="332"/>
      <c r="M205" s="332"/>
      <c r="N205" s="332"/>
      <c r="O205" s="332"/>
      <c r="P205" s="332"/>
      <c r="Q205" s="332"/>
      <c r="R205" s="332"/>
      <c r="S205" s="332"/>
      <c r="T205" s="332"/>
      <c r="U205" s="332"/>
      <c r="V205" s="332"/>
      <c r="W205" s="332"/>
      <c r="X205" s="332"/>
      <c r="Y205" s="332"/>
      <c r="Z205" s="332"/>
      <c r="AA205" s="332"/>
      <c r="AB205" s="332"/>
      <c r="AC205" s="332"/>
      <c r="AD205" s="332"/>
      <c r="AE205" s="333"/>
      <c r="AF205" s="331"/>
      <c r="AG205" s="332"/>
      <c r="AH205" s="332"/>
      <c r="AI205" s="332"/>
      <c r="AJ205" s="332"/>
      <c r="AK205" s="332"/>
      <c r="AL205" s="332"/>
      <c r="AM205" s="333"/>
      <c r="AN205" s="163"/>
      <c r="AO205" s="164"/>
      <c r="AP205" s="164"/>
      <c r="AQ205" s="164"/>
      <c r="AR205" s="164"/>
      <c r="AS205" s="164"/>
      <c r="AT205" s="164"/>
      <c r="AU205" s="164"/>
      <c r="AV205" s="164"/>
      <c r="AW205" s="165"/>
      <c r="AX205" s="48"/>
      <c r="AY205" s="49"/>
      <c r="AZ205" s="49"/>
      <c r="BA205" s="49"/>
      <c r="BB205" s="49"/>
      <c r="BC205" s="49"/>
      <c r="BD205" s="49"/>
      <c r="BE205" s="49"/>
      <c r="BF205" s="49"/>
      <c r="BG205" s="49"/>
      <c r="BH205" s="49"/>
      <c r="BI205" s="49"/>
      <c r="BJ205" s="49"/>
      <c r="BK205" s="49"/>
      <c r="BL205" s="49"/>
      <c r="BM205" s="49"/>
      <c r="BN205" s="49"/>
      <c r="BO205" s="49"/>
      <c r="BP205" s="49"/>
      <c r="BQ205" s="49"/>
      <c r="BR205" s="49"/>
      <c r="BS205" s="50"/>
      <c r="BT205" s="48"/>
      <c r="BU205" s="49"/>
      <c r="BV205" s="49"/>
      <c r="BW205" s="49"/>
      <c r="BX205" s="49"/>
      <c r="BY205" s="49"/>
      <c r="BZ205" s="49"/>
      <c r="CA205" s="49"/>
      <c r="CB205" s="50"/>
      <c r="CC205" s="39"/>
      <c r="CD205" s="40"/>
      <c r="CE205" s="40"/>
      <c r="CF205" s="40"/>
      <c r="CG205" s="40"/>
      <c r="CH205" s="40"/>
      <c r="CI205" s="40"/>
      <c r="CJ205" s="41"/>
      <c r="CK205" s="187" t="s">
        <v>261</v>
      </c>
      <c r="CL205" s="188"/>
      <c r="CM205" s="188"/>
      <c r="CN205" s="188"/>
      <c r="CO205" s="188"/>
      <c r="CP205" s="188"/>
      <c r="CQ205" s="189"/>
      <c r="CR205" s="244" t="s">
        <v>262</v>
      </c>
      <c r="CS205" s="245"/>
      <c r="CT205" s="245"/>
      <c r="CU205" s="245"/>
      <c r="CV205" s="245"/>
      <c r="CW205" s="245"/>
      <c r="CX205" s="245"/>
      <c r="CY205" s="245"/>
      <c r="CZ205" s="245"/>
      <c r="DA205" s="246"/>
    </row>
    <row r="206" spans="1:105" x14ac:dyDescent="0.25">
      <c r="A206" s="29" t="s">
        <v>263</v>
      </c>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c r="AA206" s="30"/>
      <c r="AB206" s="30"/>
      <c r="AC206" s="30"/>
      <c r="AD206" s="30"/>
      <c r="AE206" s="31"/>
      <c r="AF206" s="29"/>
      <c r="AG206" s="30"/>
      <c r="AH206" s="30"/>
      <c r="AI206" s="30"/>
      <c r="AJ206" s="30"/>
      <c r="AK206" s="30"/>
      <c r="AL206" s="30"/>
      <c r="AM206" s="31"/>
      <c r="AN206" s="29"/>
      <c r="AO206" s="30"/>
      <c r="AP206" s="30"/>
      <c r="AQ206" s="30"/>
      <c r="AR206" s="30"/>
      <c r="AS206" s="30"/>
      <c r="AT206" s="30"/>
      <c r="AU206" s="30"/>
      <c r="AV206" s="30"/>
      <c r="AW206" s="31"/>
      <c r="AX206" s="29"/>
      <c r="AY206" s="30"/>
      <c r="AZ206" s="30"/>
      <c r="BA206" s="30"/>
      <c r="BB206" s="30"/>
      <c r="BC206" s="30"/>
      <c r="BD206" s="30"/>
      <c r="BE206" s="30"/>
      <c r="BF206" s="30"/>
      <c r="BG206" s="30"/>
      <c r="BH206" s="30"/>
      <c r="BI206" s="30"/>
      <c r="BJ206" s="30"/>
      <c r="BK206" s="30"/>
      <c r="BL206" s="30"/>
      <c r="BM206" s="30"/>
      <c r="BN206" s="30"/>
      <c r="BO206" s="30"/>
      <c r="BP206" s="30"/>
      <c r="BQ206" s="30"/>
      <c r="BR206" s="30"/>
      <c r="BS206" s="31"/>
      <c r="BT206" s="29"/>
      <c r="BU206" s="30"/>
      <c r="BV206" s="30"/>
      <c r="BW206" s="30"/>
      <c r="BX206" s="30"/>
      <c r="BY206" s="30"/>
      <c r="BZ206" s="30"/>
      <c r="CA206" s="30"/>
      <c r="CB206" s="31"/>
      <c r="CC206" s="29"/>
      <c r="CD206" s="30"/>
      <c r="CE206" s="30"/>
      <c r="CF206" s="30"/>
      <c r="CG206" s="30"/>
      <c r="CH206" s="30"/>
      <c r="CI206" s="30"/>
      <c r="CJ206" s="31"/>
      <c r="CK206" s="29"/>
      <c r="CL206" s="30"/>
      <c r="CM206" s="30"/>
      <c r="CN206" s="30"/>
      <c r="CO206" s="30"/>
      <c r="CP206" s="30"/>
      <c r="CQ206" s="31"/>
      <c r="CR206" s="29"/>
      <c r="CS206" s="30"/>
      <c r="CT206" s="30"/>
      <c r="CU206" s="30"/>
      <c r="CV206" s="30"/>
      <c r="CW206" s="30"/>
      <c r="CX206" s="30"/>
      <c r="CY206" s="30"/>
      <c r="CZ206" s="30"/>
      <c r="DA206" s="31"/>
    </row>
    <row r="207" spans="1:105" x14ac:dyDescent="0.25">
      <c r="A207" s="1" t="s">
        <v>264</v>
      </c>
    </row>
    <row r="208" spans="1:105" x14ac:dyDescent="0.25">
      <c r="A208" s="113" t="s">
        <v>265</v>
      </c>
      <c r="B208" s="115"/>
      <c r="C208" s="113" t="s">
        <v>266</v>
      </c>
      <c r="D208" s="114"/>
      <c r="E208" s="114"/>
      <c r="F208" s="114"/>
      <c r="G208" s="114"/>
      <c r="H208" s="114"/>
      <c r="I208" s="114"/>
      <c r="J208" s="114"/>
      <c r="K208" s="114"/>
      <c r="L208" s="114"/>
      <c r="M208" s="114"/>
      <c r="N208" s="114"/>
      <c r="O208" s="114"/>
      <c r="P208" s="114"/>
      <c r="Q208" s="114"/>
      <c r="R208" s="114"/>
      <c r="S208" s="114"/>
      <c r="T208" s="114"/>
      <c r="U208" s="114"/>
      <c r="V208" s="114"/>
      <c r="W208" s="114"/>
      <c r="X208" s="114"/>
      <c r="Y208" s="114"/>
      <c r="Z208" s="114"/>
      <c r="AA208" s="114"/>
      <c r="AB208" s="114"/>
      <c r="AC208" s="114"/>
      <c r="AD208" s="114"/>
      <c r="AE208" s="114"/>
      <c r="AF208" s="114"/>
      <c r="AG208" s="114"/>
      <c r="AH208" s="114"/>
      <c r="AI208" s="114"/>
      <c r="AJ208" s="114"/>
      <c r="AK208" s="114"/>
      <c r="AL208" s="114"/>
      <c r="AM208" s="114"/>
      <c r="AN208" s="114"/>
      <c r="AO208" s="114"/>
      <c r="AP208" s="114"/>
      <c r="AQ208" s="114"/>
      <c r="AR208" s="114"/>
      <c r="AS208" s="114"/>
      <c r="AT208" s="114"/>
      <c r="AU208" s="114"/>
      <c r="AV208" s="114"/>
      <c r="AW208" s="115"/>
      <c r="AX208" s="29" t="s">
        <v>267</v>
      </c>
      <c r="AY208" s="30"/>
      <c r="AZ208" s="30"/>
      <c r="BA208" s="30"/>
      <c r="BB208" s="30"/>
      <c r="BC208" s="30"/>
      <c r="BD208" s="30"/>
      <c r="BE208" s="30"/>
      <c r="BF208" s="30"/>
      <c r="BG208" s="31"/>
      <c r="BH208" s="29" t="s">
        <v>268</v>
      </c>
      <c r="BI208" s="30"/>
      <c r="BJ208" s="30"/>
      <c r="BK208" s="30"/>
      <c r="BL208" s="30"/>
      <c r="BM208" s="30"/>
      <c r="BN208" s="30"/>
      <c r="BO208" s="30"/>
      <c r="BP208" s="30"/>
      <c r="BQ208" s="30"/>
      <c r="BR208" s="30"/>
      <c r="BS208" s="30"/>
      <c r="BT208" s="30"/>
      <c r="BU208" s="30"/>
      <c r="BV208" s="30"/>
      <c r="BW208" s="30"/>
      <c r="BX208" s="30"/>
      <c r="BY208" s="30"/>
      <c r="BZ208" s="30"/>
      <c r="CA208" s="30"/>
      <c r="CB208" s="30"/>
      <c r="CC208" s="30"/>
      <c r="CD208" s="30"/>
      <c r="CE208" s="30"/>
      <c r="CF208" s="30"/>
      <c r="CG208" s="30"/>
      <c r="CH208" s="30"/>
      <c r="CI208" s="30"/>
      <c r="CJ208" s="30"/>
      <c r="CK208" s="30"/>
      <c r="CL208" s="30"/>
      <c r="CM208" s="30"/>
      <c r="CN208" s="30"/>
      <c r="CO208" s="30"/>
      <c r="CP208" s="30"/>
      <c r="CQ208" s="30"/>
      <c r="CR208" s="30"/>
      <c r="CS208" s="30"/>
      <c r="CT208" s="30"/>
      <c r="CU208" s="30"/>
      <c r="CV208" s="30"/>
      <c r="CW208" s="30"/>
      <c r="CX208" s="30"/>
      <c r="CY208" s="30"/>
      <c r="CZ208" s="30"/>
      <c r="DA208" s="31"/>
    </row>
    <row r="209" spans="1:105" ht="15.75" x14ac:dyDescent="0.25">
      <c r="A209" s="116"/>
      <c r="B209" s="118"/>
      <c r="C209" s="116"/>
      <c r="D209" s="117"/>
      <c r="E209" s="117"/>
      <c r="F209" s="117"/>
      <c r="G209" s="117"/>
      <c r="H209" s="117"/>
      <c r="I209" s="117"/>
      <c r="J209" s="117"/>
      <c r="K209" s="117"/>
      <c r="L209" s="117"/>
      <c r="M209" s="117"/>
      <c r="N209" s="117"/>
      <c r="O209" s="117"/>
      <c r="P209" s="117"/>
      <c r="Q209" s="117"/>
      <c r="R209" s="117"/>
      <c r="S209" s="117"/>
      <c r="T209" s="117"/>
      <c r="U209" s="117"/>
      <c r="V209" s="117"/>
      <c r="W209" s="117"/>
      <c r="X209" s="117"/>
      <c r="Y209" s="117"/>
      <c r="Z209" s="117"/>
      <c r="AA209" s="117"/>
      <c r="AB209" s="117"/>
      <c r="AC209" s="117"/>
      <c r="AD209" s="117"/>
      <c r="AE209" s="117"/>
      <c r="AF209" s="117"/>
      <c r="AG209" s="117"/>
      <c r="AH209" s="117"/>
      <c r="AI209" s="117"/>
      <c r="AJ209" s="117"/>
      <c r="AK209" s="117"/>
      <c r="AL209" s="117"/>
      <c r="AM209" s="117"/>
      <c r="AN209" s="117"/>
      <c r="AO209" s="117"/>
      <c r="AP209" s="117"/>
      <c r="AQ209" s="117"/>
      <c r="AR209" s="117"/>
      <c r="AS209" s="117"/>
      <c r="AT209" s="117"/>
      <c r="AU209" s="117"/>
      <c r="AV209" s="117"/>
      <c r="AW209" s="118"/>
      <c r="AX209" s="131"/>
      <c r="AY209" s="132"/>
      <c r="AZ209" s="132"/>
      <c r="BA209" s="132"/>
      <c r="BB209" s="132"/>
      <c r="BC209" s="132"/>
      <c r="BD209" s="132"/>
      <c r="BE209" s="132"/>
      <c r="BF209" s="132"/>
      <c r="BG209" s="133"/>
      <c r="BH209" s="338" t="s">
        <v>267</v>
      </c>
      <c r="BI209" s="339"/>
      <c r="BJ209" s="339"/>
      <c r="BK209" s="339"/>
      <c r="BL209" s="339"/>
      <c r="BM209" s="339"/>
      <c r="BN209" s="339"/>
      <c r="BO209" s="339"/>
      <c r="BP209" s="339"/>
      <c r="BQ209" s="339"/>
      <c r="BR209" s="339"/>
      <c r="BS209" s="340"/>
      <c r="BT209" s="82" t="s">
        <v>269</v>
      </c>
      <c r="BU209" s="83"/>
      <c r="BV209" s="83"/>
      <c r="BW209" s="83"/>
      <c r="BX209" s="83"/>
      <c r="BY209" s="83"/>
      <c r="BZ209" s="83"/>
      <c r="CA209" s="83"/>
      <c r="CB209" s="83"/>
      <c r="CC209" s="83"/>
      <c r="CD209" s="83"/>
      <c r="CE209" s="83"/>
      <c r="CF209" s="83"/>
      <c r="CG209" s="83"/>
      <c r="CH209" s="83"/>
      <c r="CI209" s="83"/>
      <c r="CJ209" s="83"/>
      <c r="CK209" s="83"/>
      <c r="CL209" s="83"/>
      <c r="CM209" s="83"/>
      <c r="CN209" s="83"/>
      <c r="CO209" s="83"/>
      <c r="CP209" s="83"/>
      <c r="CQ209" s="83"/>
      <c r="CR209" s="83"/>
      <c r="CS209" s="83"/>
      <c r="CT209" s="83"/>
      <c r="CU209" s="83"/>
      <c r="CV209" s="83"/>
      <c r="CW209" s="83"/>
      <c r="CX209" s="83"/>
      <c r="CY209" s="83"/>
      <c r="CZ209" s="83"/>
      <c r="DA209" s="84"/>
    </row>
    <row r="210" spans="1:105" ht="15.75" x14ac:dyDescent="0.25">
      <c r="A210" s="116"/>
      <c r="B210" s="118"/>
      <c r="C210" s="116"/>
      <c r="D210" s="117"/>
      <c r="E210" s="117"/>
      <c r="F210" s="117"/>
      <c r="G210" s="117"/>
      <c r="H210" s="117"/>
      <c r="I210" s="117"/>
      <c r="J210" s="117"/>
      <c r="K210" s="117"/>
      <c r="L210" s="117"/>
      <c r="M210" s="117"/>
      <c r="N210" s="117"/>
      <c r="O210" s="117"/>
      <c r="P210" s="117"/>
      <c r="Q210" s="117"/>
      <c r="R210" s="117"/>
      <c r="S210" s="117"/>
      <c r="T210" s="117"/>
      <c r="U210" s="117"/>
      <c r="V210" s="117"/>
      <c r="W210" s="117"/>
      <c r="X210" s="117"/>
      <c r="Y210" s="117"/>
      <c r="Z210" s="117"/>
      <c r="AA210" s="117"/>
      <c r="AB210" s="117"/>
      <c r="AC210" s="117"/>
      <c r="AD210" s="117"/>
      <c r="AE210" s="117"/>
      <c r="AF210" s="117"/>
      <c r="AG210" s="117"/>
      <c r="AH210" s="117"/>
      <c r="AI210" s="117"/>
      <c r="AJ210" s="117"/>
      <c r="AK210" s="117"/>
      <c r="AL210" s="117"/>
      <c r="AM210" s="117"/>
      <c r="AN210" s="117"/>
      <c r="AO210" s="117"/>
      <c r="AP210" s="117"/>
      <c r="AQ210" s="117"/>
      <c r="AR210" s="117"/>
      <c r="AS210" s="117"/>
      <c r="AT210" s="117"/>
      <c r="AU210" s="117"/>
      <c r="AV210" s="117"/>
      <c r="AW210" s="118"/>
      <c r="AX210" s="134"/>
      <c r="AY210" s="135"/>
      <c r="AZ210" s="135"/>
      <c r="BA210" s="135"/>
      <c r="BB210" s="135"/>
      <c r="BC210" s="135"/>
      <c r="BD210" s="135"/>
      <c r="BE210" s="135"/>
      <c r="BF210" s="135"/>
      <c r="BG210" s="136"/>
      <c r="BH210" s="341" t="s">
        <v>270</v>
      </c>
      <c r="BI210" s="339"/>
      <c r="BJ210" s="339"/>
      <c r="BK210" s="339"/>
      <c r="BL210" s="339"/>
      <c r="BM210" s="339"/>
      <c r="BN210" s="339"/>
      <c r="BO210" s="339"/>
      <c r="BP210" s="339"/>
      <c r="BQ210" s="339"/>
      <c r="BR210" s="339"/>
      <c r="BS210" s="340"/>
      <c r="BT210" s="82" t="s">
        <v>271</v>
      </c>
      <c r="BU210" s="83"/>
      <c r="BV210" s="83"/>
      <c r="BW210" s="83"/>
      <c r="BX210" s="83"/>
      <c r="BY210" s="83"/>
      <c r="BZ210" s="83"/>
      <c r="CA210" s="83"/>
      <c r="CB210" s="83"/>
      <c r="CC210" s="83"/>
      <c r="CD210" s="83"/>
      <c r="CE210" s="83"/>
      <c r="CF210" s="83"/>
      <c r="CG210" s="83"/>
      <c r="CH210" s="83"/>
      <c r="CI210" s="83"/>
      <c r="CJ210" s="83"/>
      <c r="CK210" s="83"/>
      <c r="CL210" s="83"/>
      <c r="CM210" s="83"/>
      <c r="CN210" s="83"/>
      <c r="CO210" s="83"/>
      <c r="CP210" s="83"/>
      <c r="CQ210" s="83"/>
      <c r="CR210" s="83"/>
      <c r="CS210" s="83"/>
      <c r="CT210" s="83"/>
      <c r="CU210" s="83"/>
      <c r="CV210" s="83"/>
      <c r="CW210" s="83"/>
      <c r="CX210" s="83"/>
      <c r="CY210" s="83"/>
      <c r="CZ210" s="83"/>
      <c r="DA210" s="84"/>
    </row>
    <row r="211" spans="1:105" x14ac:dyDescent="0.25">
      <c r="A211" s="116"/>
      <c r="B211" s="118"/>
      <c r="C211" s="116"/>
      <c r="D211" s="117"/>
      <c r="E211" s="117"/>
      <c r="F211" s="117"/>
      <c r="G211" s="117"/>
      <c r="H211" s="117"/>
      <c r="I211" s="117"/>
      <c r="J211" s="117"/>
      <c r="K211" s="117"/>
      <c r="L211" s="117"/>
      <c r="M211" s="117"/>
      <c r="N211" s="117"/>
      <c r="O211" s="117"/>
      <c r="P211" s="117"/>
      <c r="Q211" s="117"/>
      <c r="R211" s="117"/>
      <c r="S211" s="117"/>
      <c r="T211" s="117"/>
      <c r="U211" s="117"/>
      <c r="V211" s="117"/>
      <c r="W211" s="117"/>
      <c r="X211" s="117"/>
      <c r="Y211" s="117"/>
      <c r="Z211" s="117"/>
      <c r="AA211" s="117"/>
      <c r="AB211" s="117"/>
      <c r="AC211" s="117"/>
      <c r="AD211" s="117"/>
      <c r="AE211" s="117"/>
      <c r="AF211" s="117"/>
      <c r="AG211" s="117"/>
      <c r="AH211" s="117"/>
      <c r="AI211" s="117"/>
      <c r="AJ211" s="117"/>
      <c r="AK211" s="117"/>
      <c r="AL211" s="117"/>
      <c r="AM211" s="117"/>
      <c r="AN211" s="117"/>
      <c r="AO211" s="117"/>
      <c r="AP211" s="117"/>
      <c r="AQ211" s="117"/>
      <c r="AR211" s="117"/>
      <c r="AS211" s="117"/>
      <c r="AT211" s="117"/>
      <c r="AU211" s="117"/>
      <c r="AV211" s="117"/>
      <c r="AW211" s="118"/>
      <c r="AX211" s="29" t="s">
        <v>77</v>
      </c>
      <c r="AY211" s="30"/>
      <c r="AZ211" s="30"/>
      <c r="BA211" s="30"/>
      <c r="BB211" s="30"/>
      <c r="BC211" s="30"/>
      <c r="BD211" s="30"/>
      <c r="BE211" s="30"/>
      <c r="BF211" s="30"/>
      <c r="BG211" s="31"/>
      <c r="BH211" s="29" t="s">
        <v>272</v>
      </c>
      <c r="BI211" s="30"/>
      <c r="BJ211" s="30"/>
      <c r="BK211" s="30"/>
      <c r="BL211" s="30"/>
      <c r="BM211" s="30"/>
      <c r="BN211" s="30"/>
      <c r="BO211" s="30"/>
      <c r="BP211" s="30"/>
      <c r="BQ211" s="30"/>
      <c r="BR211" s="30"/>
      <c r="BS211" s="30"/>
      <c r="BT211" s="30"/>
      <c r="BU211" s="30"/>
      <c r="BV211" s="30"/>
      <c r="BW211" s="30"/>
      <c r="BX211" s="30"/>
      <c r="BY211" s="30"/>
      <c r="BZ211" s="30"/>
      <c r="CA211" s="30"/>
      <c r="CB211" s="30"/>
      <c r="CC211" s="30"/>
      <c r="CD211" s="30"/>
      <c r="CE211" s="30"/>
      <c r="CF211" s="30"/>
      <c r="CG211" s="30"/>
      <c r="CH211" s="30"/>
      <c r="CI211" s="30"/>
      <c r="CJ211" s="30"/>
      <c r="CK211" s="30"/>
      <c r="CL211" s="30"/>
      <c r="CM211" s="30"/>
      <c r="CN211" s="30"/>
      <c r="CO211" s="30"/>
      <c r="CP211" s="30"/>
      <c r="CQ211" s="30"/>
      <c r="CR211" s="30"/>
      <c r="CS211" s="30"/>
      <c r="CT211" s="30"/>
      <c r="CU211" s="30"/>
      <c r="CV211" s="30"/>
      <c r="CW211" s="30"/>
      <c r="CX211" s="30"/>
      <c r="CY211" s="30"/>
      <c r="CZ211" s="30"/>
      <c r="DA211" s="31"/>
    </row>
    <row r="212" spans="1:105" x14ac:dyDescent="0.25">
      <c r="A212" s="119"/>
      <c r="B212" s="121"/>
      <c r="C212" s="116"/>
      <c r="D212" s="117"/>
      <c r="E212" s="117"/>
      <c r="F212" s="117"/>
      <c r="G212" s="117"/>
      <c r="H212" s="117"/>
      <c r="I212" s="117"/>
      <c r="J212" s="117"/>
      <c r="K212" s="117"/>
      <c r="L212" s="117"/>
      <c r="M212" s="117"/>
      <c r="N212" s="117"/>
      <c r="O212" s="117"/>
      <c r="P212" s="117"/>
      <c r="Q212" s="117"/>
      <c r="R212" s="117"/>
      <c r="S212" s="117"/>
      <c r="T212" s="117"/>
      <c r="U212" s="117"/>
      <c r="V212" s="117"/>
      <c r="W212" s="117"/>
      <c r="X212" s="117"/>
      <c r="Y212" s="117"/>
      <c r="Z212" s="117"/>
      <c r="AA212" s="117"/>
      <c r="AB212" s="117"/>
      <c r="AC212" s="117"/>
      <c r="AD212" s="117"/>
      <c r="AE212" s="117"/>
      <c r="AF212" s="117"/>
      <c r="AG212" s="117"/>
      <c r="AH212" s="117"/>
      <c r="AI212" s="117"/>
      <c r="AJ212" s="117"/>
      <c r="AK212" s="117"/>
      <c r="AL212" s="117"/>
      <c r="AM212" s="117"/>
      <c r="AN212" s="117"/>
      <c r="AO212" s="117"/>
      <c r="AP212" s="117"/>
      <c r="AQ212" s="117"/>
      <c r="AR212" s="117"/>
      <c r="AS212" s="117"/>
      <c r="AT212" s="117"/>
      <c r="AU212" s="117"/>
      <c r="AV212" s="117"/>
      <c r="AW212" s="118"/>
      <c r="AX212" s="29" t="s">
        <v>77</v>
      </c>
      <c r="AY212" s="30"/>
      <c r="AZ212" s="30"/>
      <c r="BA212" s="30"/>
      <c r="BB212" s="30"/>
      <c r="BC212" s="30"/>
      <c r="BD212" s="30"/>
      <c r="BE212" s="30"/>
      <c r="BF212" s="30"/>
      <c r="BG212" s="31"/>
      <c r="BH212" s="29" t="s">
        <v>273</v>
      </c>
      <c r="BI212" s="30"/>
      <c r="BJ212" s="30"/>
      <c r="BK212" s="30"/>
      <c r="BL212" s="30"/>
      <c r="BM212" s="30"/>
      <c r="BN212" s="30"/>
      <c r="BO212" s="30"/>
      <c r="BP212" s="30"/>
      <c r="BQ212" s="30"/>
      <c r="BR212" s="30"/>
      <c r="BS212" s="30"/>
      <c r="BT212" s="30"/>
      <c r="BU212" s="30"/>
      <c r="BV212" s="30"/>
      <c r="BW212" s="30"/>
      <c r="BX212" s="30"/>
      <c r="BY212" s="30"/>
      <c r="BZ212" s="30"/>
      <c r="CA212" s="30"/>
      <c r="CB212" s="30"/>
      <c r="CC212" s="30"/>
      <c r="CD212" s="30"/>
      <c r="CE212" s="30"/>
      <c r="CF212" s="30"/>
      <c r="CG212" s="30"/>
      <c r="CH212" s="30"/>
      <c r="CI212" s="30"/>
      <c r="CJ212" s="30"/>
      <c r="CK212" s="30"/>
      <c r="CL212" s="30"/>
      <c r="CM212" s="30"/>
      <c r="CN212" s="30"/>
      <c r="CO212" s="30"/>
      <c r="CP212" s="30"/>
      <c r="CQ212" s="30"/>
      <c r="CR212" s="30"/>
      <c r="CS212" s="30"/>
      <c r="CT212" s="30"/>
      <c r="CU212" s="30"/>
      <c r="CV212" s="30"/>
      <c r="CW212" s="30"/>
      <c r="CX212" s="30"/>
      <c r="CY212" s="30"/>
      <c r="CZ212" s="30"/>
      <c r="DA212" s="31"/>
    </row>
    <row r="213" spans="1:105" ht="15.75" x14ac:dyDescent="0.25">
      <c r="A213" s="335" t="s">
        <v>274</v>
      </c>
      <c r="B213" s="336"/>
      <c r="C213" s="337" t="s">
        <v>275</v>
      </c>
      <c r="D213" s="337"/>
      <c r="E213" s="337"/>
      <c r="F213" s="337"/>
      <c r="G213" s="337"/>
      <c r="H213" s="337"/>
      <c r="I213" s="337"/>
      <c r="J213" s="337"/>
      <c r="K213" s="337"/>
      <c r="L213" s="337"/>
      <c r="M213" s="337"/>
      <c r="N213" s="337"/>
      <c r="O213" s="337"/>
      <c r="P213" s="337"/>
      <c r="Q213" s="337"/>
      <c r="R213" s="337"/>
      <c r="S213" s="337"/>
      <c r="T213" s="337"/>
      <c r="U213" s="337"/>
      <c r="V213" s="337"/>
      <c r="W213" s="337"/>
      <c r="X213" s="337"/>
      <c r="Y213" s="337"/>
      <c r="Z213" s="337"/>
      <c r="AA213" s="337"/>
      <c r="AB213" s="337"/>
      <c r="AC213" s="337"/>
      <c r="AD213" s="337"/>
      <c r="AE213" s="337"/>
      <c r="AF213" s="337"/>
      <c r="AG213" s="337"/>
      <c r="AH213" s="337"/>
      <c r="AI213" s="337"/>
      <c r="AJ213" s="337"/>
      <c r="AK213" s="337"/>
      <c r="AL213" s="337"/>
      <c r="AM213" s="337"/>
      <c r="AN213" s="337"/>
      <c r="AO213" s="337"/>
      <c r="AP213" s="337"/>
      <c r="AQ213" s="337"/>
      <c r="AR213" s="337"/>
      <c r="AS213" s="337"/>
      <c r="AT213" s="337"/>
      <c r="AU213" s="337"/>
      <c r="AV213" s="337"/>
      <c r="AW213" s="337"/>
      <c r="AX213" s="30" t="s">
        <v>77</v>
      </c>
      <c r="AY213" s="30"/>
      <c r="AZ213" s="30"/>
      <c r="BA213" s="30"/>
      <c r="BB213" s="30"/>
      <c r="BC213" s="30"/>
      <c r="BD213" s="30"/>
      <c r="BE213" s="30"/>
      <c r="BF213" s="30"/>
      <c r="BG213" s="30"/>
      <c r="BH213" s="30"/>
      <c r="BI213" s="30"/>
      <c r="BJ213" s="30"/>
      <c r="BK213" s="30"/>
      <c r="BL213" s="30"/>
      <c r="BM213" s="30"/>
      <c r="BN213" s="30"/>
      <c r="BO213" s="30"/>
      <c r="BP213" s="30"/>
      <c r="BQ213" s="30"/>
      <c r="BR213" s="30"/>
      <c r="BS213" s="30"/>
      <c r="BT213" s="30"/>
      <c r="BU213" s="30"/>
      <c r="BV213" s="30"/>
      <c r="BW213" s="30"/>
      <c r="BX213" s="30"/>
      <c r="BY213" s="30"/>
      <c r="BZ213" s="30"/>
      <c r="CA213" s="30"/>
      <c r="CB213" s="30"/>
      <c r="CC213" s="30"/>
      <c r="CD213" s="30"/>
      <c r="CE213" s="30"/>
      <c r="CF213" s="30"/>
      <c r="CG213" s="30"/>
      <c r="CH213" s="30"/>
      <c r="CI213" s="30"/>
      <c r="CJ213" s="30"/>
      <c r="CK213" s="30"/>
      <c r="CL213" s="30"/>
      <c r="CM213" s="30"/>
      <c r="CN213" s="30"/>
      <c r="CO213" s="30"/>
      <c r="CP213" s="30"/>
      <c r="CQ213" s="30"/>
      <c r="CR213" s="30"/>
      <c r="CS213" s="30"/>
      <c r="CT213" s="30"/>
      <c r="CU213" s="30"/>
      <c r="CV213" s="30"/>
      <c r="CW213" s="30"/>
      <c r="CX213" s="30"/>
      <c r="CY213" s="30"/>
      <c r="CZ213" s="30"/>
      <c r="DA213" s="31"/>
    </row>
    <row r="214" spans="1:105" ht="15.75" x14ac:dyDescent="0.25">
      <c r="A214" s="26" t="s">
        <v>276</v>
      </c>
      <c r="B214" s="27"/>
      <c r="C214" s="39" t="s">
        <v>277</v>
      </c>
      <c r="D214" s="40"/>
      <c r="E214" s="40"/>
      <c r="F214" s="40"/>
      <c r="G214" s="40"/>
      <c r="H214" s="40"/>
      <c r="I214" s="40"/>
      <c r="J214" s="40"/>
      <c r="K214" s="40"/>
      <c r="L214" s="40"/>
      <c r="M214" s="40"/>
      <c r="N214" s="40"/>
      <c r="O214" s="40"/>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1"/>
      <c r="AX214" s="29" t="s">
        <v>77</v>
      </c>
      <c r="AY214" s="30"/>
      <c r="AZ214" s="30"/>
      <c r="BA214" s="30"/>
      <c r="BB214" s="30"/>
      <c r="BC214" s="30"/>
      <c r="BD214" s="30"/>
      <c r="BE214" s="30"/>
      <c r="BF214" s="30"/>
      <c r="BG214" s="30"/>
      <c r="BH214" s="30"/>
      <c r="BI214" s="30"/>
      <c r="BJ214" s="30"/>
      <c r="BK214" s="30"/>
      <c r="BL214" s="30"/>
      <c r="BM214" s="30"/>
      <c r="BN214" s="30"/>
      <c r="BO214" s="30"/>
      <c r="BP214" s="30"/>
      <c r="BQ214" s="30"/>
      <c r="BR214" s="30"/>
      <c r="BS214" s="30"/>
      <c r="BT214" s="30"/>
      <c r="BU214" s="30"/>
      <c r="BV214" s="30"/>
      <c r="BW214" s="30"/>
      <c r="BX214" s="30"/>
      <c r="BY214" s="30"/>
      <c r="BZ214" s="30"/>
      <c r="CA214" s="30"/>
      <c r="CB214" s="30"/>
      <c r="CC214" s="30"/>
      <c r="CD214" s="30"/>
      <c r="CE214" s="30"/>
      <c r="CF214" s="30"/>
      <c r="CG214" s="30"/>
      <c r="CH214" s="30"/>
      <c r="CI214" s="30"/>
      <c r="CJ214" s="30"/>
      <c r="CK214" s="30"/>
      <c r="CL214" s="30"/>
      <c r="CM214" s="30"/>
      <c r="CN214" s="30"/>
      <c r="CO214" s="30"/>
      <c r="CP214" s="30"/>
      <c r="CQ214" s="30"/>
      <c r="CR214" s="30"/>
      <c r="CS214" s="30"/>
      <c r="CT214" s="30"/>
      <c r="CU214" s="30"/>
      <c r="CV214" s="30"/>
      <c r="CW214" s="30"/>
      <c r="CX214" s="30"/>
      <c r="CY214" s="30"/>
      <c r="CZ214" s="30"/>
      <c r="DA214" s="31"/>
    </row>
    <row r="215" spans="1:105" ht="15.75" x14ac:dyDescent="0.25">
      <c r="A215" s="26" t="s">
        <v>278</v>
      </c>
      <c r="B215" s="27"/>
      <c r="C215" s="33" t="s">
        <v>279</v>
      </c>
      <c r="D215" s="34"/>
      <c r="E215" s="34"/>
      <c r="F215" s="34"/>
      <c r="G215" s="34"/>
      <c r="H215" s="34"/>
      <c r="I215" s="34"/>
      <c r="J215" s="34"/>
      <c r="K215" s="34"/>
      <c r="L215" s="34"/>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c r="AV215" s="34"/>
      <c r="AW215" s="35"/>
      <c r="AX215" s="29" t="s">
        <v>77</v>
      </c>
      <c r="AY215" s="30"/>
      <c r="AZ215" s="30"/>
      <c r="BA215" s="30"/>
      <c r="BB215" s="30"/>
      <c r="BC215" s="30"/>
      <c r="BD215" s="30"/>
      <c r="BE215" s="30"/>
      <c r="BF215" s="30"/>
      <c r="BG215" s="30"/>
      <c r="BH215" s="30"/>
      <c r="BI215" s="30"/>
      <c r="BJ215" s="30"/>
      <c r="BK215" s="30"/>
      <c r="BL215" s="30"/>
      <c r="BM215" s="30"/>
      <c r="BN215" s="30"/>
      <c r="BO215" s="30"/>
      <c r="BP215" s="30"/>
      <c r="BQ215" s="30"/>
      <c r="BR215" s="30"/>
      <c r="BS215" s="31"/>
      <c r="BT215" s="29"/>
      <c r="BU215" s="30"/>
      <c r="BV215" s="30"/>
      <c r="BW215" s="30"/>
      <c r="BX215" s="30"/>
      <c r="BY215" s="30"/>
      <c r="BZ215" s="30"/>
      <c r="CA215" s="30"/>
      <c r="CB215" s="30"/>
      <c r="CC215" s="30"/>
      <c r="CD215" s="30"/>
      <c r="CE215" s="30"/>
      <c r="CF215" s="30"/>
      <c r="CG215" s="30"/>
      <c r="CH215" s="30"/>
      <c r="CI215" s="30"/>
      <c r="CJ215" s="31"/>
      <c r="CK215" s="29"/>
      <c r="CL215" s="30"/>
      <c r="CM215" s="30"/>
      <c r="CN215" s="30"/>
      <c r="CO215" s="30"/>
      <c r="CP215" s="30"/>
      <c r="CQ215" s="30"/>
      <c r="CR215" s="30"/>
      <c r="CS215" s="30"/>
      <c r="CT215" s="30"/>
      <c r="CU215" s="30"/>
      <c r="CV215" s="30"/>
      <c r="CW215" s="30"/>
      <c r="CX215" s="30"/>
      <c r="CY215" s="30"/>
      <c r="CZ215" s="30"/>
      <c r="DA215" s="31"/>
    </row>
    <row r="216" spans="1:105" ht="15.75" x14ac:dyDescent="0.25">
      <c r="A216" s="26" t="s">
        <v>280</v>
      </c>
      <c r="B216" s="27"/>
      <c r="C216" s="33" t="s">
        <v>281</v>
      </c>
      <c r="D216" s="34"/>
      <c r="E216" s="34"/>
      <c r="F216" s="34"/>
      <c r="G216" s="34"/>
      <c r="H216" s="34"/>
      <c r="I216" s="34"/>
      <c r="J216" s="34"/>
      <c r="K216" s="34"/>
      <c r="L216" s="34"/>
      <c r="M216" s="34"/>
      <c r="N216" s="34"/>
      <c r="O216" s="34"/>
      <c r="P216" s="34"/>
      <c r="Q216" s="34"/>
      <c r="R216" s="34"/>
      <c r="S216" s="34"/>
      <c r="T216" s="34"/>
      <c r="U216" s="34"/>
      <c r="V216" s="34"/>
      <c r="W216" s="34"/>
      <c r="X216" s="34"/>
      <c r="Y216" s="34"/>
      <c r="Z216" s="34"/>
      <c r="AA216" s="34"/>
      <c r="AB216" s="34"/>
      <c r="AC216" s="34"/>
      <c r="AD216" s="34"/>
      <c r="AE216" s="34"/>
      <c r="AF216" s="34"/>
      <c r="AG216" s="34"/>
      <c r="AH216" s="34"/>
      <c r="AI216" s="34"/>
      <c r="AJ216" s="34"/>
      <c r="AK216" s="34"/>
      <c r="AL216" s="34"/>
      <c r="AM216" s="34"/>
      <c r="AN216" s="34"/>
      <c r="AO216" s="34"/>
      <c r="AP216" s="34"/>
      <c r="AQ216" s="34"/>
      <c r="AR216" s="34"/>
      <c r="AS216" s="34"/>
      <c r="AT216" s="34"/>
      <c r="AU216" s="34"/>
      <c r="AV216" s="34"/>
      <c r="AW216" s="35"/>
      <c r="AX216" s="32">
        <f>[5]P_8!H40</f>
        <v>380.13120000000004</v>
      </c>
      <c r="AY216" s="30"/>
      <c r="AZ216" s="30"/>
      <c r="BA216" s="30"/>
      <c r="BB216" s="30"/>
      <c r="BC216" s="30"/>
      <c r="BD216" s="30"/>
      <c r="BE216" s="30"/>
      <c r="BF216" s="30"/>
      <c r="BG216" s="30"/>
      <c r="BH216" s="30"/>
      <c r="BI216" s="30"/>
      <c r="BJ216" s="30"/>
      <c r="BK216" s="30"/>
      <c r="BL216" s="30"/>
      <c r="BM216" s="30"/>
      <c r="BN216" s="30"/>
      <c r="BO216" s="30"/>
      <c r="BP216" s="30"/>
      <c r="BQ216" s="30"/>
      <c r="BR216" s="30"/>
      <c r="BS216" s="31"/>
      <c r="BT216" s="29"/>
      <c r="BU216" s="30"/>
      <c r="BV216" s="30"/>
      <c r="BW216" s="30"/>
      <c r="BX216" s="30"/>
      <c r="BY216" s="30"/>
      <c r="BZ216" s="30"/>
      <c r="CA216" s="30"/>
      <c r="CB216" s="30"/>
      <c r="CC216" s="30"/>
      <c r="CD216" s="30"/>
      <c r="CE216" s="30"/>
      <c r="CF216" s="30"/>
      <c r="CG216" s="30"/>
      <c r="CH216" s="30"/>
      <c r="CI216" s="30"/>
      <c r="CJ216" s="31"/>
      <c r="CK216" s="29"/>
      <c r="CL216" s="30"/>
      <c r="CM216" s="30"/>
      <c r="CN216" s="30"/>
      <c r="CO216" s="30"/>
      <c r="CP216" s="30"/>
      <c r="CQ216" s="30"/>
      <c r="CR216" s="30"/>
      <c r="CS216" s="30"/>
      <c r="CT216" s="30"/>
      <c r="CU216" s="30"/>
      <c r="CV216" s="30"/>
      <c r="CW216" s="30"/>
      <c r="CX216" s="30"/>
      <c r="CY216" s="30"/>
      <c r="CZ216" s="30"/>
      <c r="DA216" s="31"/>
    </row>
    <row r="217" spans="1:105" ht="15.75" x14ac:dyDescent="0.25">
      <c r="A217" s="26" t="s">
        <v>282</v>
      </c>
      <c r="B217" s="27"/>
      <c r="C217" s="33" t="s">
        <v>283</v>
      </c>
      <c r="D217" s="34"/>
      <c r="E217" s="34"/>
      <c r="F217" s="34"/>
      <c r="G217" s="34"/>
      <c r="H217" s="34"/>
      <c r="I217" s="34"/>
      <c r="J217" s="34"/>
      <c r="K217" s="34"/>
      <c r="L217" s="34"/>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c r="AQ217" s="34"/>
      <c r="AR217" s="34"/>
      <c r="AS217" s="34"/>
      <c r="AT217" s="34"/>
      <c r="AU217" s="34"/>
      <c r="AV217" s="34"/>
      <c r="AW217" s="35"/>
      <c r="AX217" s="29" t="s">
        <v>77</v>
      </c>
      <c r="AY217" s="30"/>
      <c r="AZ217" s="30"/>
      <c r="BA217" s="30"/>
      <c r="BB217" s="30"/>
      <c r="BC217" s="30"/>
      <c r="BD217" s="30"/>
      <c r="BE217" s="30"/>
      <c r="BF217" s="30"/>
      <c r="BG217" s="30"/>
      <c r="BH217" s="30"/>
      <c r="BI217" s="30"/>
      <c r="BJ217" s="30"/>
      <c r="BK217" s="30"/>
      <c r="BL217" s="30"/>
      <c r="BM217" s="30"/>
      <c r="BN217" s="30"/>
      <c r="BO217" s="30"/>
      <c r="BP217" s="30"/>
      <c r="BQ217" s="30"/>
      <c r="BR217" s="30"/>
      <c r="BS217" s="31"/>
      <c r="BT217" s="29"/>
      <c r="BU217" s="30"/>
      <c r="BV217" s="30"/>
      <c r="BW217" s="30"/>
      <c r="BX217" s="30"/>
      <c r="BY217" s="30"/>
      <c r="BZ217" s="30"/>
      <c r="CA217" s="30"/>
      <c r="CB217" s="30"/>
      <c r="CC217" s="30"/>
      <c r="CD217" s="30"/>
      <c r="CE217" s="30"/>
      <c r="CF217" s="30"/>
      <c r="CG217" s="30"/>
      <c r="CH217" s="30"/>
      <c r="CI217" s="30"/>
      <c r="CJ217" s="31"/>
      <c r="CK217" s="29"/>
      <c r="CL217" s="30"/>
      <c r="CM217" s="30"/>
      <c r="CN217" s="30"/>
      <c r="CO217" s="30"/>
      <c r="CP217" s="30"/>
      <c r="CQ217" s="30"/>
      <c r="CR217" s="30"/>
      <c r="CS217" s="30"/>
      <c r="CT217" s="30"/>
      <c r="CU217" s="30"/>
      <c r="CV217" s="30"/>
      <c r="CW217" s="30"/>
      <c r="CX217" s="30"/>
      <c r="CY217" s="30"/>
      <c r="CZ217" s="30"/>
      <c r="DA217" s="31"/>
    </row>
    <row r="218" spans="1:105" ht="15.75" x14ac:dyDescent="0.25">
      <c r="A218" s="26" t="s">
        <v>284</v>
      </c>
      <c r="B218" s="27"/>
      <c r="C218" s="26" t="s">
        <v>99</v>
      </c>
      <c r="D218" s="28"/>
      <c r="E218" s="28"/>
      <c r="F218" s="28"/>
      <c r="G218" s="28"/>
      <c r="H218" s="28"/>
      <c r="I218" s="28"/>
      <c r="J218" s="28"/>
      <c r="K218" s="28"/>
      <c r="L218" s="28"/>
      <c r="M218" s="28"/>
      <c r="N218" s="28"/>
      <c r="O218" s="28"/>
      <c r="P218" s="28"/>
      <c r="Q218" s="28"/>
      <c r="R218" s="28"/>
      <c r="S218" s="28"/>
      <c r="T218" s="28"/>
      <c r="U218" s="28"/>
      <c r="V218" s="28"/>
      <c r="W218" s="28"/>
      <c r="X218" s="28"/>
      <c r="Y218" s="28"/>
      <c r="Z218" s="28"/>
      <c r="AA218" s="28"/>
      <c r="AB218" s="28"/>
      <c r="AC218" s="28"/>
      <c r="AD218" s="28"/>
      <c r="AE218" s="28"/>
      <c r="AF218" s="28"/>
      <c r="AG218" s="28"/>
      <c r="AH218" s="28"/>
      <c r="AI218" s="28"/>
      <c r="AJ218" s="28"/>
      <c r="AK218" s="28"/>
      <c r="AL218" s="28"/>
      <c r="AM218" s="28"/>
      <c r="AN218" s="28"/>
      <c r="AO218" s="28"/>
      <c r="AP218" s="28"/>
      <c r="AQ218" s="28"/>
      <c r="AR218" s="28"/>
      <c r="AS218" s="28"/>
      <c r="AT218" s="28"/>
      <c r="AU218" s="28"/>
      <c r="AV218" s="28"/>
      <c r="AW218" s="27"/>
      <c r="AX218" s="29" t="s">
        <v>77</v>
      </c>
      <c r="AY218" s="30"/>
      <c r="AZ218" s="30"/>
      <c r="BA218" s="30"/>
      <c r="BB218" s="30"/>
      <c r="BC218" s="30"/>
      <c r="BD218" s="30"/>
      <c r="BE218" s="30"/>
      <c r="BF218" s="30"/>
      <c r="BG218" s="30"/>
      <c r="BH218" s="30"/>
      <c r="BI218" s="30"/>
      <c r="BJ218" s="30"/>
      <c r="BK218" s="30"/>
      <c r="BL218" s="30"/>
      <c r="BM218" s="30"/>
      <c r="BN218" s="30"/>
      <c r="BO218" s="30"/>
      <c r="BP218" s="30"/>
      <c r="BQ218" s="30"/>
      <c r="BR218" s="30"/>
      <c r="BS218" s="30"/>
      <c r="BT218" s="30"/>
      <c r="BU218" s="30"/>
      <c r="BV218" s="30"/>
      <c r="BW218" s="30"/>
      <c r="BX218" s="30"/>
      <c r="BY218" s="30"/>
      <c r="BZ218" s="30"/>
      <c r="CA218" s="30"/>
      <c r="CB218" s="30"/>
      <c r="CC218" s="30"/>
      <c r="CD218" s="30"/>
      <c r="CE218" s="30"/>
      <c r="CF218" s="30"/>
      <c r="CG218" s="30"/>
      <c r="CH218" s="30"/>
      <c r="CI218" s="30"/>
      <c r="CJ218" s="30"/>
      <c r="CK218" s="30"/>
      <c r="CL218" s="30"/>
      <c r="CM218" s="30"/>
      <c r="CN218" s="30"/>
      <c r="CO218" s="30"/>
      <c r="CP218" s="30"/>
      <c r="CQ218" s="30"/>
      <c r="CR218" s="30"/>
      <c r="CS218" s="30"/>
      <c r="CT218" s="30"/>
      <c r="CU218" s="30"/>
      <c r="CV218" s="30"/>
      <c r="CW218" s="30"/>
      <c r="CX218" s="30"/>
      <c r="CY218" s="30"/>
      <c r="CZ218" s="30"/>
      <c r="DA218" s="31"/>
    </row>
    <row r="219" spans="1:105" ht="15.75" x14ac:dyDescent="0.25">
      <c r="A219" s="9" t="s">
        <v>285</v>
      </c>
    </row>
    <row r="220" spans="1:105" ht="15.75" x14ac:dyDescent="0.25">
      <c r="A220" s="113" t="s">
        <v>286</v>
      </c>
      <c r="B220" s="115"/>
      <c r="C220" s="157" t="s">
        <v>287</v>
      </c>
      <c r="D220" s="158"/>
      <c r="E220" s="158"/>
      <c r="F220" s="158"/>
      <c r="G220" s="158"/>
      <c r="H220" s="158"/>
      <c r="I220" s="158"/>
      <c r="J220" s="158"/>
      <c r="K220" s="158"/>
      <c r="L220" s="158"/>
      <c r="M220" s="158"/>
      <c r="N220" s="158"/>
      <c r="O220" s="158"/>
      <c r="P220" s="158"/>
      <c r="Q220" s="158"/>
      <c r="R220" s="158"/>
      <c r="S220" s="158"/>
      <c r="T220" s="158"/>
      <c r="U220" s="158"/>
      <c r="V220" s="158"/>
      <c r="W220" s="158"/>
      <c r="X220" s="158"/>
      <c r="Y220" s="158"/>
      <c r="Z220" s="158"/>
      <c r="AA220" s="158"/>
      <c r="AB220" s="158"/>
      <c r="AC220" s="158"/>
      <c r="AD220" s="158"/>
      <c r="AE220" s="158"/>
      <c r="AF220" s="158"/>
      <c r="AG220" s="158"/>
      <c r="AH220" s="158"/>
      <c r="AI220" s="158"/>
      <c r="AJ220" s="158"/>
      <c r="AK220" s="158"/>
      <c r="AL220" s="158"/>
      <c r="AM220" s="158"/>
      <c r="AN220" s="158"/>
      <c r="AO220" s="158"/>
      <c r="AP220" s="158"/>
      <c r="AQ220" s="158"/>
      <c r="AR220" s="158"/>
      <c r="AS220" s="158"/>
      <c r="AT220" s="158"/>
      <c r="AU220" s="158"/>
      <c r="AV220" s="158"/>
      <c r="AW220" s="159"/>
      <c r="AX220" s="29" t="s">
        <v>267</v>
      </c>
      <c r="AY220" s="30"/>
      <c r="AZ220" s="30"/>
      <c r="BA220" s="30"/>
      <c r="BB220" s="30"/>
      <c r="BC220" s="30"/>
      <c r="BD220" s="30"/>
      <c r="BE220" s="30"/>
      <c r="BF220" s="30"/>
      <c r="BG220" s="31"/>
      <c r="BH220" s="82" t="s">
        <v>288</v>
      </c>
      <c r="BI220" s="83"/>
      <c r="BJ220" s="83"/>
      <c r="BK220" s="83"/>
      <c r="BL220" s="83"/>
      <c r="BM220" s="83"/>
      <c r="BN220" s="83"/>
      <c r="BO220" s="83"/>
      <c r="BP220" s="83"/>
      <c r="BQ220" s="83"/>
      <c r="BR220" s="83"/>
      <c r="BS220" s="83"/>
      <c r="BT220" s="83"/>
      <c r="BU220" s="83"/>
      <c r="BV220" s="83"/>
      <c r="BW220" s="83"/>
      <c r="BX220" s="83"/>
      <c r="BY220" s="83"/>
      <c r="BZ220" s="83"/>
      <c r="CA220" s="83"/>
      <c r="CB220" s="83"/>
      <c r="CC220" s="83"/>
      <c r="CD220" s="83"/>
      <c r="CE220" s="83"/>
      <c r="CF220" s="83"/>
      <c r="CG220" s="83"/>
      <c r="CH220" s="83"/>
      <c r="CI220" s="83"/>
      <c r="CJ220" s="83"/>
      <c r="CK220" s="83"/>
      <c r="CL220" s="83"/>
      <c r="CM220" s="83"/>
      <c r="CN220" s="83"/>
      <c r="CO220" s="83"/>
      <c r="CP220" s="83"/>
      <c r="CQ220" s="83"/>
      <c r="CR220" s="83"/>
      <c r="CS220" s="83"/>
      <c r="CT220" s="83"/>
      <c r="CU220" s="83"/>
      <c r="CV220" s="83"/>
      <c r="CW220" s="83"/>
      <c r="CX220" s="83"/>
      <c r="CY220" s="83"/>
      <c r="CZ220" s="83"/>
      <c r="DA220" s="84"/>
    </row>
    <row r="221" spans="1:105" ht="15.75" x14ac:dyDescent="0.25">
      <c r="A221" s="116"/>
      <c r="B221" s="118"/>
      <c r="C221" s="160"/>
      <c r="D221" s="161"/>
      <c r="E221" s="161"/>
      <c r="F221" s="161"/>
      <c r="G221" s="161"/>
      <c r="H221" s="161"/>
      <c r="I221" s="161"/>
      <c r="J221" s="161"/>
      <c r="K221" s="161"/>
      <c r="L221" s="161"/>
      <c r="M221" s="161"/>
      <c r="N221" s="161"/>
      <c r="O221" s="161"/>
      <c r="P221" s="161"/>
      <c r="Q221" s="161"/>
      <c r="R221" s="161"/>
      <c r="S221" s="161"/>
      <c r="T221" s="161"/>
      <c r="U221" s="161"/>
      <c r="V221" s="161"/>
      <c r="W221" s="161"/>
      <c r="X221" s="161"/>
      <c r="Y221" s="161"/>
      <c r="Z221" s="161"/>
      <c r="AA221" s="161"/>
      <c r="AB221" s="161"/>
      <c r="AC221" s="161"/>
      <c r="AD221" s="161"/>
      <c r="AE221" s="161"/>
      <c r="AF221" s="161"/>
      <c r="AG221" s="161"/>
      <c r="AH221" s="161"/>
      <c r="AI221" s="161"/>
      <c r="AJ221" s="161"/>
      <c r="AK221" s="161"/>
      <c r="AL221" s="161"/>
      <c r="AM221" s="161"/>
      <c r="AN221" s="161"/>
      <c r="AO221" s="161"/>
      <c r="AP221" s="161"/>
      <c r="AQ221" s="161"/>
      <c r="AR221" s="161"/>
      <c r="AS221" s="161"/>
      <c r="AT221" s="161"/>
      <c r="AU221" s="161"/>
      <c r="AV221" s="161"/>
      <c r="AW221" s="162"/>
      <c r="AX221" s="29"/>
      <c r="AY221" s="30"/>
      <c r="AZ221" s="30"/>
      <c r="BA221" s="30"/>
      <c r="BB221" s="30"/>
      <c r="BC221" s="30"/>
      <c r="BD221" s="30"/>
      <c r="BE221" s="30"/>
      <c r="BF221" s="30"/>
      <c r="BG221" s="31"/>
      <c r="BH221" s="82" t="s">
        <v>289</v>
      </c>
      <c r="BI221" s="83"/>
      <c r="BJ221" s="83"/>
      <c r="BK221" s="83"/>
      <c r="BL221" s="83"/>
      <c r="BM221" s="83"/>
      <c r="BN221" s="83"/>
      <c r="BO221" s="83"/>
      <c r="BP221" s="83"/>
      <c r="BQ221" s="83"/>
      <c r="BR221" s="83"/>
      <c r="BS221" s="83"/>
      <c r="BT221" s="83"/>
      <c r="BU221" s="83"/>
      <c r="BV221" s="83"/>
      <c r="BW221" s="83"/>
      <c r="BX221" s="83"/>
      <c r="BY221" s="83"/>
      <c r="BZ221" s="83"/>
      <c r="CA221" s="83"/>
      <c r="CB221" s="83"/>
      <c r="CC221" s="83"/>
      <c r="CD221" s="83"/>
      <c r="CE221" s="83"/>
      <c r="CF221" s="83"/>
      <c r="CG221" s="83"/>
      <c r="CH221" s="83"/>
      <c r="CI221" s="83"/>
      <c r="CJ221" s="83"/>
      <c r="CK221" s="83"/>
      <c r="CL221" s="83"/>
      <c r="CM221" s="83"/>
      <c r="CN221" s="83"/>
      <c r="CO221" s="83"/>
      <c r="CP221" s="83"/>
      <c r="CQ221" s="83"/>
      <c r="CR221" s="83"/>
      <c r="CS221" s="83"/>
      <c r="CT221" s="83"/>
      <c r="CU221" s="83"/>
      <c r="CV221" s="83"/>
      <c r="CW221" s="83"/>
      <c r="CX221" s="83"/>
      <c r="CY221" s="83"/>
      <c r="CZ221" s="83"/>
      <c r="DA221" s="84"/>
    </row>
    <row r="222" spans="1:105" ht="15.75" x14ac:dyDescent="0.25">
      <c r="A222" s="119"/>
      <c r="B222" s="121"/>
      <c r="C222" s="163"/>
      <c r="D222" s="164"/>
      <c r="E222" s="164"/>
      <c r="F222" s="164"/>
      <c r="G222" s="164"/>
      <c r="H222" s="164"/>
      <c r="I222" s="164"/>
      <c r="J222" s="164"/>
      <c r="K222" s="164"/>
      <c r="L222" s="164"/>
      <c r="M222" s="164"/>
      <c r="N222" s="164"/>
      <c r="O222" s="164"/>
      <c r="P222" s="164"/>
      <c r="Q222" s="164"/>
      <c r="R222" s="164"/>
      <c r="S222" s="164"/>
      <c r="T222" s="164"/>
      <c r="U222" s="164"/>
      <c r="V222" s="164"/>
      <c r="W222" s="164"/>
      <c r="X222" s="164"/>
      <c r="Y222" s="164"/>
      <c r="Z222" s="164"/>
      <c r="AA222" s="164"/>
      <c r="AB222" s="164"/>
      <c r="AC222" s="164"/>
      <c r="AD222" s="164"/>
      <c r="AE222" s="164"/>
      <c r="AF222" s="164"/>
      <c r="AG222" s="164"/>
      <c r="AH222" s="164"/>
      <c r="AI222" s="164"/>
      <c r="AJ222" s="164"/>
      <c r="AK222" s="164"/>
      <c r="AL222" s="164"/>
      <c r="AM222" s="164"/>
      <c r="AN222" s="164"/>
      <c r="AO222" s="164"/>
      <c r="AP222" s="164"/>
      <c r="AQ222" s="164"/>
      <c r="AR222" s="164"/>
      <c r="AS222" s="164"/>
      <c r="AT222" s="164"/>
      <c r="AU222" s="164"/>
      <c r="AV222" s="164"/>
      <c r="AW222" s="165"/>
      <c r="AX222" s="29"/>
      <c r="AY222" s="30"/>
      <c r="AZ222" s="30"/>
      <c r="BA222" s="30"/>
      <c r="BB222" s="30"/>
      <c r="BC222" s="30"/>
      <c r="BD222" s="30"/>
      <c r="BE222" s="30"/>
      <c r="BF222" s="30"/>
      <c r="BG222" s="31"/>
      <c r="BH222" s="82" t="s">
        <v>290</v>
      </c>
      <c r="BI222" s="83"/>
      <c r="BJ222" s="83"/>
      <c r="BK222" s="83"/>
      <c r="BL222" s="83"/>
      <c r="BM222" s="83"/>
      <c r="BN222" s="83"/>
      <c r="BO222" s="83"/>
      <c r="BP222" s="83"/>
      <c r="BQ222" s="83"/>
      <c r="BR222" s="83"/>
      <c r="BS222" s="83"/>
      <c r="BT222" s="83"/>
      <c r="BU222" s="83"/>
      <c r="BV222" s="83"/>
      <c r="BW222" s="83"/>
      <c r="BX222" s="83"/>
      <c r="BY222" s="83"/>
      <c r="BZ222" s="83"/>
      <c r="CA222" s="83"/>
      <c r="CB222" s="83"/>
      <c r="CC222" s="83"/>
      <c r="CD222" s="83"/>
      <c r="CE222" s="83"/>
      <c r="CF222" s="83"/>
      <c r="CG222" s="83"/>
      <c r="CH222" s="83"/>
      <c r="CI222" s="83"/>
      <c r="CJ222" s="83"/>
      <c r="CK222" s="83"/>
      <c r="CL222" s="83"/>
      <c r="CM222" s="83"/>
      <c r="CN222" s="83"/>
      <c r="CO222" s="83"/>
      <c r="CP222" s="83"/>
      <c r="CQ222" s="83"/>
      <c r="CR222" s="83"/>
      <c r="CS222" s="83"/>
      <c r="CT222" s="83"/>
      <c r="CU222" s="83"/>
      <c r="CV222" s="83"/>
      <c r="CW222" s="83"/>
      <c r="CX222" s="83"/>
      <c r="CY222" s="83"/>
      <c r="CZ222" s="83"/>
      <c r="DA222" s="84"/>
    </row>
    <row r="223" spans="1:105" ht="15.75" x14ac:dyDescent="0.25">
      <c r="A223" s="26" t="s">
        <v>291</v>
      </c>
      <c r="B223" s="27"/>
      <c r="C223" s="33" t="s">
        <v>292</v>
      </c>
      <c r="D223" s="34"/>
      <c r="E223" s="34"/>
      <c r="F223" s="34"/>
      <c r="G223" s="34"/>
      <c r="H223" s="34"/>
      <c r="I223" s="34"/>
      <c r="J223" s="34"/>
      <c r="K223" s="34"/>
      <c r="L223" s="34"/>
      <c r="M223" s="34"/>
      <c r="N223" s="34"/>
      <c r="O223" s="34"/>
      <c r="P223" s="34"/>
      <c r="Q223" s="34"/>
      <c r="R223" s="34"/>
      <c r="S223" s="34"/>
      <c r="T223" s="34"/>
      <c r="U223" s="34"/>
      <c r="V223" s="34"/>
      <c r="W223" s="34"/>
      <c r="X223" s="34"/>
      <c r="Y223" s="34"/>
      <c r="Z223" s="34"/>
      <c r="AA223" s="34"/>
      <c r="AB223" s="34"/>
      <c r="AC223" s="34"/>
      <c r="AD223" s="34"/>
      <c r="AE223" s="34"/>
      <c r="AF223" s="34"/>
      <c r="AG223" s="34"/>
      <c r="AH223" s="34"/>
      <c r="AI223" s="34"/>
      <c r="AJ223" s="34"/>
      <c r="AK223" s="34"/>
      <c r="AL223" s="34"/>
      <c r="AM223" s="34"/>
      <c r="AN223" s="34"/>
      <c r="AO223" s="34"/>
      <c r="AP223" s="34"/>
      <c r="AQ223" s="34"/>
      <c r="AR223" s="34"/>
      <c r="AS223" s="34"/>
      <c r="AT223" s="34"/>
      <c r="AU223" s="34"/>
      <c r="AV223" s="34"/>
      <c r="AW223" s="35"/>
      <c r="AX223" s="29" t="s">
        <v>293</v>
      </c>
      <c r="AY223" s="30"/>
      <c r="AZ223" s="30"/>
      <c r="BA223" s="30"/>
      <c r="BB223" s="30"/>
      <c r="BC223" s="30"/>
      <c r="BD223" s="30"/>
      <c r="BE223" s="30"/>
      <c r="BF223" s="30"/>
      <c r="BG223" s="30"/>
      <c r="BH223" s="30"/>
      <c r="BI223" s="30"/>
      <c r="BJ223" s="30"/>
      <c r="BK223" s="30"/>
      <c r="BL223" s="30"/>
      <c r="BM223" s="30"/>
      <c r="BN223" s="30"/>
      <c r="BO223" s="30"/>
      <c r="BP223" s="30"/>
      <c r="BQ223" s="30"/>
      <c r="BR223" s="30"/>
      <c r="BS223" s="30"/>
      <c r="BT223" s="30"/>
      <c r="BU223" s="30"/>
      <c r="BV223" s="30"/>
      <c r="BW223" s="30"/>
      <c r="BX223" s="30"/>
      <c r="BY223" s="30"/>
      <c r="BZ223" s="30"/>
      <c r="CA223" s="30"/>
      <c r="CB223" s="30"/>
      <c r="CC223" s="30"/>
      <c r="CD223" s="30"/>
      <c r="CE223" s="30"/>
      <c r="CF223" s="30"/>
      <c r="CG223" s="30"/>
      <c r="CH223" s="30"/>
      <c r="CI223" s="30"/>
      <c r="CJ223" s="30"/>
      <c r="CK223" s="30"/>
      <c r="CL223" s="30"/>
      <c r="CM223" s="30"/>
      <c r="CN223" s="30"/>
      <c r="CO223" s="30"/>
      <c r="CP223" s="30"/>
      <c r="CQ223" s="30"/>
      <c r="CR223" s="30"/>
      <c r="CS223" s="30"/>
      <c r="CT223" s="30"/>
      <c r="CU223" s="30"/>
      <c r="CV223" s="30"/>
      <c r="CW223" s="30"/>
      <c r="CX223" s="30"/>
      <c r="CY223" s="30"/>
      <c r="CZ223" s="30"/>
      <c r="DA223" s="31"/>
    </row>
    <row r="224" spans="1:105" ht="15.75" x14ac:dyDescent="0.25">
      <c r="A224" s="342" t="s">
        <v>294</v>
      </c>
      <c r="B224" s="343"/>
      <c r="C224" s="342" t="s">
        <v>295</v>
      </c>
      <c r="D224" s="344"/>
      <c r="E224" s="344"/>
      <c r="F224" s="344"/>
      <c r="G224" s="344"/>
      <c r="H224" s="344"/>
      <c r="I224" s="344"/>
      <c r="J224" s="344"/>
      <c r="K224" s="344"/>
      <c r="L224" s="344"/>
      <c r="M224" s="344"/>
      <c r="N224" s="344"/>
      <c r="O224" s="344"/>
      <c r="P224" s="344"/>
      <c r="Q224" s="344"/>
      <c r="R224" s="344"/>
      <c r="S224" s="344"/>
      <c r="T224" s="344"/>
      <c r="U224" s="344"/>
      <c r="V224" s="344"/>
      <c r="W224" s="344"/>
      <c r="X224" s="344"/>
      <c r="Y224" s="344"/>
      <c r="Z224" s="344"/>
      <c r="AA224" s="344"/>
      <c r="AB224" s="344"/>
      <c r="AC224" s="344"/>
      <c r="AD224" s="344"/>
      <c r="AE224" s="344"/>
      <c r="AF224" s="344"/>
      <c r="AG224" s="344"/>
      <c r="AH224" s="344"/>
      <c r="AI224" s="344"/>
      <c r="AJ224" s="344"/>
      <c r="AK224" s="344"/>
      <c r="AL224" s="344"/>
      <c r="AM224" s="344"/>
      <c r="AN224" s="344"/>
      <c r="AO224" s="344"/>
      <c r="AP224" s="344"/>
      <c r="AQ224" s="344"/>
      <c r="AR224" s="344"/>
      <c r="AS224" s="344"/>
      <c r="AT224" s="344"/>
      <c r="AU224" s="344"/>
      <c r="AV224" s="344"/>
      <c r="AW224" s="343"/>
      <c r="AX224" s="29">
        <f>20+20+20+20+30+15</f>
        <v>125</v>
      </c>
      <c r="AY224" s="30"/>
      <c r="AZ224" s="30"/>
      <c r="BA224" s="30"/>
      <c r="BB224" s="30"/>
      <c r="BC224" s="30"/>
      <c r="BD224" s="30"/>
      <c r="BE224" s="30"/>
      <c r="BF224" s="30"/>
      <c r="BG224" s="31"/>
      <c r="BH224" s="209" t="s">
        <v>296</v>
      </c>
      <c r="BI224" s="210"/>
      <c r="BJ224" s="210"/>
      <c r="BK224" s="210"/>
      <c r="BL224" s="210"/>
      <c r="BM224" s="210"/>
      <c r="BN224" s="210"/>
      <c r="BO224" s="210"/>
      <c r="BP224" s="210"/>
      <c r="BQ224" s="210"/>
      <c r="BR224" s="210"/>
      <c r="BS224" s="210"/>
      <c r="BT224" s="210"/>
      <c r="BU224" s="210"/>
      <c r="BV224" s="210"/>
      <c r="BW224" s="210"/>
      <c r="BX224" s="210"/>
      <c r="BY224" s="210"/>
      <c r="BZ224" s="210"/>
      <c r="CA224" s="210"/>
      <c r="CB224" s="211"/>
      <c r="CC224" s="29" t="s">
        <v>77</v>
      </c>
      <c r="CD224" s="30"/>
      <c r="CE224" s="30"/>
      <c r="CF224" s="30"/>
      <c r="CG224" s="30"/>
      <c r="CH224" s="30"/>
      <c r="CI224" s="30"/>
      <c r="CJ224" s="31"/>
      <c r="CK224" s="29" t="s">
        <v>297</v>
      </c>
      <c r="CL224" s="30"/>
      <c r="CM224" s="30"/>
      <c r="CN224" s="30"/>
      <c r="CO224" s="30"/>
      <c r="CP224" s="30"/>
      <c r="CQ224" s="30"/>
      <c r="CR224" s="30"/>
      <c r="CS224" s="30"/>
      <c r="CT224" s="30"/>
      <c r="CU224" s="30"/>
      <c r="CV224" s="30"/>
      <c r="CW224" s="30"/>
      <c r="CX224" s="30"/>
      <c r="CY224" s="30"/>
      <c r="CZ224" s="30"/>
      <c r="DA224" s="31"/>
    </row>
    <row r="225" spans="1:105" ht="15.75" x14ac:dyDescent="0.25">
      <c r="A225" s="345" t="s">
        <v>298</v>
      </c>
      <c r="B225" s="346"/>
      <c r="C225" s="51" t="s">
        <v>299</v>
      </c>
      <c r="D225" s="52"/>
      <c r="E225" s="52"/>
      <c r="F225" s="52"/>
      <c r="G225" s="52"/>
      <c r="H225" s="52"/>
      <c r="I225" s="52"/>
      <c r="J225" s="52"/>
      <c r="K225" s="52"/>
      <c r="L225" s="52"/>
      <c r="M225" s="52"/>
      <c r="N225" s="52"/>
      <c r="O225" s="52"/>
      <c r="P225" s="52"/>
      <c r="Q225" s="52"/>
      <c r="R225" s="52"/>
      <c r="S225" s="52"/>
      <c r="T225" s="52"/>
      <c r="U225" s="52"/>
      <c r="V225" s="52"/>
      <c r="W225" s="52"/>
      <c r="X225" s="52"/>
      <c r="Y225" s="52"/>
      <c r="Z225" s="52"/>
      <c r="AA225" s="52"/>
      <c r="AB225" s="52"/>
      <c r="AC225" s="52"/>
      <c r="AD225" s="52"/>
      <c r="AE225" s="52"/>
      <c r="AF225" s="52"/>
      <c r="AG225" s="52"/>
      <c r="AH225" s="52"/>
      <c r="AI225" s="52"/>
      <c r="AJ225" s="52"/>
      <c r="AK225" s="52"/>
      <c r="AL225" s="52"/>
      <c r="AM225" s="52"/>
      <c r="AN225" s="52"/>
      <c r="AO225" s="52"/>
      <c r="AP225" s="52"/>
      <c r="AQ225" s="52"/>
      <c r="AR225" s="52"/>
      <c r="AS225" s="52"/>
      <c r="AT225" s="52"/>
      <c r="AU225" s="52"/>
      <c r="AV225" s="52"/>
      <c r="AW225" s="53"/>
      <c r="AX225" s="29" t="s">
        <v>300</v>
      </c>
      <c r="AY225" s="30"/>
      <c r="AZ225" s="30"/>
      <c r="BA225" s="30"/>
      <c r="BB225" s="30"/>
      <c r="BC225" s="30"/>
      <c r="BD225" s="30"/>
      <c r="BE225" s="30"/>
      <c r="BF225" s="30"/>
      <c r="BG225" s="30"/>
      <c r="BH225" s="30"/>
      <c r="BI225" s="30"/>
      <c r="BJ225" s="30"/>
      <c r="BK225" s="30"/>
      <c r="BL225" s="30"/>
      <c r="BM225" s="30"/>
      <c r="BN225" s="30"/>
      <c r="BO225" s="30"/>
      <c r="BP225" s="30"/>
      <c r="BQ225" s="30"/>
      <c r="BR225" s="30"/>
      <c r="BS225" s="30"/>
      <c r="BT225" s="30"/>
      <c r="BU225" s="30"/>
      <c r="BV225" s="30"/>
      <c r="BW225" s="30"/>
      <c r="BX225" s="30"/>
      <c r="BY225" s="30"/>
      <c r="BZ225" s="30"/>
      <c r="CA225" s="30"/>
      <c r="CB225" s="30"/>
      <c r="CC225" s="30"/>
      <c r="CD225" s="30"/>
      <c r="CE225" s="30"/>
      <c r="CF225" s="30"/>
      <c r="CG225" s="30"/>
      <c r="CH225" s="30"/>
      <c r="CI225" s="30"/>
      <c r="CJ225" s="30"/>
      <c r="CK225" s="30"/>
      <c r="CL225" s="30"/>
      <c r="CM225" s="30"/>
      <c r="CN225" s="30"/>
      <c r="CO225" s="30"/>
      <c r="CP225" s="30"/>
      <c r="CQ225" s="30"/>
      <c r="CR225" s="30"/>
      <c r="CS225" s="30"/>
      <c r="CT225" s="30"/>
      <c r="CU225" s="30"/>
      <c r="CV225" s="30"/>
      <c r="CW225" s="30"/>
      <c r="CX225" s="30"/>
      <c r="CY225" s="30"/>
      <c r="CZ225" s="30"/>
      <c r="DA225" s="31"/>
    </row>
    <row r="226" spans="1:105" ht="15.75" x14ac:dyDescent="0.25">
      <c r="A226" s="26" t="s">
        <v>301</v>
      </c>
      <c r="B226" s="27"/>
      <c r="C226" s="33" t="s">
        <v>302</v>
      </c>
      <c r="D226" s="34"/>
      <c r="E226" s="34"/>
      <c r="F226" s="34"/>
      <c r="G226" s="34"/>
      <c r="H226" s="34"/>
      <c r="I226" s="34"/>
      <c r="J226" s="34"/>
      <c r="K226" s="34"/>
      <c r="L226" s="34"/>
      <c r="M226" s="34"/>
      <c r="N226" s="34"/>
      <c r="O226" s="34"/>
      <c r="P226" s="34"/>
      <c r="Q226" s="34"/>
      <c r="R226" s="34"/>
      <c r="S226" s="34"/>
      <c r="T226" s="34"/>
      <c r="U226" s="34"/>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5"/>
      <c r="AX226" s="29" t="s">
        <v>303</v>
      </c>
      <c r="AY226" s="30"/>
      <c r="AZ226" s="30"/>
      <c r="BA226" s="30"/>
      <c r="BB226" s="30"/>
      <c r="BC226" s="30"/>
      <c r="BD226" s="30"/>
      <c r="BE226" s="30"/>
      <c r="BF226" s="30"/>
      <c r="BG226" s="31"/>
      <c r="BH226" s="29"/>
      <c r="BI226" s="30"/>
      <c r="BJ226" s="30"/>
      <c r="BK226" s="30"/>
      <c r="BL226" s="30"/>
      <c r="BM226" s="30"/>
      <c r="BN226" s="30"/>
      <c r="BO226" s="30"/>
      <c r="BP226" s="30"/>
      <c r="BQ226" s="30"/>
      <c r="BR226" s="30"/>
      <c r="BS226" s="30"/>
      <c r="BT226" s="30"/>
      <c r="BU226" s="30"/>
      <c r="BV226" s="30"/>
      <c r="BW226" s="30"/>
      <c r="BX226" s="30"/>
      <c r="BY226" s="30"/>
      <c r="BZ226" s="30"/>
      <c r="CA226" s="30"/>
      <c r="CB226" s="30"/>
      <c r="CC226" s="30"/>
      <c r="CD226" s="30"/>
      <c r="CE226" s="30"/>
      <c r="CF226" s="30"/>
      <c r="CG226" s="30"/>
      <c r="CH226" s="30"/>
      <c r="CI226" s="30"/>
      <c r="CJ226" s="30"/>
      <c r="CK226" s="30"/>
      <c r="CL226" s="30"/>
      <c r="CM226" s="30"/>
      <c r="CN226" s="30"/>
      <c r="CO226" s="30"/>
      <c r="CP226" s="30"/>
      <c r="CQ226" s="30"/>
      <c r="CR226" s="30"/>
      <c r="CS226" s="30"/>
      <c r="CT226" s="30"/>
      <c r="CU226" s="30"/>
      <c r="CV226" s="30"/>
      <c r="CW226" s="30"/>
      <c r="CX226" s="30"/>
      <c r="CY226" s="30"/>
      <c r="CZ226" s="30"/>
      <c r="DA226" s="31"/>
    </row>
    <row r="227" spans="1:105" ht="15.75" x14ac:dyDescent="0.25">
      <c r="A227" s="26" t="s">
        <v>304</v>
      </c>
      <c r="B227" s="27"/>
      <c r="C227" s="26" t="s">
        <v>99</v>
      </c>
      <c r="D227" s="28"/>
      <c r="E227" s="28"/>
      <c r="F227" s="28"/>
      <c r="G227" s="28"/>
      <c r="H227" s="28"/>
      <c r="I227" s="28"/>
      <c r="J227" s="28"/>
      <c r="K227" s="28"/>
      <c r="L227" s="28"/>
      <c r="M227" s="28"/>
      <c r="N227" s="28"/>
      <c r="O227" s="28"/>
      <c r="P227" s="28"/>
      <c r="Q227" s="28"/>
      <c r="R227" s="28"/>
      <c r="S227" s="28"/>
      <c r="T227" s="28"/>
      <c r="U227" s="28"/>
      <c r="V227" s="28"/>
      <c r="W227" s="28"/>
      <c r="X227" s="28"/>
      <c r="Y227" s="28"/>
      <c r="Z227" s="28"/>
      <c r="AA227" s="28"/>
      <c r="AB227" s="28"/>
      <c r="AC227" s="28"/>
      <c r="AD227" s="28"/>
      <c r="AE227" s="28"/>
      <c r="AF227" s="28"/>
      <c r="AG227" s="28"/>
      <c r="AH227" s="28"/>
      <c r="AI227" s="28"/>
      <c r="AJ227" s="28"/>
      <c r="AK227" s="28"/>
      <c r="AL227" s="28"/>
      <c r="AM227" s="28"/>
      <c r="AN227" s="28"/>
      <c r="AO227" s="28"/>
      <c r="AP227" s="28"/>
      <c r="AQ227" s="28"/>
      <c r="AR227" s="28"/>
      <c r="AS227" s="28"/>
      <c r="AT227" s="28"/>
      <c r="AU227" s="28"/>
      <c r="AV227" s="28"/>
      <c r="AW227" s="27"/>
      <c r="AX227" s="29" t="s">
        <v>77</v>
      </c>
      <c r="AY227" s="30"/>
      <c r="AZ227" s="30"/>
      <c r="BA227" s="30"/>
      <c r="BB227" s="30"/>
      <c r="BC227" s="30"/>
      <c r="BD227" s="30"/>
      <c r="BE227" s="30"/>
      <c r="BF227" s="30"/>
      <c r="BG227" s="30"/>
      <c r="BH227" s="30"/>
      <c r="BI227" s="30"/>
      <c r="BJ227" s="30"/>
      <c r="BK227" s="30"/>
      <c r="BL227" s="30"/>
      <c r="BM227" s="30"/>
      <c r="BN227" s="30"/>
      <c r="BO227" s="30"/>
      <c r="BP227" s="30"/>
      <c r="BQ227" s="30"/>
      <c r="BR227" s="30"/>
      <c r="BS227" s="30"/>
      <c r="BT227" s="30"/>
      <c r="BU227" s="30"/>
      <c r="BV227" s="30"/>
      <c r="BW227" s="30"/>
      <c r="BX227" s="30"/>
      <c r="BY227" s="30"/>
      <c r="BZ227" s="30"/>
      <c r="CA227" s="30"/>
      <c r="CB227" s="30"/>
      <c r="CC227" s="30"/>
      <c r="CD227" s="30"/>
      <c r="CE227" s="30"/>
      <c r="CF227" s="30"/>
      <c r="CG227" s="30"/>
      <c r="CH227" s="30"/>
      <c r="CI227" s="30"/>
      <c r="CJ227" s="30"/>
      <c r="CK227" s="30"/>
      <c r="CL227" s="30"/>
      <c r="CM227" s="30"/>
      <c r="CN227" s="30"/>
      <c r="CO227" s="30"/>
      <c r="CP227" s="30"/>
      <c r="CQ227" s="30"/>
      <c r="CR227" s="30"/>
      <c r="CS227" s="30"/>
      <c r="CT227" s="30"/>
      <c r="CU227" s="30"/>
      <c r="CV227" s="30"/>
      <c r="CW227" s="30"/>
      <c r="CX227" s="30"/>
      <c r="CY227" s="30"/>
      <c r="CZ227" s="30"/>
      <c r="DA227" s="31"/>
    </row>
    <row r="228" spans="1:105" x14ac:dyDescent="0.25">
      <c r="A228" s="1" t="s">
        <v>305</v>
      </c>
    </row>
    <row r="229" spans="1:105" ht="15.75" x14ac:dyDescent="0.25">
      <c r="A229" s="1" t="s">
        <v>306</v>
      </c>
    </row>
    <row r="230" spans="1:105" ht="15.75" x14ac:dyDescent="0.25">
      <c r="A230" s="26" t="s">
        <v>307</v>
      </c>
      <c r="B230" s="27"/>
      <c r="C230" s="26" t="s">
        <v>308</v>
      </c>
      <c r="D230" s="28"/>
      <c r="E230" s="28"/>
      <c r="F230" s="28"/>
      <c r="G230" s="28"/>
      <c r="H230" s="28"/>
      <c r="I230" s="28"/>
      <c r="J230" s="28"/>
      <c r="K230" s="28"/>
      <c r="L230" s="28"/>
      <c r="M230" s="28"/>
      <c r="N230" s="28"/>
      <c r="O230" s="28"/>
      <c r="P230" s="28"/>
      <c r="Q230" s="28"/>
      <c r="R230" s="28"/>
      <c r="S230" s="28"/>
      <c r="T230" s="28"/>
      <c r="U230" s="28"/>
      <c r="V230" s="28"/>
      <c r="W230" s="28"/>
      <c r="X230" s="28"/>
      <c r="Y230" s="28"/>
      <c r="Z230" s="28"/>
      <c r="AA230" s="28"/>
      <c r="AB230" s="28"/>
      <c r="AC230" s="28"/>
      <c r="AD230" s="28"/>
      <c r="AE230" s="28"/>
      <c r="AF230" s="28"/>
      <c r="AG230" s="28"/>
      <c r="AH230" s="28"/>
      <c r="AI230" s="28"/>
      <c r="AJ230" s="28"/>
      <c r="AK230" s="28"/>
      <c r="AL230" s="28"/>
      <c r="AM230" s="28"/>
      <c r="AN230" s="28"/>
      <c r="AO230" s="28"/>
      <c r="AP230" s="28"/>
      <c r="AQ230" s="28"/>
      <c r="AR230" s="28"/>
      <c r="AS230" s="28"/>
      <c r="AT230" s="28"/>
      <c r="AU230" s="28"/>
      <c r="AV230" s="28"/>
      <c r="AW230" s="27"/>
      <c r="AX230" s="29" t="s">
        <v>77</v>
      </c>
      <c r="AY230" s="30"/>
      <c r="AZ230" s="30"/>
      <c r="BA230" s="30"/>
      <c r="BB230" s="30"/>
      <c r="BC230" s="30"/>
      <c r="BD230" s="30"/>
      <c r="BE230" s="30"/>
      <c r="BF230" s="30"/>
      <c r="BG230" s="30"/>
      <c r="BH230" s="30"/>
      <c r="BI230" s="30"/>
      <c r="BJ230" s="30"/>
      <c r="BK230" s="30"/>
      <c r="BL230" s="30"/>
      <c r="BM230" s="30"/>
      <c r="BN230" s="30"/>
      <c r="BO230" s="30"/>
      <c r="BP230" s="30"/>
      <c r="BQ230" s="30"/>
      <c r="BR230" s="30"/>
      <c r="BS230" s="30"/>
      <c r="BT230" s="30"/>
      <c r="BU230" s="30"/>
      <c r="BV230" s="30"/>
      <c r="BW230" s="30"/>
      <c r="BX230" s="30"/>
      <c r="BY230" s="30"/>
      <c r="BZ230" s="30"/>
      <c r="CA230" s="30"/>
      <c r="CB230" s="30"/>
      <c r="CC230" s="30"/>
      <c r="CD230" s="30"/>
      <c r="CE230" s="30"/>
      <c r="CF230" s="30"/>
      <c r="CG230" s="30"/>
      <c r="CH230" s="30"/>
      <c r="CI230" s="30"/>
      <c r="CJ230" s="30"/>
      <c r="CK230" s="30"/>
      <c r="CL230" s="30"/>
      <c r="CM230" s="30"/>
      <c r="CN230" s="30"/>
      <c r="CO230" s="30"/>
      <c r="CP230" s="30"/>
      <c r="CQ230" s="30"/>
      <c r="CR230" s="30"/>
      <c r="CS230" s="30"/>
      <c r="CT230" s="30"/>
      <c r="CU230" s="30"/>
      <c r="CV230" s="30"/>
      <c r="CW230" s="30"/>
      <c r="CX230" s="30"/>
      <c r="CY230" s="30"/>
      <c r="CZ230" s="30"/>
      <c r="DA230" s="31"/>
    </row>
    <row r="231" spans="1:105" ht="15.75" x14ac:dyDescent="0.25">
      <c r="A231" s="26" t="s">
        <v>309</v>
      </c>
      <c r="B231" s="27"/>
      <c r="C231" s="33" t="s">
        <v>310</v>
      </c>
      <c r="D231" s="34"/>
      <c r="E231" s="34"/>
      <c r="F231" s="34"/>
      <c r="G231" s="34"/>
      <c r="H231" s="34"/>
      <c r="I231" s="34"/>
      <c r="J231" s="34"/>
      <c r="K231" s="34"/>
      <c r="L231" s="34"/>
      <c r="M231" s="34"/>
      <c r="N231" s="34"/>
      <c r="O231" s="34"/>
      <c r="P231" s="34"/>
      <c r="Q231" s="34"/>
      <c r="R231" s="34"/>
      <c r="S231" s="34"/>
      <c r="T231" s="34"/>
      <c r="U231" s="34"/>
      <c r="V231" s="34"/>
      <c r="W231" s="34"/>
      <c r="X231" s="34"/>
      <c r="Y231" s="34"/>
      <c r="Z231" s="34"/>
      <c r="AA231" s="34"/>
      <c r="AB231" s="34"/>
      <c r="AC231" s="34"/>
      <c r="AD231" s="34"/>
      <c r="AE231" s="34"/>
      <c r="AF231" s="34"/>
      <c r="AG231" s="34"/>
      <c r="AH231" s="34"/>
      <c r="AI231" s="34"/>
      <c r="AJ231" s="34"/>
      <c r="AK231" s="34"/>
      <c r="AL231" s="34"/>
      <c r="AM231" s="34"/>
      <c r="AN231" s="34"/>
      <c r="AO231" s="34"/>
      <c r="AP231" s="34"/>
      <c r="AQ231" s="34"/>
      <c r="AR231" s="34"/>
      <c r="AS231" s="34"/>
      <c r="AT231" s="34"/>
      <c r="AU231" s="34"/>
      <c r="AV231" s="34"/>
      <c r="AW231" s="35"/>
      <c r="AX231" s="29" t="s">
        <v>77</v>
      </c>
      <c r="AY231" s="30"/>
      <c r="AZ231" s="30"/>
      <c r="BA231" s="30"/>
      <c r="BB231" s="30"/>
      <c r="BC231" s="30"/>
      <c r="BD231" s="30"/>
      <c r="BE231" s="30"/>
      <c r="BF231" s="30"/>
      <c r="BG231" s="30"/>
      <c r="BH231" s="30"/>
      <c r="BI231" s="30"/>
      <c r="BJ231" s="30"/>
      <c r="BK231" s="30"/>
      <c r="BL231" s="30"/>
      <c r="BM231" s="30"/>
      <c r="BN231" s="30"/>
      <c r="BO231" s="30"/>
      <c r="BP231" s="30"/>
      <c r="BQ231" s="30"/>
      <c r="BR231" s="30"/>
      <c r="BS231" s="30"/>
      <c r="BT231" s="30"/>
      <c r="BU231" s="30"/>
      <c r="BV231" s="30"/>
      <c r="BW231" s="30"/>
      <c r="BX231" s="30"/>
      <c r="BY231" s="30"/>
      <c r="BZ231" s="30"/>
      <c r="CA231" s="30"/>
      <c r="CB231" s="30"/>
      <c r="CC231" s="30"/>
      <c r="CD231" s="30"/>
      <c r="CE231" s="30"/>
      <c r="CF231" s="30"/>
      <c r="CG231" s="30"/>
      <c r="CH231" s="30"/>
      <c r="CI231" s="30"/>
      <c r="CJ231" s="30"/>
      <c r="CK231" s="30"/>
      <c r="CL231" s="30"/>
      <c r="CM231" s="30"/>
      <c r="CN231" s="30"/>
      <c r="CO231" s="30"/>
      <c r="CP231" s="30"/>
      <c r="CQ231" s="30"/>
      <c r="CR231" s="30"/>
      <c r="CS231" s="30"/>
      <c r="CT231" s="30"/>
      <c r="CU231" s="30"/>
      <c r="CV231" s="30"/>
      <c r="CW231" s="30"/>
      <c r="CX231" s="30"/>
      <c r="CY231" s="30"/>
      <c r="CZ231" s="30"/>
      <c r="DA231" s="31"/>
    </row>
    <row r="232" spans="1:105" ht="15.75" x14ac:dyDescent="0.25">
      <c r="A232" s="113" t="s">
        <v>311</v>
      </c>
      <c r="B232" s="115"/>
      <c r="C232" s="113" t="s">
        <v>312</v>
      </c>
      <c r="D232" s="114"/>
      <c r="E232" s="114"/>
      <c r="F232" s="114"/>
      <c r="G232" s="114"/>
      <c r="H232" s="114"/>
      <c r="I232" s="114"/>
      <c r="J232" s="114"/>
      <c r="K232" s="114"/>
      <c r="L232" s="114"/>
      <c r="M232" s="114"/>
      <c r="N232" s="114"/>
      <c r="O232" s="114"/>
      <c r="P232" s="114"/>
      <c r="Q232" s="114"/>
      <c r="R232" s="114"/>
      <c r="S232" s="114"/>
      <c r="T232" s="114"/>
      <c r="U232" s="114"/>
      <c r="V232" s="114"/>
      <c r="W232" s="114"/>
      <c r="X232" s="114"/>
      <c r="Y232" s="114"/>
      <c r="Z232" s="114"/>
      <c r="AA232" s="114"/>
      <c r="AB232" s="114"/>
      <c r="AC232" s="114"/>
      <c r="AD232" s="114"/>
      <c r="AE232" s="114"/>
      <c r="AF232" s="114"/>
      <c r="AG232" s="114"/>
      <c r="AH232" s="114"/>
      <c r="AI232" s="114"/>
      <c r="AJ232" s="114"/>
      <c r="AK232" s="114"/>
      <c r="AL232" s="114"/>
      <c r="AM232" s="114"/>
      <c r="AN232" s="114"/>
      <c r="AO232" s="114"/>
      <c r="AP232" s="114"/>
      <c r="AQ232" s="114"/>
      <c r="AR232" s="114"/>
      <c r="AS232" s="114"/>
      <c r="AT232" s="114"/>
      <c r="AU232" s="114"/>
      <c r="AV232" s="114"/>
      <c r="AW232" s="115"/>
      <c r="AX232" s="29" t="s">
        <v>77</v>
      </c>
      <c r="AY232" s="30"/>
      <c r="AZ232" s="30"/>
      <c r="BA232" s="30"/>
      <c r="BB232" s="30"/>
      <c r="BC232" s="30"/>
      <c r="BD232" s="30"/>
      <c r="BE232" s="30"/>
      <c r="BF232" s="30"/>
      <c r="BG232" s="31"/>
      <c r="BH232" s="82" t="s">
        <v>313</v>
      </c>
      <c r="BI232" s="83"/>
      <c r="BJ232" s="83"/>
      <c r="BK232" s="83"/>
      <c r="BL232" s="83"/>
      <c r="BM232" s="83"/>
      <c r="BN232" s="83"/>
      <c r="BO232" s="83"/>
      <c r="BP232" s="83"/>
      <c r="BQ232" s="83"/>
      <c r="BR232" s="83"/>
      <c r="BS232" s="83"/>
      <c r="BT232" s="83"/>
      <c r="BU232" s="83"/>
      <c r="BV232" s="83"/>
      <c r="BW232" s="83"/>
      <c r="BX232" s="83"/>
      <c r="BY232" s="83"/>
      <c r="BZ232" s="83"/>
      <c r="CA232" s="83"/>
      <c r="CB232" s="83"/>
      <c r="CC232" s="83"/>
      <c r="CD232" s="83"/>
      <c r="CE232" s="83"/>
      <c r="CF232" s="83"/>
      <c r="CG232" s="83"/>
      <c r="CH232" s="83"/>
      <c r="CI232" s="83"/>
      <c r="CJ232" s="83"/>
      <c r="CK232" s="83"/>
      <c r="CL232" s="83"/>
      <c r="CM232" s="83"/>
      <c r="CN232" s="83"/>
      <c r="CO232" s="83"/>
      <c r="CP232" s="83"/>
      <c r="CQ232" s="83"/>
      <c r="CR232" s="83"/>
      <c r="CS232" s="83"/>
      <c r="CT232" s="83"/>
      <c r="CU232" s="83"/>
      <c r="CV232" s="83"/>
      <c r="CW232" s="83"/>
      <c r="CX232" s="83"/>
      <c r="CY232" s="83"/>
      <c r="CZ232" s="83"/>
      <c r="DA232" s="84"/>
    </row>
    <row r="233" spans="1:105" ht="15.75" x14ac:dyDescent="0.25">
      <c r="A233" s="116"/>
      <c r="B233" s="118"/>
      <c r="C233" s="116"/>
      <c r="D233" s="117"/>
      <c r="E233" s="117"/>
      <c r="F233" s="117"/>
      <c r="G233" s="117"/>
      <c r="H233" s="117"/>
      <c r="I233" s="117"/>
      <c r="J233" s="117"/>
      <c r="K233" s="117"/>
      <c r="L233" s="117"/>
      <c r="M233" s="117"/>
      <c r="N233" s="117"/>
      <c r="O233" s="117"/>
      <c r="P233" s="117"/>
      <c r="Q233" s="117"/>
      <c r="R233" s="117"/>
      <c r="S233" s="117"/>
      <c r="T233" s="117"/>
      <c r="U233" s="117"/>
      <c r="V233" s="117"/>
      <c r="W233" s="117"/>
      <c r="X233" s="117"/>
      <c r="Y233" s="117"/>
      <c r="Z233" s="117"/>
      <c r="AA233" s="117"/>
      <c r="AB233" s="117"/>
      <c r="AC233" s="117"/>
      <c r="AD233" s="117"/>
      <c r="AE233" s="117"/>
      <c r="AF233" s="117"/>
      <c r="AG233" s="117"/>
      <c r="AH233" s="117"/>
      <c r="AI233" s="117"/>
      <c r="AJ233" s="117"/>
      <c r="AK233" s="117"/>
      <c r="AL233" s="117"/>
      <c r="AM233" s="117"/>
      <c r="AN233" s="117"/>
      <c r="AO233" s="117"/>
      <c r="AP233" s="117"/>
      <c r="AQ233" s="117"/>
      <c r="AR233" s="117"/>
      <c r="AS233" s="117"/>
      <c r="AT233" s="117"/>
      <c r="AU233" s="117"/>
      <c r="AV233" s="117"/>
      <c r="AW233" s="118"/>
      <c r="AX233" s="29" t="s">
        <v>77</v>
      </c>
      <c r="AY233" s="30"/>
      <c r="AZ233" s="30"/>
      <c r="BA233" s="30"/>
      <c r="BB233" s="30"/>
      <c r="BC233" s="30"/>
      <c r="BD233" s="30"/>
      <c r="BE233" s="30"/>
      <c r="BF233" s="30"/>
      <c r="BG233" s="31"/>
      <c r="BH233" s="82" t="s">
        <v>314</v>
      </c>
      <c r="BI233" s="83"/>
      <c r="BJ233" s="83"/>
      <c r="BK233" s="83"/>
      <c r="BL233" s="83"/>
      <c r="BM233" s="83"/>
      <c r="BN233" s="83"/>
      <c r="BO233" s="83"/>
      <c r="BP233" s="83"/>
      <c r="BQ233" s="83"/>
      <c r="BR233" s="83"/>
      <c r="BS233" s="83"/>
      <c r="BT233" s="83"/>
      <c r="BU233" s="83"/>
      <c r="BV233" s="83"/>
      <c r="BW233" s="83"/>
      <c r="BX233" s="83"/>
      <c r="BY233" s="83"/>
      <c r="BZ233" s="83"/>
      <c r="CA233" s="83"/>
      <c r="CB233" s="83"/>
      <c r="CC233" s="83"/>
      <c r="CD233" s="83"/>
      <c r="CE233" s="83"/>
      <c r="CF233" s="83"/>
      <c r="CG233" s="83"/>
      <c r="CH233" s="83"/>
      <c r="CI233" s="83"/>
      <c r="CJ233" s="83"/>
      <c r="CK233" s="83"/>
      <c r="CL233" s="83"/>
      <c r="CM233" s="83"/>
      <c r="CN233" s="83"/>
      <c r="CO233" s="83"/>
      <c r="CP233" s="83"/>
      <c r="CQ233" s="83"/>
      <c r="CR233" s="83"/>
      <c r="CS233" s="83"/>
      <c r="CT233" s="83"/>
      <c r="CU233" s="83"/>
      <c r="CV233" s="83"/>
      <c r="CW233" s="83"/>
      <c r="CX233" s="83"/>
      <c r="CY233" s="83"/>
      <c r="CZ233" s="83"/>
      <c r="DA233" s="84"/>
    </row>
    <row r="234" spans="1:105" ht="15.75" x14ac:dyDescent="0.25">
      <c r="A234" s="119"/>
      <c r="B234" s="121"/>
      <c r="C234" s="119"/>
      <c r="D234" s="120"/>
      <c r="E234" s="120"/>
      <c r="F234" s="120"/>
      <c r="G234" s="120"/>
      <c r="H234" s="120"/>
      <c r="I234" s="120"/>
      <c r="J234" s="120"/>
      <c r="K234" s="120"/>
      <c r="L234" s="120"/>
      <c r="M234" s="120"/>
      <c r="N234" s="120"/>
      <c r="O234" s="120"/>
      <c r="P234" s="120"/>
      <c r="Q234" s="120"/>
      <c r="R234" s="120"/>
      <c r="S234" s="120"/>
      <c r="T234" s="120"/>
      <c r="U234" s="120"/>
      <c r="V234" s="120"/>
      <c r="W234" s="120"/>
      <c r="X234" s="120"/>
      <c r="Y234" s="120"/>
      <c r="Z234" s="120"/>
      <c r="AA234" s="120"/>
      <c r="AB234" s="120"/>
      <c r="AC234" s="120"/>
      <c r="AD234" s="120"/>
      <c r="AE234" s="120"/>
      <c r="AF234" s="120"/>
      <c r="AG234" s="120"/>
      <c r="AH234" s="120"/>
      <c r="AI234" s="120"/>
      <c r="AJ234" s="120"/>
      <c r="AK234" s="120"/>
      <c r="AL234" s="120"/>
      <c r="AM234" s="120"/>
      <c r="AN234" s="120"/>
      <c r="AO234" s="120"/>
      <c r="AP234" s="120"/>
      <c r="AQ234" s="120"/>
      <c r="AR234" s="120"/>
      <c r="AS234" s="120"/>
      <c r="AT234" s="120"/>
      <c r="AU234" s="120"/>
      <c r="AV234" s="120"/>
      <c r="AW234" s="121"/>
      <c r="AX234" s="29" t="s">
        <v>77</v>
      </c>
      <c r="AY234" s="30"/>
      <c r="AZ234" s="30"/>
      <c r="BA234" s="30"/>
      <c r="BB234" s="30"/>
      <c r="BC234" s="30"/>
      <c r="BD234" s="30"/>
      <c r="BE234" s="30"/>
      <c r="BF234" s="30"/>
      <c r="BG234" s="31"/>
      <c r="BH234" s="82" t="s">
        <v>315</v>
      </c>
      <c r="BI234" s="83"/>
      <c r="BJ234" s="83"/>
      <c r="BK234" s="83"/>
      <c r="BL234" s="83"/>
      <c r="BM234" s="83"/>
      <c r="BN234" s="83"/>
      <c r="BO234" s="83"/>
      <c r="BP234" s="83"/>
      <c r="BQ234" s="83"/>
      <c r="BR234" s="83"/>
      <c r="BS234" s="83"/>
      <c r="BT234" s="83"/>
      <c r="BU234" s="83"/>
      <c r="BV234" s="83"/>
      <c r="BW234" s="83"/>
      <c r="BX234" s="83"/>
      <c r="BY234" s="83"/>
      <c r="BZ234" s="83"/>
      <c r="CA234" s="83"/>
      <c r="CB234" s="83"/>
      <c r="CC234" s="83"/>
      <c r="CD234" s="83"/>
      <c r="CE234" s="83"/>
      <c r="CF234" s="83"/>
      <c r="CG234" s="83"/>
      <c r="CH234" s="83"/>
      <c r="CI234" s="83"/>
      <c r="CJ234" s="83"/>
      <c r="CK234" s="83"/>
      <c r="CL234" s="83"/>
      <c r="CM234" s="83"/>
      <c r="CN234" s="83"/>
      <c r="CO234" s="83"/>
      <c r="CP234" s="83"/>
      <c r="CQ234" s="83"/>
      <c r="CR234" s="83"/>
      <c r="CS234" s="83"/>
      <c r="CT234" s="83"/>
      <c r="CU234" s="83"/>
      <c r="CV234" s="83"/>
      <c r="CW234" s="83"/>
      <c r="CX234" s="83"/>
      <c r="CY234" s="83"/>
      <c r="CZ234" s="83"/>
      <c r="DA234" s="84"/>
    </row>
    <row r="235" spans="1:105" ht="15.75" x14ac:dyDescent="0.25">
      <c r="A235" s="347" t="s">
        <v>316</v>
      </c>
      <c r="B235" s="348"/>
      <c r="C235" s="36" t="s">
        <v>317</v>
      </c>
      <c r="D235" s="37"/>
      <c r="E235" s="37"/>
      <c r="F235" s="37"/>
      <c r="G235" s="37"/>
      <c r="H235" s="37"/>
      <c r="I235" s="37"/>
      <c r="J235" s="37"/>
      <c r="K235" s="37"/>
      <c r="L235" s="37"/>
      <c r="M235" s="37"/>
      <c r="N235" s="37"/>
      <c r="O235" s="37"/>
      <c r="P235" s="37"/>
      <c r="Q235" s="37"/>
      <c r="R235" s="37"/>
      <c r="S235" s="37"/>
      <c r="T235" s="37"/>
      <c r="U235" s="37"/>
      <c r="V235" s="37"/>
      <c r="W235" s="37"/>
      <c r="X235" s="37"/>
      <c r="Y235" s="37"/>
      <c r="Z235" s="37"/>
      <c r="AA235" s="37"/>
      <c r="AB235" s="37"/>
      <c r="AC235" s="37"/>
      <c r="AD235" s="37"/>
      <c r="AE235" s="37"/>
      <c r="AF235" s="37"/>
      <c r="AG235" s="37"/>
      <c r="AH235" s="37"/>
      <c r="AI235" s="37"/>
      <c r="AJ235" s="37"/>
      <c r="AK235" s="37"/>
      <c r="AL235" s="37"/>
      <c r="AM235" s="37"/>
      <c r="AN235" s="37"/>
      <c r="AO235" s="37"/>
      <c r="AP235" s="37"/>
      <c r="AQ235" s="37"/>
      <c r="AR235" s="37"/>
      <c r="AS235" s="37"/>
      <c r="AT235" s="37"/>
      <c r="AU235" s="37"/>
      <c r="AV235" s="37"/>
      <c r="AW235" s="38"/>
      <c r="AX235" s="29" t="s">
        <v>77</v>
      </c>
      <c r="AY235" s="30"/>
      <c r="AZ235" s="30"/>
      <c r="BA235" s="30"/>
      <c r="BB235" s="30"/>
      <c r="BC235" s="30"/>
      <c r="BD235" s="30"/>
      <c r="BE235" s="30"/>
      <c r="BF235" s="30"/>
      <c r="BG235" s="31"/>
      <c r="BH235" s="82" t="s">
        <v>318</v>
      </c>
      <c r="BI235" s="83"/>
      <c r="BJ235" s="83"/>
      <c r="BK235" s="83"/>
      <c r="BL235" s="83"/>
      <c r="BM235" s="83"/>
      <c r="BN235" s="83"/>
      <c r="BO235" s="83"/>
      <c r="BP235" s="83"/>
      <c r="BQ235" s="83"/>
      <c r="BR235" s="83"/>
      <c r="BS235" s="83"/>
      <c r="BT235" s="83"/>
      <c r="BU235" s="83"/>
      <c r="BV235" s="83"/>
      <c r="BW235" s="83"/>
      <c r="BX235" s="83"/>
      <c r="BY235" s="83"/>
      <c r="BZ235" s="83"/>
      <c r="CA235" s="83"/>
      <c r="CB235" s="83"/>
      <c r="CC235" s="83"/>
      <c r="CD235" s="83"/>
      <c r="CE235" s="83"/>
      <c r="CF235" s="83"/>
      <c r="CG235" s="83"/>
      <c r="CH235" s="83"/>
      <c r="CI235" s="83"/>
      <c r="CJ235" s="83"/>
      <c r="CK235" s="83"/>
      <c r="CL235" s="83"/>
      <c r="CM235" s="83"/>
      <c r="CN235" s="83"/>
      <c r="CO235" s="83"/>
      <c r="CP235" s="83"/>
      <c r="CQ235" s="83"/>
      <c r="CR235" s="83"/>
      <c r="CS235" s="83"/>
      <c r="CT235" s="83"/>
      <c r="CU235" s="83"/>
      <c r="CV235" s="83"/>
      <c r="CW235" s="83"/>
      <c r="CX235" s="83"/>
      <c r="CY235" s="83"/>
      <c r="CZ235" s="83"/>
      <c r="DA235" s="84"/>
    </row>
    <row r="236" spans="1:105" ht="15.75" x14ac:dyDescent="0.25">
      <c r="A236" s="349"/>
      <c r="B236" s="350"/>
      <c r="C236" s="39"/>
      <c r="D236" s="40"/>
      <c r="E236" s="40"/>
      <c r="F236" s="40"/>
      <c r="G236" s="40"/>
      <c r="H236" s="40"/>
      <c r="I236" s="40"/>
      <c r="J236" s="40"/>
      <c r="K236" s="40"/>
      <c r="L236" s="40"/>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1"/>
      <c r="AX236" s="29" t="s">
        <v>77</v>
      </c>
      <c r="AY236" s="30"/>
      <c r="AZ236" s="30"/>
      <c r="BA236" s="30"/>
      <c r="BB236" s="30"/>
      <c r="BC236" s="30"/>
      <c r="BD236" s="30"/>
      <c r="BE236" s="30"/>
      <c r="BF236" s="30"/>
      <c r="BG236" s="31"/>
      <c r="BH236" s="82" t="s">
        <v>319</v>
      </c>
      <c r="BI236" s="83"/>
      <c r="BJ236" s="83"/>
      <c r="BK236" s="83"/>
      <c r="BL236" s="83"/>
      <c r="BM236" s="83"/>
      <c r="BN236" s="83"/>
      <c r="BO236" s="83"/>
      <c r="BP236" s="83"/>
      <c r="BQ236" s="83"/>
      <c r="BR236" s="83"/>
      <c r="BS236" s="83"/>
      <c r="BT236" s="83"/>
      <c r="BU236" s="83"/>
      <c r="BV236" s="83"/>
      <c r="BW236" s="83"/>
      <c r="BX236" s="83"/>
      <c r="BY236" s="83"/>
      <c r="BZ236" s="83"/>
      <c r="CA236" s="83"/>
      <c r="CB236" s="83"/>
      <c r="CC236" s="83"/>
      <c r="CD236" s="83"/>
      <c r="CE236" s="83"/>
      <c r="CF236" s="83"/>
      <c r="CG236" s="83"/>
      <c r="CH236" s="83"/>
      <c r="CI236" s="83"/>
      <c r="CJ236" s="83"/>
      <c r="CK236" s="83"/>
      <c r="CL236" s="83"/>
      <c r="CM236" s="83"/>
      <c r="CN236" s="83"/>
      <c r="CO236" s="83"/>
      <c r="CP236" s="83"/>
      <c r="CQ236" s="83"/>
      <c r="CR236" s="83"/>
      <c r="CS236" s="83"/>
      <c r="CT236" s="83"/>
      <c r="CU236" s="83"/>
      <c r="CV236" s="83"/>
      <c r="CW236" s="83"/>
      <c r="CX236" s="83"/>
      <c r="CY236" s="83"/>
      <c r="CZ236" s="83"/>
      <c r="DA236" s="84"/>
    </row>
    <row r="237" spans="1:105" ht="15.75" x14ac:dyDescent="0.25">
      <c r="A237" s="342" t="s">
        <v>320</v>
      </c>
      <c r="B237" s="343"/>
      <c r="C237" s="342" t="s">
        <v>295</v>
      </c>
      <c r="D237" s="344"/>
      <c r="E237" s="344"/>
      <c r="F237" s="344"/>
      <c r="G237" s="344"/>
      <c r="H237" s="344"/>
      <c r="I237" s="344"/>
      <c r="J237" s="344"/>
      <c r="K237" s="344"/>
      <c r="L237" s="344"/>
      <c r="M237" s="344"/>
      <c r="N237" s="344"/>
      <c r="O237" s="344"/>
      <c r="P237" s="344"/>
      <c r="Q237" s="344"/>
      <c r="R237" s="344"/>
      <c r="S237" s="344"/>
      <c r="T237" s="344"/>
      <c r="U237" s="344"/>
      <c r="V237" s="344"/>
      <c r="W237" s="344"/>
      <c r="X237" s="344"/>
      <c r="Y237" s="344"/>
      <c r="Z237" s="344"/>
      <c r="AA237" s="344"/>
      <c r="AB237" s="344"/>
      <c r="AC237" s="344"/>
      <c r="AD237" s="344"/>
      <c r="AE237" s="344"/>
      <c r="AF237" s="344"/>
      <c r="AG237" s="344"/>
      <c r="AH237" s="344"/>
      <c r="AI237" s="344"/>
      <c r="AJ237" s="344"/>
      <c r="AK237" s="344"/>
      <c r="AL237" s="344"/>
      <c r="AM237" s="344"/>
      <c r="AN237" s="344"/>
      <c r="AO237" s="344"/>
      <c r="AP237" s="344"/>
      <c r="AQ237" s="344"/>
      <c r="AR237" s="344"/>
      <c r="AS237" s="344"/>
      <c r="AT237" s="344"/>
      <c r="AU237" s="344"/>
      <c r="AV237" s="344"/>
      <c r="AW237" s="343"/>
      <c r="AX237" s="29" t="s">
        <v>77</v>
      </c>
      <c r="AY237" s="30"/>
      <c r="AZ237" s="30"/>
      <c r="BA237" s="30"/>
      <c r="BB237" s="30"/>
      <c r="BC237" s="30"/>
      <c r="BD237" s="30"/>
      <c r="BE237" s="30"/>
      <c r="BF237" s="30"/>
      <c r="BG237" s="31"/>
      <c r="BH237" s="209" t="s">
        <v>296</v>
      </c>
      <c r="BI237" s="210"/>
      <c r="BJ237" s="210"/>
      <c r="BK237" s="210"/>
      <c r="BL237" s="210"/>
      <c r="BM237" s="210"/>
      <c r="BN237" s="210"/>
      <c r="BO237" s="210"/>
      <c r="BP237" s="210"/>
      <c r="BQ237" s="210"/>
      <c r="BR237" s="210"/>
      <c r="BS237" s="210"/>
      <c r="BT237" s="210"/>
      <c r="BU237" s="210"/>
      <c r="BV237" s="210"/>
      <c r="BW237" s="210"/>
      <c r="BX237" s="210"/>
      <c r="BY237" s="210"/>
      <c r="BZ237" s="210"/>
      <c r="CA237" s="210"/>
      <c r="CB237" s="211"/>
      <c r="CC237" s="29" t="s">
        <v>77</v>
      </c>
      <c r="CD237" s="30"/>
      <c r="CE237" s="30"/>
      <c r="CF237" s="30"/>
      <c r="CG237" s="30"/>
      <c r="CH237" s="30"/>
      <c r="CI237" s="30"/>
      <c r="CJ237" s="31"/>
      <c r="CK237" s="29" t="s">
        <v>297</v>
      </c>
      <c r="CL237" s="30"/>
      <c r="CM237" s="30"/>
      <c r="CN237" s="30"/>
      <c r="CO237" s="30"/>
      <c r="CP237" s="30"/>
      <c r="CQ237" s="30"/>
      <c r="CR237" s="30"/>
      <c r="CS237" s="30"/>
      <c r="CT237" s="30"/>
      <c r="CU237" s="30"/>
      <c r="CV237" s="30"/>
      <c r="CW237" s="30"/>
      <c r="CX237" s="30"/>
      <c r="CY237" s="30"/>
      <c r="CZ237" s="30"/>
      <c r="DA237" s="31"/>
    </row>
    <row r="238" spans="1:105" ht="15.75" x14ac:dyDescent="0.25">
      <c r="A238" s="345" t="s">
        <v>321</v>
      </c>
      <c r="B238" s="346"/>
      <c r="C238" s="51" t="s">
        <v>322</v>
      </c>
      <c r="D238" s="52"/>
      <c r="E238" s="52"/>
      <c r="F238" s="52"/>
      <c r="G238" s="52"/>
      <c r="H238" s="52"/>
      <c r="I238" s="52"/>
      <c r="J238" s="52"/>
      <c r="K238" s="52"/>
      <c r="L238" s="52"/>
      <c r="M238" s="52"/>
      <c r="N238" s="52"/>
      <c r="O238" s="52"/>
      <c r="P238" s="52"/>
      <c r="Q238" s="52"/>
      <c r="R238" s="52"/>
      <c r="S238" s="52"/>
      <c r="T238" s="52"/>
      <c r="U238" s="52"/>
      <c r="V238" s="52"/>
      <c r="W238" s="52"/>
      <c r="X238" s="52"/>
      <c r="Y238" s="52"/>
      <c r="Z238" s="52"/>
      <c r="AA238" s="52"/>
      <c r="AB238" s="52"/>
      <c r="AC238" s="52"/>
      <c r="AD238" s="52"/>
      <c r="AE238" s="52"/>
      <c r="AF238" s="52"/>
      <c r="AG238" s="52"/>
      <c r="AH238" s="52"/>
      <c r="AI238" s="52"/>
      <c r="AJ238" s="52"/>
      <c r="AK238" s="52"/>
      <c r="AL238" s="52"/>
      <c r="AM238" s="52"/>
      <c r="AN238" s="52"/>
      <c r="AO238" s="52"/>
      <c r="AP238" s="52"/>
      <c r="AQ238" s="52"/>
      <c r="AR238" s="52"/>
      <c r="AS238" s="52"/>
      <c r="AT238" s="52"/>
      <c r="AU238" s="52"/>
      <c r="AV238" s="52"/>
      <c r="AW238" s="53"/>
      <c r="AX238" s="29" t="s">
        <v>77</v>
      </c>
      <c r="AY238" s="30"/>
      <c r="AZ238" s="30"/>
      <c r="BA238" s="30"/>
      <c r="BB238" s="30"/>
      <c r="BC238" s="30"/>
      <c r="BD238" s="30"/>
      <c r="BE238" s="30"/>
      <c r="BF238" s="30"/>
      <c r="BG238" s="30"/>
      <c r="BH238" s="30"/>
      <c r="BI238" s="30"/>
      <c r="BJ238" s="30"/>
      <c r="BK238" s="30"/>
      <c r="BL238" s="30"/>
      <c r="BM238" s="30"/>
      <c r="BN238" s="30"/>
      <c r="BO238" s="30"/>
      <c r="BP238" s="30"/>
      <c r="BQ238" s="30"/>
      <c r="BR238" s="30"/>
      <c r="BS238" s="30"/>
      <c r="BT238" s="30"/>
      <c r="BU238" s="30"/>
      <c r="BV238" s="30"/>
      <c r="BW238" s="30"/>
      <c r="BX238" s="30"/>
      <c r="BY238" s="30"/>
      <c r="BZ238" s="30"/>
      <c r="CA238" s="30"/>
      <c r="CB238" s="30"/>
      <c r="CC238" s="30"/>
      <c r="CD238" s="30"/>
      <c r="CE238" s="30"/>
      <c r="CF238" s="30"/>
      <c r="CG238" s="30"/>
      <c r="CH238" s="30"/>
      <c r="CI238" s="30"/>
      <c r="CJ238" s="30"/>
      <c r="CK238" s="30"/>
      <c r="CL238" s="30"/>
      <c r="CM238" s="30"/>
      <c r="CN238" s="30"/>
      <c r="CO238" s="30"/>
      <c r="CP238" s="30"/>
      <c r="CQ238" s="30"/>
      <c r="CR238" s="30"/>
      <c r="CS238" s="30"/>
      <c r="CT238" s="30"/>
      <c r="CU238" s="30"/>
      <c r="CV238" s="30"/>
      <c r="CW238" s="30"/>
      <c r="CX238" s="30"/>
      <c r="CY238" s="30"/>
      <c r="CZ238" s="30"/>
      <c r="DA238" s="31"/>
    </row>
    <row r="239" spans="1:105" ht="15.75" x14ac:dyDescent="0.25">
      <c r="A239" s="26" t="s">
        <v>323</v>
      </c>
      <c r="B239" s="27"/>
      <c r="C239" s="33" t="s">
        <v>302</v>
      </c>
      <c r="D239" s="34"/>
      <c r="E239" s="34"/>
      <c r="F239" s="34"/>
      <c r="G239" s="34"/>
      <c r="H239" s="34"/>
      <c r="I239" s="34"/>
      <c r="J239" s="34"/>
      <c r="K239" s="34"/>
      <c r="L239" s="34"/>
      <c r="M239" s="34"/>
      <c r="N239" s="34"/>
      <c r="O239" s="34"/>
      <c r="P239" s="34"/>
      <c r="Q239" s="34"/>
      <c r="R239" s="34"/>
      <c r="S239" s="34"/>
      <c r="T239" s="34"/>
      <c r="U239" s="34"/>
      <c r="V239" s="34"/>
      <c r="W239" s="34"/>
      <c r="X239" s="34"/>
      <c r="Y239" s="34"/>
      <c r="Z239" s="34"/>
      <c r="AA239" s="34"/>
      <c r="AB239" s="34"/>
      <c r="AC239" s="34"/>
      <c r="AD239" s="34"/>
      <c r="AE239" s="34"/>
      <c r="AF239" s="34"/>
      <c r="AG239" s="34"/>
      <c r="AH239" s="34"/>
      <c r="AI239" s="34"/>
      <c r="AJ239" s="34"/>
      <c r="AK239" s="34"/>
      <c r="AL239" s="34"/>
      <c r="AM239" s="34"/>
      <c r="AN239" s="34"/>
      <c r="AO239" s="34"/>
      <c r="AP239" s="34"/>
      <c r="AQ239" s="34"/>
      <c r="AR239" s="34"/>
      <c r="AS239" s="34"/>
      <c r="AT239" s="34"/>
      <c r="AU239" s="34"/>
      <c r="AV239" s="34"/>
      <c r="AW239" s="35"/>
      <c r="AX239" s="29" t="s">
        <v>77</v>
      </c>
      <c r="AY239" s="30"/>
      <c r="AZ239" s="30"/>
      <c r="BA239" s="30"/>
      <c r="BB239" s="30"/>
      <c r="BC239" s="30"/>
      <c r="BD239" s="30"/>
      <c r="BE239" s="30"/>
      <c r="BF239" s="30"/>
      <c r="BG239" s="31"/>
      <c r="BH239" s="29"/>
      <c r="BI239" s="30"/>
      <c r="BJ239" s="30"/>
      <c r="BK239" s="30"/>
      <c r="BL239" s="30"/>
      <c r="BM239" s="30"/>
      <c r="BN239" s="30"/>
      <c r="BO239" s="30"/>
      <c r="BP239" s="30"/>
      <c r="BQ239" s="30"/>
      <c r="BR239" s="30"/>
      <c r="BS239" s="30"/>
      <c r="BT239" s="30"/>
      <c r="BU239" s="30"/>
      <c r="BV239" s="30"/>
      <c r="BW239" s="30"/>
      <c r="BX239" s="30"/>
      <c r="BY239" s="30"/>
      <c r="BZ239" s="30"/>
      <c r="CA239" s="30"/>
      <c r="CB239" s="30"/>
      <c r="CC239" s="30"/>
      <c r="CD239" s="30"/>
      <c r="CE239" s="30"/>
      <c r="CF239" s="30"/>
      <c r="CG239" s="30"/>
      <c r="CH239" s="30"/>
      <c r="CI239" s="30"/>
      <c r="CJ239" s="30"/>
      <c r="CK239" s="30"/>
      <c r="CL239" s="30"/>
      <c r="CM239" s="30"/>
      <c r="CN239" s="30"/>
      <c r="CO239" s="30"/>
      <c r="CP239" s="30"/>
      <c r="CQ239" s="30"/>
      <c r="CR239" s="30"/>
      <c r="CS239" s="30"/>
      <c r="CT239" s="30"/>
      <c r="CU239" s="30"/>
      <c r="CV239" s="30"/>
      <c r="CW239" s="30"/>
      <c r="CX239" s="30"/>
      <c r="CY239" s="30"/>
      <c r="CZ239" s="30"/>
      <c r="DA239" s="31"/>
    </row>
    <row r="240" spans="1:105" ht="15.75" x14ac:dyDescent="0.25">
      <c r="A240" s="1" t="s">
        <v>324</v>
      </c>
    </row>
    <row r="241" spans="1:110" ht="15.75" x14ac:dyDescent="0.25">
      <c r="A241" s="1" t="s">
        <v>325</v>
      </c>
    </row>
    <row r="242" spans="1:110" x14ac:dyDescent="0.25">
      <c r="A242" s="10" t="s">
        <v>326</v>
      </c>
    </row>
    <row r="243" spans="1:110" x14ac:dyDescent="0.25">
      <c r="A243" s="1" t="s">
        <v>327</v>
      </c>
    </row>
    <row r="244" spans="1:110" x14ac:dyDescent="0.25">
      <c r="A244" s="1" t="s">
        <v>328</v>
      </c>
    </row>
    <row r="245" spans="1:110" x14ac:dyDescent="0.25">
      <c r="A245" s="1" t="s">
        <v>329</v>
      </c>
    </row>
    <row r="246" spans="1:110" x14ac:dyDescent="0.25">
      <c r="A246" s="1" t="s">
        <v>330</v>
      </c>
    </row>
    <row r="247" spans="1:110" ht="15" x14ac:dyDescent="0.25">
      <c r="A247" s="1" t="s">
        <v>331</v>
      </c>
    </row>
    <row r="248" spans="1:110" x14ac:dyDescent="0.25">
      <c r="A248" s="247" t="s">
        <v>332</v>
      </c>
      <c r="B248" s="248"/>
      <c r="C248" s="249"/>
      <c r="D248" s="253" t="s">
        <v>333</v>
      </c>
      <c r="E248" s="254"/>
      <c r="F248" s="254"/>
      <c r="G248" s="254"/>
      <c r="H248" s="254"/>
      <c r="I248" s="255"/>
      <c r="J248" s="253" t="s">
        <v>334</v>
      </c>
      <c r="K248" s="254"/>
      <c r="L248" s="254"/>
      <c r="M248" s="254"/>
      <c r="N248" s="254"/>
      <c r="O248" s="255"/>
      <c r="P248" s="247" t="s">
        <v>335</v>
      </c>
      <c r="Q248" s="248"/>
      <c r="R248" s="248"/>
      <c r="S248" s="248"/>
      <c r="T248" s="248"/>
      <c r="U248" s="248"/>
      <c r="V248" s="248"/>
      <c r="W248" s="248"/>
      <c r="X248" s="249"/>
      <c r="Y248" s="253" t="s">
        <v>336</v>
      </c>
      <c r="Z248" s="254"/>
      <c r="AA248" s="254"/>
      <c r="AB248" s="254"/>
      <c r="AC248" s="254"/>
      <c r="AD248" s="254"/>
      <c r="AE248" s="254"/>
      <c r="AF248" s="255"/>
      <c r="AG248" s="247" t="s">
        <v>337</v>
      </c>
      <c r="AH248" s="248"/>
      <c r="AI248" s="248"/>
      <c r="AJ248" s="248"/>
      <c r="AK248" s="248"/>
      <c r="AL248" s="249"/>
      <c r="AM248" s="253" t="s">
        <v>338</v>
      </c>
      <c r="AN248" s="254"/>
      <c r="AO248" s="254"/>
      <c r="AP248" s="254"/>
      <c r="AQ248" s="254"/>
      <c r="AR248" s="255"/>
      <c r="AS248" s="253" t="s">
        <v>339</v>
      </c>
      <c r="AT248" s="254"/>
      <c r="AU248" s="254"/>
      <c r="AV248" s="254"/>
      <c r="AW248" s="254"/>
      <c r="AX248" s="254"/>
      <c r="AY248" s="254"/>
      <c r="AZ248" s="255"/>
      <c r="BA248" s="253" t="s">
        <v>340</v>
      </c>
      <c r="BB248" s="254"/>
      <c r="BC248" s="254"/>
      <c r="BD248" s="254"/>
      <c r="BE248" s="254"/>
      <c r="BF248" s="254"/>
      <c r="BG248" s="254"/>
      <c r="BH248" s="255"/>
      <c r="BI248" s="253" t="s">
        <v>341</v>
      </c>
      <c r="BJ248" s="254"/>
      <c r="BK248" s="254"/>
      <c r="BL248" s="254"/>
      <c r="BM248" s="254"/>
      <c r="BN248" s="254"/>
      <c r="BO248" s="254"/>
      <c r="BP248" s="254"/>
      <c r="BQ248" s="254"/>
      <c r="BR248" s="255"/>
      <c r="BS248" s="253" t="s">
        <v>342</v>
      </c>
      <c r="BT248" s="254"/>
      <c r="BU248" s="254"/>
      <c r="BV248" s="254"/>
      <c r="BW248" s="254"/>
      <c r="BX248" s="255"/>
      <c r="BY248" s="253" t="s">
        <v>343</v>
      </c>
      <c r="BZ248" s="254"/>
      <c r="CA248" s="254"/>
      <c r="CB248" s="254"/>
      <c r="CC248" s="254"/>
      <c r="CD248" s="254"/>
      <c r="CE248" s="255"/>
      <c r="CF248" s="253" t="s">
        <v>344</v>
      </c>
      <c r="CG248" s="254"/>
      <c r="CH248" s="254"/>
      <c r="CI248" s="254"/>
      <c r="CJ248" s="254"/>
      <c r="CK248" s="255"/>
      <c r="CL248" s="253" t="s">
        <v>345</v>
      </c>
      <c r="CM248" s="254"/>
      <c r="CN248" s="254"/>
      <c r="CO248" s="254"/>
      <c r="CP248" s="254"/>
      <c r="CQ248" s="254"/>
      <c r="CR248" s="254"/>
      <c r="CS248" s="254"/>
      <c r="CT248" s="254"/>
      <c r="CU248" s="255"/>
    </row>
    <row r="249" spans="1:110" x14ac:dyDescent="0.25">
      <c r="A249" s="351"/>
      <c r="B249" s="352"/>
      <c r="C249" s="353"/>
      <c r="D249" s="351"/>
      <c r="E249" s="352"/>
      <c r="F249" s="352"/>
      <c r="G249" s="352"/>
      <c r="H249" s="352"/>
      <c r="I249" s="353"/>
      <c r="J249" s="351"/>
      <c r="K249" s="352"/>
      <c r="L249" s="352"/>
      <c r="M249" s="352"/>
      <c r="N249" s="352"/>
      <c r="O249" s="353"/>
      <c r="P249" s="351"/>
      <c r="Q249" s="352"/>
      <c r="R249" s="352"/>
      <c r="S249" s="352"/>
      <c r="T249" s="352"/>
      <c r="U249" s="352"/>
      <c r="V249" s="352"/>
      <c r="W249" s="352"/>
      <c r="X249" s="353"/>
      <c r="Y249" s="351"/>
      <c r="Z249" s="352"/>
      <c r="AA249" s="352"/>
      <c r="AB249" s="352"/>
      <c r="AC249" s="352"/>
      <c r="AD249" s="352"/>
      <c r="AE249" s="352"/>
      <c r="AF249" s="353"/>
      <c r="AG249" s="351"/>
      <c r="AH249" s="352"/>
      <c r="AI249" s="352"/>
      <c r="AJ249" s="352"/>
      <c r="AK249" s="352"/>
      <c r="AL249" s="353"/>
      <c r="AM249" s="351"/>
      <c r="AN249" s="352"/>
      <c r="AO249" s="352"/>
      <c r="AP249" s="352"/>
      <c r="AQ249" s="352"/>
      <c r="AR249" s="353"/>
      <c r="AS249" s="351"/>
      <c r="AT249" s="352"/>
      <c r="AU249" s="352"/>
      <c r="AV249" s="352"/>
      <c r="AW249" s="352"/>
      <c r="AX249" s="352"/>
      <c r="AY249" s="352"/>
      <c r="AZ249" s="353"/>
      <c r="BA249" s="351"/>
      <c r="BB249" s="352"/>
      <c r="BC249" s="352"/>
      <c r="BD249" s="352"/>
      <c r="BE249" s="352"/>
      <c r="BF249" s="352"/>
      <c r="BG249" s="352"/>
      <c r="BH249" s="353"/>
      <c r="BI249" s="351"/>
      <c r="BJ249" s="352"/>
      <c r="BK249" s="352"/>
      <c r="BL249" s="352"/>
      <c r="BM249" s="352"/>
      <c r="BN249" s="352"/>
      <c r="BO249" s="352"/>
      <c r="BP249" s="352"/>
      <c r="BQ249" s="352"/>
      <c r="BR249" s="353"/>
      <c r="BS249" s="351"/>
      <c r="BT249" s="352"/>
      <c r="BU249" s="352"/>
      <c r="BV249" s="352"/>
      <c r="BW249" s="352"/>
      <c r="BX249" s="353"/>
      <c r="BY249" s="351"/>
      <c r="BZ249" s="352"/>
      <c r="CA249" s="352"/>
      <c r="CB249" s="352"/>
      <c r="CC249" s="352"/>
      <c r="CD249" s="352"/>
      <c r="CE249" s="353"/>
      <c r="CF249" s="351"/>
      <c r="CG249" s="352"/>
      <c r="CH249" s="352"/>
      <c r="CI249" s="352"/>
      <c r="CJ249" s="352"/>
      <c r="CK249" s="353"/>
      <c r="CL249" s="351"/>
      <c r="CM249" s="352"/>
      <c r="CN249" s="352"/>
      <c r="CO249" s="352"/>
      <c r="CP249" s="352"/>
      <c r="CQ249" s="352"/>
      <c r="CR249" s="352"/>
      <c r="CS249" s="352"/>
      <c r="CT249" s="352"/>
      <c r="CU249" s="353"/>
    </row>
    <row r="250" spans="1:110" x14ac:dyDescent="0.25">
      <c r="A250" s="29">
        <f>'[5]1.lapa_Patēriņš'!A10:B10</f>
        <v>2018</v>
      </c>
      <c r="B250" s="30"/>
      <c r="C250" s="31"/>
      <c r="D250" s="354">
        <f>'[5]1.lapa_Patēriņš'!C10</f>
        <v>9.8000000000000007</v>
      </c>
      <c r="E250" s="355"/>
      <c r="F250" s="355"/>
      <c r="G250" s="355"/>
      <c r="H250" s="355"/>
      <c r="I250" s="356"/>
      <c r="J250" s="354">
        <f>'[5]1.lapa_Patēriņš'!D10</f>
        <v>11.92</v>
      </c>
      <c r="K250" s="355"/>
      <c r="L250" s="355"/>
      <c r="M250" s="355"/>
      <c r="N250" s="355"/>
      <c r="O250" s="356"/>
      <c r="P250" s="354">
        <f>'[5]1.lapa_Patēriņš'!E10</f>
        <v>10.039999999999999</v>
      </c>
      <c r="Q250" s="355"/>
      <c r="R250" s="355"/>
      <c r="S250" s="355"/>
      <c r="T250" s="355"/>
      <c r="U250" s="355"/>
      <c r="V250" s="355"/>
      <c r="W250" s="355"/>
      <c r="X250" s="356"/>
      <c r="Y250" s="354">
        <f>'[5]1.lapa_Patēriņš'!F10</f>
        <v>4.5</v>
      </c>
      <c r="Z250" s="355"/>
      <c r="AA250" s="355"/>
      <c r="AB250" s="355"/>
      <c r="AC250" s="355"/>
      <c r="AD250" s="355"/>
      <c r="AE250" s="355"/>
      <c r="AF250" s="356"/>
      <c r="AG250" s="354">
        <f>'[5]1.lapa_Patēriņš'!G10</f>
        <v>0</v>
      </c>
      <c r="AH250" s="355"/>
      <c r="AI250" s="355"/>
      <c r="AJ250" s="355"/>
      <c r="AK250" s="355"/>
      <c r="AL250" s="356"/>
      <c r="AM250" s="354">
        <f>'[5]1.lapa_Patēriņš'!H10</f>
        <v>0</v>
      </c>
      <c r="AN250" s="355"/>
      <c r="AO250" s="355"/>
      <c r="AP250" s="355"/>
      <c r="AQ250" s="355"/>
      <c r="AR250" s="356"/>
      <c r="AS250" s="354">
        <f>'[5]1.lapa_Patēriņš'!I10</f>
        <v>0</v>
      </c>
      <c r="AT250" s="355"/>
      <c r="AU250" s="355"/>
      <c r="AV250" s="355"/>
      <c r="AW250" s="355"/>
      <c r="AX250" s="355"/>
      <c r="AY250" s="355"/>
      <c r="AZ250" s="356"/>
      <c r="BA250" s="354">
        <f>'[5]1.lapa_Patēriņš'!J10</f>
        <v>0</v>
      </c>
      <c r="BB250" s="355"/>
      <c r="BC250" s="355"/>
      <c r="BD250" s="355"/>
      <c r="BE250" s="355"/>
      <c r="BF250" s="355"/>
      <c r="BG250" s="355"/>
      <c r="BH250" s="356"/>
      <c r="BI250" s="354">
        <f>'[5]1.lapa_Patēriņš'!K10</f>
        <v>0</v>
      </c>
      <c r="BJ250" s="355"/>
      <c r="BK250" s="355"/>
      <c r="BL250" s="355"/>
      <c r="BM250" s="355"/>
      <c r="BN250" s="355"/>
      <c r="BO250" s="355"/>
      <c r="BP250" s="355"/>
      <c r="BQ250" s="355"/>
      <c r="BR250" s="356"/>
      <c r="BS250" s="354">
        <f>'[5]1.lapa_Patēriņš'!L10</f>
        <v>4.47</v>
      </c>
      <c r="BT250" s="355"/>
      <c r="BU250" s="355"/>
      <c r="BV250" s="355"/>
      <c r="BW250" s="355"/>
      <c r="BX250" s="356"/>
      <c r="BY250" s="354">
        <f>'[5]1.lapa_Patēriņš'!M10</f>
        <v>7.66</v>
      </c>
      <c r="BZ250" s="355"/>
      <c r="CA250" s="355"/>
      <c r="CB250" s="355"/>
      <c r="CC250" s="355"/>
      <c r="CD250" s="355"/>
      <c r="CE250" s="356"/>
      <c r="CF250" s="354">
        <f>'[5]1.lapa_Patēriņš'!N10</f>
        <v>9.8000000000000007</v>
      </c>
      <c r="CG250" s="355"/>
      <c r="CH250" s="355"/>
      <c r="CI250" s="355"/>
      <c r="CJ250" s="355"/>
      <c r="CK250" s="356"/>
      <c r="CL250" s="354">
        <f>'[5]1.lapa_Patēriņš'!O10</f>
        <v>58.19</v>
      </c>
      <c r="CM250" s="355"/>
      <c r="CN250" s="355"/>
      <c r="CO250" s="355"/>
      <c r="CP250" s="355"/>
      <c r="CQ250" s="355"/>
      <c r="CR250" s="355"/>
      <c r="CS250" s="355"/>
      <c r="CT250" s="355"/>
      <c r="CU250" s="356"/>
    </row>
    <row r="251" spans="1:110" x14ac:dyDescent="0.25">
      <c r="A251" s="29">
        <f>'[5]1.lapa_Patēriņš'!A11:B11</f>
        <v>2019</v>
      </c>
      <c r="B251" s="30"/>
      <c r="C251" s="31"/>
      <c r="D251" s="354">
        <f>'[5]1.lapa_Patēriņš'!C11</f>
        <v>8</v>
      </c>
      <c r="E251" s="355"/>
      <c r="F251" s="355"/>
      <c r="G251" s="355"/>
      <c r="H251" s="355"/>
      <c r="I251" s="356"/>
      <c r="J251" s="354">
        <f>'[5]1.lapa_Patēriņš'!D11</f>
        <v>6.4</v>
      </c>
      <c r="K251" s="355"/>
      <c r="L251" s="355"/>
      <c r="M251" s="355"/>
      <c r="N251" s="355"/>
      <c r="O251" s="356"/>
      <c r="P251" s="354">
        <f>'[5]1.lapa_Patēriņš'!E11</f>
        <v>8.1999999999999993</v>
      </c>
      <c r="Q251" s="355"/>
      <c r="R251" s="355"/>
      <c r="S251" s="355"/>
      <c r="T251" s="355"/>
      <c r="U251" s="355"/>
      <c r="V251" s="355"/>
      <c r="W251" s="355"/>
      <c r="X251" s="356"/>
      <c r="Y251" s="354">
        <f>'[5]1.lapa_Patēriņš'!F11</f>
        <v>3.9</v>
      </c>
      <c r="Z251" s="355"/>
      <c r="AA251" s="355"/>
      <c r="AB251" s="355"/>
      <c r="AC251" s="355"/>
      <c r="AD251" s="355"/>
      <c r="AE251" s="355"/>
      <c r="AF251" s="356"/>
      <c r="AG251" s="354">
        <f>'[5]1.lapa_Patēriņš'!G11</f>
        <v>0.3</v>
      </c>
      <c r="AH251" s="355"/>
      <c r="AI251" s="355"/>
      <c r="AJ251" s="355"/>
      <c r="AK251" s="355"/>
      <c r="AL251" s="356"/>
      <c r="AM251" s="354">
        <f>'[5]1.lapa_Patēriņš'!H11</f>
        <v>0</v>
      </c>
      <c r="AN251" s="355"/>
      <c r="AO251" s="355"/>
      <c r="AP251" s="355"/>
      <c r="AQ251" s="355"/>
      <c r="AR251" s="356"/>
      <c r="AS251" s="354">
        <f>'[5]1.lapa_Patēriņš'!I11</f>
        <v>0</v>
      </c>
      <c r="AT251" s="355"/>
      <c r="AU251" s="355"/>
      <c r="AV251" s="355"/>
      <c r="AW251" s="355"/>
      <c r="AX251" s="355"/>
      <c r="AY251" s="355"/>
      <c r="AZ251" s="356"/>
      <c r="BA251" s="354">
        <f>'[5]1.lapa_Patēriņš'!J11</f>
        <v>0</v>
      </c>
      <c r="BB251" s="355"/>
      <c r="BC251" s="355"/>
      <c r="BD251" s="355"/>
      <c r="BE251" s="355"/>
      <c r="BF251" s="355"/>
      <c r="BG251" s="355"/>
      <c r="BH251" s="356"/>
      <c r="BI251" s="354">
        <f>'[5]1.lapa_Patēriņš'!K11</f>
        <v>0</v>
      </c>
      <c r="BJ251" s="355"/>
      <c r="BK251" s="355"/>
      <c r="BL251" s="355"/>
      <c r="BM251" s="355"/>
      <c r="BN251" s="355"/>
      <c r="BO251" s="355"/>
      <c r="BP251" s="355"/>
      <c r="BQ251" s="355"/>
      <c r="BR251" s="356"/>
      <c r="BS251" s="354">
        <f>'[5]1.lapa_Patēriņš'!L11</f>
        <v>5.6</v>
      </c>
      <c r="BT251" s="355"/>
      <c r="BU251" s="355"/>
      <c r="BV251" s="355"/>
      <c r="BW251" s="355"/>
      <c r="BX251" s="356"/>
      <c r="BY251" s="354">
        <f>'[5]1.lapa_Patēriņš'!M11</f>
        <v>8</v>
      </c>
      <c r="BZ251" s="355"/>
      <c r="CA251" s="355"/>
      <c r="CB251" s="355"/>
      <c r="CC251" s="355"/>
      <c r="CD251" s="355"/>
      <c r="CE251" s="356"/>
      <c r="CF251" s="354">
        <f>'[5]1.lapa_Patēriņš'!N11</f>
        <v>8.1999999999999993</v>
      </c>
      <c r="CG251" s="355"/>
      <c r="CH251" s="355"/>
      <c r="CI251" s="355"/>
      <c r="CJ251" s="355"/>
      <c r="CK251" s="356"/>
      <c r="CL251" s="354">
        <f>'[5]1.lapa_Patēriņš'!O11</f>
        <v>48.599999999999994</v>
      </c>
      <c r="CM251" s="355"/>
      <c r="CN251" s="355"/>
      <c r="CO251" s="355"/>
      <c r="CP251" s="355"/>
      <c r="CQ251" s="355"/>
      <c r="CR251" s="355"/>
      <c r="CS251" s="355"/>
      <c r="CT251" s="355"/>
      <c r="CU251" s="356"/>
    </row>
    <row r="252" spans="1:110" x14ac:dyDescent="0.25">
      <c r="A252" s="29">
        <f>'[5]1.lapa_Patēriņš'!A12:B12</f>
        <v>2020</v>
      </c>
      <c r="B252" s="30"/>
      <c r="C252" s="31"/>
      <c r="D252" s="354">
        <f>'[5]1.lapa_Patēriņš'!C12</f>
        <v>11.7</v>
      </c>
      <c r="E252" s="355"/>
      <c r="F252" s="355"/>
      <c r="G252" s="355"/>
      <c r="H252" s="355"/>
      <c r="I252" s="356"/>
      <c r="J252" s="354">
        <f>'[5]1.lapa_Patēriņš'!D12</f>
        <v>9.5</v>
      </c>
      <c r="K252" s="355"/>
      <c r="L252" s="355"/>
      <c r="M252" s="355"/>
      <c r="N252" s="355"/>
      <c r="O252" s="356"/>
      <c r="P252" s="354">
        <f>'[5]1.lapa_Patēriņš'!E12</f>
        <v>5</v>
      </c>
      <c r="Q252" s="355"/>
      <c r="R252" s="355"/>
      <c r="S252" s="355"/>
      <c r="T252" s="355"/>
      <c r="U252" s="355"/>
      <c r="V252" s="355"/>
      <c r="W252" s="355"/>
      <c r="X252" s="356"/>
      <c r="Y252" s="354">
        <f>'[5]1.lapa_Patēriņš'!F12</f>
        <v>2</v>
      </c>
      <c r="Z252" s="355"/>
      <c r="AA252" s="355"/>
      <c r="AB252" s="355"/>
      <c r="AC252" s="355"/>
      <c r="AD252" s="355"/>
      <c r="AE252" s="355"/>
      <c r="AF252" s="356"/>
      <c r="AG252" s="354">
        <f>'[5]1.lapa_Patēriņš'!G12</f>
        <v>0</v>
      </c>
      <c r="AH252" s="355"/>
      <c r="AI252" s="355"/>
      <c r="AJ252" s="355"/>
      <c r="AK252" s="355"/>
      <c r="AL252" s="356"/>
      <c r="AM252" s="354">
        <f>'[5]1.lapa_Patēriņš'!H12</f>
        <v>0</v>
      </c>
      <c r="AN252" s="355"/>
      <c r="AO252" s="355"/>
      <c r="AP252" s="355"/>
      <c r="AQ252" s="355"/>
      <c r="AR252" s="356"/>
      <c r="AS252" s="354">
        <f>'[5]1.lapa_Patēriņš'!I12</f>
        <v>0</v>
      </c>
      <c r="AT252" s="355"/>
      <c r="AU252" s="355"/>
      <c r="AV252" s="355"/>
      <c r="AW252" s="355"/>
      <c r="AX252" s="355"/>
      <c r="AY252" s="355"/>
      <c r="AZ252" s="356"/>
      <c r="BA252" s="354">
        <f>'[5]1.lapa_Patēriņš'!J12</f>
        <v>0</v>
      </c>
      <c r="BB252" s="355"/>
      <c r="BC252" s="355"/>
      <c r="BD252" s="355"/>
      <c r="BE252" s="355"/>
      <c r="BF252" s="355"/>
      <c r="BG252" s="355"/>
      <c r="BH252" s="356"/>
      <c r="BI252" s="354">
        <f>'[5]1.lapa_Patēriņš'!K12</f>
        <v>0</v>
      </c>
      <c r="BJ252" s="355"/>
      <c r="BK252" s="355"/>
      <c r="BL252" s="355"/>
      <c r="BM252" s="355"/>
      <c r="BN252" s="355"/>
      <c r="BO252" s="355"/>
      <c r="BP252" s="355"/>
      <c r="BQ252" s="355"/>
      <c r="BR252" s="356"/>
      <c r="BS252" s="354">
        <f>'[5]1.lapa_Patēriņš'!L12</f>
        <v>0.5</v>
      </c>
      <c r="BT252" s="355"/>
      <c r="BU252" s="355"/>
      <c r="BV252" s="355"/>
      <c r="BW252" s="355"/>
      <c r="BX252" s="356"/>
      <c r="BY252" s="354">
        <f>'[5]1.lapa_Patēriņš'!M12</f>
        <v>1</v>
      </c>
      <c r="BZ252" s="355"/>
      <c r="CA252" s="355"/>
      <c r="CB252" s="355"/>
      <c r="CC252" s="355"/>
      <c r="CD252" s="355"/>
      <c r="CE252" s="356"/>
      <c r="CF252" s="354">
        <f>'[5]1.lapa_Patēriņš'!N12</f>
        <v>5.6</v>
      </c>
      <c r="CG252" s="355"/>
      <c r="CH252" s="355"/>
      <c r="CI252" s="355"/>
      <c r="CJ252" s="355"/>
      <c r="CK252" s="356"/>
      <c r="CL252" s="354">
        <f>'[5]1.lapa_Patēriņš'!O12</f>
        <v>35.299999999999997</v>
      </c>
      <c r="CM252" s="355"/>
      <c r="CN252" s="355"/>
      <c r="CO252" s="355"/>
      <c r="CP252" s="355"/>
      <c r="CQ252" s="355"/>
      <c r="CR252" s="355"/>
      <c r="CS252" s="355"/>
      <c r="CT252" s="355"/>
      <c r="CU252" s="356"/>
    </row>
    <row r="253" spans="1:110" x14ac:dyDescent="0.25">
      <c r="A253" s="29">
        <f>'[5]1.lapa_Patēriņš'!A13:B13</f>
        <v>2021</v>
      </c>
      <c r="B253" s="30"/>
      <c r="C253" s="31"/>
      <c r="D253" s="354">
        <f>'[5]1.lapa_Patēriņš'!C13</f>
        <v>12.59</v>
      </c>
      <c r="E253" s="355"/>
      <c r="F253" s="355"/>
      <c r="G253" s="355"/>
      <c r="H253" s="355"/>
      <c r="I253" s="356"/>
      <c r="J253" s="354">
        <f>'[5]1.lapa_Patēriņš'!D13</f>
        <v>10.62</v>
      </c>
      <c r="K253" s="355"/>
      <c r="L253" s="355"/>
      <c r="M253" s="355"/>
      <c r="N253" s="355"/>
      <c r="O253" s="356"/>
      <c r="P253" s="354">
        <f>'[5]1.lapa_Patēriņš'!E13</f>
        <v>11.45</v>
      </c>
      <c r="Q253" s="355"/>
      <c r="R253" s="355"/>
      <c r="S253" s="355"/>
      <c r="T253" s="355"/>
      <c r="U253" s="355"/>
      <c r="V253" s="355"/>
      <c r="W253" s="355"/>
      <c r="X253" s="356"/>
      <c r="Y253" s="354">
        <f>'[5]1.lapa_Patēriņš'!F13</f>
        <v>7.34</v>
      </c>
      <c r="Z253" s="355"/>
      <c r="AA253" s="355"/>
      <c r="AB253" s="355"/>
      <c r="AC253" s="355"/>
      <c r="AD253" s="355"/>
      <c r="AE253" s="355"/>
      <c r="AF253" s="356"/>
      <c r="AG253" s="354">
        <f>'[5]1.lapa_Patēriņš'!G13</f>
        <v>2.39</v>
      </c>
      <c r="AH253" s="355"/>
      <c r="AI253" s="355"/>
      <c r="AJ253" s="355"/>
      <c r="AK253" s="355"/>
      <c r="AL253" s="356"/>
      <c r="AM253" s="354">
        <f>'[5]1.lapa_Patēriņš'!H13</f>
        <v>0</v>
      </c>
      <c r="AN253" s="355"/>
      <c r="AO253" s="355"/>
      <c r="AP253" s="355"/>
      <c r="AQ253" s="355"/>
      <c r="AR253" s="356"/>
      <c r="AS253" s="354">
        <f>'[5]1.lapa_Patēriņš'!I13</f>
        <v>0</v>
      </c>
      <c r="AT253" s="355"/>
      <c r="AU253" s="355"/>
      <c r="AV253" s="355"/>
      <c r="AW253" s="355"/>
      <c r="AX253" s="355"/>
      <c r="AY253" s="355"/>
      <c r="AZ253" s="356"/>
      <c r="BA253" s="354">
        <f>'[5]1.lapa_Patēriņš'!J13</f>
        <v>0</v>
      </c>
      <c r="BB253" s="355"/>
      <c r="BC253" s="355"/>
      <c r="BD253" s="355"/>
      <c r="BE253" s="355"/>
      <c r="BF253" s="355"/>
      <c r="BG253" s="355"/>
      <c r="BH253" s="356"/>
      <c r="BI253" s="354">
        <f>'[5]1.lapa_Patēriņš'!K13</f>
        <v>0</v>
      </c>
      <c r="BJ253" s="355"/>
      <c r="BK253" s="355"/>
      <c r="BL253" s="355"/>
      <c r="BM253" s="355"/>
      <c r="BN253" s="355"/>
      <c r="BO253" s="355"/>
      <c r="BP253" s="355"/>
      <c r="BQ253" s="355"/>
      <c r="BR253" s="356"/>
      <c r="BS253" s="354">
        <f>'[5]1.lapa_Patēriņš'!L13</f>
        <v>0.5</v>
      </c>
      <c r="BT253" s="355"/>
      <c r="BU253" s="355"/>
      <c r="BV253" s="355"/>
      <c r="BW253" s="355"/>
      <c r="BX253" s="356"/>
      <c r="BY253" s="354">
        <f>'[5]1.lapa_Patēriņš'!M13</f>
        <v>4</v>
      </c>
      <c r="BZ253" s="355"/>
      <c r="CA253" s="355"/>
      <c r="CB253" s="355"/>
      <c r="CC253" s="355"/>
      <c r="CD253" s="355"/>
      <c r="CE253" s="356"/>
      <c r="CF253" s="354">
        <f>'[5]1.lapa_Patēriņš'!N13</f>
        <v>10.17</v>
      </c>
      <c r="CG253" s="355"/>
      <c r="CH253" s="355"/>
      <c r="CI253" s="355"/>
      <c r="CJ253" s="355"/>
      <c r="CK253" s="356"/>
      <c r="CL253" s="354">
        <f>'[5]1.lapa_Patēriņš'!O13</f>
        <v>59.06</v>
      </c>
      <c r="CM253" s="355"/>
      <c r="CN253" s="355"/>
      <c r="CO253" s="355"/>
      <c r="CP253" s="355"/>
      <c r="CQ253" s="355"/>
      <c r="CR253" s="355"/>
      <c r="CS253" s="355"/>
      <c r="CT253" s="355"/>
      <c r="CU253" s="356"/>
    </row>
    <row r="254" spans="1:110" x14ac:dyDescent="0.25">
      <c r="A254" s="29">
        <f>'[5]1.lapa_Patēriņš'!A14:B14</f>
        <v>2022</v>
      </c>
      <c r="B254" s="30"/>
      <c r="C254" s="31"/>
      <c r="D254" s="354">
        <f>'[5]1.lapa_Patēriņš'!C14</f>
        <v>10.62</v>
      </c>
      <c r="E254" s="355"/>
      <c r="F254" s="355"/>
      <c r="G254" s="355"/>
      <c r="H254" s="355"/>
      <c r="I254" s="356"/>
      <c r="J254" s="354">
        <f>'[5]1.lapa_Patēriņš'!D14</f>
        <v>8.3000000000000007</v>
      </c>
      <c r="K254" s="355"/>
      <c r="L254" s="355"/>
      <c r="M254" s="355"/>
      <c r="N254" s="355"/>
      <c r="O254" s="356"/>
      <c r="P254" s="354">
        <f>'[5]1.lapa_Patēriņš'!E14</f>
        <v>8.1999999999999993</v>
      </c>
      <c r="Q254" s="355"/>
      <c r="R254" s="355"/>
      <c r="S254" s="355"/>
      <c r="T254" s="355"/>
      <c r="U254" s="355"/>
      <c r="V254" s="355"/>
      <c r="W254" s="355"/>
      <c r="X254" s="356"/>
      <c r="Y254" s="354">
        <f>'[5]1.lapa_Patēriņš'!F14</f>
        <v>4.5</v>
      </c>
      <c r="Z254" s="355"/>
      <c r="AA254" s="355"/>
      <c r="AB254" s="355"/>
      <c r="AC254" s="355"/>
      <c r="AD254" s="355"/>
      <c r="AE254" s="355"/>
      <c r="AF254" s="356"/>
      <c r="AG254" s="354">
        <f>'[5]1.lapa_Patēriņš'!G14</f>
        <v>0</v>
      </c>
      <c r="AH254" s="355"/>
      <c r="AI254" s="355"/>
      <c r="AJ254" s="355"/>
      <c r="AK254" s="355"/>
      <c r="AL254" s="356"/>
      <c r="AM254" s="354">
        <f>'[5]1.lapa_Patēriņš'!H14</f>
        <v>0</v>
      </c>
      <c r="AN254" s="355"/>
      <c r="AO254" s="355"/>
      <c r="AP254" s="355"/>
      <c r="AQ254" s="355"/>
      <c r="AR254" s="356"/>
      <c r="AS254" s="354">
        <f>'[5]1.lapa_Patēriņš'!I14</f>
        <v>0</v>
      </c>
      <c r="AT254" s="355"/>
      <c r="AU254" s="355"/>
      <c r="AV254" s="355"/>
      <c r="AW254" s="355"/>
      <c r="AX254" s="355"/>
      <c r="AY254" s="355"/>
      <c r="AZ254" s="356"/>
      <c r="BA254" s="354">
        <f>'[5]1.lapa_Patēriņš'!J14</f>
        <v>0</v>
      </c>
      <c r="BB254" s="355"/>
      <c r="BC254" s="355"/>
      <c r="BD254" s="355"/>
      <c r="BE254" s="355"/>
      <c r="BF254" s="355"/>
      <c r="BG254" s="355"/>
      <c r="BH254" s="356"/>
      <c r="BI254" s="354">
        <f>'[5]1.lapa_Patēriņš'!K14</f>
        <v>0</v>
      </c>
      <c r="BJ254" s="355"/>
      <c r="BK254" s="355"/>
      <c r="BL254" s="355"/>
      <c r="BM254" s="355"/>
      <c r="BN254" s="355"/>
      <c r="BO254" s="355"/>
      <c r="BP254" s="355"/>
      <c r="BQ254" s="355"/>
      <c r="BR254" s="356"/>
      <c r="BS254" s="354">
        <f>'[5]1.lapa_Patēriņš'!L14</f>
        <v>3.69</v>
      </c>
      <c r="BT254" s="355"/>
      <c r="BU254" s="355"/>
      <c r="BV254" s="355"/>
      <c r="BW254" s="355"/>
      <c r="BX254" s="356"/>
      <c r="BY254" s="354">
        <f>'[5]1.lapa_Patēriņš'!M14</f>
        <v>7.05</v>
      </c>
      <c r="BZ254" s="355"/>
      <c r="CA254" s="355"/>
      <c r="CB254" s="355"/>
      <c r="CC254" s="355"/>
      <c r="CD254" s="355"/>
      <c r="CE254" s="356"/>
      <c r="CF254" s="354">
        <f>'[5]1.lapa_Patēriņš'!N14</f>
        <v>10.63</v>
      </c>
      <c r="CG254" s="355"/>
      <c r="CH254" s="355"/>
      <c r="CI254" s="355"/>
      <c r="CJ254" s="355"/>
      <c r="CK254" s="356"/>
      <c r="CL254" s="354">
        <f>'[5]1.lapa_Patēriņš'!O14</f>
        <v>52.99</v>
      </c>
      <c r="CM254" s="355"/>
      <c r="CN254" s="355"/>
      <c r="CO254" s="355"/>
      <c r="CP254" s="355"/>
      <c r="CQ254" s="355"/>
      <c r="CR254" s="355"/>
      <c r="CS254" s="355"/>
      <c r="CT254" s="355"/>
      <c r="CU254" s="356"/>
    </row>
    <row r="255" spans="1:110" x14ac:dyDescent="0.25">
      <c r="A255" s="359" t="s">
        <v>346</v>
      </c>
      <c r="B255" s="359"/>
      <c r="C255" s="359"/>
      <c r="D255" s="359"/>
      <c r="E255" s="359"/>
      <c r="F255" s="359"/>
      <c r="G255" s="359"/>
      <c r="H255" s="359"/>
      <c r="I255" s="359"/>
      <c r="J255" s="359"/>
      <c r="K255" s="359"/>
      <c r="L255" s="359"/>
      <c r="M255" s="359"/>
      <c r="N255" s="359"/>
      <c r="O255" s="359"/>
      <c r="P255" s="359"/>
      <c r="Q255" s="359"/>
      <c r="R255" s="359"/>
      <c r="S255" s="359"/>
      <c r="T255" s="359"/>
      <c r="U255" s="359"/>
      <c r="V255" s="359"/>
      <c r="W255" s="359"/>
      <c r="X255" s="359"/>
      <c r="Y255" s="359"/>
      <c r="Z255" s="359"/>
      <c r="AA255" s="359"/>
      <c r="AB255" s="359"/>
      <c r="AC255" s="359"/>
      <c r="AD255" s="359"/>
      <c r="AE255" s="359"/>
      <c r="AF255" s="359"/>
      <c r="AG255" s="359"/>
      <c r="AH255" s="359"/>
      <c r="AI255" s="359"/>
      <c r="AJ255" s="359"/>
      <c r="AK255" s="359"/>
      <c r="AL255" s="359"/>
      <c r="AM255" s="359"/>
      <c r="AN255" s="359"/>
      <c r="AO255" s="359"/>
      <c r="AP255" s="359"/>
      <c r="AQ255" s="359"/>
      <c r="AR255" s="359"/>
      <c r="AS255" s="359"/>
      <c r="AT255" s="359"/>
      <c r="AU255" s="359"/>
      <c r="AV255" s="359"/>
      <c r="AW255" s="359"/>
      <c r="AX255" s="359"/>
      <c r="AY255" s="359"/>
      <c r="AZ255" s="359"/>
      <c r="BA255" s="359"/>
      <c r="BB255" s="359"/>
      <c r="BC255" s="359"/>
      <c r="BD255" s="359"/>
      <c r="BE255" s="359"/>
      <c r="BF255" s="359"/>
      <c r="BG255" s="359"/>
      <c r="BH255" s="359"/>
      <c r="BI255" s="359"/>
      <c r="BJ255" s="359"/>
      <c r="BK255" s="359"/>
      <c r="BL255" s="359"/>
      <c r="BM255" s="359"/>
      <c r="BN255" s="359"/>
      <c r="BO255" s="359"/>
      <c r="BP255" s="359"/>
      <c r="BQ255" s="359"/>
      <c r="BR255" s="359"/>
      <c r="BS255" s="359"/>
      <c r="BT255" s="359"/>
      <c r="BU255" s="359"/>
      <c r="BV255" s="359"/>
      <c r="BW255" s="359"/>
      <c r="BX255" s="359"/>
      <c r="BY255" s="359"/>
      <c r="BZ255" s="359"/>
      <c r="CA255" s="359"/>
      <c r="CB255" s="359"/>
      <c r="CC255" s="359"/>
      <c r="CD255" s="359"/>
      <c r="CE255" s="359"/>
      <c r="CF255" s="359"/>
      <c r="CG255" s="359"/>
      <c r="CH255" s="359"/>
      <c r="CI255" s="359"/>
      <c r="CJ255" s="359"/>
      <c r="CK255" s="360"/>
      <c r="CL255" s="29">
        <f>'[5]1.lapa_Patēriņš'!O15</f>
        <v>50.827999999999996</v>
      </c>
      <c r="CM255" s="30"/>
      <c r="CN255" s="30"/>
      <c r="CO255" s="30"/>
      <c r="CP255" s="30"/>
      <c r="CQ255" s="30"/>
      <c r="CR255" s="30"/>
      <c r="CS255" s="30"/>
      <c r="CT255" s="30"/>
      <c r="CU255" s="31"/>
      <c r="DF255" s="1" t="b">
        <f>CL255='[5]1.lapa_Patēriņš'!O15</f>
        <v>1</v>
      </c>
    </row>
    <row r="256" spans="1:110" ht="15" hidden="1" outlineLevel="1" x14ac:dyDescent="0.25">
      <c r="A256" s="1" t="s">
        <v>347</v>
      </c>
    </row>
    <row r="257" spans="1:99" ht="15" hidden="1" outlineLevel="1" x14ac:dyDescent="0.25">
      <c r="A257" s="1" t="s">
        <v>348</v>
      </c>
    </row>
    <row r="258" spans="1:99" hidden="1" outlineLevel="1" x14ac:dyDescent="0.25">
      <c r="A258" s="1" t="s">
        <v>349</v>
      </c>
      <c r="G258" s="361"/>
      <c r="H258" s="361"/>
      <c r="I258" s="361"/>
      <c r="J258" s="361"/>
      <c r="K258" s="361"/>
      <c r="L258" s="361"/>
      <c r="M258" s="361"/>
      <c r="N258" s="361"/>
      <c r="O258" s="361"/>
      <c r="P258" s="361"/>
      <c r="Q258" s="361"/>
      <c r="R258" s="361"/>
      <c r="S258" s="361"/>
      <c r="T258" s="361"/>
      <c r="U258" s="361"/>
      <c r="V258" s="361"/>
      <c r="W258" s="361"/>
      <c r="X258" s="361"/>
      <c r="Y258" s="361"/>
    </row>
    <row r="259" spans="1:99" hidden="1" outlineLevel="1" x14ac:dyDescent="0.25">
      <c r="A259" s="1" t="s">
        <v>350</v>
      </c>
    </row>
    <row r="260" spans="1:99" hidden="1" outlineLevel="1" x14ac:dyDescent="0.25">
      <c r="A260" s="1" t="s">
        <v>351</v>
      </c>
      <c r="N260" s="11"/>
    </row>
    <row r="261" spans="1:99" ht="14.25" hidden="1" outlineLevel="1" x14ac:dyDescent="0.25">
      <c r="A261" s="3"/>
    </row>
    <row r="262" spans="1:99" hidden="1" outlineLevel="1" x14ac:dyDescent="0.25">
      <c r="A262" s="29"/>
      <c r="B262" s="30"/>
      <c r="C262" s="30"/>
      <c r="D262" s="30"/>
      <c r="E262" s="30"/>
      <c r="F262" s="30"/>
      <c r="G262" s="30"/>
      <c r="H262" s="30"/>
      <c r="I262" s="30"/>
      <c r="J262" s="30"/>
      <c r="K262" s="30"/>
      <c r="L262" s="30"/>
      <c r="M262" s="30"/>
      <c r="N262" s="30"/>
      <c r="O262" s="30"/>
      <c r="P262" s="30"/>
      <c r="Q262" s="31"/>
    </row>
    <row r="263" spans="1:99" hidden="1" outlineLevel="1" x14ac:dyDescent="0.25">
      <c r="A263" s="132"/>
      <c r="B263" s="132"/>
      <c r="C263" s="132"/>
      <c r="D263" s="132"/>
      <c r="E263" s="133"/>
      <c r="F263" s="29"/>
      <c r="G263" s="30"/>
      <c r="H263" s="30"/>
      <c r="I263" s="30"/>
      <c r="J263" s="31"/>
    </row>
    <row r="264" spans="1:99" hidden="1" outlineLevel="1" x14ac:dyDescent="0.25">
      <c r="A264" s="94"/>
      <c r="B264" s="94"/>
      <c r="C264" s="94"/>
      <c r="D264" s="94"/>
      <c r="E264" s="94"/>
      <c r="F264" s="94"/>
      <c r="G264" s="94"/>
      <c r="H264" s="94"/>
      <c r="I264" s="94"/>
      <c r="J264" s="94"/>
      <c r="K264" s="94"/>
      <c r="L264" s="94"/>
      <c r="M264" s="94"/>
      <c r="N264" s="94"/>
      <c r="O264" s="144"/>
      <c r="P264" s="29"/>
      <c r="Q264" s="30"/>
      <c r="R264" s="30"/>
      <c r="S264" s="30"/>
      <c r="T264" s="30"/>
      <c r="U264" s="30"/>
      <c r="V264" s="30"/>
      <c r="W264" s="30"/>
      <c r="X264" s="31"/>
      <c r="Y264" s="202"/>
      <c r="Z264" s="94"/>
      <c r="AA264" s="94"/>
      <c r="AB264" s="94"/>
      <c r="AC264" s="94"/>
      <c r="AD264" s="94"/>
      <c r="AE264" s="94"/>
      <c r="AF264" s="94"/>
      <c r="AG264" s="94"/>
      <c r="AH264" s="94"/>
      <c r="AI264" s="94"/>
      <c r="AJ264" s="94"/>
      <c r="AK264" s="94"/>
      <c r="AL264" s="94"/>
      <c r="AM264" s="94"/>
      <c r="AN264" s="94"/>
      <c r="AO264" s="94"/>
      <c r="AP264" s="94"/>
      <c r="AQ264" s="94"/>
      <c r="AR264" s="94"/>
      <c r="AS264" s="94"/>
      <c r="AT264" s="94"/>
      <c r="AU264" s="94"/>
      <c r="AV264" s="94"/>
      <c r="AW264" s="94"/>
      <c r="AX264" s="94"/>
      <c r="AY264" s="94"/>
      <c r="AZ264" s="94"/>
      <c r="BA264" s="94"/>
      <c r="BB264" s="94"/>
      <c r="BC264" s="94"/>
      <c r="BD264" s="94"/>
      <c r="BE264" s="94"/>
      <c r="BF264" s="94"/>
      <c r="BG264" s="94"/>
      <c r="BH264" s="94"/>
      <c r="BI264" s="94"/>
      <c r="BJ264" s="94"/>
      <c r="BK264" s="94"/>
      <c r="BL264" s="94"/>
      <c r="BM264" s="94"/>
      <c r="BN264" s="94"/>
      <c r="BO264" s="94"/>
      <c r="BP264" s="94"/>
      <c r="BQ264" s="94"/>
      <c r="BR264" s="94"/>
      <c r="BS264" s="94"/>
      <c r="BT264" s="94"/>
      <c r="BU264" s="94"/>
      <c r="BV264" s="94"/>
      <c r="BW264" s="94"/>
      <c r="BX264" s="94"/>
      <c r="BY264" s="94"/>
      <c r="BZ264" s="94"/>
      <c r="CA264" s="94"/>
      <c r="CB264" s="94"/>
      <c r="CC264" s="94"/>
      <c r="CD264" s="94"/>
      <c r="CE264" s="94"/>
      <c r="CF264" s="94"/>
      <c r="CG264" s="94"/>
      <c r="CH264" s="94"/>
      <c r="CI264" s="94"/>
      <c r="CJ264" s="94"/>
      <c r="CK264" s="94"/>
      <c r="CL264" s="94"/>
      <c r="CM264" s="94"/>
      <c r="CN264" s="94"/>
      <c r="CO264" s="94"/>
      <c r="CP264" s="94"/>
      <c r="CQ264" s="94"/>
      <c r="CR264" s="94"/>
      <c r="CS264" s="94"/>
      <c r="CT264" s="94"/>
      <c r="CU264" s="94"/>
    </row>
    <row r="265" spans="1:99" hidden="1" outlineLevel="1" x14ac:dyDescent="0.25">
      <c r="A265" s="357" t="s">
        <v>352</v>
      </c>
      <c r="B265" s="357"/>
      <c r="C265" s="357"/>
      <c r="D265" s="357"/>
      <c r="E265" s="357"/>
      <c r="F265" s="357"/>
      <c r="G265" s="357"/>
      <c r="H265" s="357"/>
      <c r="I265" s="357"/>
      <c r="J265" s="357"/>
      <c r="K265" s="357"/>
      <c r="L265" s="357"/>
      <c r="M265" s="357"/>
      <c r="N265" s="357"/>
      <c r="O265" s="357"/>
      <c r="P265" s="357"/>
      <c r="Q265" s="357"/>
      <c r="R265" s="357"/>
      <c r="S265" s="357"/>
      <c r="T265" s="357"/>
      <c r="U265" s="357"/>
      <c r="V265" s="357"/>
      <c r="W265" s="357"/>
      <c r="X265" s="358"/>
      <c r="Y265" s="29"/>
      <c r="Z265" s="30"/>
      <c r="AA265" s="30"/>
      <c r="AB265" s="30"/>
      <c r="AC265" s="30"/>
      <c r="AD265" s="30"/>
      <c r="AE265" s="30"/>
      <c r="AF265" s="30"/>
      <c r="AG265" s="30"/>
      <c r="AH265" s="30"/>
      <c r="AI265" s="30"/>
      <c r="AJ265" s="30"/>
      <c r="AK265" s="30"/>
      <c r="AL265" s="30"/>
      <c r="AM265" s="30"/>
      <c r="AN265" s="30"/>
      <c r="AO265" s="30"/>
      <c r="AP265" s="30"/>
      <c r="AQ265" s="30"/>
      <c r="AR265" s="31"/>
      <c r="AS265" s="134" t="s">
        <v>353</v>
      </c>
      <c r="AT265" s="135"/>
      <c r="AU265" s="135"/>
      <c r="AV265" s="135"/>
      <c r="AW265" s="135"/>
      <c r="AX265" s="135"/>
      <c r="AY265" s="135"/>
      <c r="AZ265" s="135"/>
      <c r="BA265" s="135"/>
      <c r="BB265" s="135"/>
      <c r="BC265" s="135"/>
      <c r="BD265" s="135"/>
      <c r="BE265" s="135"/>
      <c r="BF265" s="135"/>
      <c r="BG265" s="135"/>
      <c r="BH265" s="135"/>
      <c r="BI265" s="135"/>
      <c r="BJ265" s="135"/>
      <c r="BK265" s="135"/>
      <c r="BL265" s="135"/>
      <c r="BM265" s="135"/>
      <c r="BN265" s="135"/>
      <c r="BO265" s="135"/>
      <c r="BP265" s="135"/>
      <c r="BQ265" s="135"/>
      <c r="BR265" s="135"/>
      <c r="BS265" s="135"/>
      <c r="BT265" s="135"/>
      <c r="BU265" s="135"/>
      <c r="BV265" s="135"/>
      <c r="BW265" s="135"/>
      <c r="BX265" s="135"/>
      <c r="BY265" s="135"/>
      <c r="BZ265" s="135"/>
      <c r="CA265" s="135"/>
      <c r="CB265" s="135"/>
      <c r="CC265" s="135"/>
      <c r="CD265" s="135"/>
      <c r="CE265" s="135"/>
      <c r="CF265" s="135"/>
      <c r="CG265" s="135"/>
      <c r="CH265" s="135"/>
      <c r="CI265" s="135"/>
      <c r="CJ265" s="135"/>
      <c r="CK265" s="135"/>
      <c r="CL265" s="135"/>
      <c r="CM265" s="135"/>
      <c r="CN265" s="135"/>
      <c r="CO265" s="135"/>
      <c r="CP265" s="135"/>
      <c r="CQ265" s="135"/>
      <c r="CR265" s="135"/>
      <c r="CS265" s="135"/>
      <c r="CT265" s="135"/>
      <c r="CU265" s="135"/>
    </row>
    <row r="266" spans="1:99" hidden="1" outlineLevel="1" x14ac:dyDescent="0.25">
      <c r="A266" s="244" t="s">
        <v>332</v>
      </c>
      <c r="B266" s="245"/>
      <c r="C266" s="246"/>
      <c r="D266" s="253" t="s">
        <v>333</v>
      </c>
      <c r="E266" s="254"/>
      <c r="F266" s="254"/>
      <c r="G266" s="254"/>
      <c r="H266" s="254"/>
      <c r="I266" s="255"/>
      <c r="J266" s="253" t="s">
        <v>334</v>
      </c>
      <c r="K266" s="254"/>
      <c r="L266" s="254"/>
      <c r="M266" s="254"/>
      <c r="N266" s="254"/>
      <c r="O266" s="255"/>
      <c r="P266" s="247" t="s">
        <v>335</v>
      </c>
      <c r="Q266" s="248"/>
      <c r="R266" s="248"/>
      <c r="S266" s="248"/>
      <c r="T266" s="248"/>
      <c r="U266" s="248"/>
      <c r="V266" s="248"/>
      <c r="W266" s="248"/>
      <c r="X266" s="249"/>
      <c r="Y266" s="253" t="s">
        <v>336</v>
      </c>
      <c r="Z266" s="254"/>
      <c r="AA266" s="254"/>
      <c r="AB266" s="254"/>
      <c r="AC266" s="254"/>
      <c r="AD266" s="254"/>
      <c r="AE266" s="254"/>
      <c r="AF266" s="255"/>
      <c r="AG266" s="247" t="s">
        <v>337</v>
      </c>
      <c r="AH266" s="248"/>
      <c r="AI266" s="248"/>
      <c r="AJ266" s="248"/>
      <c r="AK266" s="248"/>
      <c r="AL266" s="249"/>
      <c r="AM266" s="253" t="s">
        <v>338</v>
      </c>
      <c r="AN266" s="254"/>
      <c r="AO266" s="254"/>
      <c r="AP266" s="254"/>
      <c r="AQ266" s="254"/>
      <c r="AR266" s="255"/>
      <c r="AS266" s="253" t="s">
        <v>339</v>
      </c>
      <c r="AT266" s="254"/>
      <c r="AU266" s="254"/>
      <c r="AV266" s="254"/>
      <c r="AW266" s="254"/>
      <c r="AX266" s="254"/>
      <c r="AY266" s="254"/>
      <c r="AZ266" s="255"/>
      <c r="BA266" s="253" t="s">
        <v>340</v>
      </c>
      <c r="BB266" s="254"/>
      <c r="BC266" s="254"/>
      <c r="BD266" s="254"/>
      <c r="BE266" s="254"/>
      <c r="BF266" s="254"/>
      <c r="BG266" s="254"/>
      <c r="BH266" s="255"/>
      <c r="BI266" s="253" t="s">
        <v>341</v>
      </c>
      <c r="BJ266" s="254"/>
      <c r="BK266" s="254"/>
      <c r="BL266" s="254"/>
      <c r="BM266" s="254"/>
      <c r="BN266" s="254"/>
      <c r="BO266" s="254"/>
      <c r="BP266" s="254"/>
      <c r="BQ266" s="254"/>
      <c r="BR266" s="255"/>
      <c r="BS266" s="253" t="s">
        <v>342</v>
      </c>
      <c r="BT266" s="254"/>
      <c r="BU266" s="254"/>
      <c r="BV266" s="254"/>
      <c r="BW266" s="254"/>
      <c r="BX266" s="255"/>
      <c r="BY266" s="253" t="s">
        <v>343</v>
      </c>
      <c r="BZ266" s="254"/>
      <c r="CA266" s="254"/>
      <c r="CB266" s="254"/>
      <c r="CC266" s="254"/>
      <c r="CD266" s="254"/>
      <c r="CE266" s="255"/>
      <c r="CF266" s="253" t="s">
        <v>344</v>
      </c>
      <c r="CG266" s="254"/>
      <c r="CH266" s="254"/>
      <c r="CI266" s="254"/>
      <c r="CJ266" s="254"/>
      <c r="CK266" s="255"/>
      <c r="CL266" s="253" t="s">
        <v>345</v>
      </c>
      <c r="CM266" s="254"/>
      <c r="CN266" s="254"/>
      <c r="CO266" s="254"/>
      <c r="CP266" s="254"/>
      <c r="CQ266" s="254"/>
      <c r="CR266" s="254"/>
      <c r="CS266" s="254"/>
      <c r="CT266" s="254"/>
      <c r="CU266" s="255"/>
    </row>
    <row r="267" spans="1:99" hidden="1" outlineLevel="1" x14ac:dyDescent="0.25">
      <c r="A267" s="29"/>
      <c r="B267" s="30"/>
      <c r="C267" s="31"/>
      <c r="D267" s="351"/>
      <c r="E267" s="352"/>
      <c r="F267" s="352"/>
      <c r="G267" s="352"/>
      <c r="H267" s="352"/>
      <c r="I267" s="353"/>
      <c r="J267" s="351"/>
      <c r="K267" s="352"/>
      <c r="L267" s="352"/>
      <c r="M267" s="352"/>
      <c r="N267" s="352"/>
      <c r="O267" s="353"/>
      <c r="P267" s="351"/>
      <c r="Q267" s="352"/>
      <c r="R267" s="352"/>
      <c r="S267" s="352"/>
      <c r="T267" s="352"/>
      <c r="U267" s="352"/>
      <c r="V267" s="352"/>
      <c r="W267" s="352"/>
      <c r="X267" s="353"/>
      <c r="Y267" s="351"/>
      <c r="Z267" s="352"/>
      <c r="AA267" s="352"/>
      <c r="AB267" s="352"/>
      <c r="AC267" s="352"/>
      <c r="AD267" s="352"/>
      <c r="AE267" s="352"/>
      <c r="AF267" s="353"/>
      <c r="AG267" s="351"/>
      <c r="AH267" s="352"/>
      <c r="AI267" s="352"/>
      <c r="AJ267" s="352"/>
      <c r="AK267" s="352"/>
      <c r="AL267" s="353"/>
      <c r="AM267" s="351"/>
      <c r="AN267" s="352"/>
      <c r="AO267" s="352"/>
      <c r="AP267" s="352"/>
      <c r="AQ267" s="352"/>
      <c r="AR267" s="353"/>
      <c r="AS267" s="351"/>
      <c r="AT267" s="352"/>
      <c r="AU267" s="352"/>
      <c r="AV267" s="352"/>
      <c r="AW267" s="352"/>
      <c r="AX267" s="352"/>
      <c r="AY267" s="352"/>
      <c r="AZ267" s="353"/>
      <c r="BA267" s="351"/>
      <c r="BB267" s="352"/>
      <c r="BC267" s="352"/>
      <c r="BD267" s="352"/>
      <c r="BE267" s="352"/>
      <c r="BF267" s="352"/>
      <c r="BG267" s="352"/>
      <c r="BH267" s="353"/>
      <c r="BI267" s="351"/>
      <c r="BJ267" s="352"/>
      <c r="BK267" s="352"/>
      <c r="BL267" s="352"/>
      <c r="BM267" s="352"/>
      <c r="BN267" s="352"/>
      <c r="BO267" s="352"/>
      <c r="BP267" s="352"/>
      <c r="BQ267" s="352"/>
      <c r="BR267" s="353"/>
      <c r="BS267" s="351"/>
      <c r="BT267" s="352"/>
      <c r="BU267" s="352"/>
      <c r="BV267" s="352"/>
      <c r="BW267" s="352"/>
      <c r="BX267" s="353"/>
      <c r="BY267" s="351"/>
      <c r="BZ267" s="352"/>
      <c r="CA267" s="352"/>
      <c r="CB267" s="352"/>
      <c r="CC267" s="352"/>
      <c r="CD267" s="352"/>
      <c r="CE267" s="353"/>
      <c r="CF267" s="351"/>
      <c r="CG267" s="352"/>
      <c r="CH267" s="352"/>
      <c r="CI267" s="352"/>
      <c r="CJ267" s="352"/>
      <c r="CK267" s="353"/>
      <c r="CL267" s="351"/>
      <c r="CM267" s="352"/>
      <c r="CN267" s="352"/>
      <c r="CO267" s="352"/>
      <c r="CP267" s="352"/>
      <c r="CQ267" s="352"/>
      <c r="CR267" s="352"/>
      <c r="CS267" s="352"/>
      <c r="CT267" s="352"/>
      <c r="CU267" s="353"/>
    </row>
    <row r="268" spans="1:99" hidden="1" outlineLevel="1" x14ac:dyDescent="0.25">
      <c r="A268" s="29"/>
      <c r="B268" s="30"/>
      <c r="C268" s="31"/>
      <c r="D268" s="29"/>
      <c r="E268" s="30"/>
      <c r="F268" s="30"/>
      <c r="G268" s="30"/>
      <c r="H268" s="30"/>
      <c r="I268" s="31"/>
      <c r="J268" s="29"/>
      <c r="K268" s="30"/>
      <c r="L268" s="30"/>
      <c r="M268" s="30"/>
      <c r="N268" s="30"/>
      <c r="O268" s="31"/>
      <c r="P268" s="29"/>
      <c r="Q268" s="30"/>
      <c r="R268" s="30"/>
      <c r="S268" s="30"/>
      <c r="T268" s="30"/>
      <c r="U268" s="30"/>
      <c r="V268" s="30"/>
      <c r="W268" s="30"/>
      <c r="X268" s="31"/>
      <c r="Y268" s="29"/>
      <c r="Z268" s="30"/>
      <c r="AA268" s="30"/>
      <c r="AB268" s="30"/>
      <c r="AC268" s="30"/>
      <c r="AD268" s="30"/>
      <c r="AE268" s="30"/>
      <c r="AF268" s="31"/>
      <c r="AG268" s="29"/>
      <c r="AH268" s="30"/>
      <c r="AI268" s="30"/>
      <c r="AJ268" s="30"/>
      <c r="AK268" s="30"/>
      <c r="AL268" s="31"/>
      <c r="AM268" s="29"/>
      <c r="AN268" s="30"/>
      <c r="AO268" s="30"/>
      <c r="AP268" s="30"/>
      <c r="AQ268" s="30"/>
      <c r="AR268" s="31"/>
      <c r="AS268" s="29"/>
      <c r="AT268" s="30"/>
      <c r="AU268" s="30"/>
      <c r="AV268" s="30"/>
      <c r="AW268" s="30"/>
      <c r="AX268" s="30"/>
      <c r="AY268" s="30"/>
      <c r="AZ268" s="31"/>
      <c r="BA268" s="29"/>
      <c r="BB268" s="30"/>
      <c r="BC268" s="30"/>
      <c r="BD268" s="30"/>
      <c r="BE268" s="30"/>
      <c r="BF268" s="30"/>
      <c r="BG268" s="30"/>
      <c r="BH268" s="31"/>
      <c r="BI268" s="29"/>
      <c r="BJ268" s="30"/>
      <c r="BK268" s="30"/>
      <c r="BL268" s="30"/>
      <c r="BM268" s="30"/>
      <c r="BN268" s="30"/>
      <c r="BO268" s="30"/>
      <c r="BP268" s="30"/>
      <c r="BQ268" s="30"/>
      <c r="BR268" s="31"/>
      <c r="BS268" s="29"/>
      <c r="BT268" s="30"/>
      <c r="BU268" s="30"/>
      <c r="BV268" s="30"/>
      <c r="BW268" s="30"/>
      <c r="BX268" s="31"/>
      <c r="BY268" s="29"/>
      <c r="BZ268" s="30"/>
      <c r="CA268" s="30"/>
      <c r="CB268" s="30"/>
      <c r="CC268" s="30"/>
      <c r="CD268" s="30"/>
      <c r="CE268" s="31"/>
      <c r="CF268" s="29"/>
      <c r="CG268" s="30"/>
      <c r="CH268" s="30"/>
      <c r="CI268" s="30"/>
      <c r="CJ268" s="30"/>
      <c r="CK268" s="31"/>
      <c r="CL268" s="29"/>
      <c r="CM268" s="30"/>
      <c r="CN268" s="30"/>
      <c r="CO268" s="30"/>
      <c r="CP268" s="30"/>
      <c r="CQ268" s="30"/>
      <c r="CR268" s="30"/>
      <c r="CS268" s="30"/>
      <c r="CT268" s="30"/>
      <c r="CU268" s="31"/>
    </row>
    <row r="269" spans="1:99" hidden="1" outlineLevel="1" x14ac:dyDescent="0.25">
      <c r="A269" s="29"/>
      <c r="B269" s="30"/>
      <c r="C269" s="31"/>
      <c r="D269" s="29"/>
      <c r="E269" s="30"/>
      <c r="F269" s="30"/>
      <c r="G269" s="30"/>
      <c r="H269" s="30"/>
      <c r="I269" s="31"/>
      <c r="J269" s="29"/>
      <c r="K269" s="30"/>
      <c r="L269" s="30"/>
      <c r="M269" s="30"/>
      <c r="N269" s="30"/>
      <c r="O269" s="31"/>
      <c r="P269" s="29"/>
      <c r="Q269" s="30"/>
      <c r="R269" s="30"/>
      <c r="S269" s="30"/>
      <c r="T269" s="30"/>
      <c r="U269" s="30"/>
      <c r="V269" s="30"/>
      <c r="W269" s="30"/>
      <c r="X269" s="31"/>
      <c r="Y269" s="29"/>
      <c r="Z269" s="30"/>
      <c r="AA269" s="30"/>
      <c r="AB269" s="30"/>
      <c r="AC269" s="30"/>
      <c r="AD269" s="30"/>
      <c r="AE269" s="30"/>
      <c r="AF269" s="31"/>
      <c r="AG269" s="29"/>
      <c r="AH269" s="30"/>
      <c r="AI269" s="30"/>
      <c r="AJ269" s="30"/>
      <c r="AK269" s="30"/>
      <c r="AL269" s="31"/>
      <c r="AM269" s="29"/>
      <c r="AN269" s="30"/>
      <c r="AO269" s="30"/>
      <c r="AP269" s="30"/>
      <c r="AQ269" s="30"/>
      <c r="AR269" s="31"/>
      <c r="AS269" s="29"/>
      <c r="AT269" s="30"/>
      <c r="AU269" s="30"/>
      <c r="AV269" s="30"/>
      <c r="AW269" s="30"/>
      <c r="AX269" s="30"/>
      <c r="AY269" s="30"/>
      <c r="AZ269" s="31"/>
      <c r="BA269" s="29"/>
      <c r="BB269" s="30"/>
      <c r="BC269" s="30"/>
      <c r="BD269" s="30"/>
      <c r="BE269" s="30"/>
      <c r="BF269" s="30"/>
      <c r="BG269" s="30"/>
      <c r="BH269" s="31"/>
      <c r="BI269" s="29"/>
      <c r="BJ269" s="30"/>
      <c r="BK269" s="30"/>
      <c r="BL269" s="30"/>
      <c r="BM269" s="30"/>
      <c r="BN269" s="30"/>
      <c r="BO269" s="30"/>
      <c r="BP269" s="30"/>
      <c r="BQ269" s="30"/>
      <c r="BR269" s="31"/>
      <c r="BS269" s="29"/>
      <c r="BT269" s="30"/>
      <c r="BU269" s="30"/>
      <c r="BV269" s="30"/>
      <c r="BW269" s="30"/>
      <c r="BX269" s="31"/>
      <c r="BY269" s="29"/>
      <c r="BZ269" s="30"/>
      <c r="CA269" s="30"/>
      <c r="CB269" s="30"/>
      <c r="CC269" s="30"/>
      <c r="CD269" s="30"/>
      <c r="CE269" s="31"/>
      <c r="CF269" s="29"/>
      <c r="CG269" s="30"/>
      <c r="CH269" s="30"/>
      <c r="CI269" s="30"/>
      <c r="CJ269" s="30"/>
      <c r="CK269" s="31"/>
      <c r="CL269" s="29"/>
      <c r="CM269" s="30"/>
      <c r="CN269" s="30"/>
      <c r="CO269" s="30"/>
      <c r="CP269" s="30"/>
      <c r="CQ269" s="30"/>
      <c r="CR269" s="30"/>
      <c r="CS269" s="30"/>
      <c r="CT269" s="30"/>
      <c r="CU269" s="31"/>
    </row>
    <row r="270" spans="1:99" hidden="1" outlineLevel="1" x14ac:dyDescent="0.25">
      <c r="A270" s="29"/>
      <c r="B270" s="30"/>
      <c r="C270" s="31"/>
      <c r="D270" s="29"/>
      <c r="E270" s="30"/>
      <c r="F270" s="30"/>
      <c r="G270" s="30"/>
      <c r="H270" s="30"/>
      <c r="I270" s="31"/>
      <c r="J270" s="29"/>
      <c r="K270" s="30"/>
      <c r="L270" s="30"/>
      <c r="M270" s="30"/>
      <c r="N270" s="30"/>
      <c r="O270" s="31"/>
      <c r="P270" s="29"/>
      <c r="Q270" s="30"/>
      <c r="R270" s="30"/>
      <c r="S270" s="30"/>
      <c r="T270" s="30"/>
      <c r="U270" s="30"/>
      <c r="V270" s="30"/>
      <c r="W270" s="30"/>
      <c r="X270" s="31"/>
      <c r="Y270" s="29"/>
      <c r="Z270" s="30"/>
      <c r="AA270" s="30"/>
      <c r="AB270" s="30"/>
      <c r="AC270" s="30"/>
      <c r="AD270" s="30"/>
      <c r="AE270" s="30"/>
      <c r="AF270" s="31"/>
      <c r="AG270" s="29"/>
      <c r="AH270" s="30"/>
      <c r="AI270" s="30"/>
      <c r="AJ270" s="30"/>
      <c r="AK270" s="30"/>
      <c r="AL270" s="31"/>
      <c r="AM270" s="29"/>
      <c r="AN270" s="30"/>
      <c r="AO270" s="30"/>
      <c r="AP270" s="30"/>
      <c r="AQ270" s="30"/>
      <c r="AR270" s="31"/>
      <c r="AS270" s="29"/>
      <c r="AT270" s="30"/>
      <c r="AU270" s="30"/>
      <c r="AV270" s="30"/>
      <c r="AW270" s="30"/>
      <c r="AX270" s="30"/>
      <c r="AY270" s="30"/>
      <c r="AZ270" s="31"/>
      <c r="BA270" s="29"/>
      <c r="BB270" s="30"/>
      <c r="BC270" s="30"/>
      <c r="BD270" s="30"/>
      <c r="BE270" s="30"/>
      <c r="BF270" s="30"/>
      <c r="BG270" s="30"/>
      <c r="BH270" s="31"/>
      <c r="BI270" s="29"/>
      <c r="BJ270" s="30"/>
      <c r="BK270" s="30"/>
      <c r="BL270" s="30"/>
      <c r="BM270" s="30"/>
      <c r="BN270" s="30"/>
      <c r="BO270" s="30"/>
      <c r="BP270" s="30"/>
      <c r="BQ270" s="30"/>
      <c r="BR270" s="31"/>
      <c r="BS270" s="29"/>
      <c r="BT270" s="30"/>
      <c r="BU270" s="30"/>
      <c r="BV270" s="30"/>
      <c r="BW270" s="30"/>
      <c r="BX270" s="31"/>
      <c r="BY270" s="29"/>
      <c r="BZ270" s="30"/>
      <c r="CA270" s="30"/>
      <c r="CB270" s="30"/>
      <c r="CC270" s="30"/>
      <c r="CD270" s="30"/>
      <c r="CE270" s="31"/>
      <c r="CF270" s="29"/>
      <c r="CG270" s="30"/>
      <c r="CH270" s="30"/>
      <c r="CI270" s="30"/>
      <c r="CJ270" s="30"/>
      <c r="CK270" s="31"/>
      <c r="CL270" s="29"/>
      <c r="CM270" s="30"/>
      <c r="CN270" s="30"/>
      <c r="CO270" s="30"/>
      <c r="CP270" s="30"/>
      <c r="CQ270" s="30"/>
      <c r="CR270" s="30"/>
      <c r="CS270" s="30"/>
      <c r="CT270" s="30"/>
      <c r="CU270" s="31"/>
    </row>
    <row r="271" spans="1:99" hidden="1" outlineLevel="1" x14ac:dyDescent="0.25">
      <c r="A271" s="29"/>
      <c r="B271" s="30"/>
      <c r="C271" s="31"/>
      <c r="D271" s="29"/>
      <c r="E271" s="30"/>
      <c r="F271" s="30"/>
      <c r="G271" s="30"/>
      <c r="H271" s="30"/>
      <c r="I271" s="31"/>
      <c r="J271" s="29"/>
      <c r="K271" s="30"/>
      <c r="L271" s="30"/>
      <c r="M271" s="30"/>
      <c r="N271" s="30"/>
      <c r="O271" s="31"/>
      <c r="P271" s="29"/>
      <c r="Q271" s="30"/>
      <c r="R271" s="30"/>
      <c r="S271" s="30"/>
      <c r="T271" s="30"/>
      <c r="U271" s="30"/>
      <c r="V271" s="30"/>
      <c r="W271" s="30"/>
      <c r="X271" s="31"/>
      <c r="Y271" s="29"/>
      <c r="Z271" s="30"/>
      <c r="AA271" s="30"/>
      <c r="AB271" s="30"/>
      <c r="AC271" s="30"/>
      <c r="AD271" s="30"/>
      <c r="AE271" s="30"/>
      <c r="AF271" s="31"/>
      <c r="AG271" s="29"/>
      <c r="AH271" s="30"/>
      <c r="AI271" s="30"/>
      <c r="AJ271" s="30"/>
      <c r="AK271" s="30"/>
      <c r="AL271" s="31"/>
      <c r="AM271" s="29"/>
      <c r="AN271" s="30"/>
      <c r="AO271" s="30"/>
      <c r="AP271" s="30"/>
      <c r="AQ271" s="30"/>
      <c r="AR271" s="31"/>
      <c r="AS271" s="29"/>
      <c r="AT271" s="30"/>
      <c r="AU271" s="30"/>
      <c r="AV271" s="30"/>
      <c r="AW271" s="30"/>
      <c r="AX271" s="30"/>
      <c r="AY271" s="30"/>
      <c r="AZ271" s="31"/>
      <c r="BA271" s="29"/>
      <c r="BB271" s="30"/>
      <c r="BC271" s="30"/>
      <c r="BD271" s="30"/>
      <c r="BE271" s="30"/>
      <c r="BF271" s="30"/>
      <c r="BG271" s="30"/>
      <c r="BH271" s="31"/>
      <c r="BI271" s="29"/>
      <c r="BJ271" s="30"/>
      <c r="BK271" s="30"/>
      <c r="BL271" s="30"/>
      <c r="BM271" s="30"/>
      <c r="BN271" s="30"/>
      <c r="BO271" s="30"/>
      <c r="BP271" s="30"/>
      <c r="BQ271" s="30"/>
      <c r="BR271" s="31"/>
      <c r="BS271" s="29"/>
      <c r="BT271" s="30"/>
      <c r="BU271" s="30"/>
      <c r="BV271" s="30"/>
      <c r="BW271" s="30"/>
      <c r="BX271" s="31"/>
      <c r="BY271" s="29"/>
      <c r="BZ271" s="30"/>
      <c r="CA271" s="30"/>
      <c r="CB271" s="30"/>
      <c r="CC271" s="30"/>
      <c r="CD271" s="30"/>
      <c r="CE271" s="31"/>
      <c r="CF271" s="29"/>
      <c r="CG271" s="30"/>
      <c r="CH271" s="30"/>
      <c r="CI271" s="30"/>
      <c r="CJ271" s="30"/>
      <c r="CK271" s="31"/>
      <c r="CL271" s="29"/>
      <c r="CM271" s="30"/>
      <c r="CN271" s="30"/>
      <c r="CO271" s="30"/>
      <c r="CP271" s="30"/>
      <c r="CQ271" s="30"/>
      <c r="CR271" s="30"/>
      <c r="CS271" s="30"/>
      <c r="CT271" s="30"/>
      <c r="CU271" s="31"/>
    </row>
    <row r="272" spans="1:99" hidden="1" outlineLevel="1" x14ac:dyDescent="0.25">
      <c r="A272" s="132"/>
      <c r="B272" s="132"/>
      <c r="C272" s="132"/>
      <c r="D272" s="132"/>
      <c r="E272" s="132"/>
      <c r="F272" s="132"/>
      <c r="G272" s="132"/>
      <c r="H272" s="132"/>
      <c r="I272" s="132"/>
      <c r="J272" s="132"/>
      <c r="K272" s="132"/>
      <c r="L272" s="132"/>
      <c r="M272" s="132"/>
      <c r="N272" s="132"/>
      <c r="O272" s="132"/>
      <c r="P272" s="132"/>
      <c r="Q272" s="132"/>
      <c r="R272" s="132"/>
      <c r="S272" s="132"/>
      <c r="T272" s="132"/>
      <c r="U272" s="132"/>
      <c r="V272" s="132"/>
      <c r="W272" s="132"/>
      <c r="X272" s="132"/>
      <c r="Y272" s="132"/>
      <c r="Z272" s="132"/>
      <c r="AA272" s="132"/>
      <c r="AB272" s="132"/>
      <c r="AC272" s="132"/>
      <c r="AD272" s="132"/>
      <c r="AE272" s="132"/>
      <c r="AF272" s="132"/>
      <c r="AG272" s="132"/>
      <c r="AH272" s="132"/>
      <c r="AI272" s="132"/>
      <c r="AJ272" s="132"/>
      <c r="AK272" s="132"/>
      <c r="AL272" s="132"/>
      <c r="AM272" s="132"/>
      <c r="AN272" s="132"/>
      <c r="AO272" s="132"/>
      <c r="AP272" s="132"/>
      <c r="AQ272" s="132"/>
      <c r="AR272" s="132"/>
      <c r="AS272" s="132"/>
      <c r="AT272" s="132"/>
      <c r="AU272" s="132"/>
      <c r="AV272" s="132"/>
      <c r="AW272" s="132"/>
      <c r="AX272" s="132"/>
      <c r="AY272" s="132"/>
      <c r="AZ272" s="132"/>
      <c r="BA272" s="132"/>
      <c r="BB272" s="132"/>
      <c r="BC272" s="132"/>
      <c r="BD272" s="132"/>
      <c r="BE272" s="132"/>
      <c r="BF272" s="132"/>
      <c r="BG272" s="132"/>
      <c r="BH272" s="132"/>
      <c r="BI272" s="132"/>
      <c r="BJ272" s="132"/>
      <c r="BK272" s="132"/>
      <c r="BL272" s="132"/>
      <c r="BM272" s="132"/>
      <c r="BN272" s="132"/>
      <c r="BO272" s="132"/>
      <c r="BP272" s="132"/>
      <c r="BQ272" s="132"/>
      <c r="BR272" s="132"/>
      <c r="BS272" s="132"/>
      <c r="BT272" s="132"/>
      <c r="BU272" s="132"/>
      <c r="BV272" s="132"/>
      <c r="BW272" s="132"/>
      <c r="BX272" s="132"/>
      <c r="BY272" s="132"/>
      <c r="BZ272" s="132"/>
      <c r="CA272" s="132"/>
      <c r="CB272" s="132"/>
      <c r="CC272" s="132"/>
      <c r="CD272" s="132"/>
      <c r="CE272" s="132"/>
      <c r="CF272" s="132"/>
      <c r="CG272" s="132"/>
      <c r="CH272" s="132"/>
      <c r="CI272" s="132"/>
      <c r="CJ272" s="132"/>
      <c r="CK272" s="133"/>
      <c r="CL272" s="29"/>
      <c r="CM272" s="30"/>
      <c r="CN272" s="30"/>
      <c r="CO272" s="30"/>
      <c r="CP272" s="30"/>
      <c r="CQ272" s="30"/>
      <c r="CR272" s="30"/>
      <c r="CS272" s="30"/>
      <c r="CT272" s="30"/>
      <c r="CU272" s="31"/>
    </row>
    <row r="273" spans="1:99" ht="14.25" hidden="1" outlineLevel="1" x14ac:dyDescent="0.25">
      <c r="A273" s="1" t="s">
        <v>354</v>
      </c>
    </row>
    <row r="274" spans="1:99" hidden="1" outlineLevel="1" x14ac:dyDescent="0.25">
      <c r="A274" s="1" t="s">
        <v>355</v>
      </c>
    </row>
    <row r="275" spans="1:99" ht="15" hidden="1" outlineLevel="1" x14ac:dyDescent="0.25">
      <c r="A275" s="1" t="s">
        <v>356</v>
      </c>
    </row>
    <row r="276" spans="1:99" hidden="1" outlineLevel="1" x14ac:dyDescent="0.25">
      <c r="A276" s="244" t="s">
        <v>332</v>
      </c>
      <c r="B276" s="245"/>
      <c r="C276" s="246"/>
      <c r="D276" s="223" t="s">
        <v>333</v>
      </c>
      <c r="E276" s="224"/>
      <c r="F276" s="224"/>
      <c r="G276" s="224"/>
      <c r="H276" s="224"/>
      <c r="I276" s="225"/>
      <c r="J276" s="223" t="s">
        <v>334</v>
      </c>
      <c r="K276" s="224"/>
      <c r="L276" s="224"/>
      <c r="M276" s="224"/>
      <c r="N276" s="224"/>
      <c r="O276" s="225"/>
      <c r="P276" s="244" t="s">
        <v>335</v>
      </c>
      <c r="Q276" s="245"/>
      <c r="R276" s="245"/>
      <c r="S276" s="245"/>
      <c r="T276" s="245"/>
      <c r="U276" s="245"/>
      <c r="V276" s="245"/>
      <c r="W276" s="245"/>
      <c r="X276" s="246"/>
      <c r="Y276" s="223" t="s">
        <v>336</v>
      </c>
      <c r="Z276" s="224"/>
      <c r="AA276" s="224"/>
      <c r="AB276" s="224"/>
      <c r="AC276" s="224"/>
      <c r="AD276" s="224"/>
      <c r="AE276" s="224"/>
      <c r="AF276" s="225"/>
      <c r="AG276" s="244" t="s">
        <v>337</v>
      </c>
      <c r="AH276" s="245"/>
      <c r="AI276" s="245"/>
      <c r="AJ276" s="245"/>
      <c r="AK276" s="245"/>
      <c r="AL276" s="246"/>
      <c r="AM276" s="223" t="s">
        <v>338</v>
      </c>
      <c r="AN276" s="224"/>
      <c r="AO276" s="224"/>
      <c r="AP276" s="224"/>
      <c r="AQ276" s="224"/>
      <c r="AR276" s="225"/>
      <c r="AS276" s="223" t="s">
        <v>339</v>
      </c>
      <c r="AT276" s="224"/>
      <c r="AU276" s="224"/>
      <c r="AV276" s="224"/>
      <c r="AW276" s="224"/>
      <c r="AX276" s="224"/>
      <c r="AY276" s="224"/>
      <c r="AZ276" s="225"/>
      <c r="BA276" s="223" t="s">
        <v>340</v>
      </c>
      <c r="BB276" s="224"/>
      <c r="BC276" s="224"/>
      <c r="BD276" s="224"/>
      <c r="BE276" s="224"/>
      <c r="BF276" s="224"/>
      <c r="BG276" s="224"/>
      <c r="BH276" s="225"/>
      <c r="BI276" s="223" t="s">
        <v>341</v>
      </c>
      <c r="BJ276" s="224"/>
      <c r="BK276" s="224"/>
      <c r="BL276" s="224"/>
      <c r="BM276" s="224"/>
      <c r="BN276" s="224"/>
      <c r="BO276" s="224"/>
      <c r="BP276" s="224"/>
      <c r="BQ276" s="224"/>
      <c r="BR276" s="225"/>
      <c r="BS276" s="223" t="s">
        <v>342</v>
      </c>
      <c r="BT276" s="224"/>
      <c r="BU276" s="224"/>
      <c r="BV276" s="224"/>
      <c r="BW276" s="224"/>
      <c r="BX276" s="225"/>
      <c r="BY276" s="223" t="s">
        <v>343</v>
      </c>
      <c r="BZ276" s="224"/>
      <c r="CA276" s="224"/>
      <c r="CB276" s="224"/>
      <c r="CC276" s="224"/>
      <c r="CD276" s="224"/>
      <c r="CE276" s="225"/>
      <c r="CF276" s="223" t="s">
        <v>344</v>
      </c>
      <c r="CG276" s="224"/>
      <c r="CH276" s="224"/>
      <c r="CI276" s="224"/>
      <c r="CJ276" s="224"/>
      <c r="CK276" s="225"/>
      <c r="CL276" s="223" t="s">
        <v>345</v>
      </c>
      <c r="CM276" s="224"/>
      <c r="CN276" s="224"/>
      <c r="CO276" s="224"/>
      <c r="CP276" s="224"/>
      <c r="CQ276" s="224"/>
      <c r="CR276" s="224"/>
      <c r="CS276" s="224"/>
      <c r="CT276" s="224"/>
      <c r="CU276" s="225"/>
    </row>
    <row r="277" spans="1:99" hidden="1" outlineLevel="1" x14ac:dyDescent="0.25">
      <c r="A277" s="29"/>
      <c r="B277" s="30"/>
      <c r="C277" s="31"/>
      <c r="D277" s="29"/>
      <c r="E277" s="30"/>
      <c r="F277" s="30"/>
      <c r="G277" s="30"/>
      <c r="H277" s="30"/>
      <c r="I277" s="31"/>
      <c r="J277" s="29"/>
      <c r="K277" s="30"/>
      <c r="L277" s="30"/>
      <c r="M277" s="30"/>
      <c r="N277" s="30"/>
      <c r="O277" s="31"/>
      <c r="P277" s="29"/>
      <c r="Q277" s="30"/>
      <c r="R277" s="30"/>
      <c r="S277" s="30"/>
      <c r="T277" s="30"/>
      <c r="U277" s="30"/>
      <c r="V277" s="30"/>
      <c r="W277" s="30"/>
      <c r="X277" s="31"/>
      <c r="Y277" s="29"/>
      <c r="Z277" s="30"/>
      <c r="AA277" s="30"/>
      <c r="AB277" s="30"/>
      <c r="AC277" s="30"/>
      <c r="AD277" s="30"/>
      <c r="AE277" s="30"/>
      <c r="AF277" s="31"/>
      <c r="AG277" s="29"/>
      <c r="AH277" s="30"/>
      <c r="AI277" s="30"/>
      <c r="AJ277" s="30"/>
      <c r="AK277" s="30"/>
      <c r="AL277" s="31"/>
      <c r="AM277" s="29"/>
      <c r="AN277" s="30"/>
      <c r="AO277" s="30"/>
      <c r="AP277" s="30"/>
      <c r="AQ277" s="30"/>
      <c r="AR277" s="31"/>
      <c r="AS277" s="29"/>
      <c r="AT277" s="30"/>
      <c r="AU277" s="30"/>
      <c r="AV277" s="30"/>
      <c r="AW277" s="30"/>
      <c r="AX277" s="30"/>
      <c r="AY277" s="30"/>
      <c r="AZ277" s="31"/>
      <c r="BA277" s="29"/>
      <c r="BB277" s="30"/>
      <c r="BC277" s="30"/>
      <c r="BD277" s="30"/>
      <c r="BE277" s="30"/>
      <c r="BF277" s="30"/>
      <c r="BG277" s="30"/>
      <c r="BH277" s="31"/>
      <c r="BI277" s="29"/>
      <c r="BJ277" s="30"/>
      <c r="BK277" s="30"/>
      <c r="BL277" s="30"/>
      <c r="BM277" s="30"/>
      <c r="BN277" s="30"/>
      <c r="BO277" s="30"/>
      <c r="BP277" s="30"/>
      <c r="BQ277" s="30"/>
      <c r="BR277" s="31"/>
      <c r="BS277" s="29"/>
      <c r="BT277" s="30"/>
      <c r="BU277" s="30"/>
      <c r="BV277" s="30"/>
      <c r="BW277" s="30"/>
      <c r="BX277" s="31"/>
      <c r="BY277" s="29"/>
      <c r="BZ277" s="30"/>
      <c r="CA277" s="30"/>
      <c r="CB277" s="30"/>
      <c r="CC277" s="30"/>
      <c r="CD277" s="30"/>
      <c r="CE277" s="31"/>
      <c r="CF277" s="29"/>
      <c r="CG277" s="30"/>
      <c r="CH277" s="30"/>
      <c r="CI277" s="30"/>
      <c r="CJ277" s="30"/>
      <c r="CK277" s="31"/>
      <c r="CL277" s="29"/>
      <c r="CM277" s="30"/>
      <c r="CN277" s="30"/>
      <c r="CO277" s="30"/>
      <c r="CP277" s="30"/>
      <c r="CQ277" s="30"/>
      <c r="CR277" s="30"/>
      <c r="CS277" s="30"/>
      <c r="CT277" s="30"/>
      <c r="CU277" s="31"/>
    </row>
    <row r="278" spans="1:99" hidden="1" outlineLevel="1" x14ac:dyDescent="0.25">
      <c r="A278" s="29"/>
      <c r="B278" s="30"/>
      <c r="C278" s="31"/>
      <c r="D278" s="29"/>
      <c r="E278" s="30"/>
      <c r="F278" s="30"/>
      <c r="G278" s="30"/>
      <c r="H278" s="30"/>
      <c r="I278" s="31"/>
      <c r="J278" s="29"/>
      <c r="K278" s="30"/>
      <c r="L278" s="30"/>
      <c r="M278" s="30"/>
      <c r="N278" s="30"/>
      <c r="O278" s="31"/>
      <c r="P278" s="29"/>
      <c r="Q278" s="30"/>
      <c r="R278" s="30"/>
      <c r="S278" s="30"/>
      <c r="T278" s="30"/>
      <c r="U278" s="30"/>
      <c r="V278" s="30"/>
      <c r="W278" s="30"/>
      <c r="X278" s="31"/>
      <c r="Y278" s="29"/>
      <c r="Z278" s="30"/>
      <c r="AA278" s="30"/>
      <c r="AB278" s="30"/>
      <c r="AC278" s="30"/>
      <c r="AD278" s="30"/>
      <c r="AE278" s="30"/>
      <c r="AF278" s="31"/>
      <c r="AG278" s="29"/>
      <c r="AH278" s="30"/>
      <c r="AI278" s="30"/>
      <c r="AJ278" s="30"/>
      <c r="AK278" s="30"/>
      <c r="AL278" s="31"/>
      <c r="AM278" s="29"/>
      <c r="AN278" s="30"/>
      <c r="AO278" s="30"/>
      <c r="AP278" s="30"/>
      <c r="AQ278" s="30"/>
      <c r="AR278" s="31"/>
      <c r="AS278" s="29"/>
      <c r="AT278" s="30"/>
      <c r="AU278" s="30"/>
      <c r="AV278" s="30"/>
      <c r="AW278" s="30"/>
      <c r="AX278" s="30"/>
      <c r="AY278" s="30"/>
      <c r="AZ278" s="31"/>
      <c r="BA278" s="29"/>
      <c r="BB278" s="30"/>
      <c r="BC278" s="30"/>
      <c r="BD278" s="30"/>
      <c r="BE278" s="30"/>
      <c r="BF278" s="30"/>
      <c r="BG278" s="30"/>
      <c r="BH278" s="31"/>
      <c r="BI278" s="29"/>
      <c r="BJ278" s="30"/>
      <c r="BK278" s="30"/>
      <c r="BL278" s="30"/>
      <c r="BM278" s="30"/>
      <c r="BN278" s="30"/>
      <c r="BO278" s="30"/>
      <c r="BP278" s="30"/>
      <c r="BQ278" s="30"/>
      <c r="BR278" s="31"/>
      <c r="BS278" s="29"/>
      <c r="BT278" s="30"/>
      <c r="BU278" s="30"/>
      <c r="BV278" s="30"/>
      <c r="BW278" s="30"/>
      <c r="BX278" s="31"/>
      <c r="BY278" s="29"/>
      <c r="BZ278" s="30"/>
      <c r="CA278" s="30"/>
      <c r="CB278" s="30"/>
      <c r="CC278" s="30"/>
      <c r="CD278" s="30"/>
      <c r="CE278" s="31"/>
      <c r="CF278" s="29"/>
      <c r="CG278" s="30"/>
      <c r="CH278" s="30"/>
      <c r="CI278" s="30"/>
      <c r="CJ278" s="30"/>
      <c r="CK278" s="31"/>
      <c r="CL278" s="29"/>
      <c r="CM278" s="30"/>
      <c r="CN278" s="30"/>
      <c r="CO278" s="30"/>
      <c r="CP278" s="30"/>
      <c r="CQ278" s="30"/>
      <c r="CR278" s="30"/>
      <c r="CS278" s="30"/>
      <c r="CT278" s="30"/>
      <c r="CU278" s="31"/>
    </row>
    <row r="279" spans="1:99" hidden="1" outlineLevel="1" x14ac:dyDescent="0.25">
      <c r="A279" s="29"/>
      <c r="B279" s="30"/>
      <c r="C279" s="31"/>
      <c r="D279" s="29"/>
      <c r="E279" s="30"/>
      <c r="F279" s="30"/>
      <c r="G279" s="30"/>
      <c r="H279" s="30"/>
      <c r="I279" s="31"/>
      <c r="J279" s="29"/>
      <c r="K279" s="30"/>
      <c r="L279" s="30"/>
      <c r="M279" s="30"/>
      <c r="N279" s="30"/>
      <c r="O279" s="31"/>
      <c r="P279" s="29"/>
      <c r="Q279" s="30"/>
      <c r="R279" s="30"/>
      <c r="S279" s="30"/>
      <c r="T279" s="30"/>
      <c r="U279" s="30"/>
      <c r="V279" s="30"/>
      <c r="W279" s="30"/>
      <c r="X279" s="31"/>
      <c r="Y279" s="29"/>
      <c r="Z279" s="30"/>
      <c r="AA279" s="30"/>
      <c r="AB279" s="30"/>
      <c r="AC279" s="30"/>
      <c r="AD279" s="30"/>
      <c r="AE279" s="30"/>
      <c r="AF279" s="31"/>
      <c r="AG279" s="29"/>
      <c r="AH279" s="30"/>
      <c r="AI279" s="30"/>
      <c r="AJ279" s="30"/>
      <c r="AK279" s="30"/>
      <c r="AL279" s="31"/>
      <c r="AM279" s="29"/>
      <c r="AN279" s="30"/>
      <c r="AO279" s="30"/>
      <c r="AP279" s="30"/>
      <c r="AQ279" s="30"/>
      <c r="AR279" s="31"/>
      <c r="AS279" s="29"/>
      <c r="AT279" s="30"/>
      <c r="AU279" s="30"/>
      <c r="AV279" s="30"/>
      <c r="AW279" s="30"/>
      <c r="AX279" s="30"/>
      <c r="AY279" s="30"/>
      <c r="AZ279" s="31"/>
      <c r="BA279" s="29"/>
      <c r="BB279" s="30"/>
      <c r="BC279" s="30"/>
      <c r="BD279" s="30"/>
      <c r="BE279" s="30"/>
      <c r="BF279" s="30"/>
      <c r="BG279" s="30"/>
      <c r="BH279" s="31"/>
      <c r="BI279" s="29"/>
      <c r="BJ279" s="30"/>
      <c r="BK279" s="30"/>
      <c r="BL279" s="30"/>
      <c r="BM279" s="30"/>
      <c r="BN279" s="30"/>
      <c r="BO279" s="30"/>
      <c r="BP279" s="30"/>
      <c r="BQ279" s="30"/>
      <c r="BR279" s="31"/>
      <c r="BS279" s="29"/>
      <c r="BT279" s="30"/>
      <c r="BU279" s="30"/>
      <c r="BV279" s="30"/>
      <c r="BW279" s="30"/>
      <c r="BX279" s="31"/>
      <c r="BY279" s="29"/>
      <c r="BZ279" s="30"/>
      <c r="CA279" s="30"/>
      <c r="CB279" s="30"/>
      <c r="CC279" s="30"/>
      <c r="CD279" s="30"/>
      <c r="CE279" s="31"/>
      <c r="CF279" s="29"/>
      <c r="CG279" s="30"/>
      <c r="CH279" s="30"/>
      <c r="CI279" s="30"/>
      <c r="CJ279" s="30"/>
      <c r="CK279" s="31"/>
      <c r="CL279" s="29"/>
      <c r="CM279" s="30"/>
      <c r="CN279" s="30"/>
      <c r="CO279" s="30"/>
      <c r="CP279" s="30"/>
      <c r="CQ279" s="30"/>
      <c r="CR279" s="30"/>
      <c r="CS279" s="30"/>
      <c r="CT279" s="30"/>
      <c r="CU279" s="31"/>
    </row>
    <row r="280" spans="1:99" hidden="1" outlineLevel="1" x14ac:dyDescent="0.25">
      <c r="A280" s="29"/>
      <c r="B280" s="30"/>
      <c r="C280" s="31"/>
      <c r="D280" s="29"/>
      <c r="E280" s="30"/>
      <c r="F280" s="30"/>
      <c r="G280" s="30"/>
      <c r="H280" s="30"/>
      <c r="I280" s="31"/>
      <c r="J280" s="29"/>
      <c r="K280" s="30"/>
      <c r="L280" s="30"/>
      <c r="M280" s="30"/>
      <c r="N280" s="30"/>
      <c r="O280" s="31"/>
      <c r="P280" s="29"/>
      <c r="Q280" s="30"/>
      <c r="R280" s="30"/>
      <c r="S280" s="30"/>
      <c r="T280" s="30"/>
      <c r="U280" s="30"/>
      <c r="V280" s="30"/>
      <c r="W280" s="30"/>
      <c r="X280" s="31"/>
      <c r="Y280" s="29"/>
      <c r="Z280" s="30"/>
      <c r="AA280" s="30"/>
      <c r="AB280" s="30"/>
      <c r="AC280" s="30"/>
      <c r="AD280" s="30"/>
      <c r="AE280" s="30"/>
      <c r="AF280" s="31"/>
      <c r="AG280" s="29"/>
      <c r="AH280" s="30"/>
      <c r="AI280" s="30"/>
      <c r="AJ280" s="30"/>
      <c r="AK280" s="30"/>
      <c r="AL280" s="31"/>
      <c r="AM280" s="29"/>
      <c r="AN280" s="30"/>
      <c r="AO280" s="30"/>
      <c r="AP280" s="30"/>
      <c r="AQ280" s="30"/>
      <c r="AR280" s="31"/>
      <c r="AS280" s="29"/>
      <c r="AT280" s="30"/>
      <c r="AU280" s="30"/>
      <c r="AV280" s="30"/>
      <c r="AW280" s="30"/>
      <c r="AX280" s="30"/>
      <c r="AY280" s="30"/>
      <c r="AZ280" s="31"/>
      <c r="BA280" s="29"/>
      <c r="BB280" s="30"/>
      <c r="BC280" s="30"/>
      <c r="BD280" s="30"/>
      <c r="BE280" s="30"/>
      <c r="BF280" s="30"/>
      <c r="BG280" s="30"/>
      <c r="BH280" s="31"/>
      <c r="BI280" s="29"/>
      <c r="BJ280" s="30"/>
      <c r="BK280" s="30"/>
      <c r="BL280" s="30"/>
      <c r="BM280" s="30"/>
      <c r="BN280" s="30"/>
      <c r="BO280" s="30"/>
      <c r="BP280" s="30"/>
      <c r="BQ280" s="30"/>
      <c r="BR280" s="31"/>
      <c r="BS280" s="29"/>
      <c r="BT280" s="30"/>
      <c r="BU280" s="30"/>
      <c r="BV280" s="30"/>
      <c r="BW280" s="30"/>
      <c r="BX280" s="31"/>
      <c r="BY280" s="29"/>
      <c r="BZ280" s="30"/>
      <c r="CA280" s="30"/>
      <c r="CB280" s="30"/>
      <c r="CC280" s="30"/>
      <c r="CD280" s="30"/>
      <c r="CE280" s="31"/>
      <c r="CF280" s="29"/>
      <c r="CG280" s="30"/>
      <c r="CH280" s="30"/>
      <c r="CI280" s="30"/>
      <c r="CJ280" s="30"/>
      <c r="CK280" s="31"/>
      <c r="CL280" s="29"/>
      <c r="CM280" s="30"/>
      <c r="CN280" s="30"/>
      <c r="CO280" s="30"/>
      <c r="CP280" s="30"/>
      <c r="CQ280" s="30"/>
      <c r="CR280" s="30"/>
      <c r="CS280" s="30"/>
      <c r="CT280" s="30"/>
      <c r="CU280" s="31"/>
    </row>
    <row r="281" spans="1:99" hidden="1" outlineLevel="1" x14ac:dyDescent="0.25">
      <c r="A281" s="29"/>
      <c r="B281" s="30"/>
      <c r="C281" s="31"/>
      <c r="D281" s="29"/>
      <c r="E281" s="30"/>
      <c r="F281" s="30"/>
      <c r="G281" s="30"/>
      <c r="H281" s="30"/>
      <c r="I281" s="31"/>
      <c r="J281" s="29"/>
      <c r="K281" s="30"/>
      <c r="L281" s="30"/>
      <c r="M281" s="30"/>
      <c r="N281" s="30"/>
      <c r="O281" s="31"/>
      <c r="P281" s="29"/>
      <c r="Q281" s="30"/>
      <c r="R281" s="30"/>
      <c r="S281" s="30"/>
      <c r="T281" s="30"/>
      <c r="U281" s="30"/>
      <c r="V281" s="30"/>
      <c r="W281" s="30"/>
      <c r="X281" s="31"/>
      <c r="Y281" s="29"/>
      <c r="Z281" s="30"/>
      <c r="AA281" s="30"/>
      <c r="AB281" s="30"/>
      <c r="AC281" s="30"/>
      <c r="AD281" s="30"/>
      <c r="AE281" s="30"/>
      <c r="AF281" s="31"/>
      <c r="AG281" s="29"/>
      <c r="AH281" s="30"/>
      <c r="AI281" s="30"/>
      <c r="AJ281" s="30"/>
      <c r="AK281" s="30"/>
      <c r="AL281" s="31"/>
      <c r="AM281" s="29"/>
      <c r="AN281" s="30"/>
      <c r="AO281" s="30"/>
      <c r="AP281" s="30"/>
      <c r="AQ281" s="30"/>
      <c r="AR281" s="31"/>
      <c r="AS281" s="29"/>
      <c r="AT281" s="30"/>
      <c r="AU281" s="30"/>
      <c r="AV281" s="30"/>
      <c r="AW281" s="30"/>
      <c r="AX281" s="30"/>
      <c r="AY281" s="30"/>
      <c r="AZ281" s="31"/>
      <c r="BA281" s="29"/>
      <c r="BB281" s="30"/>
      <c r="BC281" s="30"/>
      <c r="BD281" s="30"/>
      <c r="BE281" s="30"/>
      <c r="BF281" s="30"/>
      <c r="BG281" s="30"/>
      <c r="BH281" s="31"/>
      <c r="BI281" s="29"/>
      <c r="BJ281" s="30"/>
      <c r="BK281" s="30"/>
      <c r="BL281" s="30"/>
      <c r="BM281" s="30"/>
      <c r="BN281" s="30"/>
      <c r="BO281" s="30"/>
      <c r="BP281" s="30"/>
      <c r="BQ281" s="30"/>
      <c r="BR281" s="31"/>
      <c r="BS281" s="29"/>
      <c r="BT281" s="30"/>
      <c r="BU281" s="30"/>
      <c r="BV281" s="30"/>
      <c r="BW281" s="30"/>
      <c r="BX281" s="31"/>
      <c r="BY281" s="29"/>
      <c r="BZ281" s="30"/>
      <c r="CA281" s="30"/>
      <c r="CB281" s="30"/>
      <c r="CC281" s="30"/>
      <c r="CD281" s="30"/>
      <c r="CE281" s="31"/>
      <c r="CF281" s="29"/>
      <c r="CG281" s="30"/>
      <c r="CH281" s="30"/>
      <c r="CI281" s="30"/>
      <c r="CJ281" s="30"/>
      <c r="CK281" s="31"/>
      <c r="CL281" s="29"/>
      <c r="CM281" s="30"/>
      <c r="CN281" s="30"/>
      <c r="CO281" s="30"/>
      <c r="CP281" s="30"/>
      <c r="CQ281" s="30"/>
      <c r="CR281" s="30"/>
      <c r="CS281" s="30"/>
      <c r="CT281" s="30"/>
      <c r="CU281" s="31"/>
    </row>
    <row r="282" spans="1:99" hidden="1" outlineLevel="1" x14ac:dyDescent="0.25">
      <c r="A282" s="132"/>
      <c r="B282" s="132"/>
      <c r="C282" s="132"/>
      <c r="D282" s="132"/>
      <c r="E282" s="132"/>
      <c r="F282" s="132"/>
      <c r="G282" s="132"/>
      <c r="H282" s="132"/>
      <c r="I282" s="132"/>
      <c r="J282" s="132"/>
      <c r="K282" s="132"/>
      <c r="L282" s="132"/>
      <c r="M282" s="132"/>
      <c r="N282" s="132"/>
      <c r="O282" s="132"/>
      <c r="P282" s="132"/>
      <c r="Q282" s="132"/>
      <c r="R282" s="132"/>
      <c r="S282" s="132"/>
      <c r="T282" s="132"/>
      <c r="U282" s="132"/>
      <c r="V282" s="132"/>
      <c r="W282" s="132"/>
      <c r="X282" s="132"/>
      <c r="Y282" s="132"/>
      <c r="Z282" s="132"/>
      <c r="AA282" s="132"/>
      <c r="AB282" s="132"/>
      <c r="AC282" s="132"/>
      <c r="AD282" s="132"/>
      <c r="AE282" s="132"/>
      <c r="AF282" s="132"/>
      <c r="AG282" s="132"/>
      <c r="AH282" s="132"/>
      <c r="AI282" s="132"/>
      <c r="AJ282" s="132"/>
      <c r="AK282" s="132"/>
      <c r="AL282" s="132"/>
      <c r="AM282" s="132"/>
      <c r="AN282" s="132"/>
      <c r="AO282" s="132"/>
      <c r="AP282" s="132"/>
      <c r="AQ282" s="132"/>
      <c r="AR282" s="132"/>
      <c r="AS282" s="132"/>
      <c r="AT282" s="132"/>
      <c r="AU282" s="132"/>
      <c r="AV282" s="132"/>
      <c r="AW282" s="132"/>
      <c r="AX282" s="132"/>
      <c r="AY282" s="132"/>
      <c r="AZ282" s="132"/>
      <c r="BA282" s="132"/>
      <c r="BB282" s="132"/>
      <c r="BC282" s="132"/>
      <c r="BD282" s="132"/>
      <c r="BE282" s="132"/>
      <c r="BF282" s="132"/>
      <c r="BG282" s="132"/>
      <c r="BH282" s="132"/>
      <c r="BI282" s="132"/>
      <c r="BJ282" s="132"/>
      <c r="BK282" s="132"/>
      <c r="BL282" s="132"/>
      <c r="BM282" s="132"/>
      <c r="BN282" s="132"/>
      <c r="BO282" s="132"/>
      <c r="BP282" s="132"/>
      <c r="BQ282" s="132"/>
      <c r="BR282" s="132"/>
      <c r="BS282" s="132"/>
      <c r="BT282" s="132"/>
      <c r="BU282" s="132"/>
      <c r="BV282" s="132"/>
      <c r="BW282" s="132"/>
      <c r="BX282" s="132"/>
      <c r="BY282" s="132"/>
      <c r="BZ282" s="132"/>
      <c r="CA282" s="132"/>
      <c r="CB282" s="132"/>
      <c r="CC282" s="132"/>
      <c r="CD282" s="132"/>
      <c r="CE282" s="132"/>
      <c r="CF282" s="132"/>
      <c r="CG282" s="132"/>
      <c r="CH282" s="132"/>
      <c r="CI282" s="132"/>
      <c r="CJ282" s="132"/>
      <c r="CK282" s="133"/>
      <c r="CL282" s="29"/>
      <c r="CM282" s="30"/>
      <c r="CN282" s="30"/>
      <c r="CO282" s="30"/>
      <c r="CP282" s="30"/>
      <c r="CQ282" s="30"/>
      <c r="CR282" s="30"/>
      <c r="CS282" s="30"/>
      <c r="CT282" s="30"/>
      <c r="CU282" s="31"/>
    </row>
    <row r="283" spans="1:99" ht="15" collapsed="1" x14ac:dyDescent="0.25">
      <c r="A283" s="1" t="s">
        <v>357</v>
      </c>
    </row>
    <row r="284" spans="1:99" ht="14.25" x14ac:dyDescent="0.25">
      <c r="A284" s="3"/>
    </row>
    <row r="285" spans="1:99" ht="15" x14ac:dyDescent="0.25">
      <c r="A285" s="12"/>
    </row>
    <row r="286" spans="1:99" ht="15" x14ac:dyDescent="0.25">
      <c r="A286" s="1" t="s">
        <v>358</v>
      </c>
    </row>
    <row r="287" spans="1:99" x14ac:dyDescent="0.25">
      <c r="A287" s="362" t="s">
        <v>332</v>
      </c>
      <c r="B287" s="362"/>
      <c r="C287" s="362"/>
      <c r="D287" s="224" t="s">
        <v>333</v>
      </c>
      <c r="E287" s="224"/>
      <c r="F287" s="224"/>
      <c r="G287" s="224"/>
      <c r="H287" s="224"/>
      <c r="I287" s="225"/>
      <c r="J287" s="223" t="s">
        <v>334</v>
      </c>
      <c r="K287" s="224"/>
      <c r="L287" s="224"/>
      <c r="M287" s="224"/>
      <c r="N287" s="224"/>
      <c r="O287" s="225"/>
      <c r="P287" s="244" t="s">
        <v>335</v>
      </c>
      <c r="Q287" s="245"/>
      <c r="R287" s="245"/>
      <c r="S287" s="245"/>
      <c r="T287" s="245"/>
      <c r="U287" s="245"/>
      <c r="V287" s="245"/>
      <c r="W287" s="245"/>
      <c r="X287" s="246"/>
      <c r="Y287" s="223" t="s">
        <v>336</v>
      </c>
      <c r="Z287" s="224"/>
      <c r="AA287" s="224"/>
      <c r="AB287" s="224"/>
      <c r="AC287" s="224"/>
      <c r="AD287" s="224"/>
      <c r="AE287" s="224"/>
      <c r="AF287" s="225"/>
      <c r="AG287" s="244" t="s">
        <v>337</v>
      </c>
      <c r="AH287" s="245"/>
      <c r="AI287" s="245"/>
      <c r="AJ287" s="245"/>
      <c r="AK287" s="245"/>
      <c r="AL287" s="246"/>
      <c r="AM287" s="223" t="s">
        <v>338</v>
      </c>
      <c r="AN287" s="224"/>
      <c r="AO287" s="224"/>
      <c r="AP287" s="224"/>
      <c r="AQ287" s="224"/>
      <c r="AR287" s="225"/>
      <c r="AS287" s="223" t="s">
        <v>339</v>
      </c>
      <c r="AT287" s="224"/>
      <c r="AU287" s="224"/>
      <c r="AV287" s="224"/>
      <c r="AW287" s="224"/>
      <c r="AX287" s="224"/>
      <c r="AY287" s="224"/>
      <c r="AZ287" s="225"/>
      <c r="BA287" s="223" t="s">
        <v>340</v>
      </c>
      <c r="BB287" s="224"/>
      <c r="BC287" s="224"/>
      <c r="BD287" s="224"/>
      <c r="BE287" s="224"/>
      <c r="BF287" s="224"/>
      <c r="BG287" s="224"/>
      <c r="BH287" s="225"/>
      <c r="BI287" s="223" t="s">
        <v>341</v>
      </c>
      <c r="BJ287" s="224"/>
      <c r="BK287" s="224"/>
      <c r="BL287" s="224"/>
      <c r="BM287" s="224"/>
      <c r="BN287" s="224"/>
      <c r="BO287" s="224"/>
      <c r="BP287" s="224"/>
      <c r="BQ287" s="224"/>
      <c r="BR287" s="225"/>
      <c r="BS287" s="223" t="s">
        <v>342</v>
      </c>
      <c r="BT287" s="224"/>
      <c r="BU287" s="224"/>
      <c r="BV287" s="224"/>
      <c r="BW287" s="224"/>
      <c r="BX287" s="225"/>
      <c r="BY287" s="223" t="s">
        <v>343</v>
      </c>
      <c r="BZ287" s="224"/>
      <c r="CA287" s="224"/>
      <c r="CB287" s="224"/>
      <c r="CC287" s="224"/>
      <c r="CD287" s="224"/>
      <c r="CE287" s="225"/>
      <c r="CF287" s="223" t="s">
        <v>344</v>
      </c>
      <c r="CG287" s="224"/>
      <c r="CH287" s="224"/>
      <c r="CI287" s="224"/>
      <c r="CJ287" s="224"/>
      <c r="CK287" s="225"/>
      <c r="CL287" s="223" t="s">
        <v>345</v>
      </c>
      <c r="CM287" s="224"/>
      <c r="CN287" s="224"/>
      <c r="CO287" s="224"/>
      <c r="CP287" s="224"/>
      <c r="CQ287" s="224"/>
      <c r="CR287" s="224"/>
      <c r="CS287" s="224"/>
      <c r="CT287" s="224"/>
      <c r="CU287" s="225"/>
    </row>
    <row r="288" spans="1:99" x14ac:dyDescent="0.25">
      <c r="A288" s="134">
        <f>A250</f>
        <v>2018</v>
      </c>
      <c r="B288" s="135"/>
      <c r="C288" s="136"/>
      <c r="D288" s="354">
        <f>'[5]1.lapa_Patēriņš'!C43</f>
        <v>0.192</v>
      </c>
      <c r="E288" s="355"/>
      <c r="F288" s="355"/>
      <c r="G288" s="355"/>
      <c r="H288" s="355"/>
      <c r="I288" s="356"/>
      <c r="J288" s="354">
        <f>'[5]1.lapa_Patēriņš'!D43</f>
        <v>0.193</v>
      </c>
      <c r="K288" s="355"/>
      <c r="L288" s="355"/>
      <c r="M288" s="355"/>
      <c r="N288" s="355"/>
      <c r="O288" s="356"/>
      <c r="P288" s="354">
        <f>'[5]1.lapa_Patēriņš'!E43</f>
        <v>0.193</v>
      </c>
      <c r="Q288" s="355"/>
      <c r="R288" s="355"/>
      <c r="S288" s="355"/>
      <c r="T288" s="355"/>
      <c r="U288" s="355"/>
      <c r="V288" s="355"/>
      <c r="W288" s="355"/>
      <c r="X288" s="356"/>
      <c r="Y288" s="354">
        <f>'[5]1.lapa_Patēriņš'!F43</f>
        <v>0.26600000000000001</v>
      </c>
      <c r="Z288" s="355"/>
      <c r="AA288" s="355"/>
      <c r="AB288" s="355"/>
      <c r="AC288" s="355"/>
      <c r="AD288" s="355"/>
      <c r="AE288" s="355"/>
      <c r="AF288" s="356"/>
      <c r="AG288" s="354">
        <f>'[5]1.lapa_Patēriņš'!G43</f>
        <v>0.33</v>
      </c>
      <c r="AH288" s="355"/>
      <c r="AI288" s="355"/>
      <c r="AJ288" s="355"/>
      <c r="AK288" s="355"/>
      <c r="AL288" s="356"/>
      <c r="AM288" s="354">
        <f>'[5]1.lapa_Patēriņš'!H43</f>
        <v>0.39</v>
      </c>
      <c r="AN288" s="355"/>
      <c r="AO288" s="355"/>
      <c r="AP288" s="355"/>
      <c r="AQ288" s="355"/>
      <c r="AR288" s="356"/>
      <c r="AS288" s="354">
        <f>'[5]1.lapa_Patēriņš'!I43</f>
        <v>0.47299999999999998</v>
      </c>
      <c r="AT288" s="355"/>
      <c r="AU288" s="355"/>
      <c r="AV288" s="355"/>
      <c r="AW288" s="355"/>
      <c r="AX288" s="355"/>
      <c r="AY288" s="355"/>
      <c r="AZ288" s="356"/>
      <c r="BA288" s="354">
        <f>'[5]1.lapa_Patēriņš'!J43</f>
        <v>0.52400000000000002</v>
      </c>
      <c r="BB288" s="355"/>
      <c r="BC288" s="355"/>
      <c r="BD288" s="355"/>
      <c r="BE288" s="355"/>
      <c r="BF288" s="355"/>
      <c r="BG288" s="355"/>
      <c r="BH288" s="356"/>
      <c r="BI288" s="354">
        <f>'[5]1.lapa_Patēriņš'!K43</f>
        <v>9.1999999999999998E-2</v>
      </c>
      <c r="BJ288" s="355"/>
      <c r="BK288" s="355"/>
      <c r="BL288" s="355"/>
      <c r="BM288" s="355"/>
      <c r="BN288" s="355"/>
      <c r="BO288" s="355"/>
      <c r="BP288" s="355"/>
      <c r="BQ288" s="355"/>
      <c r="BR288" s="356"/>
      <c r="BS288" s="354">
        <f>'[5]1.lapa_Patēriņš'!L43</f>
        <v>0.27500000000000002</v>
      </c>
      <c r="BT288" s="355"/>
      <c r="BU288" s="355"/>
      <c r="BV288" s="355"/>
      <c r="BW288" s="355"/>
      <c r="BX288" s="356"/>
      <c r="BY288" s="354">
        <f>'[5]1.lapa_Patēriņš'!M43</f>
        <v>0.26600000000000001</v>
      </c>
      <c r="BZ288" s="355"/>
      <c r="CA288" s="355"/>
      <c r="CB288" s="355"/>
      <c r="CC288" s="355"/>
      <c r="CD288" s="355"/>
      <c r="CE288" s="356"/>
      <c r="CF288" s="354">
        <f>'[5]1.lapa_Patēriņš'!N43</f>
        <v>0.27500000000000002</v>
      </c>
      <c r="CG288" s="355"/>
      <c r="CH288" s="355"/>
      <c r="CI288" s="355"/>
      <c r="CJ288" s="355"/>
      <c r="CK288" s="356"/>
      <c r="CL288" s="354">
        <f>'[5]1.lapa_Patēriņš'!O43</f>
        <v>3.4689999999999999</v>
      </c>
      <c r="CM288" s="355"/>
      <c r="CN288" s="355"/>
      <c r="CO288" s="355"/>
      <c r="CP288" s="355"/>
      <c r="CQ288" s="355"/>
      <c r="CR288" s="355"/>
      <c r="CS288" s="355"/>
      <c r="CT288" s="355"/>
      <c r="CU288" s="356"/>
    </row>
    <row r="289" spans="1:110" x14ac:dyDescent="0.25">
      <c r="A289" s="351">
        <f t="shared" ref="A289:A292" si="1">A251</f>
        <v>2019</v>
      </c>
      <c r="B289" s="352"/>
      <c r="C289" s="353"/>
      <c r="D289" s="354">
        <f>'[5]1.lapa_Patēriņš'!C44</f>
        <v>0.27500000000000002</v>
      </c>
      <c r="E289" s="355"/>
      <c r="F289" s="355"/>
      <c r="G289" s="355"/>
      <c r="H289" s="355"/>
      <c r="I289" s="356"/>
      <c r="J289" s="354">
        <f>'[5]1.lapa_Patēriņš'!D44</f>
        <v>0.20699999999999999</v>
      </c>
      <c r="K289" s="355"/>
      <c r="L289" s="355"/>
      <c r="M289" s="355"/>
      <c r="N289" s="355"/>
      <c r="O289" s="356"/>
      <c r="P289" s="354">
        <f>'[5]1.lapa_Patēriņš'!E44</f>
        <v>0.19800000000000001</v>
      </c>
      <c r="Q289" s="355"/>
      <c r="R289" s="355"/>
      <c r="S289" s="355"/>
      <c r="T289" s="355"/>
      <c r="U289" s="355"/>
      <c r="V289" s="355"/>
      <c r="W289" s="355"/>
      <c r="X289" s="356"/>
      <c r="Y289" s="354">
        <f>'[5]1.lapa_Patēriņš'!F44</f>
        <v>0.13300000000000001</v>
      </c>
      <c r="Z289" s="355"/>
      <c r="AA289" s="355"/>
      <c r="AB289" s="355"/>
      <c r="AC289" s="355"/>
      <c r="AD289" s="355"/>
      <c r="AE289" s="355"/>
      <c r="AF289" s="356"/>
      <c r="AG289" s="354">
        <f>'[5]1.lapa_Patēriņš'!G44</f>
        <v>0.27500000000000002</v>
      </c>
      <c r="AH289" s="355"/>
      <c r="AI289" s="355"/>
      <c r="AJ289" s="355"/>
      <c r="AK289" s="355"/>
      <c r="AL289" s="356"/>
      <c r="AM289" s="354">
        <f>'[5]1.lapa_Patēriņš'!H44</f>
        <v>0.49199999999999999</v>
      </c>
      <c r="AN289" s="355"/>
      <c r="AO289" s="355"/>
      <c r="AP289" s="355"/>
      <c r="AQ289" s="355"/>
      <c r="AR289" s="356"/>
      <c r="AS289" s="354">
        <f>'[5]1.lapa_Patēriņš'!I44</f>
        <v>0.27500000000000002</v>
      </c>
      <c r="AT289" s="355"/>
      <c r="AU289" s="355"/>
      <c r="AV289" s="355"/>
      <c r="AW289" s="355"/>
      <c r="AX289" s="355"/>
      <c r="AY289" s="355"/>
      <c r="AZ289" s="356"/>
      <c r="BA289" s="354">
        <f>'[5]1.lapa_Patēriņš'!J44</f>
        <v>0.68400000000000005</v>
      </c>
      <c r="BB289" s="355"/>
      <c r="BC289" s="355"/>
      <c r="BD289" s="355"/>
      <c r="BE289" s="355"/>
      <c r="BF289" s="355"/>
      <c r="BG289" s="355"/>
      <c r="BH289" s="356"/>
      <c r="BI289" s="354">
        <f>'[5]1.lapa_Patēriņš'!K44</f>
        <v>0.192</v>
      </c>
      <c r="BJ289" s="355"/>
      <c r="BK289" s="355"/>
      <c r="BL289" s="355"/>
      <c r="BM289" s="355"/>
      <c r="BN289" s="355"/>
      <c r="BO289" s="355"/>
      <c r="BP289" s="355"/>
      <c r="BQ289" s="355"/>
      <c r="BR289" s="356"/>
      <c r="BS289" s="354">
        <f>'[5]1.lapa_Patēriņš'!L44</f>
        <v>0.317</v>
      </c>
      <c r="BT289" s="355"/>
      <c r="BU289" s="355"/>
      <c r="BV289" s="355"/>
      <c r="BW289" s="355"/>
      <c r="BX289" s="356"/>
      <c r="BY289" s="354">
        <f>'[5]1.lapa_Patēriņš'!M44</f>
        <v>0.20799999999999999</v>
      </c>
      <c r="BZ289" s="355"/>
      <c r="CA289" s="355"/>
      <c r="CB289" s="355"/>
      <c r="CC289" s="355"/>
      <c r="CD289" s="355"/>
      <c r="CE289" s="356"/>
      <c r="CF289" s="354">
        <f>'[5]1.lapa_Patēriņš'!N44</f>
        <v>0.20899999999999999</v>
      </c>
      <c r="CG289" s="355"/>
      <c r="CH289" s="355"/>
      <c r="CI289" s="355"/>
      <c r="CJ289" s="355"/>
      <c r="CK289" s="356"/>
      <c r="CL289" s="354">
        <f>'[5]1.lapa_Patēriņš'!O44</f>
        <v>3.4650000000000007</v>
      </c>
      <c r="CM289" s="355"/>
      <c r="CN289" s="355"/>
      <c r="CO289" s="355"/>
      <c r="CP289" s="355"/>
      <c r="CQ289" s="355"/>
      <c r="CR289" s="355"/>
      <c r="CS289" s="355"/>
      <c r="CT289" s="355"/>
      <c r="CU289" s="356"/>
    </row>
    <row r="290" spans="1:110" x14ac:dyDescent="0.25">
      <c r="A290" s="351">
        <f t="shared" si="1"/>
        <v>2020</v>
      </c>
      <c r="B290" s="352"/>
      <c r="C290" s="353"/>
      <c r="D290" s="354">
        <f>'[5]1.lapa_Patēriņš'!C45</f>
        <v>0.24399999999999999</v>
      </c>
      <c r="E290" s="355"/>
      <c r="F290" s="355"/>
      <c r="G290" s="355"/>
      <c r="H290" s="355"/>
      <c r="I290" s="356"/>
      <c r="J290" s="354">
        <f>'[5]1.lapa_Patēriņš'!D45</f>
        <v>0.20200000000000001</v>
      </c>
      <c r="K290" s="355"/>
      <c r="L290" s="355"/>
      <c r="M290" s="355"/>
      <c r="N290" s="355"/>
      <c r="O290" s="356"/>
      <c r="P290" s="354">
        <f>'[5]1.lapa_Patēriņš'!E45</f>
        <v>0.27500000000000002</v>
      </c>
      <c r="Q290" s="355"/>
      <c r="R290" s="355"/>
      <c r="S290" s="355"/>
      <c r="T290" s="355"/>
      <c r="U290" s="355"/>
      <c r="V290" s="355"/>
      <c r="W290" s="355"/>
      <c r="X290" s="356"/>
      <c r="Y290" s="354">
        <f>'[5]1.lapa_Patēriņš'!F45</f>
        <v>0.23499999999999999</v>
      </c>
      <c r="Z290" s="355"/>
      <c r="AA290" s="355"/>
      <c r="AB290" s="355"/>
      <c r="AC290" s="355"/>
      <c r="AD290" s="355"/>
      <c r="AE290" s="355"/>
      <c r="AF290" s="356"/>
      <c r="AG290" s="354">
        <f>'[5]1.lapa_Patēriņš'!G45</f>
        <v>0.246</v>
      </c>
      <c r="AH290" s="355"/>
      <c r="AI290" s="355"/>
      <c r="AJ290" s="355"/>
      <c r="AK290" s="355"/>
      <c r="AL290" s="356"/>
      <c r="AM290" s="354">
        <f>'[5]1.lapa_Patēriņš'!H45</f>
        <v>0.56100000000000005</v>
      </c>
      <c r="AN290" s="355"/>
      <c r="AO290" s="355"/>
      <c r="AP290" s="355"/>
      <c r="AQ290" s="355"/>
      <c r="AR290" s="356"/>
      <c r="AS290" s="354">
        <f>'[5]1.lapa_Patēriņš'!I45</f>
        <v>0.58499999999999996</v>
      </c>
      <c r="AT290" s="355"/>
      <c r="AU290" s="355"/>
      <c r="AV290" s="355"/>
      <c r="AW290" s="355"/>
      <c r="AX290" s="355"/>
      <c r="AY290" s="355"/>
      <c r="AZ290" s="356"/>
      <c r="BA290" s="354">
        <f>'[5]1.lapa_Patēriņš'!J45</f>
        <v>0.51300000000000001</v>
      </c>
      <c r="BB290" s="355"/>
      <c r="BC290" s="355"/>
      <c r="BD290" s="355"/>
      <c r="BE290" s="355"/>
      <c r="BF290" s="355"/>
      <c r="BG290" s="355"/>
      <c r="BH290" s="356"/>
      <c r="BI290" s="354">
        <f>'[5]1.lapa_Patēriņš'!K45</f>
        <v>0.26600000000000001</v>
      </c>
      <c r="BJ290" s="355"/>
      <c r="BK290" s="355"/>
      <c r="BL290" s="355"/>
      <c r="BM290" s="355"/>
      <c r="BN290" s="355"/>
      <c r="BO290" s="355"/>
      <c r="BP290" s="355"/>
      <c r="BQ290" s="355"/>
      <c r="BR290" s="356"/>
      <c r="BS290" s="354">
        <f>'[5]1.lapa_Patēriņš'!L45</f>
        <v>0.25</v>
      </c>
      <c r="BT290" s="355"/>
      <c r="BU290" s="355"/>
      <c r="BV290" s="355"/>
      <c r="BW290" s="355"/>
      <c r="BX290" s="356"/>
      <c r="BY290" s="354">
        <f>'[5]1.lapa_Patēriņš'!M45</f>
        <v>0.27</v>
      </c>
      <c r="BZ290" s="355"/>
      <c r="CA290" s="355"/>
      <c r="CB290" s="355"/>
      <c r="CC290" s="355"/>
      <c r="CD290" s="355"/>
      <c r="CE290" s="356"/>
      <c r="CF290" s="354">
        <f>'[5]1.lapa_Patēriņš'!N45</f>
        <v>0.23</v>
      </c>
      <c r="CG290" s="355"/>
      <c r="CH290" s="355"/>
      <c r="CI290" s="355"/>
      <c r="CJ290" s="355"/>
      <c r="CK290" s="356"/>
      <c r="CL290" s="354">
        <f>'[5]1.lapa_Patēriņš'!O45</f>
        <v>3.8769999999999998</v>
      </c>
      <c r="CM290" s="355"/>
      <c r="CN290" s="355"/>
      <c r="CO290" s="355"/>
      <c r="CP290" s="355"/>
      <c r="CQ290" s="355"/>
      <c r="CR290" s="355"/>
      <c r="CS290" s="355"/>
      <c r="CT290" s="355"/>
      <c r="CU290" s="356"/>
    </row>
    <row r="291" spans="1:110" x14ac:dyDescent="0.25">
      <c r="A291" s="351">
        <f t="shared" si="1"/>
        <v>2021</v>
      </c>
      <c r="B291" s="352"/>
      <c r="C291" s="353"/>
      <c r="D291" s="354">
        <f>'[5]1.lapa_Patēriņš'!C46</f>
        <v>0.22</v>
      </c>
      <c r="E291" s="355"/>
      <c r="F291" s="355"/>
      <c r="G291" s="355"/>
      <c r="H291" s="355"/>
      <c r="I291" s="356"/>
      <c r="J291" s="354">
        <f>'[5]1.lapa_Patēriņš'!D46</f>
        <v>0.10618000000000001</v>
      </c>
      <c r="K291" s="355"/>
      <c r="L291" s="355"/>
      <c r="M291" s="355"/>
      <c r="N291" s="355"/>
      <c r="O291" s="356"/>
      <c r="P291" s="354">
        <f>'[5]1.lapa_Patēriņš'!E46</f>
        <v>0.30713000000000001</v>
      </c>
      <c r="Q291" s="355"/>
      <c r="R291" s="355"/>
      <c r="S291" s="355"/>
      <c r="T291" s="355"/>
      <c r="U291" s="355"/>
      <c r="V291" s="355"/>
      <c r="W291" s="355"/>
      <c r="X291" s="356"/>
      <c r="Y291" s="354">
        <f>'[5]1.lapa_Patēriņš'!F46</f>
        <v>0.21818000000000001</v>
      </c>
      <c r="Z291" s="355"/>
      <c r="AA291" s="355"/>
      <c r="AB291" s="355"/>
      <c r="AC291" s="355"/>
      <c r="AD291" s="355"/>
      <c r="AE291" s="355"/>
      <c r="AF291" s="356"/>
      <c r="AG291" s="354">
        <f>'[5]1.lapa_Patēriņš'!G46</f>
        <v>0.35499999999999998</v>
      </c>
      <c r="AH291" s="355"/>
      <c r="AI291" s="355"/>
      <c r="AJ291" s="355"/>
      <c r="AK291" s="355"/>
      <c r="AL291" s="356"/>
      <c r="AM291" s="354">
        <f>'[5]1.lapa_Patēriņš'!H46</f>
        <v>0.7</v>
      </c>
      <c r="AN291" s="355"/>
      <c r="AO291" s="355"/>
      <c r="AP291" s="355"/>
      <c r="AQ291" s="355"/>
      <c r="AR291" s="356"/>
      <c r="AS291" s="354">
        <f>'[5]1.lapa_Patēriņš'!I46</f>
        <v>0.751</v>
      </c>
      <c r="AT291" s="355"/>
      <c r="AU291" s="355"/>
      <c r="AV291" s="355"/>
      <c r="AW291" s="355"/>
      <c r="AX291" s="355"/>
      <c r="AY291" s="355"/>
      <c r="AZ291" s="356"/>
      <c r="BA291" s="354">
        <f>'[5]1.lapa_Patēriņš'!J46</f>
        <v>0.63700000000000001</v>
      </c>
      <c r="BB291" s="355"/>
      <c r="BC291" s="355"/>
      <c r="BD291" s="355"/>
      <c r="BE291" s="355"/>
      <c r="BF291" s="355"/>
      <c r="BG291" s="355"/>
      <c r="BH291" s="356"/>
      <c r="BI291" s="354">
        <f>'[5]1.lapa_Patēriņš'!K46</f>
        <v>0.35</v>
      </c>
      <c r="BJ291" s="355"/>
      <c r="BK291" s="355"/>
      <c r="BL291" s="355"/>
      <c r="BM291" s="355"/>
      <c r="BN291" s="355"/>
      <c r="BO291" s="355"/>
      <c r="BP291" s="355"/>
      <c r="BQ291" s="355"/>
      <c r="BR291" s="356"/>
      <c r="BS291" s="354">
        <f>'[5]1.lapa_Patēriņš'!L46</f>
        <v>0.33</v>
      </c>
      <c r="BT291" s="355"/>
      <c r="BU291" s="355"/>
      <c r="BV291" s="355"/>
      <c r="BW291" s="355"/>
      <c r="BX291" s="356"/>
      <c r="BY291" s="354">
        <f>'[5]1.lapa_Patēriņš'!M46</f>
        <v>0.25</v>
      </c>
      <c r="BZ291" s="355"/>
      <c r="CA291" s="355"/>
      <c r="CB291" s="355"/>
      <c r="CC291" s="355"/>
      <c r="CD291" s="355"/>
      <c r="CE291" s="356"/>
      <c r="CF291" s="354">
        <f>'[5]1.lapa_Patēriņš'!N46</f>
        <v>0.08</v>
      </c>
      <c r="CG291" s="355"/>
      <c r="CH291" s="355"/>
      <c r="CI291" s="355"/>
      <c r="CJ291" s="355"/>
      <c r="CK291" s="356"/>
      <c r="CL291" s="354">
        <f>'[5]1.lapa_Patēriņš'!O46</f>
        <v>4.3044900000000004</v>
      </c>
      <c r="CM291" s="355"/>
      <c r="CN291" s="355"/>
      <c r="CO291" s="355"/>
      <c r="CP291" s="355"/>
      <c r="CQ291" s="355"/>
      <c r="CR291" s="355"/>
      <c r="CS291" s="355"/>
      <c r="CT291" s="355"/>
      <c r="CU291" s="356"/>
    </row>
    <row r="292" spans="1:110" x14ac:dyDescent="0.25">
      <c r="A292" s="351">
        <f t="shared" si="1"/>
        <v>2022</v>
      </c>
      <c r="B292" s="352"/>
      <c r="C292" s="353"/>
      <c r="D292" s="354">
        <f>'[5]1.lapa_Patēriņš'!C47</f>
        <v>0.42126999999999998</v>
      </c>
      <c r="E292" s="355"/>
      <c r="F292" s="355"/>
      <c r="G292" s="355"/>
      <c r="H292" s="355"/>
      <c r="I292" s="356"/>
      <c r="J292" s="354">
        <f>'[5]1.lapa_Patēriņš'!D47</f>
        <v>0.35537999999999997</v>
      </c>
      <c r="K292" s="355"/>
      <c r="L292" s="355"/>
      <c r="M292" s="355"/>
      <c r="N292" s="355"/>
      <c r="O292" s="356"/>
      <c r="P292" s="354">
        <f>'[5]1.lapa_Patēriņš'!E47</f>
        <v>0.39450000000000002</v>
      </c>
      <c r="Q292" s="355"/>
      <c r="R292" s="355"/>
      <c r="S292" s="355"/>
      <c r="T292" s="355"/>
      <c r="U292" s="355"/>
      <c r="V292" s="355"/>
      <c r="W292" s="355"/>
      <c r="X292" s="356"/>
      <c r="Y292" s="354">
        <f>'[5]1.lapa_Patēriņš'!F47</f>
        <v>0.28281000000000001</v>
      </c>
      <c r="Z292" s="355"/>
      <c r="AA292" s="355"/>
      <c r="AB292" s="355"/>
      <c r="AC292" s="355"/>
      <c r="AD292" s="355"/>
      <c r="AE292" s="355"/>
      <c r="AF292" s="356"/>
      <c r="AG292" s="354">
        <f>'[5]1.lapa_Patēriņš'!G47</f>
        <v>0.38568000000000002</v>
      </c>
      <c r="AH292" s="355"/>
      <c r="AI292" s="355"/>
      <c r="AJ292" s="355"/>
      <c r="AK292" s="355"/>
      <c r="AL292" s="356"/>
      <c r="AM292" s="354">
        <f>'[5]1.lapa_Patēriņš'!H47</f>
        <v>0.41719000000000001</v>
      </c>
      <c r="AN292" s="355"/>
      <c r="AO292" s="355"/>
      <c r="AP292" s="355"/>
      <c r="AQ292" s="355"/>
      <c r="AR292" s="356"/>
      <c r="AS292" s="354">
        <f>'[5]1.lapa_Patēriņš'!I47</f>
        <v>0.44794</v>
      </c>
      <c r="AT292" s="355"/>
      <c r="AU292" s="355"/>
      <c r="AV292" s="355"/>
      <c r="AW292" s="355"/>
      <c r="AX292" s="355"/>
      <c r="AY292" s="355"/>
      <c r="AZ292" s="356"/>
      <c r="BA292" s="354">
        <f>'[5]1.lapa_Patēriņš'!J47</f>
        <v>0.67657</v>
      </c>
      <c r="BB292" s="355"/>
      <c r="BC292" s="355"/>
      <c r="BD292" s="355"/>
      <c r="BE292" s="355"/>
      <c r="BF292" s="355"/>
      <c r="BG292" s="355"/>
      <c r="BH292" s="356"/>
      <c r="BI292" s="354">
        <f>'[5]1.lapa_Patēriņš'!K47</f>
        <v>0.75802000000000003</v>
      </c>
      <c r="BJ292" s="355"/>
      <c r="BK292" s="355"/>
      <c r="BL292" s="355"/>
      <c r="BM292" s="355"/>
      <c r="BN292" s="355"/>
      <c r="BO292" s="355"/>
      <c r="BP292" s="355"/>
      <c r="BQ292" s="355"/>
      <c r="BR292" s="356"/>
      <c r="BS292" s="354">
        <f>'[5]1.lapa_Patēriņš'!L47</f>
        <v>0.43385000000000001</v>
      </c>
      <c r="BT292" s="355"/>
      <c r="BU292" s="355"/>
      <c r="BV292" s="355"/>
      <c r="BW292" s="355"/>
      <c r="BX292" s="356"/>
      <c r="BY292" s="354">
        <f>'[5]1.lapa_Patēriņš'!M47</f>
        <v>0.46500000000000002</v>
      </c>
      <c r="BZ292" s="355"/>
      <c r="CA292" s="355"/>
      <c r="CB292" s="355"/>
      <c r="CC292" s="355"/>
      <c r="CD292" s="355"/>
      <c r="CE292" s="356"/>
      <c r="CF292" s="354">
        <f>'[5]1.lapa_Patēriņš'!N47</f>
        <v>0.59550999999999998</v>
      </c>
      <c r="CG292" s="355"/>
      <c r="CH292" s="355"/>
      <c r="CI292" s="355"/>
      <c r="CJ292" s="355"/>
      <c r="CK292" s="356"/>
      <c r="CL292" s="354">
        <f>'[5]1.lapa_Patēriņš'!O47</f>
        <v>5.6337199999999994</v>
      </c>
      <c r="CM292" s="355"/>
      <c r="CN292" s="355"/>
      <c r="CO292" s="355"/>
      <c r="CP292" s="355"/>
      <c r="CQ292" s="355"/>
      <c r="CR292" s="355"/>
      <c r="CS292" s="355"/>
      <c r="CT292" s="355"/>
      <c r="CU292" s="356"/>
    </row>
    <row r="293" spans="1:110" x14ac:dyDescent="0.25">
      <c r="A293" s="359" t="s">
        <v>359</v>
      </c>
      <c r="B293" s="359"/>
      <c r="C293" s="359"/>
      <c r="D293" s="359"/>
      <c r="E293" s="359"/>
      <c r="F293" s="359"/>
      <c r="G293" s="359"/>
      <c r="H293" s="359"/>
      <c r="I293" s="359"/>
      <c r="J293" s="359"/>
      <c r="K293" s="359"/>
      <c r="L293" s="359"/>
      <c r="M293" s="359"/>
      <c r="N293" s="359"/>
      <c r="O293" s="359"/>
      <c r="P293" s="359"/>
      <c r="Q293" s="359"/>
      <c r="R293" s="359"/>
      <c r="S293" s="359"/>
      <c r="T293" s="359"/>
      <c r="U293" s="359"/>
      <c r="V293" s="359"/>
      <c r="W293" s="359"/>
      <c r="X293" s="359"/>
      <c r="Y293" s="359"/>
      <c r="Z293" s="359"/>
      <c r="AA293" s="359"/>
      <c r="AB293" s="359"/>
      <c r="AC293" s="359"/>
      <c r="AD293" s="359"/>
      <c r="AE293" s="359"/>
      <c r="AF293" s="359"/>
      <c r="AG293" s="359"/>
      <c r="AH293" s="359"/>
      <c r="AI293" s="359"/>
      <c r="AJ293" s="359"/>
      <c r="AK293" s="359"/>
      <c r="AL293" s="359"/>
      <c r="AM293" s="359"/>
      <c r="AN293" s="359"/>
      <c r="AO293" s="359"/>
      <c r="AP293" s="359"/>
      <c r="AQ293" s="359"/>
      <c r="AR293" s="359"/>
      <c r="AS293" s="359"/>
      <c r="AT293" s="359"/>
      <c r="AU293" s="359"/>
      <c r="AV293" s="359"/>
      <c r="AW293" s="359"/>
      <c r="AX293" s="359"/>
      <c r="AY293" s="359"/>
      <c r="AZ293" s="359"/>
      <c r="BA293" s="359"/>
      <c r="BB293" s="359"/>
      <c r="BC293" s="359"/>
      <c r="BD293" s="359"/>
      <c r="BE293" s="359"/>
      <c r="BF293" s="359"/>
      <c r="BG293" s="359"/>
      <c r="BH293" s="359"/>
      <c r="BI293" s="359"/>
      <c r="BJ293" s="359"/>
      <c r="BK293" s="359"/>
      <c r="BL293" s="359"/>
      <c r="BM293" s="359"/>
      <c r="BN293" s="359"/>
      <c r="BO293" s="359"/>
      <c r="BP293" s="359"/>
      <c r="BQ293" s="359"/>
      <c r="BR293" s="359"/>
      <c r="BS293" s="359"/>
      <c r="BT293" s="359"/>
      <c r="BU293" s="359"/>
      <c r="BV293" s="359"/>
      <c r="BW293" s="359"/>
      <c r="BX293" s="359"/>
      <c r="BY293" s="359"/>
      <c r="BZ293" s="359"/>
      <c r="CA293" s="359"/>
      <c r="CB293" s="359"/>
      <c r="CC293" s="359"/>
      <c r="CD293" s="359"/>
      <c r="CE293" s="359"/>
      <c r="CF293" s="359"/>
      <c r="CG293" s="359"/>
      <c r="CH293" s="359"/>
      <c r="CI293" s="359"/>
      <c r="CJ293" s="359"/>
      <c r="CK293" s="360"/>
      <c r="CL293" s="354">
        <f>'[5]1.lapa_Patēriņš'!O48</f>
        <v>4.1498420000000005</v>
      </c>
      <c r="CM293" s="355"/>
      <c r="CN293" s="355"/>
      <c r="CO293" s="355"/>
      <c r="CP293" s="355"/>
      <c r="CQ293" s="355"/>
      <c r="CR293" s="355"/>
      <c r="CS293" s="355"/>
      <c r="CT293" s="355"/>
      <c r="CU293" s="356"/>
      <c r="DF293" s="1" t="b">
        <f>CL293='[5]1.lapa_Patēriņš'!O48</f>
        <v>1</v>
      </c>
    </row>
    <row r="294" spans="1:110" ht="15" x14ac:dyDescent="0.25">
      <c r="A294" s="1" t="s">
        <v>360</v>
      </c>
    </row>
    <row r="295" spans="1:110" x14ac:dyDescent="0.25">
      <c r="A295" s="1" t="s">
        <v>361</v>
      </c>
    </row>
    <row r="296" spans="1:110" x14ac:dyDescent="0.25">
      <c r="A296" s="1" t="s">
        <v>362</v>
      </c>
    </row>
    <row r="297" spans="1:110" ht="14.25" x14ac:dyDescent="0.25">
      <c r="A297" s="3"/>
    </row>
    <row r="298" spans="1:110" x14ac:dyDescent="0.25">
      <c r="A298" s="247" t="s">
        <v>332</v>
      </c>
      <c r="B298" s="248"/>
      <c r="C298" s="249"/>
      <c r="D298" s="253" t="s">
        <v>333</v>
      </c>
      <c r="E298" s="254"/>
      <c r="F298" s="254"/>
      <c r="G298" s="254"/>
      <c r="H298" s="254"/>
      <c r="I298" s="255"/>
      <c r="J298" s="253" t="s">
        <v>334</v>
      </c>
      <c r="K298" s="254"/>
      <c r="L298" s="254"/>
      <c r="M298" s="254"/>
      <c r="N298" s="254"/>
      <c r="O298" s="255"/>
      <c r="P298" s="247" t="s">
        <v>335</v>
      </c>
      <c r="Q298" s="248"/>
      <c r="R298" s="248"/>
      <c r="S298" s="248"/>
      <c r="T298" s="248"/>
      <c r="U298" s="248"/>
      <c r="V298" s="248"/>
      <c r="W298" s="248"/>
      <c r="X298" s="249"/>
      <c r="Y298" s="253" t="s">
        <v>336</v>
      </c>
      <c r="Z298" s="254"/>
      <c r="AA298" s="254"/>
      <c r="AB298" s="254"/>
      <c r="AC298" s="254"/>
      <c r="AD298" s="254"/>
      <c r="AE298" s="254"/>
      <c r="AF298" s="255"/>
      <c r="AG298" s="247" t="s">
        <v>337</v>
      </c>
      <c r="AH298" s="248"/>
      <c r="AI298" s="248"/>
      <c r="AJ298" s="248"/>
      <c r="AK298" s="248"/>
      <c r="AL298" s="249"/>
      <c r="AM298" s="253" t="s">
        <v>338</v>
      </c>
      <c r="AN298" s="254"/>
      <c r="AO298" s="254"/>
      <c r="AP298" s="254"/>
      <c r="AQ298" s="254"/>
      <c r="AR298" s="255"/>
      <c r="AS298" s="253" t="s">
        <v>339</v>
      </c>
      <c r="AT298" s="254"/>
      <c r="AU298" s="254"/>
      <c r="AV298" s="254"/>
      <c r="AW298" s="254"/>
      <c r="AX298" s="254"/>
      <c r="AY298" s="254"/>
      <c r="AZ298" s="255"/>
      <c r="BA298" s="253" t="s">
        <v>340</v>
      </c>
      <c r="BB298" s="254"/>
      <c r="BC298" s="254"/>
      <c r="BD298" s="254"/>
      <c r="BE298" s="254"/>
      <c r="BF298" s="254"/>
      <c r="BG298" s="254"/>
      <c r="BH298" s="255"/>
      <c r="BI298" s="253" t="s">
        <v>341</v>
      </c>
      <c r="BJ298" s="254"/>
      <c r="BK298" s="254"/>
      <c r="BL298" s="254"/>
      <c r="BM298" s="254"/>
      <c r="BN298" s="254"/>
      <c r="BO298" s="254"/>
      <c r="BP298" s="254"/>
      <c r="BQ298" s="254"/>
      <c r="BR298" s="255"/>
      <c r="BS298" s="253" t="s">
        <v>342</v>
      </c>
      <c r="BT298" s="254"/>
      <c r="BU298" s="254"/>
      <c r="BV298" s="254"/>
      <c r="BW298" s="254"/>
      <c r="BX298" s="255"/>
      <c r="BY298" s="253" t="s">
        <v>343</v>
      </c>
      <c r="BZ298" s="254"/>
      <c r="CA298" s="254"/>
      <c r="CB298" s="254"/>
      <c r="CC298" s="254"/>
      <c r="CD298" s="254"/>
      <c r="CE298" s="255"/>
      <c r="CF298" s="253" t="s">
        <v>344</v>
      </c>
      <c r="CG298" s="254"/>
      <c r="CH298" s="254"/>
      <c r="CI298" s="254"/>
      <c r="CJ298" s="254"/>
      <c r="CK298" s="255"/>
      <c r="CL298" s="253" t="s">
        <v>345</v>
      </c>
      <c r="CM298" s="254"/>
      <c r="CN298" s="254"/>
      <c r="CO298" s="254"/>
      <c r="CP298" s="254"/>
      <c r="CQ298" s="254"/>
      <c r="CR298" s="254"/>
      <c r="CS298" s="254"/>
      <c r="CT298" s="254"/>
      <c r="CU298" s="255"/>
    </row>
    <row r="299" spans="1:110" ht="15" x14ac:dyDescent="0.25">
      <c r="A299" s="363">
        <f>A288</f>
        <v>2018</v>
      </c>
      <c r="B299" s="364"/>
      <c r="C299" s="365"/>
      <c r="D299" s="351" t="s">
        <v>77</v>
      </c>
      <c r="E299" s="352"/>
      <c r="F299" s="352"/>
      <c r="G299" s="352"/>
      <c r="H299" s="352"/>
      <c r="I299" s="353"/>
      <c r="J299" s="351"/>
      <c r="K299" s="352"/>
      <c r="L299" s="352"/>
      <c r="M299" s="352"/>
      <c r="N299" s="352"/>
      <c r="O299" s="353"/>
      <c r="P299" s="351"/>
      <c r="Q299" s="352"/>
      <c r="R299" s="352"/>
      <c r="S299" s="352"/>
      <c r="T299" s="352"/>
      <c r="U299" s="352"/>
      <c r="V299" s="352"/>
      <c r="W299" s="352"/>
      <c r="X299" s="353"/>
      <c r="Y299" s="351"/>
      <c r="Z299" s="352"/>
      <c r="AA299" s="352"/>
      <c r="AB299" s="352"/>
      <c r="AC299" s="352"/>
      <c r="AD299" s="352"/>
      <c r="AE299" s="352"/>
      <c r="AF299" s="353"/>
      <c r="AG299" s="351"/>
      <c r="AH299" s="352"/>
      <c r="AI299" s="352"/>
      <c r="AJ299" s="352"/>
      <c r="AK299" s="352"/>
      <c r="AL299" s="353"/>
      <c r="AM299" s="351"/>
      <c r="AN299" s="352"/>
      <c r="AO299" s="352"/>
      <c r="AP299" s="352"/>
      <c r="AQ299" s="352"/>
      <c r="AR299" s="353"/>
      <c r="AS299" s="351"/>
      <c r="AT299" s="352"/>
      <c r="AU299" s="352"/>
      <c r="AV299" s="352"/>
      <c r="AW299" s="352"/>
      <c r="AX299" s="352"/>
      <c r="AY299" s="352"/>
      <c r="AZ299" s="353"/>
      <c r="BA299" s="351"/>
      <c r="BB299" s="352"/>
      <c r="BC299" s="352"/>
      <c r="BD299" s="352"/>
      <c r="BE299" s="352"/>
      <c r="BF299" s="352"/>
      <c r="BG299" s="352"/>
      <c r="BH299" s="353"/>
      <c r="BI299" s="351"/>
      <c r="BJ299" s="352"/>
      <c r="BK299" s="352"/>
      <c r="BL299" s="352"/>
      <c r="BM299" s="352"/>
      <c r="BN299" s="352"/>
      <c r="BO299" s="352"/>
      <c r="BP299" s="352"/>
      <c r="BQ299" s="352"/>
      <c r="BR299" s="353"/>
      <c r="BS299" s="351"/>
      <c r="BT299" s="352"/>
      <c r="BU299" s="352"/>
      <c r="BV299" s="352"/>
      <c r="BW299" s="352"/>
      <c r="BX299" s="353"/>
      <c r="BY299" s="351"/>
      <c r="BZ299" s="352"/>
      <c r="CA299" s="352"/>
      <c r="CB299" s="352"/>
      <c r="CC299" s="352"/>
      <c r="CD299" s="352"/>
      <c r="CE299" s="353"/>
      <c r="CF299" s="351"/>
      <c r="CG299" s="352"/>
      <c r="CH299" s="352"/>
      <c r="CI299" s="352"/>
      <c r="CJ299" s="352"/>
      <c r="CK299" s="353"/>
      <c r="CL299" s="351"/>
      <c r="CM299" s="352"/>
      <c r="CN299" s="352"/>
      <c r="CO299" s="352"/>
      <c r="CP299" s="352"/>
      <c r="CQ299" s="352"/>
      <c r="CR299" s="352"/>
      <c r="CS299" s="352"/>
      <c r="CT299" s="352"/>
      <c r="CU299" s="353"/>
    </row>
    <row r="300" spans="1:110" ht="15" x14ac:dyDescent="0.25">
      <c r="A300" s="363">
        <f t="shared" ref="A300:A303" si="2">A289</f>
        <v>2019</v>
      </c>
      <c r="B300" s="364"/>
      <c r="C300" s="365"/>
      <c r="D300" s="29"/>
      <c r="E300" s="30"/>
      <c r="F300" s="30"/>
      <c r="G300" s="30"/>
      <c r="H300" s="30"/>
      <c r="I300" s="31"/>
      <c r="J300" s="29"/>
      <c r="K300" s="30"/>
      <c r="L300" s="30"/>
      <c r="M300" s="30"/>
      <c r="N300" s="30"/>
      <c r="O300" s="31"/>
      <c r="P300" s="29"/>
      <c r="Q300" s="30"/>
      <c r="R300" s="30"/>
      <c r="S300" s="30"/>
      <c r="T300" s="30"/>
      <c r="U300" s="30"/>
      <c r="V300" s="30"/>
      <c r="W300" s="30"/>
      <c r="X300" s="31"/>
      <c r="Y300" s="29"/>
      <c r="Z300" s="30"/>
      <c r="AA300" s="30"/>
      <c r="AB300" s="30"/>
      <c r="AC300" s="30"/>
      <c r="AD300" s="30"/>
      <c r="AE300" s="30"/>
      <c r="AF300" s="31"/>
      <c r="AG300" s="29"/>
      <c r="AH300" s="30"/>
      <c r="AI300" s="30"/>
      <c r="AJ300" s="30"/>
      <c r="AK300" s="30"/>
      <c r="AL300" s="31"/>
      <c r="AM300" s="29"/>
      <c r="AN300" s="30"/>
      <c r="AO300" s="30"/>
      <c r="AP300" s="30"/>
      <c r="AQ300" s="30"/>
      <c r="AR300" s="31"/>
      <c r="AS300" s="29"/>
      <c r="AT300" s="30"/>
      <c r="AU300" s="30"/>
      <c r="AV300" s="30"/>
      <c r="AW300" s="30"/>
      <c r="AX300" s="30"/>
      <c r="AY300" s="30"/>
      <c r="AZ300" s="31"/>
      <c r="BA300" s="29"/>
      <c r="BB300" s="30"/>
      <c r="BC300" s="30"/>
      <c r="BD300" s="30"/>
      <c r="BE300" s="30"/>
      <c r="BF300" s="30"/>
      <c r="BG300" s="30"/>
      <c r="BH300" s="31"/>
      <c r="BI300" s="29"/>
      <c r="BJ300" s="30"/>
      <c r="BK300" s="30"/>
      <c r="BL300" s="30"/>
      <c r="BM300" s="30"/>
      <c r="BN300" s="30"/>
      <c r="BO300" s="30"/>
      <c r="BP300" s="30"/>
      <c r="BQ300" s="30"/>
      <c r="BR300" s="31"/>
      <c r="BS300" s="29"/>
      <c r="BT300" s="30"/>
      <c r="BU300" s="30"/>
      <c r="BV300" s="30"/>
      <c r="BW300" s="30"/>
      <c r="BX300" s="31"/>
      <c r="BY300" s="29"/>
      <c r="BZ300" s="30"/>
      <c r="CA300" s="30"/>
      <c r="CB300" s="30"/>
      <c r="CC300" s="30"/>
      <c r="CD300" s="30"/>
      <c r="CE300" s="31"/>
      <c r="CF300" s="29"/>
      <c r="CG300" s="30"/>
      <c r="CH300" s="30"/>
      <c r="CI300" s="30"/>
      <c r="CJ300" s="30"/>
      <c r="CK300" s="31"/>
      <c r="CL300" s="29" t="s">
        <v>77</v>
      </c>
      <c r="CM300" s="30"/>
      <c r="CN300" s="30"/>
      <c r="CO300" s="30"/>
      <c r="CP300" s="30"/>
      <c r="CQ300" s="30"/>
      <c r="CR300" s="30"/>
      <c r="CS300" s="30"/>
      <c r="CT300" s="30"/>
      <c r="CU300" s="31"/>
    </row>
    <row r="301" spans="1:110" ht="15" x14ac:dyDescent="0.25">
      <c r="A301" s="363">
        <f t="shared" si="2"/>
        <v>2020</v>
      </c>
      <c r="B301" s="364"/>
      <c r="C301" s="365"/>
      <c r="D301" s="29"/>
      <c r="E301" s="30"/>
      <c r="F301" s="30"/>
      <c r="G301" s="30"/>
      <c r="H301" s="30"/>
      <c r="I301" s="31"/>
      <c r="J301" s="29"/>
      <c r="K301" s="30"/>
      <c r="L301" s="30"/>
      <c r="M301" s="30"/>
      <c r="N301" s="30"/>
      <c r="O301" s="31"/>
      <c r="P301" s="29"/>
      <c r="Q301" s="30"/>
      <c r="R301" s="30"/>
      <c r="S301" s="30"/>
      <c r="T301" s="30"/>
      <c r="U301" s="30"/>
      <c r="V301" s="30"/>
      <c r="W301" s="30"/>
      <c r="X301" s="31"/>
      <c r="Y301" s="29"/>
      <c r="Z301" s="30"/>
      <c r="AA301" s="30"/>
      <c r="AB301" s="30"/>
      <c r="AC301" s="30"/>
      <c r="AD301" s="30"/>
      <c r="AE301" s="30"/>
      <c r="AF301" s="31"/>
      <c r="AG301" s="29"/>
      <c r="AH301" s="30"/>
      <c r="AI301" s="30"/>
      <c r="AJ301" s="30"/>
      <c r="AK301" s="30"/>
      <c r="AL301" s="31"/>
      <c r="AM301" s="29"/>
      <c r="AN301" s="30"/>
      <c r="AO301" s="30"/>
      <c r="AP301" s="30"/>
      <c r="AQ301" s="30"/>
      <c r="AR301" s="31"/>
      <c r="AS301" s="29"/>
      <c r="AT301" s="30"/>
      <c r="AU301" s="30"/>
      <c r="AV301" s="30"/>
      <c r="AW301" s="30"/>
      <c r="AX301" s="30"/>
      <c r="AY301" s="30"/>
      <c r="AZ301" s="31"/>
      <c r="BA301" s="29"/>
      <c r="BB301" s="30"/>
      <c r="BC301" s="30"/>
      <c r="BD301" s="30"/>
      <c r="BE301" s="30"/>
      <c r="BF301" s="30"/>
      <c r="BG301" s="30"/>
      <c r="BH301" s="31"/>
      <c r="BI301" s="29"/>
      <c r="BJ301" s="30"/>
      <c r="BK301" s="30"/>
      <c r="BL301" s="30"/>
      <c r="BM301" s="30"/>
      <c r="BN301" s="30"/>
      <c r="BO301" s="30"/>
      <c r="BP301" s="30"/>
      <c r="BQ301" s="30"/>
      <c r="BR301" s="31"/>
      <c r="BS301" s="29"/>
      <c r="BT301" s="30"/>
      <c r="BU301" s="30"/>
      <c r="BV301" s="30"/>
      <c r="BW301" s="30"/>
      <c r="BX301" s="31"/>
      <c r="BY301" s="29"/>
      <c r="BZ301" s="30"/>
      <c r="CA301" s="30"/>
      <c r="CB301" s="30"/>
      <c r="CC301" s="30"/>
      <c r="CD301" s="30"/>
      <c r="CE301" s="31"/>
      <c r="CF301" s="29"/>
      <c r="CG301" s="30"/>
      <c r="CH301" s="30"/>
      <c r="CI301" s="30"/>
      <c r="CJ301" s="30"/>
      <c r="CK301" s="31"/>
      <c r="CL301" s="29" t="s">
        <v>77</v>
      </c>
      <c r="CM301" s="30"/>
      <c r="CN301" s="30"/>
      <c r="CO301" s="30"/>
      <c r="CP301" s="30"/>
      <c r="CQ301" s="30"/>
      <c r="CR301" s="30"/>
      <c r="CS301" s="30"/>
      <c r="CT301" s="30"/>
      <c r="CU301" s="31"/>
    </row>
    <row r="302" spans="1:110" ht="15" x14ac:dyDescent="0.25">
      <c r="A302" s="363">
        <f t="shared" si="2"/>
        <v>2021</v>
      </c>
      <c r="B302" s="364"/>
      <c r="C302" s="365"/>
      <c r="D302" s="29"/>
      <c r="E302" s="30"/>
      <c r="F302" s="30"/>
      <c r="G302" s="30"/>
      <c r="H302" s="30"/>
      <c r="I302" s="31"/>
      <c r="J302" s="29"/>
      <c r="K302" s="30"/>
      <c r="L302" s="30"/>
      <c r="M302" s="30"/>
      <c r="N302" s="30"/>
      <c r="O302" s="31"/>
      <c r="P302" s="29"/>
      <c r="Q302" s="30"/>
      <c r="R302" s="30"/>
      <c r="S302" s="30"/>
      <c r="T302" s="30"/>
      <c r="U302" s="30"/>
      <c r="V302" s="30"/>
      <c r="W302" s="30"/>
      <c r="X302" s="31"/>
      <c r="Y302" s="29"/>
      <c r="Z302" s="30"/>
      <c r="AA302" s="30"/>
      <c r="AB302" s="30"/>
      <c r="AC302" s="30"/>
      <c r="AD302" s="30"/>
      <c r="AE302" s="30"/>
      <c r="AF302" s="31"/>
      <c r="AG302" s="29"/>
      <c r="AH302" s="30"/>
      <c r="AI302" s="30"/>
      <c r="AJ302" s="30"/>
      <c r="AK302" s="30"/>
      <c r="AL302" s="31"/>
      <c r="AM302" s="29"/>
      <c r="AN302" s="30"/>
      <c r="AO302" s="30"/>
      <c r="AP302" s="30"/>
      <c r="AQ302" s="30"/>
      <c r="AR302" s="31"/>
      <c r="AS302" s="29"/>
      <c r="AT302" s="30"/>
      <c r="AU302" s="30"/>
      <c r="AV302" s="30"/>
      <c r="AW302" s="30"/>
      <c r="AX302" s="30"/>
      <c r="AY302" s="30"/>
      <c r="AZ302" s="31"/>
      <c r="BA302" s="29"/>
      <c r="BB302" s="30"/>
      <c r="BC302" s="30"/>
      <c r="BD302" s="30"/>
      <c r="BE302" s="30"/>
      <c r="BF302" s="30"/>
      <c r="BG302" s="30"/>
      <c r="BH302" s="31"/>
      <c r="BI302" s="29"/>
      <c r="BJ302" s="30"/>
      <c r="BK302" s="30"/>
      <c r="BL302" s="30"/>
      <c r="BM302" s="30"/>
      <c r="BN302" s="30"/>
      <c r="BO302" s="30"/>
      <c r="BP302" s="30"/>
      <c r="BQ302" s="30"/>
      <c r="BR302" s="31"/>
      <c r="BS302" s="29"/>
      <c r="BT302" s="30"/>
      <c r="BU302" s="30"/>
      <c r="BV302" s="30"/>
      <c r="BW302" s="30"/>
      <c r="BX302" s="31"/>
      <c r="BY302" s="29"/>
      <c r="BZ302" s="30"/>
      <c r="CA302" s="30"/>
      <c r="CB302" s="30"/>
      <c r="CC302" s="30"/>
      <c r="CD302" s="30"/>
      <c r="CE302" s="31"/>
      <c r="CF302" s="29"/>
      <c r="CG302" s="30"/>
      <c r="CH302" s="30"/>
      <c r="CI302" s="30"/>
      <c r="CJ302" s="30"/>
      <c r="CK302" s="31"/>
      <c r="CL302" s="29" t="s">
        <v>77</v>
      </c>
      <c r="CM302" s="30"/>
      <c r="CN302" s="30"/>
      <c r="CO302" s="30"/>
      <c r="CP302" s="30"/>
      <c r="CQ302" s="30"/>
      <c r="CR302" s="30"/>
      <c r="CS302" s="30"/>
      <c r="CT302" s="30"/>
      <c r="CU302" s="31"/>
    </row>
    <row r="303" spans="1:110" ht="15" x14ac:dyDescent="0.25">
      <c r="A303" s="363">
        <f t="shared" si="2"/>
        <v>2022</v>
      </c>
      <c r="B303" s="364"/>
      <c r="C303" s="365"/>
      <c r="D303" s="29"/>
      <c r="E303" s="30"/>
      <c r="F303" s="30"/>
      <c r="G303" s="30"/>
      <c r="H303" s="30"/>
      <c r="I303" s="31"/>
      <c r="J303" s="29"/>
      <c r="K303" s="30"/>
      <c r="L303" s="30"/>
      <c r="M303" s="30"/>
      <c r="N303" s="30"/>
      <c r="O303" s="31"/>
      <c r="P303" s="29"/>
      <c r="Q303" s="30"/>
      <c r="R303" s="30"/>
      <c r="S303" s="30"/>
      <c r="T303" s="30"/>
      <c r="U303" s="30"/>
      <c r="V303" s="30"/>
      <c r="W303" s="30"/>
      <c r="X303" s="31"/>
      <c r="Y303" s="29"/>
      <c r="Z303" s="30"/>
      <c r="AA303" s="30"/>
      <c r="AB303" s="30"/>
      <c r="AC303" s="30"/>
      <c r="AD303" s="30"/>
      <c r="AE303" s="30"/>
      <c r="AF303" s="31"/>
      <c r="AG303" s="29"/>
      <c r="AH303" s="30"/>
      <c r="AI303" s="30"/>
      <c r="AJ303" s="30"/>
      <c r="AK303" s="30"/>
      <c r="AL303" s="31"/>
      <c r="AM303" s="29"/>
      <c r="AN303" s="30"/>
      <c r="AO303" s="30"/>
      <c r="AP303" s="30"/>
      <c r="AQ303" s="30"/>
      <c r="AR303" s="31"/>
      <c r="AS303" s="29"/>
      <c r="AT303" s="30"/>
      <c r="AU303" s="30"/>
      <c r="AV303" s="30"/>
      <c r="AW303" s="30"/>
      <c r="AX303" s="30"/>
      <c r="AY303" s="30"/>
      <c r="AZ303" s="31"/>
      <c r="BA303" s="29"/>
      <c r="BB303" s="30"/>
      <c r="BC303" s="30"/>
      <c r="BD303" s="30"/>
      <c r="BE303" s="30"/>
      <c r="BF303" s="30"/>
      <c r="BG303" s="30"/>
      <c r="BH303" s="31"/>
      <c r="BI303" s="29"/>
      <c r="BJ303" s="30"/>
      <c r="BK303" s="30"/>
      <c r="BL303" s="30"/>
      <c r="BM303" s="30"/>
      <c r="BN303" s="30"/>
      <c r="BO303" s="30"/>
      <c r="BP303" s="30"/>
      <c r="BQ303" s="30"/>
      <c r="BR303" s="31"/>
      <c r="BS303" s="29"/>
      <c r="BT303" s="30"/>
      <c r="BU303" s="30"/>
      <c r="BV303" s="30"/>
      <c r="BW303" s="30"/>
      <c r="BX303" s="31"/>
      <c r="BY303" s="29"/>
      <c r="BZ303" s="30"/>
      <c r="CA303" s="30"/>
      <c r="CB303" s="30"/>
      <c r="CC303" s="30"/>
      <c r="CD303" s="30"/>
      <c r="CE303" s="31"/>
      <c r="CF303" s="29"/>
      <c r="CG303" s="30"/>
      <c r="CH303" s="30"/>
      <c r="CI303" s="30"/>
      <c r="CJ303" s="30"/>
      <c r="CK303" s="31"/>
      <c r="CL303" s="29" t="s">
        <v>77</v>
      </c>
      <c r="CM303" s="30"/>
      <c r="CN303" s="30"/>
      <c r="CO303" s="30"/>
      <c r="CP303" s="30"/>
      <c r="CQ303" s="30"/>
      <c r="CR303" s="30"/>
      <c r="CS303" s="30"/>
      <c r="CT303" s="30"/>
      <c r="CU303" s="31"/>
    </row>
    <row r="304" spans="1:110" x14ac:dyDescent="0.25">
      <c r="A304" s="359" t="s">
        <v>359</v>
      </c>
      <c r="B304" s="359"/>
      <c r="C304" s="359"/>
      <c r="D304" s="359"/>
      <c r="E304" s="359"/>
      <c r="F304" s="359"/>
      <c r="G304" s="359"/>
      <c r="H304" s="359"/>
      <c r="I304" s="359"/>
      <c r="J304" s="359"/>
      <c r="K304" s="359"/>
      <c r="L304" s="359"/>
      <c r="M304" s="359"/>
      <c r="N304" s="359"/>
      <c r="O304" s="359"/>
      <c r="P304" s="359"/>
      <c r="Q304" s="359"/>
      <c r="R304" s="359"/>
      <c r="S304" s="359"/>
      <c r="T304" s="359"/>
      <c r="U304" s="359"/>
      <c r="V304" s="359"/>
      <c r="W304" s="359"/>
      <c r="X304" s="359"/>
      <c r="Y304" s="359"/>
      <c r="Z304" s="359"/>
      <c r="AA304" s="359"/>
      <c r="AB304" s="359"/>
      <c r="AC304" s="359"/>
      <c r="AD304" s="359"/>
      <c r="AE304" s="359"/>
      <c r="AF304" s="359"/>
      <c r="AG304" s="359"/>
      <c r="AH304" s="359"/>
      <c r="AI304" s="359"/>
      <c r="AJ304" s="359"/>
      <c r="AK304" s="359"/>
      <c r="AL304" s="359"/>
      <c r="AM304" s="359"/>
      <c r="AN304" s="359"/>
      <c r="AO304" s="359"/>
      <c r="AP304" s="359"/>
      <c r="AQ304" s="359"/>
      <c r="AR304" s="359"/>
      <c r="AS304" s="359"/>
      <c r="AT304" s="359"/>
      <c r="AU304" s="359"/>
      <c r="AV304" s="359"/>
      <c r="AW304" s="359"/>
      <c r="AX304" s="359"/>
      <c r="AY304" s="359"/>
      <c r="AZ304" s="359"/>
      <c r="BA304" s="359"/>
      <c r="BB304" s="359"/>
      <c r="BC304" s="359"/>
      <c r="BD304" s="359"/>
      <c r="BE304" s="359"/>
      <c r="BF304" s="359"/>
      <c r="BG304" s="359"/>
      <c r="BH304" s="359"/>
      <c r="BI304" s="359"/>
      <c r="BJ304" s="359"/>
      <c r="BK304" s="359"/>
      <c r="BL304" s="359"/>
      <c r="BM304" s="359"/>
      <c r="BN304" s="359"/>
      <c r="BO304" s="359"/>
      <c r="BP304" s="359"/>
      <c r="BQ304" s="359"/>
      <c r="BR304" s="359"/>
      <c r="BS304" s="359"/>
      <c r="BT304" s="359"/>
      <c r="BU304" s="359"/>
      <c r="BV304" s="359"/>
      <c r="BW304" s="359"/>
      <c r="BX304" s="359"/>
      <c r="BY304" s="359"/>
      <c r="BZ304" s="359"/>
      <c r="CA304" s="359"/>
      <c r="CB304" s="359"/>
      <c r="CC304" s="359"/>
      <c r="CD304" s="359"/>
      <c r="CE304" s="359"/>
      <c r="CF304" s="359"/>
      <c r="CG304" s="359"/>
      <c r="CH304" s="359"/>
      <c r="CI304" s="359"/>
      <c r="CJ304" s="359"/>
      <c r="CK304" s="360"/>
      <c r="CL304" s="29" t="s">
        <v>77</v>
      </c>
      <c r="CM304" s="30"/>
      <c r="CN304" s="30"/>
      <c r="CO304" s="30"/>
      <c r="CP304" s="30"/>
      <c r="CQ304" s="30"/>
      <c r="CR304" s="30"/>
      <c r="CS304" s="30"/>
      <c r="CT304" s="30"/>
      <c r="CU304" s="31"/>
    </row>
    <row r="305" spans="1:105" ht="14.25" x14ac:dyDescent="0.25">
      <c r="A305" s="3"/>
    </row>
    <row r="306" spans="1:105" ht="15" x14ac:dyDescent="0.25">
      <c r="A306" s="1" t="s">
        <v>347</v>
      </c>
    </row>
    <row r="307" spans="1:105" x14ac:dyDescent="0.25">
      <c r="A307" s="1" t="s">
        <v>363</v>
      </c>
    </row>
    <row r="308" spans="1:105" x14ac:dyDescent="0.25">
      <c r="A308" s="36"/>
      <c r="B308" s="38"/>
      <c r="C308" s="36"/>
      <c r="D308" s="37"/>
      <c r="E308" s="37"/>
      <c r="F308" s="37"/>
      <c r="G308" s="37"/>
      <c r="H308" s="37"/>
      <c r="I308" s="37"/>
      <c r="J308" s="37"/>
      <c r="K308" s="37"/>
      <c r="L308" s="37"/>
      <c r="M308" s="37"/>
      <c r="N308" s="37"/>
      <c r="O308" s="37"/>
      <c r="P308" s="37"/>
      <c r="Q308" s="37"/>
      <c r="R308" s="37"/>
      <c r="S308" s="37"/>
      <c r="T308" s="37"/>
      <c r="U308" s="37"/>
      <c r="V308" s="37"/>
      <c r="W308" s="37"/>
      <c r="X308" s="37"/>
      <c r="Y308" s="37"/>
      <c r="Z308" s="37"/>
      <c r="AA308" s="37"/>
      <c r="AB308" s="38"/>
      <c r="AC308" s="366" t="s">
        <v>364</v>
      </c>
      <c r="AD308" s="367"/>
      <c r="AE308" s="367"/>
      <c r="AF308" s="367"/>
      <c r="AG308" s="367"/>
      <c r="AH308" s="367"/>
      <c r="AI308" s="367"/>
      <c r="AJ308" s="367"/>
      <c r="AK308" s="367"/>
      <c r="AL308" s="367"/>
      <c r="AM308" s="367"/>
      <c r="AN308" s="367"/>
      <c r="AO308" s="367"/>
      <c r="AP308" s="367"/>
      <c r="AQ308" s="367"/>
      <c r="AR308" s="367"/>
      <c r="AS308" s="367"/>
      <c r="AT308" s="367"/>
      <c r="AU308" s="367"/>
      <c r="AV308" s="367"/>
      <c r="AW308" s="367"/>
      <c r="AX308" s="367"/>
      <c r="AY308" s="367"/>
      <c r="AZ308" s="367"/>
      <c r="BA308" s="367"/>
      <c r="BB308" s="367"/>
      <c r="BC308" s="367"/>
      <c r="BD308" s="367"/>
      <c r="BE308" s="368"/>
      <c r="BF308" s="36"/>
      <c r="BG308" s="37"/>
      <c r="BH308" s="37"/>
      <c r="BI308" s="37"/>
      <c r="BJ308" s="37"/>
      <c r="BK308" s="37"/>
      <c r="BL308" s="37"/>
      <c r="BM308" s="37"/>
      <c r="BN308" s="37"/>
      <c r="BO308" s="37"/>
      <c r="BP308" s="37"/>
      <c r="BQ308" s="37"/>
      <c r="BR308" s="37"/>
      <c r="BS308" s="37"/>
      <c r="BT308" s="37"/>
      <c r="BU308" s="37"/>
      <c r="BV308" s="38"/>
      <c r="BW308" s="42" t="s">
        <v>365</v>
      </c>
      <c r="BX308" s="43"/>
      <c r="BY308" s="43"/>
      <c r="BZ308" s="43"/>
      <c r="CA308" s="43"/>
      <c r="CB308" s="43"/>
      <c r="CC308" s="43"/>
      <c r="CD308" s="43"/>
      <c r="CE308" s="43"/>
      <c r="CF308" s="43"/>
      <c r="CG308" s="43"/>
      <c r="CH308" s="43"/>
      <c r="CI308" s="43"/>
      <c r="CJ308" s="43"/>
      <c r="CK308" s="43"/>
      <c r="CL308" s="43"/>
      <c r="CM308" s="43"/>
      <c r="CN308" s="43"/>
      <c r="CO308" s="43"/>
      <c r="CP308" s="43"/>
      <c r="CQ308" s="43"/>
      <c r="CR308" s="43"/>
      <c r="CS308" s="43"/>
      <c r="CT308" s="43"/>
      <c r="CU308" s="43"/>
      <c r="CV308" s="43"/>
      <c r="CW308" s="43"/>
      <c r="CX308" s="43"/>
      <c r="CY308" s="43"/>
      <c r="CZ308" s="43"/>
      <c r="DA308" s="44"/>
    </row>
    <row r="309" spans="1:105" x14ac:dyDescent="0.25">
      <c r="A309" s="378" t="s">
        <v>366</v>
      </c>
      <c r="B309" s="379"/>
      <c r="C309" s="122" t="s">
        <v>367</v>
      </c>
      <c r="D309" s="123"/>
      <c r="E309" s="123"/>
      <c r="F309" s="123"/>
      <c r="G309" s="123"/>
      <c r="H309" s="123"/>
      <c r="I309" s="123"/>
      <c r="J309" s="123"/>
      <c r="K309" s="123"/>
      <c r="L309" s="123"/>
      <c r="M309" s="123"/>
      <c r="N309" s="123"/>
      <c r="O309" s="123"/>
      <c r="P309" s="123"/>
      <c r="Q309" s="123"/>
      <c r="R309" s="123"/>
      <c r="S309" s="123"/>
      <c r="T309" s="123"/>
      <c r="U309" s="123"/>
      <c r="V309" s="123"/>
      <c r="W309" s="123"/>
      <c r="X309" s="123"/>
      <c r="Y309" s="123"/>
      <c r="Z309" s="123"/>
      <c r="AA309" s="123"/>
      <c r="AB309" s="124"/>
      <c r="AC309" s="372" t="s">
        <v>368</v>
      </c>
      <c r="AD309" s="373"/>
      <c r="AE309" s="373"/>
      <c r="AF309" s="373"/>
      <c r="AG309" s="373"/>
      <c r="AH309" s="373"/>
      <c r="AI309" s="374"/>
      <c r="AJ309" s="372" t="s">
        <v>369</v>
      </c>
      <c r="AK309" s="373"/>
      <c r="AL309" s="373"/>
      <c r="AM309" s="373"/>
      <c r="AN309" s="373"/>
      <c r="AO309" s="373"/>
      <c r="AP309" s="374"/>
      <c r="AQ309" s="372" t="s">
        <v>370</v>
      </c>
      <c r="AR309" s="373"/>
      <c r="AS309" s="373"/>
      <c r="AT309" s="373"/>
      <c r="AU309" s="373"/>
      <c r="AV309" s="373"/>
      <c r="AW309" s="374"/>
      <c r="AX309" s="372" t="s">
        <v>371</v>
      </c>
      <c r="AY309" s="373"/>
      <c r="AZ309" s="373"/>
      <c r="BA309" s="373"/>
      <c r="BB309" s="373"/>
      <c r="BC309" s="373"/>
      <c r="BD309" s="373"/>
      <c r="BE309" s="374"/>
      <c r="BF309" s="369" t="s">
        <v>372</v>
      </c>
      <c r="BG309" s="370"/>
      <c r="BH309" s="370"/>
      <c r="BI309" s="370"/>
      <c r="BJ309" s="370"/>
      <c r="BK309" s="370"/>
      <c r="BL309" s="370"/>
      <c r="BM309" s="370"/>
      <c r="BN309" s="370"/>
      <c r="BO309" s="370"/>
      <c r="BP309" s="370"/>
      <c r="BQ309" s="370"/>
      <c r="BR309" s="370"/>
      <c r="BS309" s="370"/>
      <c r="BT309" s="370"/>
      <c r="BU309" s="370"/>
      <c r="BV309" s="371"/>
      <c r="BW309" s="372" t="s">
        <v>368</v>
      </c>
      <c r="BX309" s="373"/>
      <c r="BY309" s="373"/>
      <c r="BZ309" s="373"/>
      <c r="CA309" s="373"/>
      <c r="CB309" s="373"/>
      <c r="CC309" s="374"/>
      <c r="CD309" s="372" t="s">
        <v>369</v>
      </c>
      <c r="CE309" s="373"/>
      <c r="CF309" s="373"/>
      <c r="CG309" s="373"/>
      <c r="CH309" s="373"/>
      <c r="CI309" s="373"/>
      <c r="CJ309" s="374"/>
      <c r="CK309" s="372" t="s">
        <v>370</v>
      </c>
      <c r="CL309" s="373"/>
      <c r="CM309" s="373"/>
      <c r="CN309" s="373"/>
      <c r="CO309" s="373"/>
      <c r="CP309" s="373"/>
      <c r="CQ309" s="374"/>
      <c r="CR309" s="372" t="s">
        <v>371</v>
      </c>
      <c r="CS309" s="373"/>
      <c r="CT309" s="373"/>
      <c r="CU309" s="373"/>
      <c r="CV309" s="373"/>
      <c r="CW309" s="373"/>
      <c r="CX309" s="373"/>
      <c r="CY309" s="373"/>
      <c r="CZ309" s="373"/>
      <c r="DA309" s="374"/>
    </row>
    <row r="310" spans="1:105" x14ac:dyDescent="0.25">
      <c r="A310" s="380"/>
      <c r="B310" s="381"/>
      <c r="C310" s="39"/>
      <c r="D310" s="40"/>
      <c r="E310" s="40"/>
      <c r="F310" s="40"/>
      <c r="G310" s="40"/>
      <c r="H310" s="40"/>
      <c r="I310" s="40"/>
      <c r="J310" s="40"/>
      <c r="K310" s="40"/>
      <c r="L310" s="40"/>
      <c r="M310" s="40"/>
      <c r="N310" s="40"/>
      <c r="O310" s="40"/>
      <c r="P310" s="40"/>
      <c r="Q310" s="40"/>
      <c r="R310" s="40"/>
      <c r="S310" s="40"/>
      <c r="T310" s="40"/>
      <c r="U310" s="40"/>
      <c r="V310" s="40"/>
      <c r="W310" s="40"/>
      <c r="X310" s="40"/>
      <c r="Y310" s="40"/>
      <c r="Z310" s="40"/>
      <c r="AA310" s="40"/>
      <c r="AB310" s="41"/>
      <c r="AC310" s="33" t="s">
        <v>373</v>
      </c>
      <c r="AD310" s="34"/>
      <c r="AE310" s="34"/>
      <c r="AF310" s="34"/>
      <c r="AG310" s="34"/>
      <c r="AH310" s="34"/>
      <c r="AI310" s="35"/>
      <c r="AJ310" s="33" t="s">
        <v>373</v>
      </c>
      <c r="AK310" s="34"/>
      <c r="AL310" s="34"/>
      <c r="AM310" s="34"/>
      <c r="AN310" s="34"/>
      <c r="AO310" s="34"/>
      <c r="AP310" s="35"/>
      <c r="AQ310" s="33" t="s">
        <v>373</v>
      </c>
      <c r="AR310" s="34"/>
      <c r="AS310" s="34"/>
      <c r="AT310" s="34"/>
      <c r="AU310" s="34"/>
      <c r="AV310" s="34"/>
      <c r="AW310" s="35"/>
      <c r="AX310" s="33" t="s">
        <v>374</v>
      </c>
      <c r="AY310" s="34"/>
      <c r="AZ310" s="34"/>
      <c r="BA310" s="34"/>
      <c r="BB310" s="34"/>
      <c r="BC310" s="34"/>
      <c r="BD310" s="34"/>
      <c r="BE310" s="35"/>
      <c r="BF310" s="375" t="s">
        <v>375</v>
      </c>
      <c r="BG310" s="376"/>
      <c r="BH310" s="376"/>
      <c r="BI310" s="376"/>
      <c r="BJ310" s="376"/>
      <c r="BK310" s="376"/>
      <c r="BL310" s="376"/>
      <c r="BM310" s="376"/>
      <c r="BN310" s="376"/>
      <c r="BO310" s="377"/>
      <c r="BP310" s="33" t="s">
        <v>374</v>
      </c>
      <c r="BQ310" s="34"/>
      <c r="BR310" s="34"/>
      <c r="BS310" s="34"/>
      <c r="BT310" s="34"/>
      <c r="BU310" s="34"/>
      <c r="BV310" s="35"/>
      <c r="BW310" s="33" t="s">
        <v>373</v>
      </c>
      <c r="BX310" s="34"/>
      <c r="BY310" s="34"/>
      <c r="BZ310" s="34"/>
      <c r="CA310" s="34"/>
      <c r="CB310" s="34"/>
      <c r="CC310" s="35"/>
      <c r="CD310" s="33" t="s">
        <v>373</v>
      </c>
      <c r="CE310" s="34"/>
      <c r="CF310" s="34"/>
      <c r="CG310" s="34"/>
      <c r="CH310" s="34"/>
      <c r="CI310" s="34"/>
      <c r="CJ310" s="35"/>
      <c r="CK310" s="33" t="s">
        <v>373</v>
      </c>
      <c r="CL310" s="34"/>
      <c r="CM310" s="34"/>
      <c r="CN310" s="34"/>
      <c r="CO310" s="34"/>
      <c r="CP310" s="34"/>
      <c r="CQ310" s="35"/>
      <c r="CR310" s="33" t="s">
        <v>374</v>
      </c>
      <c r="CS310" s="34"/>
      <c r="CT310" s="34"/>
      <c r="CU310" s="34"/>
      <c r="CV310" s="34"/>
      <c r="CW310" s="34"/>
      <c r="CX310" s="34"/>
      <c r="CY310" s="34"/>
      <c r="CZ310" s="34"/>
      <c r="DA310" s="35"/>
    </row>
    <row r="311" spans="1:105" x14ac:dyDescent="0.25">
      <c r="A311" s="61">
        <v>1</v>
      </c>
      <c r="B311" s="63"/>
      <c r="C311" s="61">
        <v>2</v>
      </c>
      <c r="D311" s="62"/>
      <c r="E311" s="62"/>
      <c r="F311" s="62"/>
      <c r="G311" s="62"/>
      <c r="H311" s="62"/>
      <c r="I311" s="62"/>
      <c r="J311" s="62"/>
      <c r="K311" s="62"/>
      <c r="L311" s="62"/>
      <c r="M311" s="62"/>
      <c r="N311" s="62"/>
      <c r="O311" s="62"/>
      <c r="P311" s="62"/>
      <c r="Q311" s="62"/>
      <c r="R311" s="62"/>
      <c r="S311" s="62"/>
      <c r="T311" s="62"/>
      <c r="U311" s="62"/>
      <c r="V311" s="62"/>
      <c r="W311" s="62"/>
      <c r="X311" s="62"/>
      <c r="Y311" s="62"/>
      <c r="Z311" s="62"/>
      <c r="AA311" s="62"/>
      <c r="AB311" s="63"/>
      <c r="AC311" s="61">
        <v>3</v>
      </c>
      <c r="AD311" s="62"/>
      <c r="AE311" s="62"/>
      <c r="AF311" s="62"/>
      <c r="AG311" s="62"/>
      <c r="AH311" s="62"/>
      <c r="AI311" s="63"/>
      <c r="AJ311" s="61">
        <v>4</v>
      </c>
      <c r="AK311" s="62"/>
      <c r="AL311" s="62"/>
      <c r="AM311" s="62"/>
      <c r="AN311" s="62"/>
      <c r="AO311" s="62"/>
      <c r="AP311" s="63"/>
      <c r="AQ311" s="61">
        <v>5</v>
      </c>
      <c r="AR311" s="62"/>
      <c r="AS311" s="62"/>
      <c r="AT311" s="62"/>
      <c r="AU311" s="62"/>
      <c r="AV311" s="62"/>
      <c r="AW311" s="63"/>
      <c r="AX311" s="61">
        <v>6</v>
      </c>
      <c r="AY311" s="62"/>
      <c r="AZ311" s="62"/>
      <c r="BA311" s="62"/>
      <c r="BB311" s="62"/>
      <c r="BC311" s="62"/>
      <c r="BD311" s="62"/>
      <c r="BE311" s="63"/>
      <c r="BF311" s="61">
        <v>7</v>
      </c>
      <c r="BG311" s="62"/>
      <c r="BH311" s="62"/>
      <c r="BI311" s="62"/>
      <c r="BJ311" s="62"/>
      <c r="BK311" s="62"/>
      <c r="BL311" s="62"/>
      <c r="BM311" s="62"/>
      <c r="BN311" s="62"/>
      <c r="BO311" s="63"/>
      <c r="BP311" s="61">
        <v>8</v>
      </c>
      <c r="BQ311" s="62"/>
      <c r="BR311" s="62"/>
      <c r="BS311" s="62"/>
      <c r="BT311" s="62"/>
      <c r="BU311" s="62"/>
      <c r="BV311" s="63"/>
      <c r="BW311" s="61">
        <v>9</v>
      </c>
      <c r="BX311" s="62"/>
      <c r="BY311" s="62"/>
      <c r="BZ311" s="62"/>
      <c r="CA311" s="62"/>
      <c r="CB311" s="62"/>
      <c r="CC311" s="63"/>
      <c r="CD311" s="61">
        <v>10</v>
      </c>
      <c r="CE311" s="62"/>
      <c r="CF311" s="62"/>
      <c r="CG311" s="62"/>
      <c r="CH311" s="62"/>
      <c r="CI311" s="62"/>
      <c r="CJ311" s="63"/>
      <c r="CK311" s="61">
        <v>11</v>
      </c>
      <c r="CL311" s="62"/>
      <c r="CM311" s="62"/>
      <c r="CN311" s="62"/>
      <c r="CO311" s="62"/>
      <c r="CP311" s="62"/>
      <c r="CQ311" s="63"/>
      <c r="CR311" s="61">
        <v>12</v>
      </c>
      <c r="CS311" s="62"/>
      <c r="CT311" s="62"/>
      <c r="CU311" s="62"/>
      <c r="CV311" s="62"/>
      <c r="CW311" s="62"/>
      <c r="CX311" s="62"/>
      <c r="CY311" s="62"/>
      <c r="CZ311" s="62"/>
      <c r="DA311" s="63"/>
    </row>
    <row r="312" spans="1:105" x14ac:dyDescent="0.25">
      <c r="A312" s="382" t="s">
        <v>376</v>
      </c>
      <c r="B312" s="383"/>
      <c r="C312" s="209" t="s">
        <v>377</v>
      </c>
      <c r="D312" s="210"/>
      <c r="E312" s="210"/>
      <c r="F312" s="210"/>
      <c r="G312" s="210"/>
      <c r="H312" s="210"/>
      <c r="I312" s="210"/>
      <c r="J312" s="210"/>
      <c r="K312" s="210"/>
      <c r="L312" s="210"/>
      <c r="M312" s="210"/>
      <c r="N312" s="210"/>
      <c r="O312" s="210"/>
      <c r="P312" s="210"/>
      <c r="Q312" s="210"/>
      <c r="R312" s="210"/>
      <c r="S312" s="210"/>
      <c r="T312" s="210"/>
      <c r="U312" s="210"/>
      <c r="V312" s="210"/>
      <c r="W312" s="210"/>
      <c r="X312" s="210"/>
      <c r="Y312" s="210"/>
      <c r="Z312" s="210"/>
      <c r="AA312" s="210"/>
      <c r="AB312" s="211"/>
      <c r="AC312" s="32">
        <f>[5]P3new!G102</f>
        <v>50827.999999999993</v>
      </c>
      <c r="AD312" s="30"/>
      <c r="AE312" s="30"/>
      <c r="AF312" s="30"/>
      <c r="AG312" s="30"/>
      <c r="AH312" s="30"/>
      <c r="AI312" s="31"/>
      <c r="AJ312" s="29"/>
      <c r="AK312" s="30"/>
      <c r="AL312" s="30"/>
      <c r="AM312" s="30"/>
      <c r="AN312" s="30"/>
      <c r="AO312" s="30"/>
      <c r="AP312" s="31"/>
      <c r="AQ312" s="32">
        <f>AC312+AJ312</f>
        <v>50827.999999999993</v>
      </c>
      <c r="AR312" s="30"/>
      <c r="AS312" s="30"/>
      <c r="AT312" s="30"/>
      <c r="AU312" s="30"/>
      <c r="AV312" s="30"/>
      <c r="AW312" s="31"/>
      <c r="AX312" s="140">
        <f>[5]P3new!P102</f>
        <v>186.04685212298679</v>
      </c>
      <c r="AY312" s="141"/>
      <c r="AZ312" s="141"/>
      <c r="BA312" s="141"/>
      <c r="BB312" s="141"/>
      <c r="BC312" s="141"/>
      <c r="BD312" s="141"/>
      <c r="BE312" s="142"/>
      <c r="BF312" s="29" t="s">
        <v>77</v>
      </c>
      <c r="BG312" s="30"/>
      <c r="BH312" s="30"/>
      <c r="BI312" s="30"/>
      <c r="BJ312" s="30"/>
      <c r="BK312" s="30"/>
      <c r="BL312" s="30"/>
      <c r="BM312" s="30"/>
      <c r="BN312" s="30"/>
      <c r="BO312" s="31"/>
      <c r="BP312" s="29" t="s">
        <v>77</v>
      </c>
      <c r="BQ312" s="30"/>
      <c r="BR312" s="30"/>
      <c r="BS312" s="30"/>
      <c r="BT312" s="30"/>
      <c r="BU312" s="30"/>
      <c r="BV312" s="31"/>
      <c r="BW312" s="32">
        <f>[5]P3new!S102</f>
        <v>50820.693483906172</v>
      </c>
      <c r="BX312" s="30"/>
      <c r="BY312" s="30"/>
      <c r="BZ312" s="30"/>
      <c r="CA312" s="30"/>
      <c r="CB312" s="30"/>
      <c r="CC312" s="31"/>
      <c r="CD312" s="29"/>
      <c r="CE312" s="30"/>
      <c r="CF312" s="30"/>
      <c r="CG312" s="30"/>
      <c r="CH312" s="30"/>
      <c r="CI312" s="30"/>
      <c r="CJ312" s="31"/>
      <c r="CK312" s="32">
        <f>BW312+CD312</f>
        <v>50820.693483906172</v>
      </c>
      <c r="CL312" s="30"/>
      <c r="CM312" s="30"/>
      <c r="CN312" s="30"/>
      <c r="CO312" s="30"/>
      <c r="CP312" s="30"/>
      <c r="CQ312" s="31"/>
      <c r="CR312" s="140">
        <f>[5]P3new!AB102</f>
        <v>186.0201079205936</v>
      </c>
      <c r="CS312" s="141"/>
      <c r="CT312" s="141"/>
      <c r="CU312" s="141"/>
      <c r="CV312" s="141"/>
      <c r="CW312" s="141"/>
      <c r="CX312" s="141"/>
      <c r="CY312" s="141"/>
      <c r="CZ312" s="141"/>
      <c r="DA312" s="142"/>
    </row>
    <row r="313" spans="1:105" x14ac:dyDescent="0.25">
      <c r="A313" s="382" t="s">
        <v>378</v>
      </c>
      <c r="B313" s="383"/>
      <c r="C313" s="209" t="s">
        <v>379</v>
      </c>
      <c r="D313" s="210"/>
      <c r="E313" s="210"/>
      <c r="F313" s="210"/>
      <c r="G313" s="210"/>
      <c r="H313" s="210"/>
      <c r="I313" s="210"/>
      <c r="J313" s="210"/>
      <c r="K313" s="210"/>
      <c r="L313" s="210"/>
      <c r="M313" s="210"/>
      <c r="N313" s="210"/>
      <c r="O313" s="210"/>
      <c r="P313" s="210"/>
      <c r="Q313" s="210"/>
      <c r="R313" s="210"/>
      <c r="S313" s="210"/>
      <c r="T313" s="210"/>
      <c r="U313" s="210"/>
      <c r="V313" s="210"/>
      <c r="W313" s="210"/>
      <c r="X313" s="210"/>
      <c r="Y313" s="210"/>
      <c r="Z313" s="210"/>
      <c r="AA313" s="210"/>
      <c r="AB313" s="211"/>
      <c r="AC313" s="29"/>
      <c r="AD313" s="30"/>
      <c r="AE313" s="30"/>
      <c r="AF313" s="30"/>
      <c r="AG313" s="30"/>
      <c r="AH313" s="30"/>
      <c r="AI313" s="31"/>
      <c r="AJ313" s="32">
        <f>[5]P_8!H39</f>
        <v>380.13120000000004</v>
      </c>
      <c r="AK313" s="30"/>
      <c r="AL313" s="30"/>
      <c r="AM313" s="30"/>
      <c r="AN313" s="30"/>
      <c r="AO313" s="30"/>
      <c r="AP313" s="31"/>
      <c r="AQ313" s="32">
        <f t="shared" ref="AQ313:AQ317" si="3">AC313+AJ313</f>
        <v>380.13120000000004</v>
      </c>
      <c r="AR313" s="30"/>
      <c r="AS313" s="30"/>
      <c r="AT313" s="30"/>
      <c r="AU313" s="30"/>
      <c r="AV313" s="30"/>
      <c r="AW313" s="31"/>
      <c r="AX313" s="140">
        <f>[5]P_8!D45</f>
        <v>1.3914026354319182</v>
      </c>
      <c r="AY313" s="141"/>
      <c r="AZ313" s="141"/>
      <c r="BA313" s="141"/>
      <c r="BB313" s="141"/>
      <c r="BC313" s="141"/>
      <c r="BD313" s="141"/>
      <c r="BE313" s="142"/>
      <c r="BF313" s="29"/>
      <c r="BG313" s="30"/>
      <c r="BH313" s="30"/>
      <c r="BI313" s="30"/>
      <c r="BJ313" s="30"/>
      <c r="BK313" s="30"/>
      <c r="BL313" s="30"/>
      <c r="BM313" s="30"/>
      <c r="BN313" s="30"/>
      <c r="BO313" s="31"/>
      <c r="BP313" s="29"/>
      <c r="BQ313" s="30"/>
      <c r="BR313" s="30"/>
      <c r="BS313" s="30"/>
      <c r="BT313" s="30"/>
      <c r="BU313" s="30"/>
      <c r="BV313" s="31"/>
      <c r="BW313" s="29"/>
      <c r="BX313" s="30"/>
      <c r="BY313" s="30"/>
      <c r="BZ313" s="30"/>
      <c r="CA313" s="30"/>
      <c r="CB313" s="30"/>
      <c r="CC313" s="31"/>
      <c r="CD313" s="32">
        <f>AJ313</f>
        <v>380.13120000000004</v>
      </c>
      <c r="CE313" s="30"/>
      <c r="CF313" s="30"/>
      <c r="CG313" s="30"/>
      <c r="CH313" s="30"/>
      <c r="CI313" s="30"/>
      <c r="CJ313" s="31"/>
      <c r="CK313" s="32">
        <f t="shared" ref="CK313:CK317" si="4">BW313+CD313</f>
        <v>380.13120000000004</v>
      </c>
      <c r="CL313" s="30"/>
      <c r="CM313" s="30"/>
      <c r="CN313" s="30"/>
      <c r="CO313" s="30"/>
      <c r="CP313" s="30"/>
      <c r="CQ313" s="31"/>
      <c r="CR313" s="140">
        <f>AX313</f>
        <v>1.3914026354319182</v>
      </c>
      <c r="CS313" s="30"/>
      <c r="CT313" s="30"/>
      <c r="CU313" s="30"/>
      <c r="CV313" s="30"/>
      <c r="CW313" s="30"/>
      <c r="CX313" s="30"/>
      <c r="CY313" s="30"/>
      <c r="CZ313" s="30"/>
      <c r="DA313" s="31"/>
    </row>
    <row r="314" spans="1:105" x14ac:dyDescent="0.25">
      <c r="A314" s="382" t="s">
        <v>380</v>
      </c>
      <c r="B314" s="383"/>
      <c r="C314" s="29" t="s">
        <v>381</v>
      </c>
      <c r="D314" s="30"/>
      <c r="E314" s="30"/>
      <c r="F314" s="30"/>
      <c r="G314" s="30"/>
      <c r="H314" s="30"/>
      <c r="I314" s="30"/>
      <c r="J314" s="30"/>
      <c r="K314" s="30"/>
      <c r="L314" s="30"/>
      <c r="M314" s="30"/>
      <c r="N314" s="30"/>
      <c r="O314" s="30"/>
      <c r="P314" s="30"/>
      <c r="Q314" s="30"/>
      <c r="R314" s="30"/>
      <c r="S314" s="30"/>
      <c r="T314" s="30"/>
      <c r="U314" s="30"/>
      <c r="V314" s="30"/>
      <c r="W314" s="30"/>
      <c r="X314" s="30"/>
      <c r="Y314" s="30"/>
      <c r="Z314" s="30"/>
      <c r="AA314" s="30"/>
      <c r="AB314" s="31"/>
      <c r="AC314" s="29">
        <v>0</v>
      </c>
      <c r="AD314" s="30"/>
      <c r="AE314" s="30"/>
      <c r="AF314" s="30"/>
      <c r="AG314" s="30"/>
      <c r="AH314" s="30"/>
      <c r="AI314" s="31"/>
      <c r="AJ314" s="29"/>
      <c r="AK314" s="30"/>
      <c r="AL314" s="30"/>
      <c r="AM314" s="30"/>
      <c r="AN314" s="30"/>
      <c r="AO314" s="30"/>
      <c r="AP314" s="31"/>
      <c r="AQ314" s="32">
        <f t="shared" si="3"/>
        <v>0</v>
      </c>
      <c r="AR314" s="30"/>
      <c r="AS314" s="30"/>
      <c r="AT314" s="30"/>
      <c r="AU314" s="30"/>
      <c r="AV314" s="30"/>
      <c r="AW314" s="31"/>
      <c r="AX314" s="29"/>
      <c r="AY314" s="30"/>
      <c r="AZ314" s="30"/>
      <c r="BA314" s="30"/>
      <c r="BB314" s="30"/>
      <c r="BC314" s="30"/>
      <c r="BD314" s="30"/>
      <c r="BE314" s="31"/>
      <c r="BF314" s="205"/>
      <c r="BG314" s="206"/>
      <c r="BH314" s="206"/>
      <c r="BI314" s="206"/>
      <c r="BJ314" s="206"/>
      <c r="BK314" s="206"/>
      <c r="BL314" s="206"/>
      <c r="BM314" s="206"/>
      <c r="BN314" s="206"/>
      <c r="BO314" s="207"/>
      <c r="BP314" s="205"/>
      <c r="BQ314" s="206"/>
      <c r="BR314" s="206"/>
      <c r="BS314" s="206"/>
      <c r="BT314" s="206"/>
      <c r="BU314" s="206"/>
      <c r="BV314" s="207"/>
      <c r="BW314" s="29"/>
      <c r="BX314" s="30"/>
      <c r="BY314" s="30"/>
      <c r="BZ314" s="30"/>
      <c r="CA314" s="30"/>
      <c r="CB314" s="30"/>
      <c r="CC314" s="31"/>
      <c r="CD314" s="29"/>
      <c r="CE314" s="30"/>
      <c r="CF314" s="30"/>
      <c r="CG314" s="30"/>
      <c r="CH314" s="30"/>
      <c r="CI314" s="30"/>
      <c r="CJ314" s="31"/>
      <c r="CK314" s="32">
        <f t="shared" si="4"/>
        <v>0</v>
      </c>
      <c r="CL314" s="30"/>
      <c r="CM314" s="30"/>
      <c r="CN314" s="30"/>
      <c r="CO314" s="30"/>
      <c r="CP314" s="30"/>
      <c r="CQ314" s="31"/>
      <c r="CR314" s="29"/>
      <c r="CS314" s="30"/>
      <c r="CT314" s="30"/>
      <c r="CU314" s="30"/>
      <c r="CV314" s="30"/>
      <c r="CW314" s="30"/>
      <c r="CX314" s="30"/>
      <c r="CY314" s="30"/>
      <c r="CZ314" s="30"/>
      <c r="DA314" s="31"/>
    </row>
    <row r="315" spans="1:105" x14ac:dyDescent="0.25">
      <c r="A315" s="382" t="s">
        <v>382</v>
      </c>
      <c r="B315" s="383"/>
      <c r="C315" s="29" t="s">
        <v>383</v>
      </c>
      <c r="D315" s="30"/>
      <c r="E315" s="30"/>
      <c r="F315" s="30"/>
      <c r="G315" s="30"/>
      <c r="H315" s="30"/>
      <c r="I315" s="30"/>
      <c r="J315" s="30"/>
      <c r="K315" s="30"/>
      <c r="L315" s="30"/>
      <c r="M315" s="30"/>
      <c r="N315" s="30"/>
      <c r="O315" s="30"/>
      <c r="P315" s="30"/>
      <c r="Q315" s="30"/>
      <c r="R315" s="30"/>
      <c r="S315" s="30"/>
      <c r="T315" s="30"/>
      <c r="U315" s="30"/>
      <c r="V315" s="30"/>
      <c r="W315" s="30"/>
      <c r="X315" s="30"/>
      <c r="Y315" s="30"/>
      <c r="Z315" s="30"/>
      <c r="AA315" s="30"/>
      <c r="AB315" s="31"/>
      <c r="AC315" s="29"/>
      <c r="AD315" s="30"/>
      <c r="AE315" s="30"/>
      <c r="AF315" s="30"/>
      <c r="AG315" s="30"/>
      <c r="AH315" s="30"/>
      <c r="AI315" s="31"/>
      <c r="AJ315" s="29">
        <v>0</v>
      </c>
      <c r="AK315" s="30"/>
      <c r="AL315" s="30"/>
      <c r="AM315" s="30"/>
      <c r="AN315" s="30"/>
      <c r="AO315" s="30"/>
      <c r="AP315" s="31"/>
      <c r="AQ315" s="32">
        <f t="shared" si="3"/>
        <v>0</v>
      </c>
      <c r="AR315" s="30"/>
      <c r="AS315" s="30"/>
      <c r="AT315" s="30"/>
      <c r="AU315" s="30"/>
      <c r="AV315" s="30"/>
      <c r="AW315" s="31"/>
      <c r="AX315" s="29"/>
      <c r="AY315" s="30"/>
      <c r="AZ315" s="30"/>
      <c r="BA315" s="30"/>
      <c r="BB315" s="30"/>
      <c r="BC315" s="30"/>
      <c r="BD315" s="30"/>
      <c r="BE315" s="31"/>
      <c r="BF315" s="205"/>
      <c r="BG315" s="206"/>
      <c r="BH315" s="206"/>
      <c r="BI315" s="206"/>
      <c r="BJ315" s="206"/>
      <c r="BK315" s="206"/>
      <c r="BL315" s="206"/>
      <c r="BM315" s="206"/>
      <c r="BN315" s="206"/>
      <c r="BO315" s="207"/>
      <c r="BP315" s="205"/>
      <c r="BQ315" s="206"/>
      <c r="BR315" s="206"/>
      <c r="BS315" s="206"/>
      <c r="BT315" s="206"/>
      <c r="BU315" s="206"/>
      <c r="BV315" s="207"/>
      <c r="BW315" s="29"/>
      <c r="BX315" s="30"/>
      <c r="BY315" s="30"/>
      <c r="BZ315" s="30"/>
      <c r="CA315" s="30"/>
      <c r="CB315" s="30"/>
      <c r="CC315" s="31"/>
      <c r="CD315" s="29"/>
      <c r="CE315" s="30"/>
      <c r="CF315" s="30"/>
      <c r="CG315" s="30"/>
      <c r="CH315" s="30"/>
      <c r="CI315" s="30"/>
      <c r="CJ315" s="31"/>
      <c r="CK315" s="32">
        <f t="shared" si="4"/>
        <v>0</v>
      </c>
      <c r="CL315" s="30"/>
      <c r="CM315" s="30"/>
      <c r="CN315" s="30"/>
      <c r="CO315" s="30"/>
      <c r="CP315" s="30"/>
      <c r="CQ315" s="31"/>
      <c r="CR315" s="29"/>
      <c r="CS315" s="30"/>
      <c r="CT315" s="30"/>
      <c r="CU315" s="30"/>
      <c r="CV315" s="30"/>
      <c r="CW315" s="30"/>
      <c r="CX315" s="30"/>
      <c r="CY315" s="30"/>
      <c r="CZ315" s="30"/>
      <c r="DA315" s="31"/>
    </row>
    <row r="316" spans="1:105" x14ac:dyDescent="0.25">
      <c r="A316" s="382" t="s">
        <v>384</v>
      </c>
      <c r="B316" s="383"/>
      <c r="C316" s="29" t="s">
        <v>385</v>
      </c>
      <c r="D316" s="30"/>
      <c r="E316" s="30"/>
      <c r="F316" s="30"/>
      <c r="G316" s="30"/>
      <c r="H316" s="30"/>
      <c r="I316" s="30"/>
      <c r="J316" s="30"/>
      <c r="K316" s="30"/>
      <c r="L316" s="30"/>
      <c r="M316" s="30"/>
      <c r="N316" s="30"/>
      <c r="O316" s="30"/>
      <c r="P316" s="30"/>
      <c r="Q316" s="30"/>
      <c r="R316" s="30"/>
      <c r="S316" s="30"/>
      <c r="T316" s="30"/>
      <c r="U316" s="30"/>
      <c r="V316" s="30"/>
      <c r="W316" s="30"/>
      <c r="X316" s="30"/>
      <c r="Y316" s="30"/>
      <c r="Z316" s="30"/>
      <c r="AA316" s="30"/>
      <c r="AB316" s="31"/>
      <c r="AC316" s="29"/>
      <c r="AD316" s="30"/>
      <c r="AE316" s="30"/>
      <c r="AF316" s="30"/>
      <c r="AG316" s="30"/>
      <c r="AH316" s="30"/>
      <c r="AI316" s="31"/>
      <c r="AJ316" s="29">
        <v>0</v>
      </c>
      <c r="AK316" s="30"/>
      <c r="AL316" s="30"/>
      <c r="AM316" s="30"/>
      <c r="AN316" s="30"/>
      <c r="AO316" s="30"/>
      <c r="AP316" s="31"/>
      <c r="AQ316" s="32">
        <f t="shared" si="3"/>
        <v>0</v>
      </c>
      <c r="AR316" s="30"/>
      <c r="AS316" s="30"/>
      <c r="AT316" s="30"/>
      <c r="AU316" s="30"/>
      <c r="AV316" s="30"/>
      <c r="AW316" s="31"/>
      <c r="AX316" s="29"/>
      <c r="AY316" s="30"/>
      <c r="AZ316" s="30"/>
      <c r="BA316" s="30"/>
      <c r="BB316" s="30"/>
      <c r="BC316" s="30"/>
      <c r="BD316" s="30"/>
      <c r="BE316" s="31"/>
      <c r="BF316" s="205"/>
      <c r="BG316" s="206"/>
      <c r="BH316" s="206"/>
      <c r="BI316" s="206"/>
      <c r="BJ316" s="206"/>
      <c r="BK316" s="206"/>
      <c r="BL316" s="206"/>
      <c r="BM316" s="206"/>
      <c r="BN316" s="206"/>
      <c r="BO316" s="207"/>
      <c r="BP316" s="205"/>
      <c r="BQ316" s="206"/>
      <c r="BR316" s="206"/>
      <c r="BS316" s="206"/>
      <c r="BT316" s="206"/>
      <c r="BU316" s="206"/>
      <c r="BV316" s="207"/>
      <c r="BW316" s="29"/>
      <c r="BX316" s="30"/>
      <c r="BY316" s="30"/>
      <c r="BZ316" s="30"/>
      <c r="CA316" s="30"/>
      <c r="CB316" s="30"/>
      <c r="CC316" s="31"/>
      <c r="CD316" s="29"/>
      <c r="CE316" s="30"/>
      <c r="CF316" s="30"/>
      <c r="CG316" s="30"/>
      <c r="CH316" s="30"/>
      <c r="CI316" s="30"/>
      <c r="CJ316" s="31"/>
      <c r="CK316" s="32">
        <f t="shared" si="4"/>
        <v>0</v>
      </c>
      <c r="CL316" s="30"/>
      <c r="CM316" s="30"/>
      <c r="CN316" s="30"/>
      <c r="CO316" s="30"/>
      <c r="CP316" s="30"/>
      <c r="CQ316" s="31"/>
      <c r="CR316" s="29"/>
      <c r="CS316" s="30"/>
      <c r="CT316" s="30"/>
      <c r="CU316" s="30"/>
      <c r="CV316" s="30"/>
      <c r="CW316" s="30"/>
      <c r="CX316" s="30"/>
      <c r="CY316" s="30"/>
      <c r="CZ316" s="30"/>
      <c r="DA316" s="31"/>
    </row>
    <row r="317" spans="1:105" x14ac:dyDescent="0.25">
      <c r="A317" s="382" t="s">
        <v>386</v>
      </c>
      <c r="B317" s="383"/>
      <c r="C317" s="209" t="s">
        <v>387</v>
      </c>
      <c r="D317" s="210"/>
      <c r="E317" s="210"/>
      <c r="F317" s="210"/>
      <c r="G317" s="210"/>
      <c r="H317" s="210"/>
      <c r="I317" s="210"/>
      <c r="J317" s="210"/>
      <c r="K317" s="210"/>
      <c r="L317" s="210"/>
      <c r="M317" s="210"/>
      <c r="N317" s="210"/>
      <c r="O317" s="210"/>
      <c r="P317" s="210"/>
      <c r="Q317" s="210"/>
      <c r="R317" s="210"/>
      <c r="S317" s="210"/>
      <c r="T317" s="210"/>
      <c r="U317" s="210"/>
      <c r="V317" s="210"/>
      <c r="W317" s="210"/>
      <c r="X317" s="210"/>
      <c r="Y317" s="210"/>
      <c r="Z317" s="210"/>
      <c r="AA317" s="210"/>
      <c r="AB317" s="211"/>
      <c r="AC317" s="29"/>
      <c r="AD317" s="30"/>
      <c r="AE317" s="30"/>
      <c r="AF317" s="30"/>
      <c r="AG317" s="30"/>
      <c r="AH317" s="30"/>
      <c r="AI317" s="31"/>
      <c r="AJ317" s="32">
        <f>[5]P_8!E49*1000</f>
        <v>2871.8784000000005</v>
      </c>
      <c r="AK317" s="384"/>
      <c r="AL317" s="384"/>
      <c r="AM317" s="384"/>
      <c r="AN317" s="384"/>
      <c r="AO317" s="384"/>
      <c r="AP317" s="385"/>
      <c r="AQ317" s="32">
        <f t="shared" si="3"/>
        <v>2871.8784000000005</v>
      </c>
      <c r="AR317" s="30"/>
      <c r="AS317" s="30"/>
      <c r="AT317" s="30"/>
      <c r="AU317" s="30"/>
      <c r="AV317" s="30"/>
      <c r="AW317" s="31"/>
      <c r="AX317" s="140">
        <f>[5]P_8!D49</f>
        <v>10.512000000000002</v>
      </c>
      <c r="AY317" s="30"/>
      <c r="AZ317" s="30"/>
      <c r="BA317" s="30"/>
      <c r="BB317" s="30"/>
      <c r="BC317" s="30"/>
      <c r="BD317" s="30"/>
      <c r="BE317" s="31"/>
      <c r="BF317" s="205"/>
      <c r="BG317" s="206"/>
      <c r="BH317" s="206"/>
      <c r="BI317" s="206"/>
      <c r="BJ317" s="206"/>
      <c r="BK317" s="206"/>
      <c r="BL317" s="206"/>
      <c r="BM317" s="206"/>
      <c r="BN317" s="206"/>
      <c r="BO317" s="207"/>
      <c r="BP317" s="205"/>
      <c r="BQ317" s="206"/>
      <c r="BR317" s="206"/>
      <c r="BS317" s="206"/>
      <c r="BT317" s="206"/>
      <c r="BU317" s="206"/>
      <c r="BV317" s="207"/>
      <c r="BW317" s="29"/>
      <c r="BX317" s="30"/>
      <c r="BY317" s="30"/>
      <c r="BZ317" s="30"/>
      <c r="CA317" s="30"/>
      <c r="CB317" s="30"/>
      <c r="CC317" s="31"/>
      <c r="CD317" s="32">
        <f>AJ317</f>
        <v>2871.8784000000005</v>
      </c>
      <c r="CE317" s="30"/>
      <c r="CF317" s="30"/>
      <c r="CG317" s="30"/>
      <c r="CH317" s="30"/>
      <c r="CI317" s="30"/>
      <c r="CJ317" s="31"/>
      <c r="CK317" s="32">
        <f t="shared" si="4"/>
        <v>2871.8784000000005</v>
      </c>
      <c r="CL317" s="30"/>
      <c r="CM317" s="30"/>
      <c r="CN317" s="30"/>
      <c r="CO317" s="30"/>
      <c r="CP317" s="30"/>
      <c r="CQ317" s="31"/>
      <c r="CR317" s="140">
        <f>AX317</f>
        <v>10.512000000000002</v>
      </c>
      <c r="CS317" s="30"/>
      <c r="CT317" s="30"/>
      <c r="CU317" s="30"/>
      <c r="CV317" s="30"/>
      <c r="CW317" s="30"/>
      <c r="CX317" s="30"/>
      <c r="CY317" s="30"/>
      <c r="CZ317" s="30"/>
      <c r="DA317" s="31"/>
    </row>
    <row r="318" spans="1:105" x14ac:dyDescent="0.25">
      <c r="A318" s="382" t="s">
        <v>388</v>
      </c>
      <c r="B318" s="383"/>
      <c r="C318" s="391" t="s">
        <v>389</v>
      </c>
      <c r="D318" s="392"/>
      <c r="E318" s="392"/>
      <c r="F318" s="392"/>
      <c r="G318" s="392"/>
      <c r="H318" s="392"/>
      <c r="I318" s="392"/>
      <c r="J318" s="392"/>
      <c r="K318" s="392"/>
      <c r="L318" s="392"/>
      <c r="M318" s="392"/>
      <c r="N318" s="392"/>
      <c r="O318" s="392"/>
      <c r="P318" s="392"/>
      <c r="Q318" s="392"/>
      <c r="R318" s="392"/>
      <c r="S318" s="392"/>
      <c r="T318" s="392"/>
      <c r="U318" s="392"/>
      <c r="V318" s="392"/>
      <c r="W318" s="392"/>
      <c r="X318" s="392"/>
      <c r="Y318" s="392"/>
      <c r="Z318" s="392"/>
      <c r="AA318" s="392"/>
      <c r="AB318" s="393"/>
      <c r="AC318" s="29"/>
      <c r="AD318" s="30"/>
      <c r="AE318" s="30"/>
      <c r="AF318" s="30"/>
      <c r="AG318" s="30"/>
      <c r="AH318" s="30"/>
      <c r="AI318" s="31"/>
      <c r="AJ318" s="29"/>
      <c r="AK318" s="30"/>
      <c r="AL318" s="30"/>
      <c r="AM318" s="30"/>
      <c r="AN318" s="30"/>
      <c r="AO318" s="30"/>
      <c r="AP318" s="31"/>
      <c r="AQ318" s="32">
        <f>SUM(AQ312:AV317)</f>
        <v>54080.009599999998</v>
      </c>
      <c r="AR318" s="30"/>
      <c r="AS318" s="30"/>
      <c r="AT318" s="30"/>
      <c r="AU318" s="30"/>
      <c r="AV318" s="30"/>
      <c r="AW318" s="31"/>
      <c r="AX318" s="140">
        <f>SUM(AX312:BE317)</f>
        <v>197.95025475841871</v>
      </c>
      <c r="AY318" s="30"/>
      <c r="AZ318" s="30"/>
      <c r="BA318" s="30"/>
      <c r="BB318" s="30"/>
      <c r="BC318" s="30"/>
      <c r="BD318" s="30"/>
      <c r="BE318" s="31"/>
      <c r="BF318" s="205"/>
      <c r="BG318" s="206"/>
      <c r="BH318" s="206"/>
      <c r="BI318" s="206"/>
      <c r="BJ318" s="206"/>
      <c r="BK318" s="206"/>
      <c r="BL318" s="206"/>
      <c r="BM318" s="206"/>
      <c r="BN318" s="206"/>
      <c r="BO318" s="207"/>
      <c r="BP318" s="205"/>
      <c r="BQ318" s="206"/>
      <c r="BR318" s="206"/>
      <c r="BS318" s="206"/>
      <c r="BT318" s="206"/>
      <c r="BU318" s="206"/>
      <c r="BV318" s="207"/>
      <c r="BW318" s="29"/>
      <c r="BX318" s="30"/>
      <c r="BY318" s="30"/>
      <c r="BZ318" s="30"/>
      <c r="CA318" s="30"/>
      <c r="CB318" s="30"/>
      <c r="CC318" s="31"/>
      <c r="CD318" s="29"/>
      <c r="CE318" s="30"/>
      <c r="CF318" s="30"/>
      <c r="CG318" s="30"/>
      <c r="CH318" s="30"/>
      <c r="CI318" s="30"/>
      <c r="CJ318" s="31"/>
      <c r="CK318" s="32">
        <f>SUM(CK312:CQ317)</f>
        <v>54072.703083906177</v>
      </c>
      <c r="CL318" s="30"/>
      <c r="CM318" s="30"/>
      <c r="CN318" s="30"/>
      <c r="CO318" s="30"/>
      <c r="CP318" s="30"/>
      <c r="CQ318" s="31"/>
      <c r="CR318" s="140">
        <f>SUM(CR312:CZ317)</f>
        <v>197.92351055602552</v>
      </c>
      <c r="CS318" s="141"/>
      <c r="CT318" s="141"/>
      <c r="CU318" s="141"/>
      <c r="CV318" s="141"/>
      <c r="CW318" s="141"/>
      <c r="CX318" s="141"/>
      <c r="CY318" s="141"/>
      <c r="CZ318" s="141"/>
      <c r="DA318" s="142"/>
    </row>
    <row r="319" spans="1:105" x14ac:dyDescent="0.25">
      <c r="A319" s="382" t="s">
        <v>390</v>
      </c>
      <c r="B319" s="383"/>
      <c r="C319" s="209" t="s">
        <v>391</v>
      </c>
      <c r="D319" s="210"/>
      <c r="E319" s="210"/>
      <c r="F319" s="210"/>
      <c r="G319" s="210"/>
      <c r="H319" s="210"/>
      <c r="I319" s="210"/>
      <c r="J319" s="210"/>
      <c r="K319" s="210"/>
      <c r="L319" s="210"/>
      <c r="M319" s="210"/>
      <c r="N319" s="210"/>
      <c r="O319" s="210"/>
      <c r="P319" s="210"/>
      <c r="Q319" s="210"/>
      <c r="R319" s="210"/>
      <c r="S319" s="210"/>
      <c r="T319" s="210"/>
      <c r="U319" s="210"/>
      <c r="V319" s="210"/>
      <c r="W319" s="210"/>
      <c r="X319" s="210"/>
      <c r="Y319" s="210"/>
      <c r="Z319" s="210"/>
      <c r="AA319" s="210"/>
      <c r="AB319" s="211"/>
      <c r="AC319" s="29"/>
      <c r="AD319" s="30"/>
      <c r="AE319" s="30"/>
      <c r="AF319" s="30"/>
      <c r="AG319" s="30"/>
      <c r="AH319" s="30"/>
      <c r="AI319" s="30"/>
      <c r="AJ319" s="30"/>
      <c r="AK319" s="30"/>
      <c r="AL319" s="30"/>
      <c r="AM319" s="30"/>
      <c r="AN319" s="30"/>
      <c r="AO319" s="30"/>
      <c r="AP319" s="30"/>
      <c r="AQ319" s="30"/>
      <c r="AR319" s="30"/>
      <c r="AS319" s="30"/>
      <c r="AT319" s="30"/>
      <c r="AU319" s="30"/>
      <c r="AV319" s="30"/>
      <c r="AW319" s="30"/>
      <c r="AX319" s="30"/>
      <c r="AY319" s="30"/>
      <c r="AZ319" s="30"/>
      <c r="BA319" s="30"/>
      <c r="BB319" s="30"/>
      <c r="BC319" s="30"/>
      <c r="BD319" s="30"/>
      <c r="BE319" s="30"/>
      <c r="BF319" s="30"/>
      <c r="BG319" s="30"/>
      <c r="BH319" s="30"/>
      <c r="BI319" s="30"/>
      <c r="BJ319" s="30"/>
      <c r="BK319" s="30"/>
      <c r="BL319" s="30"/>
      <c r="BM319" s="30"/>
      <c r="BN319" s="30"/>
      <c r="BO319" s="30"/>
      <c r="BP319" s="30"/>
      <c r="BQ319" s="30"/>
      <c r="BR319" s="30"/>
      <c r="BS319" s="30"/>
      <c r="BT319" s="30"/>
      <c r="BU319" s="30"/>
      <c r="BV319" s="30"/>
      <c r="BW319" s="30"/>
      <c r="BX319" s="30"/>
      <c r="BY319" s="30"/>
      <c r="BZ319" s="30"/>
      <c r="CA319" s="30"/>
      <c r="CB319" s="30"/>
      <c r="CC319" s="30"/>
      <c r="CD319" s="30"/>
      <c r="CE319" s="30"/>
      <c r="CF319" s="30"/>
      <c r="CG319" s="30"/>
      <c r="CH319" s="30"/>
      <c r="CI319" s="30"/>
      <c r="CJ319" s="30"/>
      <c r="CK319" s="30"/>
      <c r="CL319" s="30"/>
      <c r="CM319" s="30"/>
      <c r="CN319" s="30"/>
      <c r="CO319" s="30"/>
      <c r="CP319" s="30"/>
      <c r="CQ319" s="30"/>
      <c r="CR319" s="30"/>
      <c r="CS319" s="30"/>
      <c r="CT319" s="30"/>
      <c r="CU319" s="30"/>
      <c r="CV319" s="30"/>
      <c r="CW319" s="30"/>
      <c r="CX319" s="30"/>
      <c r="CY319" s="30"/>
      <c r="CZ319" s="30"/>
      <c r="DA319" s="31"/>
    </row>
    <row r="320" spans="1:105" x14ac:dyDescent="0.25">
      <c r="A320" s="13" t="s">
        <v>392</v>
      </c>
      <c r="C320" s="1" t="s">
        <v>597</v>
      </c>
    </row>
    <row r="321" spans="1:105" x14ac:dyDescent="0.25">
      <c r="A321" s="1" t="s">
        <v>393</v>
      </c>
    </row>
    <row r="322" spans="1:105" x14ac:dyDescent="0.25">
      <c r="A322" s="1" t="s">
        <v>394</v>
      </c>
    </row>
    <row r="323" spans="1:105" x14ac:dyDescent="0.25">
      <c r="A323" s="1" t="s">
        <v>395</v>
      </c>
    </row>
    <row r="324" spans="1:105" x14ac:dyDescent="0.25">
      <c r="A324" s="29"/>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c r="Z324" s="30"/>
      <c r="AA324" s="30"/>
      <c r="AB324" s="30"/>
      <c r="AC324" s="30"/>
      <c r="AD324" s="30"/>
      <c r="AE324" s="30"/>
      <c r="AF324" s="30"/>
      <c r="AG324" s="30"/>
      <c r="AH324" s="30"/>
      <c r="AI324" s="30"/>
      <c r="AJ324" s="30"/>
      <c r="AK324" s="30"/>
      <c r="AL324" s="30"/>
      <c r="AM324" s="30"/>
      <c r="AN324" s="30"/>
      <c r="AO324" s="30"/>
      <c r="AP324" s="30"/>
      <c r="AQ324" s="30"/>
      <c r="AR324" s="30"/>
      <c r="AS324" s="30"/>
      <c r="AT324" s="30"/>
      <c r="AU324" s="30"/>
      <c r="AV324" s="30"/>
      <c r="AW324" s="30"/>
      <c r="AX324" s="30"/>
      <c r="AY324" s="30"/>
      <c r="AZ324" s="30"/>
      <c r="BA324" s="30"/>
      <c r="BB324" s="30"/>
      <c r="BC324" s="30"/>
      <c r="BD324" s="30"/>
      <c r="BE324" s="30"/>
      <c r="BF324" s="30"/>
      <c r="BG324" s="30"/>
      <c r="BH324" s="30"/>
      <c r="BI324" s="30"/>
      <c r="BJ324" s="30"/>
      <c r="BK324" s="30"/>
      <c r="BL324" s="30"/>
      <c r="BM324" s="30"/>
      <c r="BN324" s="30"/>
      <c r="BO324" s="30"/>
      <c r="BP324" s="30"/>
      <c r="BQ324" s="30"/>
      <c r="BR324" s="30"/>
      <c r="BS324" s="30"/>
      <c r="BT324" s="30"/>
      <c r="BU324" s="30"/>
      <c r="BV324" s="30"/>
      <c r="BW324" s="30"/>
      <c r="BX324" s="30"/>
      <c r="BY324" s="30"/>
      <c r="BZ324" s="30"/>
      <c r="CA324" s="30"/>
      <c r="CB324" s="30"/>
      <c r="CC324" s="30"/>
      <c r="CD324" s="30"/>
      <c r="CE324" s="30"/>
      <c r="CF324" s="30"/>
      <c r="CG324" s="30"/>
      <c r="CH324" s="30"/>
      <c r="CI324" s="30"/>
      <c r="CJ324" s="30"/>
      <c r="CK324" s="30"/>
      <c r="CL324" s="30"/>
      <c r="CM324" s="30"/>
      <c r="CN324" s="30"/>
      <c r="CO324" s="30"/>
      <c r="CP324" s="30"/>
      <c r="CQ324" s="30"/>
      <c r="CR324" s="30"/>
      <c r="CS324" s="30"/>
      <c r="CT324" s="30"/>
      <c r="CU324" s="30"/>
      <c r="CV324" s="30"/>
      <c r="CW324" s="30"/>
      <c r="CX324" s="30"/>
      <c r="CY324" s="30"/>
      <c r="CZ324" s="30"/>
      <c r="DA324" s="31"/>
    </row>
    <row r="325" spans="1:105" ht="15.75" x14ac:dyDescent="0.25">
      <c r="A325" s="1" t="s">
        <v>396</v>
      </c>
    </row>
    <row r="326" spans="1:105" ht="15.75" x14ac:dyDescent="0.25">
      <c r="A326" s="1" t="s">
        <v>397</v>
      </c>
    </row>
    <row r="327" spans="1:105" ht="42.75" customHeight="1" x14ac:dyDescent="0.25">
      <c r="A327" s="296" t="s">
        <v>218</v>
      </c>
      <c r="B327" s="298" t="s">
        <v>398</v>
      </c>
      <c r="C327" s="386"/>
      <c r="D327" s="386"/>
      <c r="E327" s="386"/>
      <c r="F327" s="386"/>
      <c r="G327" s="386"/>
      <c r="H327" s="386"/>
      <c r="I327" s="386"/>
      <c r="J327" s="386"/>
      <c r="K327" s="386"/>
      <c r="L327" s="386"/>
      <c r="M327" s="386"/>
      <c r="N327" s="386"/>
      <c r="O327" s="386"/>
      <c r="P327" s="386"/>
      <c r="Q327" s="386"/>
      <c r="R327" s="386"/>
      <c r="S327" s="386"/>
      <c r="T327" s="386"/>
      <c r="U327" s="386"/>
      <c r="V327" s="386"/>
      <c r="W327" s="299"/>
      <c r="X327" s="145" t="s">
        <v>399</v>
      </c>
      <c r="Y327" s="146"/>
      <c r="Z327" s="146"/>
      <c r="AA327" s="146"/>
      <c r="AB327" s="146"/>
      <c r="AC327" s="146"/>
      <c r="AD327" s="146"/>
      <c r="AE327" s="146"/>
      <c r="AF327" s="146"/>
      <c r="AG327" s="146"/>
      <c r="AH327" s="146"/>
      <c r="AI327" s="146"/>
      <c r="AJ327" s="146"/>
      <c r="AK327" s="146"/>
      <c r="AL327" s="146"/>
      <c r="AM327" s="146"/>
      <c r="AN327" s="147"/>
      <c r="AO327" s="145" t="s">
        <v>400</v>
      </c>
      <c r="AP327" s="146"/>
      <c r="AQ327" s="146"/>
      <c r="AR327" s="146"/>
      <c r="AS327" s="146"/>
      <c r="AT327" s="146"/>
      <c r="AU327" s="146"/>
      <c r="AV327" s="146"/>
      <c r="AW327" s="146"/>
      <c r="AX327" s="146"/>
      <c r="AY327" s="146"/>
      <c r="AZ327" s="146"/>
      <c r="BA327" s="146"/>
      <c r="BB327" s="146"/>
      <c r="BC327" s="146"/>
      <c r="BD327" s="146"/>
      <c r="BE327" s="146"/>
      <c r="BF327" s="146"/>
      <c r="BG327" s="146"/>
      <c r="BH327" s="147"/>
      <c r="BI327" s="145" t="s">
        <v>401</v>
      </c>
      <c r="BJ327" s="146"/>
      <c r="BK327" s="146"/>
      <c r="BL327" s="146"/>
      <c r="BM327" s="146"/>
      <c r="BN327" s="146"/>
      <c r="BO327" s="146"/>
      <c r="BP327" s="146"/>
      <c r="BQ327" s="146"/>
      <c r="BR327" s="146"/>
      <c r="BS327" s="146"/>
      <c r="BT327" s="146"/>
      <c r="BU327" s="146"/>
      <c r="BV327" s="146"/>
      <c r="BW327" s="146"/>
      <c r="BX327" s="146"/>
      <c r="BY327" s="146"/>
      <c r="BZ327" s="147"/>
      <c r="CA327" s="145" t="s">
        <v>402</v>
      </c>
      <c r="CB327" s="146"/>
      <c r="CC327" s="146"/>
      <c r="CD327" s="146"/>
      <c r="CE327" s="146"/>
      <c r="CF327" s="146"/>
      <c r="CG327" s="146"/>
      <c r="CH327" s="146"/>
      <c r="CI327" s="146"/>
      <c r="CJ327" s="147"/>
      <c r="CK327" s="33" t="s">
        <v>403</v>
      </c>
      <c r="CL327" s="34"/>
      <c r="CM327" s="34"/>
      <c r="CN327" s="34"/>
      <c r="CO327" s="34"/>
      <c r="CP327" s="34"/>
      <c r="CQ327" s="34"/>
      <c r="CR327" s="34"/>
      <c r="CS327" s="34"/>
      <c r="CT327" s="34"/>
      <c r="CU327" s="34"/>
      <c r="CV327" s="34"/>
      <c r="CW327" s="34"/>
      <c r="CX327" s="34"/>
      <c r="CY327" s="35"/>
    </row>
    <row r="328" spans="1:105" x14ac:dyDescent="0.25">
      <c r="A328" s="297"/>
      <c r="B328" s="300"/>
      <c r="C328" s="387"/>
      <c r="D328" s="387"/>
      <c r="E328" s="387"/>
      <c r="F328" s="387"/>
      <c r="G328" s="387"/>
      <c r="H328" s="387"/>
      <c r="I328" s="387"/>
      <c r="J328" s="387"/>
      <c r="K328" s="387"/>
      <c r="L328" s="387"/>
      <c r="M328" s="387"/>
      <c r="N328" s="387"/>
      <c r="O328" s="387"/>
      <c r="P328" s="387"/>
      <c r="Q328" s="387"/>
      <c r="R328" s="387"/>
      <c r="S328" s="387"/>
      <c r="T328" s="387"/>
      <c r="U328" s="387"/>
      <c r="V328" s="387"/>
      <c r="W328" s="301"/>
      <c r="X328" s="388" t="s">
        <v>209</v>
      </c>
      <c r="Y328" s="389"/>
      <c r="Z328" s="389"/>
      <c r="AA328" s="389"/>
      <c r="AB328" s="389"/>
      <c r="AC328" s="389"/>
      <c r="AD328" s="389"/>
      <c r="AE328" s="389"/>
      <c r="AF328" s="389"/>
      <c r="AG328" s="390"/>
      <c r="AH328" s="36" t="s">
        <v>235</v>
      </c>
      <c r="AI328" s="37"/>
      <c r="AJ328" s="37"/>
      <c r="AK328" s="37"/>
      <c r="AL328" s="37"/>
      <c r="AM328" s="37"/>
      <c r="AN328" s="38"/>
      <c r="AO328" s="388" t="s">
        <v>209</v>
      </c>
      <c r="AP328" s="389"/>
      <c r="AQ328" s="389"/>
      <c r="AR328" s="389"/>
      <c r="AS328" s="389"/>
      <c r="AT328" s="389"/>
      <c r="AU328" s="389"/>
      <c r="AV328" s="389"/>
      <c r="AW328" s="390"/>
      <c r="AX328" s="36" t="s">
        <v>235</v>
      </c>
      <c r="AY328" s="37"/>
      <c r="AZ328" s="37"/>
      <c r="BA328" s="37"/>
      <c r="BB328" s="37"/>
      <c r="BC328" s="37"/>
      <c r="BD328" s="37"/>
      <c r="BE328" s="37"/>
      <c r="BF328" s="37"/>
      <c r="BG328" s="37"/>
      <c r="BH328" s="38"/>
      <c r="BI328" s="388" t="s">
        <v>209</v>
      </c>
      <c r="BJ328" s="389"/>
      <c r="BK328" s="389"/>
      <c r="BL328" s="389"/>
      <c r="BM328" s="389"/>
      <c r="BN328" s="389"/>
      <c r="BO328" s="389"/>
      <c r="BP328" s="389"/>
      <c r="BQ328" s="389"/>
      <c r="BR328" s="389"/>
      <c r="BS328" s="390"/>
      <c r="BT328" s="36" t="s">
        <v>235</v>
      </c>
      <c r="BU328" s="37"/>
      <c r="BV328" s="37"/>
      <c r="BW328" s="37"/>
      <c r="BX328" s="37"/>
      <c r="BY328" s="37"/>
      <c r="BZ328" s="38"/>
      <c r="CA328" s="388" t="s">
        <v>404</v>
      </c>
      <c r="CB328" s="389"/>
      <c r="CC328" s="389"/>
      <c r="CD328" s="389"/>
      <c r="CE328" s="389"/>
      <c r="CF328" s="389"/>
      <c r="CG328" s="389"/>
      <c r="CH328" s="389"/>
      <c r="CI328" s="389"/>
      <c r="CJ328" s="390"/>
      <c r="CK328" s="388" t="s">
        <v>405</v>
      </c>
      <c r="CL328" s="389"/>
      <c r="CM328" s="389"/>
      <c r="CN328" s="389"/>
      <c r="CO328" s="389"/>
      <c r="CP328" s="389"/>
      <c r="CQ328" s="389"/>
      <c r="CR328" s="389"/>
      <c r="CS328" s="389"/>
      <c r="CT328" s="389"/>
      <c r="CU328" s="389"/>
      <c r="CV328" s="389"/>
      <c r="CW328" s="389"/>
      <c r="CX328" s="389"/>
      <c r="CY328" s="390"/>
    </row>
    <row r="329" spans="1:105" x14ac:dyDescent="0.25">
      <c r="A329" s="6">
        <v>1</v>
      </c>
      <c r="B329" s="61">
        <v>2</v>
      </c>
      <c r="C329" s="62"/>
      <c r="D329" s="62"/>
      <c r="E329" s="62"/>
      <c r="F329" s="62"/>
      <c r="G329" s="62"/>
      <c r="H329" s="62"/>
      <c r="I329" s="62"/>
      <c r="J329" s="62"/>
      <c r="K329" s="62"/>
      <c r="L329" s="62"/>
      <c r="M329" s="62"/>
      <c r="N329" s="62"/>
      <c r="O329" s="62"/>
      <c r="P329" s="62"/>
      <c r="Q329" s="62"/>
      <c r="R329" s="62"/>
      <c r="S329" s="62"/>
      <c r="T329" s="62"/>
      <c r="U329" s="62"/>
      <c r="V329" s="62"/>
      <c r="W329" s="62"/>
      <c r="X329" s="394">
        <v>3</v>
      </c>
      <c r="Y329" s="394"/>
      <c r="Z329" s="394"/>
      <c r="AA329" s="394"/>
      <c r="AB329" s="394"/>
      <c r="AC329" s="394"/>
      <c r="AD329" s="394"/>
      <c r="AE329" s="394"/>
      <c r="AF329" s="394"/>
      <c r="AG329" s="394"/>
      <c r="AH329" s="394">
        <v>4</v>
      </c>
      <c r="AI329" s="394"/>
      <c r="AJ329" s="394"/>
      <c r="AK329" s="394"/>
      <c r="AL329" s="394"/>
      <c r="AM329" s="394"/>
      <c r="AN329" s="394"/>
      <c r="AO329" s="394">
        <v>5</v>
      </c>
      <c r="AP329" s="394"/>
      <c r="AQ329" s="394"/>
      <c r="AR329" s="394"/>
      <c r="AS329" s="394"/>
      <c r="AT329" s="394"/>
      <c r="AU329" s="394"/>
      <c r="AV329" s="394"/>
      <c r="AW329" s="394"/>
      <c r="AX329" s="394">
        <v>6</v>
      </c>
      <c r="AY329" s="394"/>
      <c r="AZ329" s="394"/>
      <c r="BA329" s="394"/>
      <c r="BB329" s="394"/>
      <c r="BC329" s="394"/>
      <c r="BD329" s="394"/>
      <c r="BE329" s="394"/>
      <c r="BF329" s="394"/>
      <c r="BG329" s="394"/>
      <c r="BH329" s="394"/>
      <c r="BI329" s="394">
        <v>7</v>
      </c>
      <c r="BJ329" s="394"/>
      <c r="BK329" s="394"/>
      <c r="BL329" s="394"/>
      <c r="BM329" s="394"/>
      <c r="BN329" s="394"/>
      <c r="BO329" s="394"/>
      <c r="BP329" s="394"/>
      <c r="BQ329" s="394"/>
      <c r="BR329" s="394"/>
      <c r="BS329" s="394"/>
      <c r="BT329" s="394">
        <v>8</v>
      </c>
      <c r="BU329" s="394"/>
      <c r="BV329" s="394"/>
      <c r="BW329" s="394"/>
      <c r="BX329" s="394"/>
      <c r="BY329" s="394"/>
      <c r="BZ329" s="394"/>
      <c r="CA329" s="394">
        <v>9</v>
      </c>
      <c r="CB329" s="394"/>
      <c r="CC329" s="394"/>
      <c r="CD329" s="394"/>
      <c r="CE329" s="394"/>
      <c r="CF329" s="394"/>
      <c r="CG329" s="394"/>
      <c r="CH329" s="394"/>
      <c r="CI329" s="394"/>
      <c r="CJ329" s="394"/>
      <c r="CK329" s="394">
        <v>10</v>
      </c>
      <c r="CL329" s="394"/>
      <c r="CM329" s="394"/>
      <c r="CN329" s="394"/>
      <c r="CO329" s="394"/>
      <c r="CP329" s="394"/>
      <c r="CQ329" s="394"/>
      <c r="CR329" s="394"/>
      <c r="CS329" s="394"/>
      <c r="CT329" s="394"/>
      <c r="CU329" s="394"/>
      <c r="CV329" s="394"/>
      <c r="CW329" s="394"/>
      <c r="CX329" s="394"/>
      <c r="CY329" s="394"/>
    </row>
    <row r="330" spans="1:105" s="15" customFormat="1" ht="28.5" customHeight="1" x14ac:dyDescent="0.25">
      <c r="A330" s="25" t="s">
        <v>598</v>
      </c>
      <c r="B330" s="395" t="s">
        <v>406</v>
      </c>
      <c r="C330" s="396"/>
      <c r="D330" s="396"/>
      <c r="E330" s="396"/>
      <c r="F330" s="396"/>
      <c r="G330" s="396"/>
      <c r="H330" s="396"/>
      <c r="I330" s="396"/>
      <c r="J330" s="396"/>
      <c r="K330" s="396"/>
      <c r="L330" s="396"/>
      <c r="M330" s="396"/>
      <c r="N330" s="396"/>
      <c r="O330" s="396"/>
      <c r="P330" s="396"/>
      <c r="Q330" s="396"/>
      <c r="R330" s="396"/>
      <c r="S330" s="396"/>
      <c r="T330" s="396"/>
      <c r="U330" s="396"/>
      <c r="V330" s="396"/>
      <c r="W330" s="396"/>
      <c r="X330" s="397">
        <f>[5]P_11!G15</f>
        <v>19893.099039775305</v>
      </c>
      <c r="Y330" s="397"/>
      <c r="Z330" s="397"/>
      <c r="AA330" s="397"/>
      <c r="AB330" s="397"/>
      <c r="AC330" s="397"/>
      <c r="AD330" s="397"/>
      <c r="AE330" s="397"/>
      <c r="AF330" s="397"/>
      <c r="AG330" s="397"/>
      <c r="AH330" s="398">
        <f>[5]P_11!H15</f>
        <v>72.815150218796873</v>
      </c>
      <c r="AI330" s="398"/>
      <c r="AJ330" s="398"/>
      <c r="AK330" s="398"/>
      <c r="AL330" s="398"/>
      <c r="AM330" s="398"/>
      <c r="AN330" s="398"/>
      <c r="AO330" s="397">
        <f>[5]P_11!E15</f>
        <v>22537.332405792458</v>
      </c>
      <c r="AP330" s="397"/>
      <c r="AQ330" s="397"/>
      <c r="AR330" s="397"/>
      <c r="AS330" s="397"/>
      <c r="AT330" s="397"/>
      <c r="AU330" s="397"/>
      <c r="AV330" s="397"/>
      <c r="AW330" s="397"/>
      <c r="AX330" s="397">
        <f>[5]P_11!F15</f>
        <v>82.493896068054383</v>
      </c>
      <c r="AY330" s="397"/>
      <c r="AZ330" s="397"/>
      <c r="BA330" s="397"/>
      <c r="BB330" s="397"/>
      <c r="BC330" s="397"/>
      <c r="BD330" s="397"/>
      <c r="BE330" s="397"/>
      <c r="BF330" s="397"/>
      <c r="BG330" s="397"/>
      <c r="BH330" s="397"/>
      <c r="BI330" s="397">
        <f>[5]P_11!C15</f>
        <v>22260.969133141498</v>
      </c>
      <c r="BJ330" s="397"/>
      <c r="BK330" s="397"/>
      <c r="BL330" s="397"/>
      <c r="BM330" s="397"/>
      <c r="BN330" s="397"/>
      <c r="BO330" s="397"/>
      <c r="BP330" s="397"/>
      <c r="BQ330" s="397"/>
      <c r="BR330" s="397"/>
      <c r="BS330" s="397"/>
      <c r="BT330" s="397">
        <f>[5]P_11!D15</f>
        <v>81.482317471235348</v>
      </c>
      <c r="BU330" s="397"/>
      <c r="BV330" s="397"/>
      <c r="BW330" s="397"/>
      <c r="BX330" s="397"/>
      <c r="BY330" s="397"/>
      <c r="BZ330" s="397"/>
      <c r="CA330" s="397">
        <f>[5]P_11!I15</f>
        <v>34228.699999999997</v>
      </c>
      <c r="CB330" s="397"/>
      <c r="CC330" s="397"/>
      <c r="CD330" s="397"/>
      <c r="CE330" s="397"/>
      <c r="CF330" s="397"/>
      <c r="CG330" s="397"/>
      <c r="CH330" s="397"/>
      <c r="CI330" s="397"/>
      <c r="CJ330" s="397"/>
      <c r="CK330" s="397">
        <f>[5]P_11!J15</f>
        <v>23.230435004331561</v>
      </c>
      <c r="CL330" s="397"/>
      <c r="CM330" s="397"/>
      <c r="CN330" s="397"/>
      <c r="CO330" s="397"/>
      <c r="CP330" s="397"/>
      <c r="CQ330" s="397"/>
      <c r="CR330" s="397"/>
      <c r="CS330" s="397"/>
      <c r="CT330" s="397"/>
      <c r="CU330" s="397"/>
      <c r="CV330" s="397"/>
      <c r="CW330" s="397"/>
      <c r="CX330" s="397"/>
      <c r="CY330" s="397"/>
    </row>
    <row r="331" spans="1:105" ht="30" customHeight="1" x14ac:dyDescent="0.25">
      <c r="A331" s="29"/>
      <c r="B331" s="30"/>
      <c r="C331" s="31"/>
      <c r="D331" s="29" t="str">
        <f>[5]P_11!B15</f>
        <v>AS1; AS2  Arsienas siltināšana ar akmensvati  siltuma caurlaidības koeficientu U&lt;=0,036 (W/m2 K) 200mm biezumā  vai citu materiālu sasniedzot  norobežojošās konstrukcijas siltuma caurlaidības koeficientu AS1 U&lt;=1,66 (W/m2 K) un AS2 U&lt;=1,74(W/m2 K)</v>
      </c>
      <c r="E331" s="30"/>
      <c r="F331" s="30"/>
      <c r="G331" s="30"/>
      <c r="H331" s="30"/>
      <c r="I331" s="30"/>
      <c r="J331" s="30"/>
      <c r="K331" s="30"/>
      <c r="L331" s="30"/>
      <c r="M331" s="30"/>
      <c r="N331" s="30"/>
      <c r="O331" s="30"/>
      <c r="P331" s="30"/>
      <c r="Q331" s="30"/>
      <c r="R331" s="30"/>
      <c r="S331" s="30"/>
      <c r="T331" s="30"/>
      <c r="U331" s="30"/>
      <c r="V331" s="30"/>
      <c r="W331" s="30"/>
      <c r="X331" s="135"/>
      <c r="Y331" s="135"/>
      <c r="Z331" s="135"/>
      <c r="AA331" s="135"/>
      <c r="AB331" s="135"/>
      <c r="AC331" s="135"/>
      <c r="AD331" s="135"/>
      <c r="AE331" s="135"/>
      <c r="AF331" s="135"/>
      <c r="AG331" s="135"/>
      <c r="AH331" s="135"/>
      <c r="AI331" s="135"/>
      <c r="AJ331" s="135"/>
      <c r="AK331" s="135"/>
      <c r="AL331" s="135"/>
      <c r="AM331" s="135"/>
      <c r="AN331" s="135"/>
      <c r="AO331" s="135"/>
      <c r="AP331" s="135"/>
      <c r="AQ331" s="135"/>
      <c r="AR331" s="135"/>
      <c r="AS331" s="135"/>
      <c r="AT331" s="135"/>
      <c r="AU331" s="135"/>
      <c r="AV331" s="135"/>
      <c r="AW331" s="135"/>
      <c r="AX331" s="135"/>
      <c r="AY331" s="135"/>
      <c r="AZ331" s="135"/>
      <c r="BA331" s="135"/>
      <c r="BB331" s="135"/>
      <c r="BC331" s="135"/>
      <c r="BD331" s="135"/>
      <c r="BE331" s="135"/>
      <c r="BF331" s="135"/>
      <c r="BG331" s="135"/>
      <c r="BH331" s="135"/>
      <c r="BI331" s="135"/>
      <c r="BJ331" s="135"/>
      <c r="BK331" s="135"/>
      <c r="BL331" s="135"/>
      <c r="BM331" s="135"/>
      <c r="BN331" s="135"/>
      <c r="BO331" s="135"/>
      <c r="BP331" s="135"/>
      <c r="BQ331" s="135"/>
      <c r="BR331" s="135"/>
      <c r="BS331" s="135"/>
      <c r="BT331" s="135"/>
      <c r="BU331" s="135"/>
      <c r="BV331" s="135"/>
      <c r="BW331" s="135"/>
      <c r="BX331" s="135"/>
      <c r="BY331" s="135"/>
      <c r="BZ331" s="135"/>
      <c r="CA331" s="135"/>
      <c r="CB331" s="135"/>
      <c r="CC331" s="135"/>
      <c r="CD331" s="135"/>
      <c r="CE331" s="135"/>
      <c r="CF331" s="135"/>
      <c r="CG331" s="135"/>
      <c r="CH331" s="135"/>
      <c r="CI331" s="135"/>
      <c r="CJ331" s="135"/>
      <c r="CK331" s="135"/>
      <c r="CL331" s="135"/>
      <c r="CM331" s="135"/>
      <c r="CN331" s="135"/>
      <c r="CO331" s="135"/>
      <c r="CP331" s="135"/>
      <c r="CQ331" s="135"/>
      <c r="CR331" s="135"/>
      <c r="CS331" s="135"/>
      <c r="CT331" s="135"/>
      <c r="CU331" s="135"/>
      <c r="CV331" s="135"/>
      <c r="CW331" s="135"/>
      <c r="CX331" s="135"/>
      <c r="CY331" s="136"/>
    </row>
    <row r="332" spans="1:105" s="15" customFormat="1" ht="23.25" customHeight="1" x14ac:dyDescent="0.25">
      <c r="A332" s="25" t="s">
        <v>599</v>
      </c>
      <c r="B332" s="395" t="s">
        <v>407</v>
      </c>
      <c r="C332" s="396"/>
      <c r="D332" s="396"/>
      <c r="E332" s="396"/>
      <c r="F332" s="396"/>
      <c r="G332" s="396"/>
      <c r="H332" s="396"/>
      <c r="I332" s="396"/>
      <c r="J332" s="396"/>
      <c r="K332" s="396"/>
      <c r="L332" s="396"/>
      <c r="M332" s="396"/>
      <c r="N332" s="396"/>
      <c r="O332" s="396"/>
      <c r="P332" s="396"/>
      <c r="Q332" s="396"/>
      <c r="R332" s="396"/>
      <c r="S332" s="396"/>
      <c r="T332" s="396"/>
      <c r="U332" s="396"/>
      <c r="V332" s="396"/>
      <c r="W332" s="396"/>
      <c r="X332" s="397">
        <f>[5]P_11!G14</f>
        <v>13956.852900521524</v>
      </c>
      <c r="Y332" s="397"/>
      <c r="Z332" s="397"/>
      <c r="AA332" s="397"/>
      <c r="AB332" s="397"/>
      <c r="AC332" s="397"/>
      <c r="AD332" s="397"/>
      <c r="AE332" s="397"/>
      <c r="AF332" s="397"/>
      <c r="AG332" s="397"/>
      <c r="AH332" s="398">
        <f>[5]P_11!H14</f>
        <v>51.086577234705437</v>
      </c>
      <c r="AI332" s="398"/>
      <c r="AJ332" s="398"/>
      <c r="AK332" s="398"/>
      <c r="AL332" s="398"/>
      <c r="AM332" s="398"/>
      <c r="AN332" s="398"/>
      <c r="AO332" s="397">
        <f>[5]P_11!E14</f>
        <v>15812.027705128998</v>
      </c>
      <c r="AP332" s="397"/>
      <c r="AQ332" s="397"/>
      <c r="AR332" s="397"/>
      <c r="AS332" s="397"/>
      <c r="AT332" s="397"/>
      <c r="AU332" s="397"/>
      <c r="AV332" s="397"/>
      <c r="AW332" s="397"/>
      <c r="AX332" s="397">
        <f>[5]P_11!F14</f>
        <v>57.877114586855775</v>
      </c>
      <c r="AY332" s="397"/>
      <c r="AZ332" s="397"/>
      <c r="BA332" s="397"/>
      <c r="BB332" s="397"/>
      <c r="BC332" s="397"/>
      <c r="BD332" s="397"/>
      <c r="BE332" s="397"/>
      <c r="BF332" s="397"/>
      <c r="BG332" s="397"/>
      <c r="BH332" s="397"/>
      <c r="BI332" s="397">
        <f>[5]P_11!C14</f>
        <v>15618.133252797366</v>
      </c>
      <c r="BJ332" s="397"/>
      <c r="BK332" s="397"/>
      <c r="BL332" s="397"/>
      <c r="BM332" s="397"/>
      <c r="BN332" s="397"/>
      <c r="BO332" s="397"/>
      <c r="BP332" s="397"/>
      <c r="BQ332" s="397"/>
      <c r="BR332" s="397"/>
      <c r="BS332" s="397"/>
      <c r="BT332" s="397">
        <f>[5]P_11!D14</f>
        <v>57.167398436300758</v>
      </c>
      <c r="BU332" s="397"/>
      <c r="BV332" s="397"/>
      <c r="BW332" s="397"/>
      <c r="BX332" s="397"/>
      <c r="BY332" s="397"/>
      <c r="BZ332" s="397"/>
      <c r="CA332" s="397">
        <f>[5]P_11!I14</f>
        <v>28826.399999999998</v>
      </c>
      <c r="CB332" s="397"/>
      <c r="CC332" s="397"/>
      <c r="CD332" s="397"/>
      <c r="CE332" s="397"/>
      <c r="CF332" s="397"/>
      <c r="CG332" s="397"/>
      <c r="CH332" s="397"/>
      <c r="CI332" s="397"/>
      <c r="CJ332" s="397"/>
      <c r="CK332" s="397">
        <f>[5]P_11!J14</f>
        <v>27.885105346862215</v>
      </c>
      <c r="CL332" s="397"/>
      <c r="CM332" s="397"/>
      <c r="CN332" s="397"/>
      <c r="CO332" s="397"/>
      <c r="CP332" s="397"/>
      <c r="CQ332" s="397"/>
      <c r="CR332" s="397"/>
      <c r="CS332" s="397"/>
      <c r="CT332" s="397"/>
      <c r="CU332" s="397"/>
      <c r="CV332" s="397"/>
      <c r="CW332" s="397"/>
      <c r="CX332" s="397"/>
      <c r="CY332" s="397"/>
    </row>
    <row r="333" spans="1:105" ht="27.75" customHeight="1" x14ac:dyDescent="0.25">
      <c r="A333" s="29"/>
      <c r="B333" s="30"/>
      <c r="C333" s="31"/>
      <c r="D333" s="29" t="str">
        <f>[5]P_11!B14</f>
        <v xml:space="preserve">Bēniņu siltināšana ar Paroc ROS 50 λ≤ 0,038 W/(m²K), 40mm biezumā un Paroc ROS 30 λ≤ 0,036 W/(m²K), 200mm biezumā sasniedzot siltuma caurlaidības koeficientu U&lt;=0,17 (W/m2 K) </v>
      </c>
      <c r="E333" s="30"/>
      <c r="F333" s="30"/>
      <c r="G333" s="30"/>
      <c r="H333" s="30"/>
      <c r="I333" s="30"/>
      <c r="J333" s="30"/>
      <c r="K333" s="30"/>
      <c r="L333" s="30"/>
      <c r="M333" s="30"/>
      <c r="N333" s="30"/>
      <c r="O333" s="30"/>
      <c r="P333" s="30"/>
      <c r="Q333" s="30"/>
      <c r="R333" s="30"/>
      <c r="S333" s="30"/>
      <c r="T333" s="30"/>
      <c r="U333" s="30"/>
      <c r="V333" s="30"/>
      <c r="W333" s="30"/>
      <c r="X333" s="30"/>
      <c r="Y333" s="30"/>
      <c r="Z333" s="30"/>
      <c r="AA333" s="30"/>
      <c r="AB333" s="30"/>
      <c r="AC333" s="30"/>
      <c r="AD333" s="30"/>
      <c r="AE333" s="30"/>
      <c r="AF333" s="30"/>
      <c r="AG333" s="30"/>
      <c r="AH333" s="30"/>
      <c r="AI333" s="30"/>
      <c r="AJ333" s="30"/>
      <c r="AK333" s="30"/>
      <c r="AL333" s="30"/>
      <c r="AM333" s="30"/>
      <c r="AN333" s="30"/>
      <c r="AO333" s="30"/>
      <c r="AP333" s="30"/>
      <c r="AQ333" s="30"/>
      <c r="AR333" s="30"/>
      <c r="AS333" s="30"/>
      <c r="AT333" s="30"/>
      <c r="AU333" s="30"/>
      <c r="AV333" s="30"/>
      <c r="AW333" s="30"/>
      <c r="AX333" s="30"/>
      <c r="AY333" s="30"/>
      <c r="AZ333" s="30"/>
      <c r="BA333" s="30"/>
      <c r="BB333" s="30"/>
      <c r="BC333" s="30"/>
      <c r="BD333" s="30"/>
      <c r="BE333" s="30"/>
      <c r="BF333" s="30"/>
      <c r="BG333" s="30"/>
      <c r="BH333" s="30"/>
      <c r="BI333" s="30"/>
      <c r="BJ333" s="30"/>
      <c r="BK333" s="30"/>
      <c r="BL333" s="30"/>
      <c r="BM333" s="30"/>
      <c r="BN333" s="30"/>
      <c r="BO333" s="30"/>
      <c r="BP333" s="30"/>
      <c r="BQ333" s="30"/>
      <c r="BR333" s="30"/>
      <c r="BS333" s="30"/>
      <c r="BT333" s="30"/>
      <c r="BU333" s="30"/>
      <c r="BV333" s="30"/>
      <c r="BW333" s="30"/>
      <c r="BX333" s="30"/>
      <c r="BY333" s="30"/>
      <c r="BZ333" s="30"/>
      <c r="CA333" s="30"/>
      <c r="CB333" s="30"/>
      <c r="CC333" s="30"/>
      <c r="CD333" s="30"/>
      <c r="CE333" s="30"/>
      <c r="CF333" s="30"/>
      <c r="CG333" s="30"/>
      <c r="CH333" s="30"/>
      <c r="CI333" s="30"/>
      <c r="CJ333" s="30"/>
      <c r="CK333" s="30"/>
      <c r="CL333" s="30"/>
      <c r="CM333" s="30"/>
      <c r="CN333" s="30"/>
      <c r="CO333" s="30"/>
      <c r="CP333" s="30"/>
      <c r="CQ333" s="30"/>
      <c r="CR333" s="30"/>
      <c r="CS333" s="30"/>
      <c r="CT333" s="30"/>
      <c r="CU333" s="30"/>
      <c r="CV333" s="30"/>
      <c r="CW333" s="30"/>
      <c r="CX333" s="30"/>
      <c r="CY333" s="31"/>
    </row>
    <row r="334" spans="1:105" ht="27.75" customHeight="1" x14ac:dyDescent="0.25">
      <c r="A334" s="14" t="s">
        <v>408</v>
      </c>
      <c r="B334" s="395" t="s">
        <v>409</v>
      </c>
      <c r="C334" s="396"/>
      <c r="D334" s="396"/>
      <c r="E334" s="396"/>
      <c r="F334" s="396"/>
      <c r="G334" s="396"/>
      <c r="H334" s="396"/>
      <c r="I334" s="396"/>
      <c r="J334" s="396"/>
      <c r="K334" s="396"/>
      <c r="L334" s="396"/>
      <c r="M334" s="396"/>
      <c r="N334" s="396"/>
      <c r="O334" s="396"/>
      <c r="P334" s="396"/>
      <c r="Q334" s="396"/>
      <c r="R334" s="396"/>
      <c r="S334" s="396"/>
      <c r="T334" s="396"/>
      <c r="U334" s="396"/>
      <c r="V334" s="396"/>
      <c r="W334" s="396"/>
      <c r="X334" s="397">
        <f>[5]P_11!G18</f>
        <v>193.41177302741562</v>
      </c>
      <c r="Y334" s="397"/>
      <c r="Z334" s="397"/>
      <c r="AA334" s="397"/>
      <c r="AB334" s="397"/>
      <c r="AC334" s="397"/>
      <c r="AD334" s="397"/>
      <c r="AE334" s="397"/>
      <c r="AF334" s="397"/>
      <c r="AG334" s="397"/>
      <c r="AH334" s="398">
        <f>[5]P_11!H18</f>
        <v>0.70794938882655789</v>
      </c>
      <c r="AI334" s="398"/>
      <c r="AJ334" s="398"/>
      <c r="AK334" s="398"/>
      <c r="AL334" s="398"/>
      <c r="AM334" s="398"/>
      <c r="AN334" s="398"/>
      <c r="AO334" s="397">
        <f>[5]P_11!E18</f>
        <v>219.12048048405961</v>
      </c>
      <c r="AP334" s="397"/>
      <c r="AQ334" s="397"/>
      <c r="AR334" s="397"/>
      <c r="AS334" s="397"/>
      <c r="AT334" s="397"/>
      <c r="AU334" s="397"/>
      <c r="AV334" s="397"/>
      <c r="AW334" s="397"/>
      <c r="AX334" s="397">
        <f>[5]P_11!F18</f>
        <v>0.80205153910709959</v>
      </c>
      <c r="AY334" s="397"/>
      <c r="AZ334" s="397"/>
      <c r="BA334" s="397"/>
      <c r="BB334" s="397"/>
      <c r="BC334" s="397"/>
      <c r="BD334" s="397"/>
      <c r="BE334" s="397"/>
      <c r="BF334" s="397"/>
      <c r="BG334" s="397"/>
      <c r="BH334" s="397"/>
      <c r="BI334" s="397">
        <f>[5]P_11!C18</f>
        <v>216.4335230393595</v>
      </c>
      <c r="BJ334" s="397"/>
      <c r="BK334" s="397"/>
      <c r="BL334" s="397"/>
      <c r="BM334" s="397"/>
      <c r="BN334" s="397"/>
      <c r="BO334" s="397"/>
      <c r="BP334" s="397"/>
      <c r="BQ334" s="397"/>
      <c r="BR334" s="397"/>
      <c r="BS334" s="397"/>
      <c r="BT334" s="397">
        <f>[5]P_11!D18</f>
        <v>0.79221640936808024</v>
      </c>
      <c r="BU334" s="397"/>
      <c r="BV334" s="397"/>
      <c r="BW334" s="397"/>
      <c r="BX334" s="397"/>
      <c r="BY334" s="397"/>
      <c r="BZ334" s="397"/>
      <c r="CA334" s="397">
        <f>[5]P_11!I18</f>
        <v>7200</v>
      </c>
      <c r="CB334" s="397"/>
      <c r="CC334" s="397"/>
      <c r="CD334" s="397"/>
      <c r="CE334" s="397"/>
      <c r="CF334" s="397"/>
      <c r="CG334" s="397"/>
      <c r="CH334" s="397"/>
      <c r="CI334" s="397"/>
      <c r="CJ334" s="397"/>
      <c r="CK334" s="397">
        <f>[5]P_11!J18</f>
        <v>502.59593576988425</v>
      </c>
      <c r="CL334" s="397"/>
      <c r="CM334" s="397"/>
      <c r="CN334" s="397"/>
      <c r="CO334" s="397"/>
      <c r="CP334" s="397"/>
      <c r="CQ334" s="397"/>
      <c r="CR334" s="397"/>
      <c r="CS334" s="397"/>
      <c r="CT334" s="397"/>
      <c r="CU334" s="397"/>
      <c r="CV334" s="397"/>
      <c r="CW334" s="397"/>
      <c r="CX334" s="397"/>
      <c r="CY334" s="397"/>
    </row>
    <row r="335" spans="1:105" ht="27.75" customHeight="1" x14ac:dyDescent="0.25">
      <c r="A335" s="29"/>
      <c r="B335" s="30"/>
      <c r="C335" s="31"/>
      <c r="D335" s="29" t="str">
        <f>[5]P_11!B18</f>
        <v xml:space="preserve"> Cokola siltināšana ar ekstrudētu putuplastu         λ≤ 0,35 W/(m²K), 100mm biezumā, sasniedzot ar  norobežojošo konstrukciju saistītā termiskā tilta vērtību ψ&lt;=0.03 (W/m K) Siltumizolāciju uzstādīt metra dziļumā. </v>
      </c>
      <c r="E335" s="30"/>
      <c r="F335" s="30"/>
      <c r="G335" s="30"/>
      <c r="H335" s="30"/>
      <c r="I335" s="30"/>
      <c r="J335" s="30"/>
      <c r="K335" s="30"/>
      <c r="L335" s="30"/>
      <c r="M335" s="30"/>
      <c r="N335" s="30"/>
      <c r="O335" s="30"/>
      <c r="P335" s="30"/>
      <c r="Q335" s="30"/>
      <c r="R335" s="30"/>
      <c r="S335" s="30"/>
      <c r="T335" s="30"/>
      <c r="U335" s="30"/>
      <c r="V335" s="30"/>
      <c r="W335" s="30"/>
      <c r="X335" s="30"/>
      <c r="Y335" s="30"/>
      <c r="Z335" s="30"/>
      <c r="AA335" s="30"/>
      <c r="AB335" s="30"/>
      <c r="AC335" s="30"/>
      <c r="AD335" s="30"/>
      <c r="AE335" s="30"/>
      <c r="AF335" s="30"/>
      <c r="AG335" s="30"/>
      <c r="AH335" s="30"/>
      <c r="AI335" s="30"/>
      <c r="AJ335" s="30"/>
      <c r="AK335" s="30"/>
      <c r="AL335" s="30"/>
      <c r="AM335" s="30"/>
      <c r="AN335" s="30"/>
      <c r="AO335" s="30"/>
      <c r="AP335" s="30"/>
      <c r="AQ335" s="30"/>
      <c r="AR335" s="30"/>
      <c r="AS335" s="30"/>
      <c r="AT335" s="30"/>
      <c r="AU335" s="30"/>
      <c r="AV335" s="30"/>
      <c r="AW335" s="30"/>
      <c r="AX335" s="30"/>
      <c r="AY335" s="30"/>
      <c r="AZ335" s="30"/>
      <c r="BA335" s="30"/>
      <c r="BB335" s="30"/>
      <c r="BC335" s="30"/>
      <c r="BD335" s="30"/>
      <c r="BE335" s="30"/>
      <c r="BF335" s="30"/>
      <c r="BG335" s="30"/>
      <c r="BH335" s="30"/>
      <c r="BI335" s="30"/>
      <c r="BJ335" s="30"/>
      <c r="BK335" s="30"/>
      <c r="BL335" s="30"/>
      <c r="BM335" s="30"/>
      <c r="BN335" s="30"/>
      <c r="BO335" s="30"/>
      <c r="BP335" s="30"/>
      <c r="BQ335" s="30"/>
      <c r="BR335" s="30"/>
      <c r="BS335" s="30"/>
      <c r="BT335" s="30"/>
      <c r="BU335" s="30"/>
      <c r="BV335" s="30"/>
      <c r="BW335" s="30"/>
      <c r="BX335" s="30"/>
      <c r="BY335" s="30"/>
      <c r="BZ335" s="30"/>
      <c r="CA335" s="30"/>
      <c r="CB335" s="30"/>
      <c r="CC335" s="30"/>
      <c r="CD335" s="30"/>
      <c r="CE335" s="30"/>
      <c r="CF335" s="30"/>
      <c r="CG335" s="30"/>
      <c r="CH335" s="30"/>
      <c r="CI335" s="30"/>
      <c r="CJ335" s="30"/>
      <c r="CK335" s="30"/>
      <c r="CL335" s="30"/>
      <c r="CM335" s="30"/>
      <c r="CN335" s="30"/>
      <c r="CO335" s="30"/>
      <c r="CP335" s="30"/>
      <c r="CQ335" s="30"/>
      <c r="CR335" s="30"/>
      <c r="CS335" s="30"/>
      <c r="CT335" s="30"/>
      <c r="CU335" s="30"/>
      <c r="CV335" s="30"/>
      <c r="CW335" s="30"/>
      <c r="CX335" s="30"/>
      <c r="CY335" s="31"/>
    </row>
    <row r="336" spans="1:105" ht="27.75" customHeight="1" x14ac:dyDescent="0.25">
      <c r="A336" s="14" t="s">
        <v>410</v>
      </c>
      <c r="B336" s="395" t="s">
        <v>411</v>
      </c>
      <c r="C336" s="396"/>
      <c r="D336" s="396"/>
      <c r="E336" s="396"/>
      <c r="F336" s="396"/>
      <c r="G336" s="396"/>
      <c r="H336" s="396"/>
      <c r="I336" s="396"/>
      <c r="J336" s="396"/>
      <c r="K336" s="396"/>
      <c r="L336" s="396"/>
      <c r="M336" s="396"/>
      <c r="N336" s="396"/>
      <c r="O336" s="396"/>
      <c r="P336" s="396"/>
      <c r="Q336" s="396"/>
      <c r="R336" s="396"/>
      <c r="S336" s="396"/>
      <c r="T336" s="396"/>
      <c r="U336" s="396"/>
      <c r="V336" s="396"/>
      <c r="W336" s="396"/>
      <c r="X336" s="397">
        <f>[5]P_11!G17</f>
        <v>5442.4641738788978</v>
      </c>
      <c r="Y336" s="397"/>
      <c r="Z336" s="397"/>
      <c r="AA336" s="397"/>
      <c r="AB336" s="397"/>
      <c r="AC336" s="397"/>
      <c r="AD336" s="397"/>
      <c r="AE336" s="397"/>
      <c r="AF336" s="397"/>
      <c r="AG336" s="397"/>
      <c r="AH336" s="398">
        <f>[5]P_11!H17</f>
        <v>19.921171939527444</v>
      </c>
      <c r="AI336" s="398"/>
      <c r="AJ336" s="398"/>
      <c r="AK336" s="398"/>
      <c r="AL336" s="398"/>
      <c r="AM336" s="398"/>
      <c r="AN336" s="398"/>
      <c r="AO336" s="397">
        <f>[5]P_11!E17</f>
        <v>6165.8881780096344</v>
      </c>
      <c r="AP336" s="397"/>
      <c r="AQ336" s="397"/>
      <c r="AR336" s="397"/>
      <c r="AS336" s="397"/>
      <c r="AT336" s="397"/>
      <c r="AU336" s="397"/>
      <c r="AV336" s="397"/>
      <c r="AW336" s="397"/>
      <c r="AX336" s="397">
        <f>[5]P_11!F17</f>
        <v>22.56913681555503</v>
      </c>
      <c r="AY336" s="397"/>
      <c r="AZ336" s="397"/>
      <c r="BA336" s="397"/>
      <c r="BB336" s="397"/>
      <c r="BC336" s="397"/>
      <c r="BD336" s="397"/>
      <c r="BE336" s="397"/>
      <c r="BF336" s="397"/>
      <c r="BG336" s="397"/>
      <c r="BH336" s="397"/>
      <c r="BI336" s="397">
        <f>[5]P_11!C17</f>
        <v>6090.2791837864925</v>
      </c>
      <c r="BJ336" s="397"/>
      <c r="BK336" s="397"/>
      <c r="BL336" s="397"/>
      <c r="BM336" s="397"/>
      <c r="BN336" s="397"/>
      <c r="BO336" s="397"/>
      <c r="BP336" s="397"/>
      <c r="BQ336" s="397"/>
      <c r="BR336" s="397"/>
      <c r="BS336" s="397"/>
      <c r="BT336" s="397">
        <f>[5]P_11!D17</f>
        <v>22.292383542410295</v>
      </c>
      <c r="BU336" s="397"/>
      <c r="BV336" s="397"/>
      <c r="BW336" s="397"/>
      <c r="BX336" s="397"/>
      <c r="BY336" s="397"/>
      <c r="BZ336" s="397"/>
      <c r="CA336" s="397">
        <f>[5]P_11!I17</f>
        <v>9584.0999999999985</v>
      </c>
      <c r="CB336" s="397"/>
      <c r="CC336" s="397"/>
      <c r="CD336" s="397"/>
      <c r="CE336" s="397"/>
      <c r="CF336" s="397"/>
      <c r="CG336" s="397"/>
      <c r="CH336" s="397"/>
      <c r="CI336" s="397"/>
      <c r="CJ336" s="397"/>
      <c r="CK336" s="397">
        <f>[5]P_11!J17</f>
        <v>23.775252594182291</v>
      </c>
      <c r="CL336" s="397"/>
      <c r="CM336" s="397"/>
      <c r="CN336" s="397"/>
      <c r="CO336" s="397"/>
      <c r="CP336" s="397"/>
      <c r="CQ336" s="397"/>
      <c r="CR336" s="397"/>
      <c r="CS336" s="397"/>
      <c r="CT336" s="397"/>
      <c r="CU336" s="397"/>
      <c r="CV336" s="397"/>
      <c r="CW336" s="397"/>
      <c r="CX336" s="397"/>
      <c r="CY336" s="397"/>
    </row>
    <row r="337" spans="1:117" ht="27.75" customHeight="1" x14ac:dyDescent="0.25">
      <c r="A337" s="29"/>
      <c r="B337" s="30"/>
      <c r="C337" s="31"/>
      <c r="D337" s="29" t="str">
        <f>[5]P_11!B16</f>
        <v xml:space="preserve"> PVC durvju nomaiņa uz durvīm ar U&lt;=1,2(W/m2 K)</v>
      </c>
      <c r="E337" s="30"/>
      <c r="F337" s="30"/>
      <c r="G337" s="30"/>
      <c r="H337" s="30"/>
      <c r="I337" s="30"/>
      <c r="J337" s="30"/>
      <c r="K337" s="30"/>
      <c r="L337" s="30"/>
      <c r="M337" s="30"/>
      <c r="N337" s="30"/>
      <c r="O337" s="30"/>
      <c r="P337" s="30"/>
      <c r="Q337" s="30"/>
      <c r="R337" s="30"/>
      <c r="S337" s="30"/>
      <c r="T337" s="30"/>
      <c r="U337" s="30"/>
      <c r="V337" s="30"/>
      <c r="W337" s="30"/>
      <c r="X337" s="30"/>
      <c r="Y337" s="30"/>
      <c r="Z337" s="30"/>
      <c r="AA337" s="30"/>
      <c r="AB337" s="30"/>
      <c r="AC337" s="30"/>
      <c r="AD337" s="30"/>
      <c r="AE337" s="30"/>
      <c r="AF337" s="30"/>
      <c r="AG337" s="30"/>
      <c r="AH337" s="30"/>
      <c r="AI337" s="30"/>
      <c r="AJ337" s="30"/>
      <c r="AK337" s="30"/>
      <c r="AL337" s="30"/>
      <c r="AM337" s="30"/>
      <c r="AN337" s="30"/>
      <c r="AO337" s="30"/>
      <c r="AP337" s="30"/>
      <c r="AQ337" s="30"/>
      <c r="AR337" s="30"/>
      <c r="AS337" s="30"/>
      <c r="AT337" s="30"/>
      <c r="AU337" s="30"/>
      <c r="AV337" s="30"/>
      <c r="AW337" s="30"/>
      <c r="AX337" s="30"/>
      <c r="AY337" s="30"/>
      <c r="AZ337" s="30"/>
      <c r="BA337" s="30"/>
      <c r="BB337" s="30"/>
      <c r="BC337" s="30"/>
      <c r="BD337" s="30"/>
      <c r="BE337" s="30"/>
      <c r="BF337" s="30"/>
      <c r="BG337" s="30"/>
      <c r="BH337" s="30"/>
      <c r="BI337" s="30"/>
      <c r="BJ337" s="30"/>
      <c r="BK337" s="30"/>
      <c r="BL337" s="30"/>
      <c r="BM337" s="30"/>
      <c r="BN337" s="30"/>
      <c r="BO337" s="30"/>
      <c r="BP337" s="30"/>
      <c r="BQ337" s="30"/>
      <c r="BR337" s="30"/>
      <c r="BS337" s="30"/>
      <c r="BT337" s="30"/>
      <c r="BU337" s="30"/>
      <c r="BV337" s="30"/>
      <c r="BW337" s="30"/>
      <c r="BX337" s="30"/>
      <c r="BY337" s="30"/>
      <c r="BZ337" s="30"/>
      <c r="CA337" s="30"/>
      <c r="CB337" s="30"/>
      <c r="CC337" s="30"/>
      <c r="CD337" s="30"/>
      <c r="CE337" s="30"/>
      <c r="CF337" s="30"/>
      <c r="CG337" s="30"/>
      <c r="CH337" s="30"/>
      <c r="CI337" s="30"/>
      <c r="CJ337" s="30"/>
      <c r="CK337" s="30"/>
      <c r="CL337" s="30"/>
      <c r="CM337" s="30"/>
      <c r="CN337" s="30"/>
      <c r="CO337" s="30"/>
      <c r="CP337" s="30"/>
      <c r="CQ337" s="30"/>
      <c r="CR337" s="30"/>
      <c r="CS337" s="30"/>
      <c r="CT337" s="30"/>
      <c r="CU337" s="30"/>
      <c r="CV337" s="30"/>
      <c r="CW337" s="30"/>
      <c r="CX337" s="30"/>
      <c r="CY337" s="31"/>
    </row>
    <row r="338" spans="1:117" s="15" customFormat="1" ht="15" customHeight="1" x14ac:dyDescent="0.25">
      <c r="A338" s="14" t="s">
        <v>412</v>
      </c>
      <c r="B338" s="395" t="s">
        <v>411</v>
      </c>
      <c r="C338" s="396"/>
      <c r="D338" s="396"/>
      <c r="E338" s="396"/>
      <c r="F338" s="396"/>
      <c r="G338" s="396"/>
      <c r="H338" s="396"/>
      <c r="I338" s="396"/>
      <c r="J338" s="396"/>
      <c r="K338" s="396"/>
      <c r="L338" s="396"/>
      <c r="M338" s="396"/>
      <c r="N338" s="396"/>
      <c r="O338" s="396"/>
      <c r="P338" s="396"/>
      <c r="Q338" s="396"/>
      <c r="R338" s="396"/>
      <c r="S338" s="396"/>
      <c r="T338" s="396"/>
      <c r="U338" s="396"/>
      <c r="V338" s="396"/>
      <c r="W338" s="396"/>
      <c r="X338" s="397">
        <f>[5]P_11!G18</f>
        <v>193.41177302741562</v>
      </c>
      <c r="Y338" s="397"/>
      <c r="Z338" s="397"/>
      <c r="AA338" s="397"/>
      <c r="AB338" s="397"/>
      <c r="AC338" s="397"/>
      <c r="AD338" s="397"/>
      <c r="AE338" s="397"/>
      <c r="AF338" s="397"/>
      <c r="AG338" s="397"/>
      <c r="AH338" s="398">
        <f>[5]P_11!H18</f>
        <v>0.70794938882655789</v>
      </c>
      <c r="AI338" s="398"/>
      <c r="AJ338" s="398"/>
      <c r="AK338" s="398"/>
      <c r="AL338" s="398"/>
      <c r="AM338" s="398"/>
      <c r="AN338" s="398"/>
      <c r="AO338" s="397">
        <f>[5]P_11!E18</f>
        <v>219.12048048405961</v>
      </c>
      <c r="AP338" s="397"/>
      <c r="AQ338" s="397"/>
      <c r="AR338" s="397"/>
      <c r="AS338" s="397"/>
      <c r="AT338" s="397"/>
      <c r="AU338" s="397"/>
      <c r="AV338" s="397"/>
      <c r="AW338" s="397"/>
      <c r="AX338" s="397">
        <f>[5]P_11!F18</f>
        <v>0.80205153910709959</v>
      </c>
      <c r="AY338" s="397"/>
      <c r="AZ338" s="397"/>
      <c r="BA338" s="397"/>
      <c r="BB338" s="397"/>
      <c r="BC338" s="397"/>
      <c r="BD338" s="397"/>
      <c r="BE338" s="397"/>
      <c r="BF338" s="397"/>
      <c r="BG338" s="397"/>
      <c r="BH338" s="397"/>
      <c r="BI338" s="397">
        <f>[5]P_11!C18</f>
        <v>216.4335230393595</v>
      </c>
      <c r="BJ338" s="397"/>
      <c r="BK338" s="397"/>
      <c r="BL338" s="397"/>
      <c r="BM338" s="397"/>
      <c r="BN338" s="397"/>
      <c r="BO338" s="397"/>
      <c r="BP338" s="397"/>
      <c r="BQ338" s="397"/>
      <c r="BR338" s="397"/>
      <c r="BS338" s="397"/>
      <c r="BT338" s="397">
        <f>[5]P_11!D18</f>
        <v>0.79221640936808024</v>
      </c>
      <c r="BU338" s="397"/>
      <c r="BV338" s="397"/>
      <c r="BW338" s="397"/>
      <c r="BX338" s="397"/>
      <c r="BY338" s="397"/>
      <c r="BZ338" s="397"/>
      <c r="CA338" s="397">
        <f>[5]P_11!I18</f>
        <v>7200</v>
      </c>
      <c r="CB338" s="397"/>
      <c r="CC338" s="397"/>
      <c r="CD338" s="397"/>
      <c r="CE338" s="397"/>
      <c r="CF338" s="397"/>
      <c r="CG338" s="397"/>
      <c r="CH338" s="397"/>
      <c r="CI338" s="397"/>
      <c r="CJ338" s="397"/>
      <c r="CK338" s="397">
        <f>[5]P_11!J18</f>
        <v>502.59593576988425</v>
      </c>
      <c r="CL338" s="397"/>
      <c r="CM338" s="397"/>
      <c r="CN338" s="397"/>
      <c r="CO338" s="397"/>
      <c r="CP338" s="397"/>
      <c r="CQ338" s="397"/>
      <c r="CR338" s="397"/>
      <c r="CS338" s="397"/>
      <c r="CT338" s="397"/>
      <c r="CU338" s="397"/>
      <c r="CV338" s="397"/>
      <c r="CW338" s="397"/>
      <c r="CX338" s="397"/>
      <c r="CY338" s="397"/>
    </row>
    <row r="339" spans="1:117" x14ac:dyDescent="0.25">
      <c r="A339" s="29"/>
      <c r="B339" s="30"/>
      <c r="C339" s="31"/>
      <c r="D339" s="29" t="str">
        <f>[5]P_11!B17</f>
        <v>Veco koka Logu nomaiņa uz logiem ar U&lt;=0,9(W/m2 K) un bīdāmo durvju sistēmas uzstādīšana U&lt;=1,2(W/m2 K), esošās lūkas nomaiņa uz lūku ar U&lt;=1,2(W/m2 K).</v>
      </c>
      <c r="E339" s="30"/>
      <c r="F339" s="30"/>
      <c r="G339" s="30"/>
      <c r="H339" s="30"/>
      <c r="I339" s="30"/>
      <c r="J339" s="30"/>
      <c r="K339" s="30"/>
      <c r="L339" s="30"/>
      <c r="M339" s="30"/>
      <c r="N339" s="30"/>
      <c r="O339" s="30"/>
      <c r="P339" s="30"/>
      <c r="Q339" s="30"/>
      <c r="R339" s="30"/>
      <c r="S339" s="30"/>
      <c r="T339" s="30"/>
      <c r="U339" s="30"/>
      <c r="V339" s="30"/>
      <c r="W339" s="30"/>
      <c r="X339" s="30"/>
      <c r="Y339" s="30"/>
      <c r="Z339" s="30"/>
      <c r="AA339" s="30"/>
      <c r="AB339" s="30"/>
      <c r="AC339" s="30"/>
      <c r="AD339" s="30"/>
      <c r="AE339" s="30"/>
      <c r="AF339" s="30"/>
      <c r="AG339" s="30"/>
      <c r="AH339" s="30"/>
      <c r="AI339" s="30"/>
      <c r="AJ339" s="30"/>
      <c r="AK339" s="30"/>
      <c r="AL339" s="30"/>
      <c r="AM339" s="30"/>
      <c r="AN339" s="30"/>
      <c r="AO339" s="30"/>
      <c r="AP339" s="30"/>
      <c r="AQ339" s="30"/>
      <c r="AR339" s="30"/>
      <c r="AS339" s="30"/>
      <c r="AT339" s="30"/>
      <c r="AU339" s="30"/>
      <c r="AV339" s="30"/>
      <c r="AW339" s="30"/>
      <c r="AX339" s="30"/>
      <c r="AY339" s="30"/>
      <c r="AZ339" s="30"/>
      <c r="BA339" s="30"/>
      <c r="BB339" s="30"/>
      <c r="BC339" s="30"/>
      <c r="BD339" s="30"/>
      <c r="BE339" s="30"/>
      <c r="BF339" s="30"/>
      <c r="BG339" s="30"/>
      <c r="BH339" s="30"/>
      <c r="BI339" s="30"/>
      <c r="BJ339" s="30"/>
      <c r="BK339" s="30"/>
      <c r="BL339" s="30"/>
      <c r="BM339" s="30"/>
      <c r="BN339" s="30"/>
      <c r="BO339" s="30"/>
      <c r="BP339" s="30"/>
      <c r="BQ339" s="30"/>
      <c r="BR339" s="30"/>
      <c r="BS339" s="30"/>
      <c r="BT339" s="30"/>
      <c r="BU339" s="30"/>
      <c r="BV339" s="30"/>
      <c r="BW339" s="30"/>
      <c r="BX339" s="30"/>
      <c r="BY339" s="30"/>
      <c r="BZ339" s="30"/>
      <c r="CA339" s="30"/>
      <c r="CB339" s="30"/>
      <c r="CC339" s="30"/>
      <c r="CD339" s="30"/>
      <c r="CE339" s="30"/>
      <c r="CF339" s="30"/>
      <c r="CG339" s="30"/>
      <c r="CH339" s="30"/>
      <c r="CI339" s="30"/>
      <c r="CJ339" s="30"/>
      <c r="CK339" s="30"/>
      <c r="CL339" s="30"/>
      <c r="CM339" s="30"/>
      <c r="CN339" s="30"/>
      <c r="CO339" s="30"/>
      <c r="CP339" s="30"/>
      <c r="CQ339" s="30"/>
      <c r="CR339" s="30"/>
      <c r="CS339" s="30"/>
      <c r="CT339" s="30"/>
      <c r="CU339" s="30"/>
      <c r="CV339" s="30"/>
      <c r="CW339" s="30"/>
      <c r="CX339" s="30"/>
      <c r="CY339" s="31"/>
    </row>
    <row r="340" spans="1:117" ht="15.75" x14ac:dyDescent="0.25">
      <c r="A340" s="1" t="s">
        <v>413</v>
      </c>
    </row>
    <row r="341" spans="1:117" ht="15" x14ac:dyDescent="0.25">
      <c r="A341" s="405" t="s">
        <v>414</v>
      </c>
      <c r="B341" s="67" t="s">
        <v>415</v>
      </c>
      <c r="C341" s="68"/>
      <c r="D341" s="68"/>
      <c r="E341" s="68"/>
      <c r="F341" s="68"/>
      <c r="G341" s="68"/>
      <c r="H341" s="68"/>
      <c r="I341" s="68"/>
      <c r="J341" s="68"/>
      <c r="K341" s="68"/>
      <c r="L341" s="68"/>
      <c r="M341" s="68"/>
      <c r="N341" s="68"/>
      <c r="O341" s="68"/>
      <c r="P341" s="68"/>
      <c r="Q341" s="68"/>
      <c r="R341" s="68"/>
      <c r="S341" s="68"/>
      <c r="T341" s="68"/>
      <c r="U341" s="68"/>
      <c r="V341" s="68"/>
      <c r="W341" s="69"/>
      <c r="X341" s="29"/>
      <c r="Y341" s="30"/>
      <c r="Z341" s="30"/>
      <c r="AA341" s="30"/>
      <c r="AB341" s="30"/>
      <c r="AC341" s="30"/>
      <c r="AD341" s="30"/>
      <c r="AE341" s="30"/>
      <c r="AF341" s="30"/>
      <c r="AG341" s="31"/>
      <c r="AH341" s="29"/>
      <c r="AI341" s="30"/>
      <c r="AJ341" s="30"/>
      <c r="AK341" s="30"/>
      <c r="AL341" s="30"/>
      <c r="AM341" s="30"/>
      <c r="AN341" s="31"/>
      <c r="AO341" s="29"/>
      <c r="AP341" s="30"/>
      <c r="AQ341" s="30"/>
      <c r="AR341" s="30"/>
      <c r="AS341" s="30"/>
      <c r="AT341" s="30"/>
      <c r="AU341" s="30"/>
      <c r="AV341" s="30"/>
      <c r="AW341" s="31"/>
      <c r="AX341" s="29"/>
      <c r="AY341" s="30"/>
      <c r="AZ341" s="30"/>
      <c r="BA341" s="30"/>
      <c r="BB341" s="30"/>
      <c r="BC341" s="30"/>
      <c r="BD341" s="30"/>
      <c r="BE341" s="30"/>
      <c r="BF341" s="30"/>
      <c r="BG341" s="30"/>
      <c r="BH341" s="31"/>
      <c r="BI341" s="29"/>
      <c r="BJ341" s="30"/>
      <c r="BK341" s="30"/>
      <c r="BL341" s="30"/>
      <c r="BM341" s="30"/>
      <c r="BN341" s="30"/>
      <c r="BO341" s="30"/>
      <c r="BP341" s="30"/>
      <c r="BQ341" s="30"/>
      <c r="BR341" s="30"/>
      <c r="BS341" s="31"/>
      <c r="BT341" s="29"/>
      <c r="BU341" s="30"/>
      <c r="BV341" s="30"/>
      <c r="BW341" s="30"/>
      <c r="BX341" s="30"/>
      <c r="BY341" s="30"/>
      <c r="BZ341" s="31"/>
      <c r="CA341" s="399">
        <f>[5]P_11!I20</f>
        <v>20000</v>
      </c>
      <c r="CB341" s="400"/>
      <c r="CC341" s="400"/>
      <c r="CD341" s="400"/>
      <c r="CE341" s="400"/>
      <c r="CF341" s="400"/>
      <c r="CG341" s="400"/>
      <c r="CH341" s="400"/>
      <c r="CI341" s="400"/>
      <c r="CJ341" s="401"/>
      <c r="CK341" s="399">
        <f>[5]P_11!J20</f>
        <v>23.610764881003014</v>
      </c>
      <c r="CL341" s="400"/>
      <c r="CM341" s="400"/>
      <c r="CN341" s="400"/>
      <c r="CO341" s="400"/>
      <c r="CP341" s="400"/>
      <c r="CQ341" s="400"/>
      <c r="CR341" s="400"/>
      <c r="CS341" s="400"/>
      <c r="CT341" s="400"/>
      <c r="CU341" s="400"/>
      <c r="CV341" s="400"/>
      <c r="CW341" s="400"/>
      <c r="CX341" s="400"/>
      <c r="CY341" s="401"/>
    </row>
    <row r="342" spans="1:117" ht="15" x14ac:dyDescent="0.25">
      <c r="A342" s="406"/>
      <c r="B342" s="67" t="s">
        <v>416</v>
      </c>
      <c r="C342" s="68"/>
      <c r="D342" s="68"/>
      <c r="E342" s="68"/>
      <c r="F342" s="68"/>
      <c r="G342" s="68"/>
      <c r="H342" s="68"/>
      <c r="I342" s="68"/>
      <c r="J342" s="68"/>
      <c r="K342" s="68"/>
      <c r="L342" s="68"/>
      <c r="M342" s="68"/>
      <c r="N342" s="68"/>
      <c r="O342" s="68"/>
      <c r="P342" s="68"/>
      <c r="Q342" s="68"/>
      <c r="R342" s="68"/>
      <c r="S342" s="68"/>
      <c r="T342" s="68"/>
      <c r="U342" s="68"/>
      <c r="V342" s="68"/>
      <c r="W342" s="69"/>
      <c r="X342" s="397">
        <f>[5]P_11!G20</f>
        <v>3388.2849794657523</v>
      </c>
      <c r="Y342" s="397"/>
      <c r="Z342" s="397"/>
      <c r="AA342" s="397"/>
      <c r="AB342" s="397"/>
      <c r="AC342" s="397"/>
      <c r="AD342" s="397"/>
      <c r="AE342" s="397"/>
      <c r="AF342" s="397"/>
      <c r="AG342" s="397"/>
      <c r="AH342" s="398">
        <f>[5]P_11!H20</f>
        <v>12.402214419713589</v>
      </c>
      <c r="AI342" s="398"/>
      <c r="AJ342" s="398"/>
      <c r="AK342" s="398"/>
      <c r="AL342" s="398"/>
      <c r="AM342" s="398"/>
      <c r="AN342" s="398"/>
      <c r="AO342" s="397">
        <f>[5]P_11!E20</f>
        <v>3838.6630818601634</v>
      </c>
      <c r="AP342" s="397"/>
      <c r="AQ342" s="397"/>
      <c r="AR342" s="397"/>
      <c r="AS342" s="397"/>
      <c r="AT342" s="397"/>
      <c r="AU342" s="397"/>
      <c r="AV342" s="397"/>
      <c r="AW342" s="397"/>
      <c r="AX342" s="397">
        <f>[5]P_11!F20</f>
        <v>14.050743345022561</v>
      </c>
      <c r="AY342" s="397"/>
      <c r="AZ342" s="397"/>
      <c r="BA342" s="397"/>
      <c r="BB342" s="397"/>
      <c r="BC342" s="397"/>
      <c r="BD342" s="397"/>
      <c r="BE342" s="397"/>
      <c r="BF342" s="397"/>
      <c r="BG342" s="397"/>
      <c r="BH342" s="397"/>
      <c r="BI342" s="397">
        <f>[5]P_11!C20</f>
        <v>3791.5916062832835</v>
      </c>
      <c r="BJ342" s="397"/>
      <c r="BK342" s="397"/>
      <c r="BL342" s="397"/>
      <c r="BM342" s="397"/>
      <c r="BN342" s="397"/>
      <c r="BO342" s="397"/>
      <c r="BP342" s="397"/>
      <c r="BQ342" s="397"/>
      <c r="BR342" s="397"/>
      <c r="BS342" s="397"/>
      <c r="BT342" s="397">
        <f>[5]P_11!D20</f>
        <v>13.878446582296061</v>
      </c>
      <c r="BU342" s="397"/>
      <c r="BV342" s="397"/>
      <c r="BW342" s="397"/>
      <c r="BX342" s="397"/>
      <c r="BY342" s="397"/>
      <c r="BZ342" s="397"/>
      <c r="CA342" s="402"/>
      <c r="CB342" s="403"/>
      <c r="CC342" s="403"/>
      <c r="CD342" s="403"/>
      <c r="CE342" s="403"/>
      <c r="CF342" s="403"/>
      <c r="CG342" s="403"/>
      <c r="CH342" s="403"/>
      <c r="CI342" s="403"/>
      <c r="CJ342" s="404"/>
      <c r="CK342" s="402"/>
      <c r="CL342" s="403"/>
      <c r="CM342" s="403"/>
      <c r="CN342" s="403"/>
      <c r="CO342" s="403"/>
      <c r="CP342" s="403"/>
      <c r="CQ342" s="403"/>
      <c r="CR342" s="403"/>
      <c r="CS342" s="403"/>
      <c r="CT342" s="403"/>
      <c r="CU342" s="403"/>
      <c r="CV342" s="403"/>
      <c r="CW342" s="403"/>
      <c r="CX342" s="403"/>
      <c r="CY342" s="404"/>
      <c r="DM342" s="16">
        <v>15812.027705128998</v>
      </c>
    </row>
    <row r="343" spans="1:117" x14ac:dyDescent="0.25">
      <c r="A343" s="29"/>
      <c r="B343" s="30"/>
      <c r="C343" s="31"/>
      <c r="D343" s="29" t="str">
        <f>[5]P_11!B20</f>
        <v>Ventilācijas sistēmas ar siltā gaisa atgūšanu AHU1 81%; AHU2 85% ,dzesēšanu un normatīvo gaisa apmaiņas rādītāju sasniegšanu.</v>
      </c>
      <c r="E343" s="30"/>
      <c r="F343" s="30"/>
      <c r="G343" s="30"/>
      <c r="H343" s="30"/>
      <c r="I343" s="30"/>
      <c r="J343" s="30"/>
      <c r="K343" s="30"/>
      <c r="L343" s="30"/>
      <c r="M343" s="30"/>
      <c r="N343" s="30"/>
      <c r="O343" s="30"/>
      <c r="P343" s="30"/>
      <c r="Q343" s="30"/>
      <c r="R343" s="30"/>
      <c r="S343" s="30"/>
      <c r="T343" s="30"/>
      <c r="U343" s="30"/>
      <c r="V343" s="30"/>
      <c r="W343" s="30"/>
      <c r="X343" s="30"/>
      <c r="Y343" s="30"/>
      <c r="Z343" s="30"/>
      <c r="AA343" s="30"/>
      <c r="AB343" s="30"/>
      <c r="AC343" s="30"/>
      <c r="AD343" s="30"/>
      <c r="AE343" s="30"/>
      <c r="AF343" s="30"/>
      <c r="AG343" s="30"/>
      <c r="AH343" s="30"/>
      <c r="AI343" s="30"/>
      <c r="AJ343" s="30"/>
      <c r="AK343" s="30"/>
      <c r="AL343" s="30"/>
      <c r="AM343" s="30"/>
      <c r="AN343" s="30"/>
      <c r="AO343" s="30"/>
      <c r="AP343" s="30"/>
      <c r="AQ343" s="30"/>
      <c r="AR343" s="30"/>
      <c r="AS343" s="30"/>
      <c r="AT343" s="30"/>
      <c r="AU343" s="30"/>
      <c r="AV343" s="30"/>
      <c r="AW343" s="30"/>
      <c r="AX343" s="30"/>
      <c r="AY343" s="30"/>
      <c r="AZ343" s="30"/>
      <c r="BA343" s="30"/>
      <c r="BB343" s="30"/>
      <c r="BC343" s="30"/>
      <c r="BD343" s="30"/>
      <c r="BE343" s="30"/>
      <c r="BF343" s="30"/>
      <c r="BG343" s="30"/>
      <c r="BH343" s="30"/>
      <c r="BI343" s="30"/>
      <c r="BJ343" s="30"/>
      <c r="BK343" s="30"/>
      <c r="BL343" s="30"/>
      <c r="BM343" s="30"/>
      <c r="BN343" s="30"/>
      <c r="BO343" s="30"/>
      <c r="BP343" s="30"/>
      <c r="BQ343" s="30"/>
      <c r="BR343" s="30"/>
      <c r="BS343" s="30"/>
      <c r="BT343" s="30"/>
      <c r="BU343" s="30"/>
      <c r="BV343" s="30"/>
      <c r="BW343" s="30"/>
      <c r="BX343" s="30"/>
      <c r="BY343" s="30"/>
      <c r="BZ343" s="30"/>
      <c r="CA343" s="30"/>
      <c r="CB343" s="30"/>
      <c r="CC343" s="30"/>
      <c r="CD343" s="30"/>
      <c r="CE343" s="30"/>
      <c r="CF343" s="30"/>
      <c r="CG343" s="30"/>
      <c r="CH343" s="30"/>
      <c r="CI343" s="30"/>
      <c r="CJ343" s="30"/>
      <c r="CK343" s="30"/>
      <c r="CL343" s="30"/>
      <c r="CM343" s="30"/>
      <c r="CN343" s="30"/>
      <c r="CO343" s="30"/>
      <c r="CP343" s="30"/>
      <c r="CQ343" s="30"/>
      <c r="CR343" s="30"/>
      <c r="CS343" s="30"/>
      <c r="CT343" s="30"/>
      <c r="CU343" s="30"/>
      <c r="CV343" s="30"/>
      <c r="CW343" s="30"/>
      <c r="CX343" s="30"/>
      <c r="CY343" s="31"/>
    </row>
    <row r="344" spans="1:117" x14ac:dyDescent="0.25">
      <c r="A344" s="17" t="s">
        <v>417</v>
      </c>
      <c r="B344" s="29" t="s">
        <v>418</v>
      </c>
      <c r="C344" s="30"/>
      <c r="D344" s="30"/>
      <c r="E344" s="30"/>
      <c r="F344" s="30"/>
      <c r="G344" s="30"/>
      <c r="H344" s="30"/>
      <c r="I344" s="30"/>
      <c r="J344" s="30"/>
      <c r="K344" s="30"/>
      <c r="L344" s="30"/>
      <c r="M344" s="30"/>
      <c r="N344" s="30"/>
      <c r="O344" s="30"/>
      <c r="P344" s="30"/>
      <c r="Q344" s="30"/>
      <c r="R344" s="30"/>
      <c r="S344" s="30"/>
      <c r="T344" s="30"/>
      <c r="U344" s="30"/>
      <c r="V344" s="30"/>
      <c r="W344" s="31"/>
      <c r="X344" s="397">
        <f>[5]P_11!G19</f>
        <v>-15817.061751925083</v>
      </c>
      <c r="Y344" s="397"/>
      <c r="Z344" s="397"/>
      <c r="AA344" s="397"/>
      <c r="AB344" s="397"/>
      <c r="AC344" s="397"/>
      <c r="AD344" s="397"/>
      <c r="AE344" s="397"/>
      <c r="AF344" s="397"/>
      <c r="AG344" s="397"/>
      <c r="AH344" s="398">
        <f>[5]P_11!H19</f>
        <v>-57.895540819637937</v>
      </c>
      <c r="AI344" s="398"/>
      <c r="AJ344" s="398"/>
      <c r="AK344" s="398"/>
      <c r="AL344" s="398"/>
      <c r="AM344" s="398"/>
      <c r="AN344" s="398"/>
      <c r="AO344" s="397">
        <f>[5]P_11!E19</f>
        <v>-17919.499504492891</v>
      </c>
      <c r="AP344" s="397"/>
      <c r="AQ344" s="397"/>
      <c r="AR344" s="397"/>
      <c r="AS344" s="397"/>
      <c r="AT344" s="397"/>
      <c r="AU344" s="397"/>
      <c r="AV344" s="397"/>
      <c r="AW344" s="397"/>
      <c r="AX344" s="397">
        <f>[5]P_11!F19</f>
        <v>-65.591140206782185</v>
      </c>
      <c r="AY344" s="397"/>
      <c r="AZ344" s="397"/>
      <c r="BA344" s="397"/>
      <c r="BB344" s="397"/>
      <c r="BC344" s="397"/>
      <c r="BD344" s="397"/>
      <c r="BE344" s="397"/>
      <c r="BF344" s="397"/>
      <c r="BG344" s="397"/>
      <c r="BH344" s="397"/>
      <c r="BI344" s="397">
        <f>[5]P_11!C19</f>
        <v>-17699.762250848085</v>
      </c>
      <c r="BJ344" s="397"/>
      <c r="BK344" s="397"/>
      <c r="BL344" s="397"/>
      <c r="BM344" s="397"/>
      <c r="BN344" s="397"/>
      <c r="BO344" s="397"/>
      <c r="BP344" s="397"/>
      <c r="BQ344" s="397"/>
      <c r="BR344" s="397"/>
      <c r="BS344" s="397"/>
      <c r="BT344" s="397">
        <f>[5]P_11!D19</f>
        <v>-64.786831079238965</v>
      </c>
      <c r="BU344" s="397"/>
      <c r="BV344" s="397"/>
      <c r="BW344" s="397"/>
      <c r="BX344" s="397"/>
      <c r="BY344" s="397"/>
      <c r="BZ344" s="397"/>
      <c r="CA344" s="397">
        <f>[5]P_11!I19</f>
        <v>25000</v>
      </c>
      <c r="CB344" s="397"/>
      <c r="CC344" s="397"/>
      <c r="CD344" s="397"/>
      <c r="CE344" s="397"/>
      <c r="CF344" s="397"/>
      <c r="CG344" s="397"/>
      <c r="CH344" s="397"/>
      <c r="CI344" s="397"/>
      <c r="CJ344" s="397"/>
      <c r="CK344" s="397">
        <f>[5]P_11!J19</f>
        <v>-21.339467630797856</v>
      </c>
      <c r="CL344" s="397"/>
      <c r="CM344" s="397"/>
      <c r="CN344" s="397"/>
      <c r="CO344" s="397"/>
      <c r="CP344" s="397"/>
      <c r="CQ344" s="397"/>
      <c r="CR344" s="397"/>
      <c r="CS344" s="397"/>
      <c r="CT344" s="397"/>
      <c r="CU344" s="397"/>
      <c r="CV344" s="397"/>
      <c r="CW344" s="397"/>
      <c r="CX344" s="397"/>
      <c r="CY344" s="397"/>
    </row>
    <row r="345" spans="1:117" x14ac:dyDescent="0.25">
      <c r="A345" s="29"/>
      <c r="B345" s="30"/>
      <c r="C345" s="31"/>
      <c r="D345" s="29" t="str">
        <f>[5]P_11!B19</f>
        <v>Apkures sistēmas rekonstrukcija, sistēmas balansēšana, atbilstošu radiatoru un termogalvu montāža, sasniedzot vidējo normatīvo iekštelpas temperatūru 19*C.</v>
      </c>
      <c r="E345" s="30"/>
      <c r="F345" s="30"/>
      <c r="G345" s="30"/>
      <c r="H345" s="30"/>
      <c r="I345" s="30"/>
      <c r="J345" s="30"/>
      <c r="K345" s="30"/>
      <c r="L345" s="30"/>
      <c r="M345" s="30"/>
      <c r="N345" s="30"/>
      <c r="O345" s="30"/>
      <c r="P345" s="30"/>
      <c r="Q345" s="30"/>
      <c r="R345" s="30"/>
      <c r="S345" s="30"/>
      <c r="T345" s="30"/>
      <c r="U345" s="30"/>
      <c r="V345" s="30"/>
      <c r="W345" s="30"/>
      <c r="X345" s="30"/>
      <c r="Y345" s="30"/>
      <c r="Z345" s="30"/>
      <c r="AA345" s="30"/>
      <c r="AB345" s="30"/>
      <c r="AC345" s="30"/>
      <c r="AD345" s="30"/>
      <c r="AE345" s="30"/>
      <c r="AF345" s="30"/>
      <c r="AG345" s="30"/>
      <c r="AH345" s="30"/>
      <c r="AI345" s="30"/>
      <c r="AJ345" s="30"/>
      <c r="AK345" s="30"/>
      <c r="AL345" s="30"/>
      <c r="AM345" s="30"/>
      <c r="AN345" s="30"/>
      <c r="AO345" s="30"/>
      <c r="AP345" s="30"/>
      <c r="AQ345" s="30"/>
      <c r="AR345" s="30"/>
      <c r="AS345" s="30"/>
      <c r="AT345" s="30"/>
      <c r="AU345" s="30"/>
      <c r="AV345" s="30"/>
      <c r="AW345" s="30"/>
      <c r="AX345" s="30"/>
      <c r="AY345" s="30"/>
      <c r="AZ345" s="30"/>
      <c r="BA345" s="30"/>
      <c r="BB345" s="30"/>
      <c r="BC345" s="30"/>
      <c r="BD345" s="30"/>
      <c r="BE345" s="30"/>
      <c r="BF345" s="30"/>
      <c r="BG345" s="30"/>
      <c r="BH345" s="30"/>
      <c r="BI345" s="30"/>
      <c r="BJ345" s="30"/>
      <c r="BK345" s="30"/>
      <c r="BL345" s="30"/>
      <c r="BM345" s="30"/>
      <c r="BN345" s="30"/>
      <c r="BO345" s="30"/>
      <c r="BP345" s="30"/>
      <c r="BQ345" s="30"/>
      <c r="BR345" s="30"/>
      <c r="BS345" s="30"/>
      <c r="BT345" s="30"/>
      <c r="BU345" s="30"/>
      <c r="BV345" s="30"/>
      <c r="BW345" s="30"/>
      <c r="BX345" s="30"/>
      <c r="BY345" s="30"/>
      <c r="BZ345" s="30"/>
      <c r="CA345" s="30"/>
      <c r="CB345" s="30"/>
      <c r="CC345" s="30"/>
      <c r="CD345" s="30"/>
      <c r="CE345" s="30"/>
      <c r="CF345" s="30"/>
      <c r="CG345" s="30"/>
      <c r="CH345" s="30"/>
      <c r="CI345" s="30"/>
      <c r="CJ345" s="30"/>
      <c r="CK345" s="30"/>
      <c r="CL345" s="30"/>
      <c r="CM345" s="30"/>
      <c r="CN345" s="30"/>
      <c r="CO345" s="30"/>
      <c r="CP345" s="30"/>
      <c r="CQ345" s="30"/>
      <c r="CR345" s="30"/>
      <c r="CS345" s="30"/>
      <c r="CT345" s="30"/>
      <c r="CU345" s="30"/>
      <c r="CV345" s="30"/>
      <c r="CW345" s="30"/>
      <c r="CX345" s="30"/>
      <c r="CY345" s="31"/>
    </row>
    <row r="346" spans="1:117" ht="15" x14ac:dyDescent="0.25">
      <c r="A346" s="17" t="s">
        <v>419</v>
      </c>
      <c r="B346" s="67" t="s">
        <v>420</v>
      </c>
      <c r="C346" s="68"/>
      <c r="D346" s="68"/>
      <c r="E346" s="68"/>
      <c r="F346" s="68"/>
      <c r="G346" s="68"/>
      <c r="H346" s="68"/>
      <c r="I346" s="68"/>
      <c r="J346" s="68"/>
      <c r="K346" s="68"/>
      <c r="L346" s="68"/>
      <c r="M346" s="68"/>
      <c r="N346" s="68"/>
      <c r="O346" s="68"/>
      <c r="P346" s="68"/>
      <c r="Q346" s="68"/>
      <c r="R346" s="68"/>
      <c r="S346" s="68"/>
      <c r="T346" s="68"/>
      <c r="U346" s="68"/>
      <c r="V346" s="68"/>
      <c r="W346" s="69"/>
      <c r="X346" s="29"/>
      <c r="Y346" s="30"/>
      <c r="Z346" s="30"/>
      <c r="AA346" s="30"/>
      <c r="AB346" s="30"/>
      <c r="AC346" s="30"/>
      <c r="AD346" s="30"/>
      <c r="AE346" s="30"/>
      <c r="AF346" s="30"/>
      <c r="AG346" s="31"/>
      <c r="AH346" s="29"/>
      <c r="AI346" s="30"/>
      <c r="AJ346" s="30"/>
      <c r="AK346" s="30"/>
      <c r="AL346" s="30"/>
      <c r="AM346" s="30"/>
      <c r="AN346" s="31"/>
      <c r="AO346" s="29"/>
      <c r="AP346" s="30"/>
      <c r="AQ346" s="30"/>
      <c r="AR346" s="30"/>
      <c r="AS346" s="30"/>
      <c r="AT346" s="30"/>
      <c r="AU346" s="30"/>
      <c r="AV346" s="30"/>
      <c r="AW346" s="31"/>
      <c r="AX346" s="29"/>
      <c r="AY346" s="30"/>
      <c r="AZ346" s="30"/>
      <c r="BA346" s="30"/>
      <c r="BB346" s="30"/>
      <c r="BC346" s="30"/>
      <c r="BD346" s="30"/>
      <c r="BE346" s="30"/>
      <c r="BF346" s="30"/>
      <c r="BG346" s="30"/>
      <c r="BH346" s="31"/>
      <c r="BI346" s="29"/>
      <c r="BJ346" s="30"/>
      <c r="BK346" s="30"/>
      <c r="BL346" s="30"/>
      <c r="BM346" s="30"/>
      <c r="BN346" s="30"/>
      <c r="BO346" s="30"/>
      <c r="BP346" s="30"/>
      <c r="BQ346" s="30"/>
      <c r="BR346" s="30"/>
      <c r="BS346" s="31"/>
      <c r="BT346" s="29"/>
      <c r="BU346" s="30"/>
      <c r="BV346" s="30"/>
      <c r="BW346" s="30"/>
      <c r="BX346" s="30"/>
      <c r="BY346" s="30"/>
      <c r="BZ346" s="31"/>
      <c r="CA346" s="29"/>
      <c r="CB346" s="30"/>
      <c r="CC346" s="30"/>
      <c r="CD346" s="30"/>
      <c r="CE346" s="30"/>
      <c r="CF346" s="30"/>
      <c r="CG346" s="30"/>
      <c r="CH346" s="30"/>
      <c r="CI346" s="30"/>
      <c r="CJ346" s="31"/>
      <c r="CK346" s="29"/>
      <c r="CL346" s="30"/>
      <c r="CM346" s="30"/>
      <c r="CN346" s="30"/>
      <c r="CO346" s="30"/>
      <c r="CP346" s="30"/>
      <c r="CQ346" s="30"/>
      <c r="CR346" s="30"/>
      <c r="CS346" s="30"/>
      <c r="CT346" s="30"/>
      <c r="CU346" s="30"/>
      <c r="CV346" s="30"/>
      <c r="CW346" s="30"/>
      <c r="CX346" s="30"/>
      <c r="CY346" s="31"/>
    </row>
    <row r="347" spans="1:117" x14ac:dyDescent="0.25">
      <c r="A347" s="29"/>
      <c r="B347" s="30"/>
      <c r="C347" s="31"/>
      <c r="D347" s="29"/>
      <c r="E347" s="30"/>
      <c r="F347" s="30"/>
      <c r="G347" s="30"/>
      <c r="H347" s="30"/>
      <c r="I347" s="30"/>
      <c r="J347" s="30"/>
      <c r="K347" s="30"/>
      <c r="L347" s="30"/>
      <c r="M347" s="30"/>
      <c r="N347" s="30"/>
      <c r="O347" s="30"/>
      <c r="P347" s="30"/>
      <c r="Q347" s="30"/>
      <c r="R347" s="30"/>
      <c r="S347" s="30"/>
      <c r="T347" s="30"/>
      <c r="U347" s="30"/>
      <c r="V347" s="30"/>
      <c r="W347" s="30"/>
      <c r="X347" s="30"/>
      <c r="Y347" s="30"/>
      <c r="Z347" s="30"/>
      <c r="AA347" s="30"/>
      <c r="AB347" s="30"/>
      <c r="AC347" s="30"/>
      <c r="AD347" s="30"/>
      <c r="AE347" s="30"/>
      <c r="AF347" s="30"/>
      <c r="AG347" s="30"/>
      <c r="AH347" s="30"/>
      <c r="AI347" s="30"/>
      <c r="AJ347" s="30"/>
      <c r="AK347" s="30"/>
      <c r="AL347" s="30"/>
      <c r="AM347" s="30"/>
      <c r="AN347" s="30"/>
      <c r="AO347" s="30"/>
      <c r="AP347" s="30"/>
      <c r="AQ347" s="30"/>
      <c r="AR347" s="30"/>
      <c r="AS347" s="30"/>
      <c r="AT347" s="30"/>
      <c r="AU347" s="30"/>
      <c r="AV347" s="30"/>
      <c r="AW347" s="30"/>
      <c r="AX347" s="30"/>
      <c r="AY347" s="30"/>
      <c r="AZ347" s="30"/>
      <c r="BA347" s="30"/>
      <c r="BB347" s="30"/>
      <c r="BC347" s="30"/>
      <c r="BD347" s="30"/>
      <c r="BE347" s="30"/>
      <c r="BF347" s="30"/>
      <c r="BG347" s="30"/>
      <c r="BH347" s="30"/>
      <c r="BI347" s="30"/>
      <c r="BJ347" s="30"/>
      <c r="BK347" s="30"/>
      <c r="BL347" s="30"/>
      <c r="BM347" s="30"/>
      <c r="BN347" s="30"/>
      <c r="BO347" s="30"/>
      <c r="BP347" s="30"/>
      <c r="BQ347" s="30"/>
      <c r="BR347" s="30"/>
      <c r="BS347" s="30"/>
      <c r="BT347" s="30"/>
      <c r="BU347" s="30"/>
      <c r="BV347" s="30"/>
      <c r="BW347" s="30"/>
      <c r="BX347" s="30"/>
      <c r="BY347" s="30"/>
      <c r="BZ347" s="30"/>
      <c r="CA347" s="30"/>
      <c r="CB347" s="30"/>
      <c r="CC347" s="30"/>
      <c r="CD347" s="30"/>
      <c r="CE347" s="30"/>
      <c r="CF347" s="30"/>
      <c r="CG347" s="30"/>
      <c r="CH347" s="30"/>
      <c r="CI347" s="30"/>
      <c r="CJ347" s="30"/>
      <c r="CK347" s="30"/>
      <c r="CL347" s="30"/>
      <c r="CM347" s="30"/>
      <c r="CN347" s="30"/>
      <c r="CO347" s="30"/>
      <c r="CP347" s="30"/>
      <c r="CQ347" s="30"/>
      <c r="CR347" s="30"/>
      <c r="CS347" s="30"/>
      <c r="CT347" s="30"/>
      <c r="CU347" s="30"/>
      <c r="CV347" s="30"/>
      <c r="CW347" s="30"/>
      <c r="CX347" s="30"/>
      <c r="CY347" s="31"/>
    </row>
    <row r="348" spans="1:117" ht="15" x14ac:dyDescent="0.25">
      <c r="A348" s="17" t="s">
        <v>421</v>
      </c>
      <c r="B348" s="67" t="s">
        <v>422</v>
      </c>
      <c r="C348" s="68"/>
      <c r="D348" s="68"/>
      <c r="E348" s="68"/>
      <c r="F348" s="68"/>
      <c r="G348" s="68"/>
      <c r="H348" s="68"/>
      <c r="I348" s="68"/>
      <c r="J348" s="68"/>
      <c r="K348" s="68"/>
      <c r="L348" s="68"/>
      <c r="M348" s="68"/>
      <c r="N348" s="68"/>
      <c r="O348" s="68"/>
      <c r="P348" s="68"/>
      <c r="Q348" s="68"/>
      <c r="R348" s="68"/>
      <c r="S348" s="68"/>
      <c r="T348" s="68"/>
      <c r="U348" s="68"/>
      <c r="V348" s="68"/>
      <c r="W348" s="69"/>
      <c r="X348" s="29"/>
      <c r="Y348" s="30"/>
      <c r="Z348" s="30"/>
      <c r="AA348" s="30"/>
      <c r="AB348" s="30"/>
      <c r="AC348" s="30"/>
      <c r="AD348" s="30"/>
      <c r="AE348" s="30"/>
      <c r="AF348" s="30"/>
      <c r="AG348" s="31"/>
      <c r="AH348" s="29"/>
      <c r="AI348" s="30"/>
      <c r="AJ348" s="30"/>
      <c r="AK348" s="30"/>
      <c r="AL348" s="30"/>
      <c r="AM348" s="30"/>
      <c r="AN348" s="31"/>
      <c r="AO348" s="29"/>
      <c r="AP348" s="30"/>
      <c r="AQ348" s="30"/>
      <c r="AR348" s="30"/>
      <c r="AS348" s="30"/>
      <c r="AT348" s="30"/>
      <c r="AU348" s="30"/>
      <c r="AV348" s="30"/>
      <c r="AW348" s="31"/>
      <c r="AX348" s="29"/>
      <c r="AY348" s="30"/>
      <c r="AZ348" s="30"/>
      <c r="BA348" s="30"/>
      <c r="BB348" s="30"/>
      <c r="BC348" s="30"/>
      <c r="BD348" s="30"/>
      <c r="BE348" s="30"/>
      <c r="BF348" s="30"/>
      <c r="BG348" s="30"/>
      <c r="BH348" s="31"/>
      <c r="BI348" s="29"/>
      <c r="BJ348" s="30"/>
      <c r="BK348" s="30"/>
      <c r="BL348" s="30"/>
      <c r="BM348" s="30"/>
      <c r="BN348" s="30"/>
      <c r="BO348" s="30"/>
      <c r="BP348" s="30"/>
      <c r="BQ348" s="30"/>
      <c r="BR348" s="30"/>
      <c r="BS348" s="31"/>
      <c r="BT348" s="29"/>
      <c r="BU348" s="30"/>
      <c r="BV348" s="30"/>
      <c r="BW348" s="30"/>
      <c r="BX348" s="30"/>
      <c r="BY348" s="30"/>
      <c r="BZ348" s="31"/>
      <c r="CA348" s="29"/>
      <c r="CB348" s="30"/>
      <c r="CC348" s="30"/>
      <c r="CD348" s="30"/>
      <c r="CE348" s="30"/>
      <c r="CF348" s="30"/>
      <c r="CG348" s="30"/>
      <c r="CH348" s="30"/>
      <c r="CI348" s="30"/>
      <c r="CJ348" s="31"/>
      <c r="CK348" s="29"/>
      <c r="CL348" s="30"/>
      <c r="CM348" s="30"/>
      <c r="CN348" s="30"/>
      <c r="CO348" s="30"/>
      <c r="CP348" s="30"/>
      <c r="CQ348" s="30"/>
      <c r="CR348" s="30"/>
      <c r="CS348" s="30"/>
      <c r="CT348" s="30"/>
      <c r="CU348" s="30"/>
      <c r="CV348" s="30"/>
      <c r="CW348" s="30"/>
      <c r="CX348" s="30"/>
      <c r="CY348" s="31"/>
    </row>
    <row r="349" spans="1:117" x14ac:dyDescent="0.25">
      <c r="A349" s="29"/>
      <c r="B349" s="30"/>
      <c r="C349" s="31"/>
      <c r="D349" s="29"/>
      <c r="E349" s="30"/>
      <c r="F349" s="30"/>
      <c r="G349" s="30"/>
      <c r="H349" s="30"/>
      <c r="I349" s="30"/>
      <c r="J349" s="30"/>
      <c r="K349" s="30"/>
      <c r="L349" s="30"/>
      <c r="M349" s="30"/>
      <c r="N349" s="30"/>
      <c r="O349" s="30"/>
      <c r="P349" s="30"/>
      <c r="Q349" s="30"/>
      <c r="R349" s="30"/>
      <c r="S349" s="30"/>
      <c r="T349" s="30"/>
      <c r="U349" s="30"/>
      <c r="V349" s="30"/>
      <c r="W349" s="30"/>
      <c r="X349" s="30"/>
      <c r="Y349" s="30"/>
      <c r="Z349" s="30"/>
      <c r="AA349" s="30"/>
      <c r="AB349" s="30"/>
      <c r="AC349" s="30"/>
      <c r="AD349" s="30"/>
      <c r="AE349" s="30"/>
      <c r="AF349" s="30"/>
      <c r="AG349" s="30"/>
      <c r="AH349" s="30"/>
      <c r="AI349" s="30"/>
      <c r="AJ349" s="30"/>
      <c r="AK349" s="30"/>
      <c r="AL349" s="30"/>
      <c r="AM349" s="30"/>
      <c r="AN349" s="30"/>
      <c r="AO349" s="30"/>
      <c r="AP349" s="30"/>
      <c r="AQ349" s="30"/>
      <c r="AR349" s="30"/>
      <c r="AS349" s="30"/>
      <c r="AT349" s="30"/>
      <c r="AU349" s="30"/>
      <c r="AV349" s="30"/>
      <c r="AW349" s="30"/>
      <c r="AX349" s="30"/>
      <c r="AY349" s="30"/>
      <c r="AZ349" s="30"/>
      <c r="BA349" s="30"/>
      <c r="BB349" s="30"/>
      <c r="BC349" s="30"/>
      <c r="BD349" s="30"/>
      <c r="BE349" s="30"/>
      <c r="BF349" s="30"/>
      <c r="BG349" s="30"/>
      <c r="BH349" s="30"/>
      <c r="BI349" s="30"/>
      <c r="BJ349" s="30"/>
      <c r="BK349" s="30"/>
      <c r="BL349" s="30"/>
      <c r="BM349" s="30"/>
      <c r="BN349" s="30"/>
      <c r="BO349" s="30"/>
      <c r="BP349" s="30"/>
      <c r="BQ349" s="30"/>
      <c r="BR349" s="30"/>
      <c r="BS349" s="30"/>
      <c r="BT349" s="30"/>
      <c r="BU349" s="30"/>
      <c r="BV349" s="30"/>
      <c r="BW349" s="30"/>
      <c r="BX349" s="30"/>
      <c r="BY349" s="30"/>
      <c r="BZ349" s="30"/>
      <c r="CA349" s="30"/>
      <c r="CB349" s="30"/>
      <c r="CC349" s="30"/>
      <c r="CD349" s="30"/>
      <c r="CE349" s="30"/>
      <c r="CF349" s="30"/>
      <c r="CG349" s="30"/>
      <c r="CH349" s="30"/>
      <c r="CI349" s="30"/>
      <c r="CJ349" s="30"/>
      <c r="CK349" s="30"/>
      <c r="CL349" s="30"/>
      <c r="CM349" s="30"/>
      <c r="CN349" s="30"/>
      <c r="CO349" s="30"/>
      <c r="CP349" s="30"/>
      <c r="CQ349" s="30"/>
      <c r="CR349" s="30"/>
      <c r="CS349" s="30"/>
      <c r="CT349" s="30"/>
      <c r="CU349" s="30"/>
      <c r="CV349" s="30"/>
      <c r="CW349" s="30"/>
      <c r="CX349" s="30"/>
      <c r="CY349" s="31"/>
    </row>
    <row r="350" spans="1:117" x14ac:dyDescent="0.25">
      <c r="A350" s="17" t="s">
        <v>423</v>
      </c>
      <c r="B350" s="29" t="s">
        <v>424</v>
      </c>
      <c r="C350" s="30"/>
      <c r="D350" s="30"/>
      <c r="E350" s="30"/>
      <c r="F350" s="30"/>
      <c r="G350" s="30"/>
      <c r="H350" s="30"/>
      <c r="I350" s="30"/>
      <c r="J350" s="30"/>
      <c r="K350" s="30"/>
      <c r="L350" s="30"/>
      <c r="M350" s="30"/>
      <c r="N350" s="30"/>
      <c r="O350" s="30"/>
      <c r="P350" s="30"/>
      <c r="Q350" s="30"/>
      <c r="R350" s="30"/>
      <c r="S350" s="30"/>
      <c r="T350" s="30"/>
      <c r="U350" s="30"/>
      <c r="V350" s="30"/>
      <c r="W350" s="31"/>
      <c r="X350" s="397">
        <f>[5]P_11!G21</f>
        <v>911.173225</v>
      </c>
      <c r="Y350" s="397"/>
      <c r="Z350" s="397"/>
      <c r="AA350" s="397"/>
      <c r="AB350" s="397"/>
      <c r="AC350" s="397"/>
      <c r="AD350" s="397"/>
      <c r="AE350" s="397"/>
      <c r="AF350" s="397"/>
      <c r="AG350" s="397"/>
      <c r="AH350" s="398">
        <f>[5]P_11!H21</f>
        <v>3.3351875</v>
      </c>
      <c r="AI350" s="398"/>
      <c r="AJ350" s="398"/>
      <c r="AK350" s="398"/>
      <c r="AL350" s="398"/>
      <c r="AM350" s="398"/>
      <c r="AN350" s="398"/>
      <c r="AO350" s="397">
        <f>[5]P_11!E21</f>
        <v>1032.2883232031038</v>
      </c>
      <c r="AP350" s="397"/>
      <c r="AQ350" s="397"/>
      <c r="AR350" s="397"/>
      <c r="AS350" s="397"/>
      <c r="AT350" s="397"/>
      <c r="AU350" s="397"/>
      <c r="AV350" s="397"/>
      <c r="AW350" s="397"/>
      <c r="AX350" s="397">
        <f>[5]P_11!F21</f>
        <v>3.7785077716072615</v>
      </c>
      <c r="AY350" s="397"/>
      <c r="AZ350" s="397"/>
      <c r="BA350" s="397"/>
      <c r="BB350" s="397"/>
      <c r="BC350" s="397"/>
      <c r="BD350" s="397"/>
      <c r="BE350" s="397"/>
      <c r="BF350" s="397"/>
      <c r="BG350" s="397"/>
      <c r="BH350" s="397"/>
      <c r="BI350" s="397">
        <f>[5]P_11!C21</f>
        <v>1019.6299227241518</v>
      </c>
      <c r="BJ350" s="397"/>
      <c r="BK350" s="397"/>
      <c r="BL350" s="397"/>
      <c r="BM350" s="397"/>
      <c r="BN350" s="397"/>
      <c r="BO350" s="397"/>
      <c r="BP350" s="397"/>
      <c r="BQ350" s="397"/>
      <c r="BR350" s="397"/>
      <c r="BS350" s="397"/>
      <c r="BT350" s="397">
        <f>[5]P_11!D21</f>
        <v>3.732173948477862</v>
      </c>
      <c r="BU350" s="397"/>
      <c r="BV350" s="397"/>
      <c r="BW350" s="397"/>
      <c r="BX350" s="397"/>
      <c r="BY350" s="397"/>
      <c r="BZ350" s="397"/>
      <c r="CA350" s="397">
        <f>[5]P_11!I21</f>
        <v>6000</v>
      </c>
      <c r="CB350" s="397"/>
      <c r="CC350" s="397"/>
      <c r="CD350" s="397"/>
      <c r="CE350" s="397"/>
      <c r="CF350" s="397"/>
      <c r="CG350" s="397"/>
      <c r="CH350" s="397"/>
      <c r="CI350" s="397"/>
      <c r="CJ350" s="397"/>
      <c r="CK350" s="397">
        <f>[5]P_11!J21</f>
        <v>88.903668723023188</v>
      </c>
      <c r="CL350" s="397"/>
      <c r="CM350" s="397"/>
      <c r="CN350" s="397"/>
      <c r="CO350" s="397"/>
      <c r="CP350" s="397"/>
      <c r="CQ350" s="397"/>
      <c r="CR350" s="397"/>
      <c r="CS350" s="397"/>
      <c r="CT350" s="397"/>
      <c r="CU350" s="397"/>
      <c r="CV350" s="397"/>
      <c r="CW350" s="397"/>
      <c r="CX350" s="397"/>
      <c r="CY350" s="397"/>
    </row>
    <row r="351" spans="1:117" x14ac:dyDescent="0.25">
      <c r="A351" s="29"/>
      <c r="B351" s="30"/>
      <c r="C351" s="31"/>
      <c r="D351" s="29" t="str">
        <f>[5]P_11!B21</f>
        <v>Esošā apgaismojuma nomaiņa uz Led gaismekļiem.</v>
      </c>
      <c r="E351" s="30"/>
      <c r="F351" s="30"/>
      <c r="G351" s="30"/>
      <c r="H351" s="30"/>
      <c r="I351" s="30"/>
      <c r="J351" s="30"/>
      <c r="K351" s="30"/>
      <c r="L351" s="30"/>
      <c r="M351" s="30"/>
      <c r="N351" s="30"/>
      <c r="O351" s="30"/>
      <c r="P351" s="30"/>
      <c r="Q351" s="30"/>
      <c r="R351" s="30"/>
      <c r="S351" s="30"/>
      <c r="T351" s="30"/>
      <c r="U351" s="30"/>
      <c r="V351" s="30"/>
      <c r="W351" s="30"/>
      <c r="X351" s="30"/>
      <c r="Y351" s="30"/>
      <c r="Z351" s="30"/>
      <c r="AA351" s="30"/>
      <c r="AB351" s="30"/>
      <c r="AC351" s="30"/>
      <c r="AD351" s="30"/>
      <c r="AE351" s="30"/>
      <c r="AF351" s="30"/>
      <c r="AG351" s="30"/>
      <c r="AH351" s="30"/>
      <c r="AI351" s="30"/>
      <c r="AJ351" s="30"/>
      <c r="AK351" s="30"/>
      <c r="AL351" s="30"/>
      <c r="AM351" s="30"/>
      <c r="AN351" s="30"/>
      <c r="AO351" s="30"/>
      <c r="AP351" s="30"/>
      <c r="AQ351" s="30"/>
      <c r="AR351" s="30"/>
      <c r="AS351" s="30"/>
      <c r="AT351" s="30"/>
      <c r="AU351" s="30"/>
      <c r="AV351" s="30"/>
      <c r="AW351" s="30"/>
      <c r="AX351" s="30"/>
      <c r="AY351" s="30"/>
      <c r="AZ351" s="30"/>
      <c r="BA351" s="30"/>
      <c r="BB351" s="30"/>
      <c r="BC351" s="30"/>
      <c r="BD351" s="30"/>
      <c r="BE351" s="30"/>
      <c r="BF351" s="30"/>
      <c r="BG351" s="30"/>
      <c r="BH351" s="30"/>
      <c r="BI351" s="30"/>
      <c r="BJ351" s="30"/>
      <c r="BK351" s="30"/>
      <c r="BL351" s="30"/>
      <c r="BM351" s="30"/>
      <c r="BN351" s="30"/>
      <c r="BO351" s="30"/>
      <c r="BP351" s="30"/>
      <c r="BQ351" s="30"/>
      <c r="BR351" s="30"/>
      <c r="BS351" s="30"/>
      <c r="BT351" s="30"/>
      <c r="BU351" s="30"/>
      <c r="BV351" s="30"/>
      <c r="BW351" s="30"/>
      <c r="BX351" s="30"/>
      <c r="BY351" s="30"/>
      <c r="BZ351" s="30"/>
      <c r="CA351" s="30"/>
      <c r="CB351" s="30"/>
      <c r="CC351" s="30"/>
      <c r="CD351" s="30"/>
      <c r="CE351" s="30"/>
      <c r="CF351" s="30"/>
      <c r="CG351" s="30"/>
      <c r="CH351" s="30"/>
      <c r="CI351" s="30"/>
      <c r="CJ351" s="30"/>
      <c r="CK351" s="30"/>
      <c r="CL351" s="30"/>
      <c r="CM351" s="30"/>
      <c r="CN351" s="30"/>
      <c r="CO351" s="30"/>
      <c r="CP351" s="30"/>
      <c r="CQ351" s="30"/>
      <c r="CR351" s="30"/>
      <c r="CS351" s="30"/>
      <c r="CT351" s="30"/>
      <c r="CU351" s="30"/>
      <c r="CV351" s="30"/>
      <c r="CW351" s="30"/>
      <c r="CX351" s="30"/>
      <c r="CY351" s="31"/>
    </row>
    <row r="352" spans="1:117" ht="15.75" x14ac:dyDescent="0.25">
      <c r="A352" s="1" t="s">
        <v>425</v>
      </c>
    </row>
    <row r="353" spans="1:103" x14ac:dyDescent="0.25">
      <c r="A353" s="17" t="s">
        <v>426</v>
      </c>
      <c r="B353" s="29" t="s">
        <v>427</v>
      </c>
      <c r="C353" s="30"/>
      <c r="D353" s="30"/>
      <c r="E353" s="30"/>
      <c r="F353" s="30"/>
      <c r="G353" s="30"/>
      <c r="H353" s="30"/>
      <c r="I353" s="30"/>
      <c r="J353" s="30"/>
      <c r="K353" s="30"/>
      <c r="L353" s="30"/>
      <c r="M353" s="30"/>
      <c r="N353" s="30"/>
      <c r="O353" s="30"/>
      <c r="P353" s="30"/>
      <c r="Q353" s="30"/>
      <c r="R353" s="30"/>
      <c r="S353" s="30"/>
      <c r="T353" s="30"/>
      <c r="U353" s="30"/>
      <c r="V353" s="30"/>
      <c r="W353" s="31"/>
      <c r="X353" s="29"/>
      <c r="Y353" s="30"/>
      <c r="Z353" s="30"/>
      <c r="AA353" s="30"/>
      <c r="AB353" s="30"/>
      <c r="AC353" s="30"/>
      <c r="AD353" s="30"/>
      <c r="AE353" s="30"/>
      <c r="AF353" s="30"/>
      <c r="AG353" s="31"/>
      <c r="AH353" s="29"/>
      <c r="AI353" s="30"/>
      <c r="AJ353" s="30"/>
      <c r="AK353" s="30"/>
      <c r="AL353" s="30"/>
      <c r="AM353" s="30"/>
      <c r="AN353" s="31"/>
      <c r="AO353" s="29"/>
      <c r="AP353" s="30"/>
      <c r="AQ353" s="30"/>
      <c r="AR353" s="30"/>
      <c r="AS353" s="30"/>
      <c r="AT353" s="30"/>
      <c r="AU353" s="30"/>
      <c r="AV353" s="30"/>
      <c r="AW353" s="31"/>
      <c r="AX353" s="29"/>
      <c r="AY353" s="30"/>
      <c r="AZ353" s="30"/>
      <c r="BA353" s="30"/>
      <c r="BB353" s="30"/>
      <c r="BC353" s="30"/>
      <c r="BD353" s="30"/>
      <c r="BE353" s="30"/>
      <c r="BF353" s="30"/>
      <c r="BG353" s="30"/>
      <c r="BH353" s="31"/>
      <c r="BI353" s="29"/>
      <c r="BJ353" s="30"/>
      <c r="BK353" s="30"/>
      <c r="BL353" s="30"/>
      <c r="BM353" s="30"/>
      <c r="BN353" s="30"/>
      <c r="BO353" s="30"/>
      <c r="BP353" s="30"/>
      <c r="BQ353" s="30"/>
      <c r="BR353" s="30"/>
      <c r="BS353" s="31"/>
      <c r="BT353" s="29"/>
      <c r="BU353" s="30"/>
      <c r="BV353" s="30"/>
      <c r="BW353" s="30"/>
      <c r="BX353" s="30"/>
      <c r="BY353" s="30"/>
      <c r="BZ353" s="31"/>
      <c r="CA353" s="29"/>
      <c r="CB353" s="30"/>
      <c r="CC353" s="30"/>
      <c r="CD353" s="30"/>
      <c r="CE353" s="30"/>
      <c r="CF353" s="30"/>
      <c r="CG353" s="30"/>
      <c r="CH353" s="30"/>
      <c r="CI353" s="30"/>
      <c r="CJ353" s="31"/>
      <c r="CK353" s="29"/>
      <c r="CL353" s="30"/>
      <c r="CM353" s="30"/>
      <c r="CN353" s="30"/>
      <c r="CO353" s="30"/>
      <c r="CP353" s="30"/>
      <c r="CQ353" s="30"/>
      <c r="CR353" s="30"/>
      <c r="CS353" s="30"/>
      <c r="CT353" s="30"/>
      <c r="CU353" s="30"/>
      <c r="CV353" s="30"/>
      <c r="CW353" s="30"/>
      <c r="CX353" s="30"/>
      <c r="CY353" s="31"/>
    </row>
    <row r="354" spans="1:103" x14ac:dyDescent="0.25">
      <c r="A354" s="29"/>
      <c r="B354" s="30"/>
      <c r="C354" s="31"/>
      <c r="D354" s="29"/>
      <c r="E354" s="30"/>
      <c r="F354" s="30"/>
      <c r="G354" s="30"/>
      <c r="H354" s="30"/>
      <c r="I354" s="30"/>
      <c r="J354" s="30"/>
      <c r="K354" s="30"/>
      <c r="L354" s="30"/>
      <c r="M354" s="30"/>
      <c r="N354" s="30"/>
      <c r="O354" s="30"/>
      <c r="P354" s="30"/>
      <c r="Q354" s="30"/>
      <c r="R354" s="30"/>
      <c r="S354" s="30"/>
      <c r="T354" s="30"/>
      <c r="U354" s="30"/>
      <c r="V354" s="30"/>
      <c r="W354" s="30"/>
      <c r="X354" s="30"/>
      <c r="Y354" s="30"/>
      <c r="Z354" s="30"/>
      <c r="AA354" s="30"/>
      <c r="AB354" s="30"/>
      <c r="AC354" s="30"/>
      <c r="AD354" s="30"/>
      <c r="AE354" s="30"/>
      <c r="AF354" s="30"/>
      <c r="AG354" s="30"/>
      <c r="AH354" s="30"/>
      <c r="AI354" s="30"/>
      <c r="AJ354" s="30"/>
      <c r="AK354" s="30"/>
      <c r="AL354" s="30"/>
      <c r="AM354" s="30"/>
      <c r="AN354" s="30"/>
      <c r="AO354" s="30"/>
      <c r="AP354" s="30"/>
      <c r="AQ354" s="30"/>
      <c r="AR354" s="30"/>
      <c r="AS354" s="30"/>
      <c r="AT354" s="30"/>
      <c r="AU354" s="30"/>
      <c r="AV354" s="30"/>
      <c r="AW354" s="30"/>
      <c r="AX354" s="30"/>
      <c r="AY354" s="30"/>
      <c r="AZ354" s="30"/>
      <c r="BA354" s="30"/>
      <c r="BB354" s="30"/>
      <c r="BC354" s="30"/>
      <c r="BD354" s="30"/>
      <c r="BE354" s="30"/>
      <c r="BF354" s="30"/>
      <c r="BG354" s="30"/>
      <c r="BH354" s="30"/>
      <c r="BI354" s="30"/>
      <c r="BJ354" s="30"/>
      <c r="BK354" s="30"/>
      <c r="BL354" s="30"/>
      <c r="BM354" s="30"/>
      <c r="BN354" s="30"/>
      <c r="BO354" s="30"/>
      <c r="BP354" s="30"/>
      <c r="BQ354" s="30"/>
      <c r="BR354" s="30"/>
      <c r="BS354" s="30"/>
      <c r="BT354" s="30"/>
      <c r="BU354" s="30"/>
      <c r="BV354" s="30"/>
      <c r="BW354" s="30"/>
      <c r="BX354" s="30"/>
      <c r="BY354" s="30"/>
      <c r="BZ354" s="30"/>
      <c r="CA354" s="30"/>
      <c r="CB354" s="30"/>
      <c r="CC354" s="30"/>
      <c r="CD354" s="30"/>
      <c r="CE354" s="30"/>
      <c r="CF354" s="30"/>
      <c r="CG354" s="30"/>
      <c r="CH354" s="30"/>
      <c r="CI354" s="30"/>
      <c r="CJ354" s="30"/>
      <c r="CK354" s="30"/>
      <c r="CL354" s="30"/>
      <c r="CM354" s="30"/>
      <c r="CN354" s="30"/>
      <c r="CO354" s="30"/>
      <c r="CP354" s="30"/>
      <c r="CQ354" s="30"/>
      <c r="CR354" s="30"/>
      <c r="CS354" s="30"/>
      <c r="CT354" s="30"/>
      <c r="CU354" s="30"/>
      <c r="CV354" s="30"/>
      <c r="CW354" s="30"/>
      <c r="CX354" s="30"/>
      <c r="CY354" s="31"/>
    </row>
    <row r="355" spans="1:103" ht="15.75" x14ac:dyDescent="0.25">
      <c r="A355" s="9" t="s">
        <v>428</v>
      </c>
    </row>
    <row r="356" spans="1:103" ht="15" x14ac:dyDescent="0.25">
      <c r="A356" s="17" t="s">
        <v>429</v>
      </c>
      <c r="B356" s="67" t="s">
        <v>430</v>
      </c>
      <c r="C356" s="68"/>
      <c r="D356" s="68"/>
      <c r="E356" s="68"/>
      <c r="F356" s="68"/>
      <c r="G356" s="68"/>
      <c r="H356" s="68"/>
      <c r="I356" s="68"/>
      <c r="J356" s="68"/>
      <c r="K356" s="68"/>
      <c r="L356" s="68"/>
      <c r="M356" s="68"/>
      <c r="N356" s="68"/>
      <c r="O356" s="68"/>
      <c r="P356" s="68"/>
      <c r="Q356" s="68"/>
      <c r="R356" s="68"/>
      <c r="S356" s="68"/>
      <c r="T356" s="68"/>
      <c r="U356" s="68"/>
      <c r="V356" s="68"/>
      <c r="W356" s="69"/>
      <c r="X356" s="29"/>
      <c r="Y356" s="30"/>
      <c r="Z356" s="30"/>
      <c r="AA356" s="30"/>
      <c r="AB356" s="30"/>
      <c r="AC356" s="30"/>
      <c r="AD356" s="30"/>
      <c r="AE356" s="30"/>
      <c r="AF356" s="30"/>
      <c r="AG356" s="31"/>
      <c r="AH356" s="29"/>
      <c r="AI356" s="30"/>
      <c r="AJ356" s="30"/>
      <c r="AK356" s="30"/>
      <c r="AL356" s="30"/>
      <c r="AM356" s="30"/>
      <c r="AN356" s="31"/>
      <c r="AO356" s="29"/>
      <c r="AP356" s="30"/>
      <c r="AQ356" s="30"/>
      <c r="AR356" s="30"/>
      <c r="AS356" s="30"/>
      <c r="AT356" s="30"/>
      <c r="AU356" s="30"/>
      <c r="AV356" s="30"/>
      <c r="AW356" s="31"/>
      <c r="AX356" s="29"/>
      <c r="AY356" s="30"/>
      <c r="AZ356" s="30"/>
      <c r="BA356" s="30"/>
      <c r="BB356" s="30"/>
      <c r="BC356" s="30"/>
      <c r="BD356" s="30"/>
      <c r="BE356" s="30"/>
      <c r="BF356" s="30"/>
      <c r="BG356" s="30"/>
      <c r="BH356" s="31"/>
      <c r="BI356" s="29"/>
      <c r="BJ356" s="30"/>
      <c r="BK356" s="30"/>
      <c r="BL356" s="30"/>
      <c r="BM356" s="30"/>
      <c r="BN356" s="30"/>
      <c r="BO356" s="30"/>
      <c r="BP356" s="30"/>
      <c r="BQ356" s="30"/>
      <c r="BR356" s="30"/>
      <c r="BS356" s="31"/>
      <c r="BT356" s="29"/>
      <c r="BU356" s="30"/>
      <c r="BV356" s="30"/>
      <c r="BW356" s="30"/>
      <c r="BX356" s="30"/>
      <c r="BY356" s="30"/>
      <c r="BZ356" s="31"/>
      <c r="CA356" s="29"/>
      <c r="CB356" s="30"/>
      <c r="CC356" s="30"/>
      <c r="CD356" s="30"/>
      <c r="CE356" s="30"/>
      <c r="CF356" s="30"/>
      <c r="CG356" s="30"/>
      <c r="CH356" s="30"/>
      <c r="CI356" s="30"/>
      <c r="CJ356" s="31"/>
      <c r="CK356" s="29"/>
      <c r="CL356" s="30"/>
      <c r="CM356" s="30"/>
      <c r="CN356" s="30"/>
      <c r="CO356" s="30"/>
      <c r="CP356" s="30"/>
      <c r="CQ356" s="30"/>
      <c r="CR356" s="30"/>
      <c r="CS356" s="30"/>
      <c r="CT356" s="30"/>
      <c r="CU356" s="30"/>
      <c r="CV356" s="30"/>
      <c r="CW356" s="30"/>
      <c r="CX356" s="30"/>
      <c r="CY356" s="31"/>
    </row>
    <row r="357" spans="1:103" x14ac:dyDescent="0.25">
      <c r="A357" s="29"/>
      <c r="B357" s="30"/>
      <c r="C357" s="31"/>
      <c r="D357" s="29"/>
      <c r="E357" s="30"/>
      <c r="F357" s="30"/>
      <c r="G357" s="30"/>
      <c r="H357" s="30"/>
      <c r="I357" s="30"/>
      <c r="J357" s="30"/>
      <c r="K357" s="30"/>
      <c r="L357" s="30"/>
      <c r="M357" s="30"/>
      <c r="N357" s="30"/>
      <c r="O357" s="30"/>
      <c r="P357" s="30"/>
      <c r="Q357" s="30"/>
      <c r="R357" s="30"/>
      <c r="S357" s="30"/>
      <c r="T357" s="30"/>
      <c r="U357" s="30"/>
      <c r="V357" s="30"/>
      <c r="W357" s="30"/>
      <c r="X357" s="30"/>
      <c r="Y357" s="30"/>
      <c r="Z357" s="30"/>
      <c r="AA357" s="30"/>
      <c r="AB357" s="30"/>
      <c r="AC357" s="30"/>
      <c r="AD357" s="30"/>
      <c r="AE357" s="30"/>
      <c r="AF357" s="30"/>
      <c r="AG357" s="30"/>
      <c r="AH357" s="30"/>
      <c r="AI357" s="30"/>
      <c r="AJ357" s="30"/>
      <c r="AK357" s="30"/>
      <c r="AL357" s="30"/>
      <c r="AM357" s="30"/>
      <c r="AN357" s="30"/>
      <c r="AO357" s="30"/>
      <c r="AP357" s="30"/>
      <c r="AQ357" s="30"/>
      <c r="AR357" s="30"/>
      <c r="AS357" s="30"/>
      <c r="AT357" s="30"/>
      <c r="AU357" s="30"/>
      <c r="AV357" s="30"/>
      <c r="AW357" s="30"/>
      <c r="AX357" s="30"/>
      <c r="AY357" s="30"/>
      <c r="AZ357" s="30"/>
      <c r="BA357" s="30"/>
      <c r="BB357" s="30"/>
      <c r="BC357" s="30"/>
      <c r="BD357" s="30"/>
      <c r="BE357" s="30"/>
      <c r="BF357" s="30"/>
      <c r="BG357" s="30"/>
      <c r="BH357" s="30"/>
      <c r="BI357" s="30"/>
      <c r="BJ357" s="30"/>
      <c r="BK357" s="30"/>
      <c r="BL357" s="30"/>
      <c r="BM357" s="30"/>
      <c r="BN357" s="30"/>
      <c r="BO357" s="30"/>
      <c r="BP357" s="30"/>
      <c r="BQ357" s="30"/>
      <c r="BR357" s="30"/>
      <c r="BS357" s="30"/>
      <c r="BT357" s="30"/>
      <c r="BU357" s="30"/>
      <c r="BV357" s="30"/>
      <c r="BW357" s="30"/>
      <c r="BX357" s="30"/>
      <c r="BY357" s="30"/>
      <c r="BZ357" s="30"/>
      <c r="CA357" s="30"/>
      <c r="CB357" s="30"/>
      <c r="CC357" s="30"/>
      <c r="CD357" s="30"/>
      <c r="CE357" s="30"/>
      <c r="CF357" s="30"/>
      <c r="CG357" s="30"/>
      <c r="CH357" s="30"/>
      <c r="CI357" s="30"/>
      <c r="CJ357" s="30"/>
      <c r="CK357" s="30"/>
      <c r="CL357" s="30"/>
      <c r="CM357" s="30"/>
      <c r="CN357" s="30"/>
      <c r="CO357" s="30"/>
      <c r="CP357" s="30"/>
      <c r="CQ357" s="30"/>
      <c r="CR357" s="30"/>
      <c r="CS357" s="30"/>
      <c r="CT357" s="30"/>
      <c r="CU357" s="30"/>
      <c r="CV357" s="30"/>
      <c r="CW357" s="30"/>
      <c r="CX357" s="30"/>
      <c r="CY357" s="31"/>
    </row>
    <row r="358" spans="1:103" ht="15.75" x14ac:dyDescent="0.25">
      <c r="A358" s="1" t="s">
        <v>431</v>
      </c>
    </row>
    <row r="359" spans="1:103" ht="15.75" x14ac:dyDescent="0.25">
      <c r="A359" s="1" t="s">
        <v>432</v>
      </c>
    </row>
    <row r="360" spans="1:103" x14ac:dyDescent="0.25">
      <c r="A360" s="209" t="s">
        <v>141</v>
      </c>
      <c r="B360" s="210"/>
      <c r="C360" s="210"/>
      <c r="D360" s="210"/>
      <c r="E360" s="210"/>
      <c r="F360" s="210"/>
      <c r="G360" s="210"/>
      <c r="H360" s="210"/>
      <c r="I360" s="210"/>
      <c r="J360" s="210"/>
      <c r="K360" s="210"/>
      <c r="L360" s="210"/>
      <c r="M360" s="210"/>
      <c r="N360" s="210"/>
      <c r="O360" s="210"/>
      <c r="P360" s="210"/>
      <c r="Q360" s="210"/>
      <c r="R360" s="210"/>
      <c r="S360" s="210"/>
      <c r="T360" s="210"/>
      <c r="U360" s="210"/>
      <c r="V360" s="210"/>
      <c r="W360" s="210"/>
      <c r="X360" s="210"/>
      <c r="Y360" s="210"/>
      <c r="Z360" s="210"/>
      <c r="AA360" s="210"/>
      <c r="AB360" s="210"/>
      <c r="AC360" s="210"/>
      <c r="AD360" s="210"/>
      <c r="AE360" s="210"/>
      <c r="AF360" s="210"/>
      <c r="AG360" s="210"/>
      <c r="AH360" s="210"/>
      <c r="AI360" s="210"/>
      <c r="AJ360" s="210"/>
      <c r="AK360" s="210"/>
      <c r="AL360" s="210"/>
      <c r="AM360" s="210"/>
      <c r="AN360" s="210"/>
      <c r="AO360" s="210"/>
      <c r="AP360" s="210"/>
      <c r="AQ360" s="210"/>
      <c r="AR360" s="210"/>
      <c r="AS360" s="210"/>
      <c r="AT360" s="210"/>
      <c r="AU360" s="210"/>
      <c r="AV360" s="210"/>
      <c r="AW360" s="210"/>
      <c r="AX360" s="210"/>
      <c r="AY360" s="210"/>
      <c r="AZ360" s="210"/>
      <c r="BA360" s="210"/>
      <c r="BB360" s="210"/>
      <c r="BC360" s="210"/>
      <c r="BD360" s="210"/>
      <c r="BE360" s="210"/>
      <c r="BF360" s="210"/>
      <c r="BG360" s="210"/>
      <c r="BH360" s="210"/>
      <c r="BI360" s="210"/>
      <c r="BJ360" s="210"/>
      <c r="BK360" s="210"/>
      <c r="BL360" s="210"/>
      <c r="BM360" s="210"/>
      <c r="BN360" s="210"/>
      <c r="BO360" s="210"/>
      <c r="BP360" s="210"/>
      <c r="BQ360" s="210"/>
      <c r="BR360" s="210"/>
      <c r="BS360" s="210"/>
      <c r="BT360" s="210"/>
      <c r="BU360" s="210"/>
      <c r="BV360" s="210"/>
      <c r="BW360" s="210"/>
      <c r="BX360" s="210"/>
      <c r="BY360" s="210"/>
      <c r="BZ360" s="210"/>
      <c r="CA360" s="210"/>
      <c r="CB360" s="210"/>
      <c r="CC360" s="210"/>
      <c r="CD360" s="210"/>
      <c r="CE360" s="210"/>
      <c r="CF360" s="210"/>
      <c r="CG360" s="210"/>
      <c r="CH360" s="210"/>
      <c r="CI360" s="210"/>
      <c r="CJ360" s="210"/>
      <c r="CK360" s="210"/>
      <c r="CL360" s="210"/>
      <c r="CM360" s="210"/>
      <c r="CN360" s="210"/>
      <c r="CO360" s="210"/>
      <c r="CP360" s="210"/>
      <c r="CQ360" s="210"/>
      <c r="CR360" s="211"/>
    </row>
    <row r="361" spans="1:103" ht="72" customHeight="1" x14ac:dyDescent="0.25">
      <c r="A361" s="212" t="s">
        <v>142</v>
      </c>
      <c r="B361" s="214" t="s">
        <v>143</v>
      </c>
      <c r="C361" s="215"/>
      <c r="D361" s="215"/>
      <c r="E361" s="215"/>
      <c r="F361" s="215"/>
      <c r="G361" s="215"/>
      <c r="H361" s="215"/>
      <c r="I361" s="215"/>
      <c r="J361" s="215"/>
      <c r="K361" s="215"/>
      <c r="L361" s="215"/>
      <c r="M361" s="215"/>
      <c r="N361" s="215"/>
      <c r="O361" s="215"/>
      <c r="P361" s="215"/>
      <c r="Q361" s="215"/>
      <c r="R361" s="215"/>
      <c r="S361" s="215"/>
      <c r="T361" s="215"/>
      <c r="U361" s="215"/>
      <c r="V361" s="215"/>
      <c r="W361" s="215"/>
      <c r="X361" s="215"/>
      <c r="Y361" s="215"/>
      <c r="Z361" s="215"/>
      <c r="AA361" s="215"/>
      <c r="AB361" s="215"/>
      <c r="AC361" s="215"/>
      <c r="AD361" s="216"/>
      <c r="AE361" s="220" t="s">
        <v>144</v>
      </c>
      <c r="AF361" s="221"/>
      <c r="AG361" s="221"/>
      <c r="AH361" s="221"/>
      <c r="AI361" s="221"/>
      <c r="AJ361" s="221"/>
      <c r="AK361" s="222"/>
      <c r="AL361" s="187" t="s">
        <v>145</v>
      </c>
      <c r="AM361" s="188"/>
      <c r="AN361" s="188"/>
      <c r="AO361" s="188"/>
      <c r="AP361" s="188"/>
      <c r="AQ361" s="188"/>
      <c r="AR361" s="189"/>
      <c r="AS361" s="187" t="s">
        <v>146</v>
      </c>
      <c r="AT361" s="188"/>
      <c r="AU361" s="188"/>
      <c r="AV361" s="188"/>
      <c r="AW361" s="188"/>
      <c r="AX361" s="188"/>
      <c r="AY361" s="188"/>
      <c r="AZ361" s="188"/>
      <c r="BA361" s="188"/>
      <c r="BB361" s="189"/>
      <c r="BC361" s="187" t="s">
        <v>147</v>
      </c>
      <c r="BD361" s="188"/>
      <c r="BE361" s="188"/>
      <c r="BF361" s="188"/>
      <c r="BG361" s="188"/>
      <c r="BH361" s="188"/>
      <c r="BI361" s="189"/>
      <c r="BJ361" s="187" t="s">
        <v>148</v>
      </c>
      <c r="BK361" s="188"/>
      <c r="BL361" s="188"/>
      <c r="BM361" s="188"/>
      <c r="BN361" s="188"/>
      <c r="BO361" s="188"/>
      <c r="BP361" s="188"/>
      <c r="BQ361" s="188"/>
      <c r="BR361" s="188"/>
      <c r="BS361" s="188"/>
      <c r="BT361" s="189"/>
      <c r="BU361" s="187" t="s">
        <v>178</v>
      </c>
      <c r="BV361" s="188"/>
      <c r="BW361" s="188"/>
      <c r="BX361" s="188"/>
      <c r="BY361" s="188"/>
      <c r="BZ361" s="189"/>
      <c r="CA361" s="223" t="s">
        <v>150</v>
      </c>
      <c r="CB361" s="224"/>
      <c r="CC361" s="224"/>
      <c r="CD361" s="224"/>
      <c r="CE361" s="224"/>
      <c r="CF361" s="224"/>
      <c r="CG361" s="224"/>
      <c r="CH361" s="224"/>
      <c r="CI361" s="225"/>
      <c r="CJ361" s="244" t="s">
        <v>151</v>
      </c>
      <c r="CK361" s="245"/>
      <c r="CL361" s="245"/>
      <c r="CM361" s="245"/>
      <c r="CN361" s="245"/>
      <c r="CO361" s="245"/>
      <c r="CP361" s="245"/>
      <c r="CQ361" s="245"/>
      <c r="CR361" s="246"/>
    </row>
    <row r="362" spans="1:103" ht="12" customHeight="1" x14ac:dyDescent="0.25">
      <c r="A362" s="213"/>
      <c r="B362" s="217"/>
      <c r="C362" s="218"/>
      <c r="D362" s="218"/>
      <c r="E362" s="218"/>
      <c r="F362" s="218"/>
      <c r="G362" s="218"/>
      <c r="H362" s="218"/>
      <c r="I362" s="218"/>
      <c r="J362" s="218"/>
      <c r="K362" s="218"/>
      <c r="L362" s="218"/>
      <c r="M362" s="218"/>
      <c r="N362" s="218"/>
      <c r="O362" s="218"/>
      <c r="P362" s="218"/>
      <c r="Q362" s="218"/>
      <c r="R362" s="218"/>
      <c r="S362" s="218"/>
      <c r="T362" s="218"/>
      <c r="U362" s="218"/>
      <c r="V362" s="218"/>
      <c r="W362" s="218"/>
      <c r="X362" s="218"/>
      <c r="Y362" s="218"/>
      <c r="Z362" s="218"/>
      <c r="AA362" s="218"/>
      <c r="AB362" s="218"/>
      <c r="AC362" s="218"/>
      <c r="AD362" s="219"/>
      <c r="AE362" s="187" t="s">
        <v>152</v>
      </c>
      <c r="AF362" s="188"/>
      <c r="AG362" s="188"/>
      <c r="AH362" s="188"/>
      <c r="AI362" s="188"/>
      <c r="AJ362" s="188"/>
      <c r="AK362" s="189"/>
      <c r="AL362" s="33" t="s">
        <v>153</v>
      </c>
      <c r="AM362" s="34"/>
      <c r="AN362" s="34"/>
      <c r="AO362" s="34"/>
      <c r="AP362" s="34"/>
      <c r="AQ362" s="34"/>
      <c r="AR362" s="35"/>
      <c r="AS362" s="247" t="s">
        <v>154</v>
      </c>
      <c r="AT362" s="248"/>
      <c r="AU362" s="248"/>
      <c r="AV362" s="248"/>
      <c r="AW362" s="248"/>
      <c r="AX362" s="248"/>
      <c r="AY362" s="248"/>
      <c r="AZ362" s="248"/>
      <c r="BA362" s="248"/>
      <c r="BB362" s="249"/>
      <c r="BC362" s="247" t="s">
        <v>155</v>
      </c>
      <c r="BD362" s="248"/>
      <c r="BE362" s="248"/>
      <c r="BF362" s="248"/>
      <c r="BG362" s="248"/>
      <c r="BH362" s="248"/>
      <c r="BI362" s="249"/>
      <c r="BJ362" s="250" t="s">
        <v>156</v>
      </c>
      <c r="BK362" s="251"/>
      <c r="BL362" s="251"/>
      <c r="BM362" s="251"/>
      <c r="BN362" s="251"/>
      <c r="BO362" s="251"/>
      <c r="BP362" s="251"/>
      <c r="BQ362" s="251"/>
      <c r="BR362" s="251"/>
      <c r="BS362" s="251"/>
      <c r="BT362" s="252"/>
      <c r="BU362" s="253" t="s">
        <v>157</v>
      </c>
      <c r="BV362" s="254"/>
      <c r="BW362" s="254"/>
      <c r="BX362" s="254"/>
      <c r="BY362" s="254"/>
      <c r="BZ362" s="255"/>
      <c r="CA362" s="253" t="s">
        <v>158</v>
      </c>
      <c r="CB362" s="254"/>
      <c r="CC362" s="254"/>
      <c r="CD362" s="254"/>
      <c r="CE362" s="254"/>
      <c r="CF362" s="254"/>
      <c r="CG362" s="254"/>
      <c r="CH362" s="254"/>
      <c r="CI362" s="255"/>
      <c r="CJ362" s="250" t="s">
        <v>159</v>
      </c>
      <c r="CK362" s="251"/>
      <c r="CL362" s="251"/>
      <c r="CM362" s="251"/>
      <c r="CN362" s="251"/>
      <c r="CO362" s="251"/>
      <c r="CP362" s="251"/>
      <c r="CQ362" s="251"/>
      <c r="CR362" s="252"/>
    </row>
    <row r="363" spans="1:103" x14ac:dyDescent="0.25">
      <c r="A363" s="6">
        <v>1</v>
      </c>
      <c r="B363" s="61">
        <v>2</v>
      </c>
      <c r="C363" s="62"/>
      <c r="D363" s="62"/>
      <c r="E363" s="62"/>
      <c r="F363" s="62"/>
      <c r="G363" s="62"/>
      <c r="H363" s="62"/>
      <c r="I363" s="62"/>
      <c r="J363" s="62"/>
      <c r="K363" s="62"/>
      <c r="L363" s="62"/>
      <c r="M363" s="63"/>
      <c r="N363" s="61">
        <v>3</v>
      </c>
      <c r="O363" s="62"/>
      <c r="P363" s="62"/>
      <c r="Q363" s="62"/>
      <c r="R363" s="62"/>
      <c r="S363" s="62"/>
      <c r="T363" s="62"/>
      <c r="U363" s="62"/>
      <c r="V363" s="62"/>
      <c r="W363" s="62"/>
      <c r="X363" s="62"/>
      <c r="Y363" s="62"/>
      <c r="Z363" s="62"/>
      <c r="AA363" s="62"/>
      <c r="AB363" s="62"/>
      <c r="AC363" s="62"/>
      <c r="AD363" s="63"/>
      <c r="AE363" s="61">
        <v>4</v>
      </c>
      <c r="AF363" s="62"/>
      <c r="AG363" s="62"/>
      <c r="AH363" s="62"/>
      <c r="AI363" s="62"/>
      <c r="AJ363" s="62"/>
      <c r="AK363" s="63"/>
      <c r="AL363" s="61">
        <v>5</v>
      </c>
      <c r="AM363" s="62"/>
      <c r="AN363" s="62"/>
      <c r="AO363" s="62"/>
      <c r="AP363" s="62"/>
      <c r="AQ363" s="62"/>
      <c r="AR363" s="63"/>
      <c r="AS363" s="64">
        <v>6</v>
      </c>
      <c r="AT363" s="65"/>
      <c r="AU363" s="65"/>
      <c r="AV363" s="65"/>
      <c r="AW363" s="65"/>
      <c r="AX363" s="65"/>
      <c r="AY363" s="65"/>
      <c r="AZ363" s="65"/>
      <c r="BA363" s="65"/>
      <c r="BB363" s="66"/>
      <c r="BC363" s="64">
        <v>7</v>
      </c>
      <c r="BD363" s="65"/>
      <c r="BE363" s="65"/>
      <c r="BF363" s="65"/>
      <c r="BG363" s="65"/>
      <c r="BH363" s="65"/>
      <c r="BI363" s="66"/>
      <c r="BJ363" s="64">
        <v>8</v>
      </c>
      <c r="BK363" s="65"/>
      <c r="BL363" s="65"/>
      <c r="BM363" s="65"/>
      <c r="BN363" s="65"/>
      <c r="BO363" s="65"/>
      <c r="BP363" s="65"/>
      <c r="BQ363" s="65"/>
      <c r="BR363" s="65"/>
      <c r="BS363" s="65"/>
      <c r="BT363" s="66"/>
      <c r="BU363" s="64">
        <v>9</v>
      </c>
      <c r="BV363" s="65"/>
      <c r="BW363" s="65"/>
      <c r="BX363" s="65"/>
      <c r="BY363" s="65"/>
      <c r="BZ363" s="66"/>
      <c r="CA363" s="64">
        <v>10</v>
      </c>
      <c r="CB363" s="65"/>
      <c r="CC363" s="65"/>
      <c r="CD363" s="65"/>
      <c r="CE363" s="65"/>
      <c r="CF363" s="65"/>
      <c r="CG363" s="65"/>
      <c r="CH363" s="65"/>
      <c r="CI363" s="66"/>
      <c r="CJ363" s="64">
        <v>11</v>
      </c>
      <c r="CK363" s="65"/>
      <c r="CL363" s="65"/>
      <c r="CM363" s="65"/>
      <c r="CN363" s="65"/>
      <c r="CO363" s="65"/>
      <c r="CP363" s="65"/>
      <c r="CQ363" s="65"/>
      <c r="CR363" s="66"/>
    </row>
    <row r="364" spans="1:103" ht="15" x14ac:dyDescent="0.25">
      <c r="A364" s="281">
        <v>1</v>
      </c>
      <c r="B364" s="284" t="s">
        <v>160</v>
      </c>
      <c r="C364" s="285"/>
      <c r="D364" s="285"/>
      <c r="E364" s="285"/>
      <c r="F364" s="285"/>
      <c r="G364" s="285"/>
      <c r="H364" s="285"/>
      <c r="I364" s="285"/>
      <c r="J364" s="285"/>
      <c r="K364" s="285"/>
      <c r="L364" s="285"/>
      <c r="M364" s="286"/>
      <c r="N364" s="67" t="s">
        <v>433</v>
      </c>
      <c r="O364" s="68"/>
      <c r="P364" s="68"/>
      <c r="Q364" s="68"/>
      <c r="R364" s="68"/>
      <c r="S364" s="68"/>
      <c r="T364" s="68"/>
      <c r="U364" s="68"/>
      <c r="V364" s="68"/>
      <c r="W364" s="68"/>
      <c r="X364" s="68"/>
      <c r="Y364" s="68"/>
      <c r="Z364" s="68"/>
      <c r="AA364" s="68"/>
      <c r="AB364" s="68"/>
      <c r="AC364" s="68"/>
      <c r="AD364" s="69"/>
      <c r="AE364" s="29">
        <v>326.45</v>
      </c>
      <c r="AF364" s="30"/>
      <c r="AG364" s="30"/>
      <c r="AH364" s="30"/>
      <c r="AI364" s="30"/>
      <c r="AJ364" s="30"/>
      <c r="AK364" s="31"/>
      <c r="AL364" s="354">
        <v>0.16634846014318591</v>
      </c>
      <c r="AM364" s="355"/>
      <c r="AN364" s="355"/>
      <c r="AO364" s="355"/>
      <c r="AP364" s="355"/>
      <c r="AQ364" s="355"/>
      <c r="AR364" s="356"/>
      <c r="AS364" s="29"/>
      <c r="AT364" s="30"/>
      <c r="AU364" s="30"/>
      <c r="AV364" s="30"/>
      <c r="AW364" s="30"/>
      <c r="AX364" s="30"/>
      <c r="AY364" s="30"/>
      <c r="AZ364" s="30"/>
      <c r="BA364" s="30"/>
      <c r="BB364" s="31"/>
      <c r="BC364" s="29"/>
      <c r="BD364" s="30"/>
      <c r="BE364" s="30"/>
      <c r="BF364" s="30"/>
      <c r="BG364" s="30"/>
      <c r="BH364" s="30"/>
      <c r="BI364" s="31"/>
      <c r="BJ364" s="137">
        <f>'[5]3.lapa_Situācija pēc'!H17</f>
        <v>54.304454813743035</v>
      </c>
      <c r="BK364" s="138"/>
      <c r="BL364" s="138"/>
      <c r="BM364" s="138"/>
      <c r="BN364" s="138"/>
      <c r="BO364" s="138"/>
      <c r="BP364" s="138"/>
      <c r="BQ364" s="138"/>
      <c r="BR364" s="138"/>
      <c r="BS364" s="138"/>
      <c r="BT364" s="139"/>
      <c r="BU364" s="32">
        <f>'[5]3.lapa_Situācija pēc'!I17</f>
        <v>6552</v>
      </c>
      <c r="BV364" s="30"/>
      <c r="BW364" s="30"/>
      <c r="BX364" s="30"/>
      <c r="BY364" s="30"/>
      <c r="BZ364" s="31"/>
      <c r="CA364" s="137">
        <f>'[5]3.lapa_Situācija pēc'!J17</f>
        <v>15.798638494480958</v>
      </c>
      <c r="CB364" s="138"/>
      <c r="CC364" s="138"/>
      <c r="CD364" s="138"/>
      <c r="CE364" s="138"/>
      <c r="CF364" s="138"/>
      <c r="CG364" s="138"/>
      <c r="CH364" s="138"/>
      <c r="CI364" s="139"/>
      <c r="CJ364" s="137">
        <v>5621.1996219869106</v>
      </c>
      <c r="CK364" s="138"/>
      <c r="CL364" s="138"/>
      <c r="CM364" s="138"/>
      <c r="CN364" s="138"/>
      <c r="CO364" s="138"/>
      <c r="CP364" s="138"/>
      <c r="CQ364" s="138"/>
      <c r="CR364" s="139"/>
    </row>
    <row r="365" spans="1:103" ht="15" x14ac:dyDescent="0.25">
      <c r="A365" s="282"/>
      <c r="B365" s="287"/>
      <c r="C365" s="288"/>
      <c r="D365" s="288"/>
      <c r="E365" s="288"/>
      <c r="F365" s="288"/>
      <c r="G365" s="288"/>
      <c r="H365" s="288"/>
      <c r="I365" s="288"/>
      <c r="J365" s="288"/>
      <c r="K365" s="288"/>
      <c r="L365" s="288"/>
      <c r="M365" s="289"/>
      <c r="N365" s="67" t="s">
        <v>171</v>
      </c>
      <c r="O365" s="68"/>
      <c r="P365" s="68"/>
      <c r="Q365" s="68"/>
      <c r="R365" s="68"/>
      <c r="S365" s="68"/>
      <c r="T365" s="68"/>
      <c r="U365" s="68"/>
      <c r="V365" s="68"/>
      <c r="W365" s="68"/>
      <c r="X365" s="68"/>
      <c r="Y365" s="68"/>
      <c r="Z365" s="68"/>
      <c r="AA365" s="68"/>
      <c r="AB365" s="68"/>
      <c r="AC365" s="68"/>
      <c r="AD365" s="69"/>
      <c r="AE365" s="29"/>
      <c r="AF365" s="30"/>
      <c r="AG365" s="30"/>
      <c r="AH365" s="30"/>
      <c r="AI365" s="30"/>
      <c r="AJ365" s="30"/>
      <c r="AK365" s="31"/>
      <c r="AL365" s="29"/>
      <c r="AM365" s="30"/>
      <c r="AN365" s="30"/>
      <c r="AO365" s="30"/>
      <c r="AP365" s="30"/>
      <c r="AQ365" s="30"/>
      <c r="AR365" s="31"/>
      <c r="AS365" s="29"/>
      <c r="AT365" s="30"/>
      <c r="AU365" s="30"/>
      <c r="AV365" s="30"/>
      <c r="AW365" s="30"/>
      <c r="AX365" s="30"/>
      <c r="AY365" s="30"/>
      <c r="AZ365" s="30"/>
      <c r="BA365" s="30"/>
      <c r="BB365" s="31"/>
      <c r="BC365" s="29"/>
      <c r="BD365" s="30"/>
      <c r="BE365" s="30"/>
      <c r="BF365" s="30"/>
      <c r="BG365" s="30"/>
      <c r="BH365" s="30"/>
      <c r="BI365" s="31"/>
      <c r="BJ365" s="137"/>
      <c r="BK365" s="138"/>
      <c r="BL365" s="138"/>
      <c r="BM365" s="138"/>
      <c r="BN365" s="138"/>
      <c r="BO365" s="138"/>
      <c r="BP365" s="138"/>
      <c r="BQ365" s="138"/>
      <c r="BR365" s="138"/>
      <c r="BS365" s="138"/>
      <c r="BT365" s="139"/>
      <c r="BU365" s="29"/>
      <c r="BV365" s="30"/>
      <c r="BW365" s="30"/>
      <c r="BX365" s="30"/>
      <c r="BY365" s="30"/>
      <c r="BZ365" s="31"/>
      <c r="CA365" s="137"/>
      <c r="CB365" s="138"/>
      <c r="CC365" s="138"/>
      <c r="CD365" s="138"/>
      <c r="CE365" s="138"/>
      <c r="CF365" s="138"/>
      <c r="CG365" s="138"/>
      <c r="CH365" s="138"/>
      <c r="CI365" s="139"/>
      <c r="CJ365" s="29"/>
      <c r="CK365" s="30"/>
      <c r="CL365" s="30"/>
      <c r="CM365" s="30"/>
      <c r="CN365" s="30"/>
      <c r="CO365" s="30"/>
      <c r="CP365" s="30"/>
      <c r="CQ365" s="30"/>
      <c r="CR365" s="31"/>
    </row>
    <row r="366" spans="1:103" ht="15" x14ac:dyDescent="0.25">
      <c r="A366" s="282"/>
      <c r="B366" s="287"/>
      <c r="C366" s="288"/>
      <c r="D366" s="288"/>
      <c r="E366" s="288"/>
      <c r="F366" s="288"/>
      <c r="G366" s="288"/>
      <c r="H366" s="288"/>
      <c r="I366" s="288"/>
      <c r="J366" s="288"/>
      <c r="K366" s="288"/>
      <c r="L366" s="288"/>
      <c r="M366" s="289"/>
      <c r="N366" s="67" t="s">
        <v>169</v>
      </c>
      <c r="O366" s="68"/>
      <c r="P366" s="68"/>
      <c r="Q366" s="68"/>
      <c r="R366" s="68"/>
      <c r="S366" s="68"/>
      <c r="T366" s="68"/>
      <c r="U366" s="68"/>
      <c r="V366" s="68"/>
      <c r="W366" s="68"/>
      <c r="X366" s="68"/>
      <c r="Y366" s="68"/>
      <c r="Z366" s="68"/>
      <c r="AA366" s="68"/>
      <c r="AB366" s="68"/>
      <c r="AC366" s="68"/>
      <c r="AD366" s="69"/>
      <c r="AE366" s="29"/>
      <c r="AF366" s="30"/>
      <c r="AG366" s="30"/>
      <c r="AH366" s="30"/>
      <c r="AI366" s="30"/>
      <c r="AJ366" s="30"/>
      <c r="AK366" s="31"/>
      <c r="AL366" s="29"/>
      <c r="AM366" s="30"/>
      <c r="AN366" s="30"/>
      <c r="AO366" s="30"/>
      <c r="AP366" s="30"/>
      <c r="AQ366" s="30"/>
      <c r="AR366" s="31"/>
      <c r="AS366" s="29"/>
      <c r="AT366" s="30"/>
      <c r="AU366" s="30"/>
      <c r="AV366" s="30"/>
      <c r="AW366" s="30"/>
      <c r="AX366" s="30"/>
      <c r="AY366" s="30"/>
      <c r="AZ366" s="30"/>
      <c r="BA366" s="30"/>
      <c r="BB366" s="31"/>
      <c r="BC366" s="29"/>
      <c r="BD366" s="30"/>
      <c r="BE366" s="30"/>
      <c r="BF366" s="30"/>
      <c r="BG366" s="30"/>
      <c r="BH366" s="30"/>
      <c r="BI366" s="31"/>
      <c r="BJ366" s="137"/>
      <c r="BK366" s="138"/>
      <c r="BL366" s="138"/>
      <c r="BM366" s="138"/>
      <c r="BN366" s="138"/>
      <c r="BO366" s="138"/>
      <c r="BP366" s="138"/>
      <c r="BQ366" s="138"/>
      <c r="BR366" s="138"/>
      <c r="BS366" s="138"/>
      <c r="BT366" s="139"/>
      <c r="BU366" s="29"/>
      <c r="BV366" s="30"/>
      <c r="BW366" s="30"/>
      <c r="BX366" s="30"/>
      <c r="BY366" s="30"/>
      <c r="BZ366" s="31"/>
      <c r="CA366" s="137"/>
      <c r="CB366" s="138"/>
      <c r="CC366" s="138"/>
      <c r="CD366" s="138"/>
      <c r="CE366" s="138"/>
      <c r="CF366" s="138"/>
      <c r="CG366" s="138"/>
      <c r="CH366" s="138"/>
      <c r="CI366" s="139"/>
      <c r="CJ366" s="29"/>
      <c r="CK366" s="30"/>
      <c r="CL366" s="30"/>
      <c r="CM366" s="30"/>
      <c r="CN366" s="30"/>
      <c r="CO366" s="30"/>
      <c r="CP366" s="30"/>
      <c r="CQ366" s="30"/>
      <c r="CR366" s="31"/>
    </row>
    <row r="367" spans="1:103" ht="15" x14ac:dyDescent="0.25">
      <c r="A367" s="282"/>
      <c r="B367" s="287"/>
      <c r="C367" s="288"/>
      <c r="D367" s="288"/>
      <c r="E367" s="288"/>
      <c r="F367" s="288"/>
      <c r="G367" s="288"/>
      <c r="H367" s="288"/>
      <c r="I367" s="288"/>
      <c r="J367" s="288"/>
      <c r="K367" s="288"/>
      <c r="L367" s="288"/>
      <c r="M367" s="289"/>
      <c r="N367" s="67" t="s">
        <v>434</v>
      </c>
      <c r="O367" s="68"/>
      <c r="P367" s="68"/>
      <c r="Q367" s="68"/>
      <c r="R367" s="68"/>
      <c r="S367" s="68"/>
      <c r="T367" s="68"/>
      <c r="U367" s="68"/>
      <c r="V367" s="68"/>
      <c r="W367" s="68"/>
      <c r="X367" s="68"/>
      <c r="Y367" s="68"/>
      <c r="Z367" s="68"/>
      <c r="AA367" s="68"/>
      <c r="AB367" s="68"/>
      <c r="AC367" s="68"/>
      <c r="AD367" s="69"/>
      <c r="AE367" s="29"/>
      <c r="AF367" s="30"/>
      <c r="AG367" s="30"/>
      <c r="AH367" s="30"/>
      <c r="AI367" s="30"/>
      <c r="AJ367" s="30"/>
      <c r="AK367" s="31"/>
      <c r="AL367" s="29"/>
      <c r="AM367" s="30"/>
      <c r="AN367" s="30"/>
      <c r="AO367" s="30"/>
      <c r="AP367" s="30"/>
      <c r="AQ367" s="30"/>
      <c r="AR367" s="31"/>
      <c r="AS367" s="29"/>
      <c r="AT367" s="30"/>
      <c r="AU367" s="30"/>
      <c r="AV367" s="30"/>
      <c r="AW367" s="30"/>
      <c r="AX367" s="30"/>
      <c r="AY367" s="30"/>
      <c r="AZ367" s="30"/>
      <c r="BA367" s="30"/>
      <c r="BB367" s="31"/>
      <c r="BC367" s="29"/>
      <c r="BD367" s="30"/>
      <c r="BE367" s="30"/>
      <c r="BF367" s="30"/>
      <c r="BG367" s="30"/>
      <c r="BH367" s="30"/>
      <c r="BI367" s="31"/>
      <c r="BJ367" s="137"/>
      <c r="BK367" s="138"/>
      <c r="BL367" s="138"/>
      <c r="BM367" s="138"/>
      <c r="BN367" s="138"/>
      <c r="BO367" s="138"/>
      <c r="BP367" s="138"/>
      <c r="BQ367" s="138"/>
      <c r="BR367" s="138"/>
      <c r="BS367" s="138"/>
      <c r="BT367" s="139"/>
      <c r="BU367" s="29"/>
      <c r="BV367" s="30"/>
      <c r="BW367" s="30"/>
      <c r="BX367" s="30"/>
      <c r="BY367" s="30"/>
      <c r="BZ367" s="31"/>
      <c r="CA367" s="137"/>
      <c r="CB367" s="138"/>
      <c r="CC367" s="138"/>
      <c r="CD367" s="138"/>
      <c r="CE367" s="138"/>
      <c r="CF367" s="138"/>
      <c r="CG367" s="138"/>
      <c r="CH367" s="138"/>
      <c r="CI367" s="139"/>
      <c r="CJ367" s="29"/>
      <c r="CK367" s="30"/>
      <c r="CL367" s="30"/>
      <c r="CM367" s="30"/>
      <c r="CN367" s="30"/>
      <c r="CO367" s="30"/>
      <c r="CP367" s="30"/>
      <c r="CQ367" s="30"/>
      <c r="CR367" s="31"/>
    </row>
    <row r="368" spans="1:103" ht="15" x14ac:dyDescent="0.25">
      <c r="A368" s="282"/>
      <c r="B368" s="287"/>
      <c r="C368" s="288"/>
      <c r="D368" s="288"/>
      <c r="E368" s="288"/>
      <c r="F368" s="288"/>
      <c r="G368" s="288"/>
      <c r="H368" s="288"/>
      <c r="I368" s="288"/>
      <c r="J368" s="288"/>
      <c r="K368" s="288"/>
      <c r="L368" s="288"/>
      <c r="M368" s="289"/>
      <c r="N368" s="67" t="s">
        <v>164</v>
      </c>
      <c r="O368" s="68"/>
      <c r="P368" s="68"/>
      <c r="Q368" s="68"/>
      <c r="R368" s="68"/>
      <c r="S368" s="68"/>
      <c r="T368" s="68"/>
      <c r="U368" s="68"/>
      <c r="V368" s="68"/>
      <c r="W368" s="68"/>
      <c r="X368" s="68"/>
      <c r="Y368" s="68"/>
      <c r="Z368" s="68"/>
      <c r="AA368" s="68"/>
      <c r="AB368" s="68"/>
      <c r="AC368" s="68"/>
      <c r="AD368" s="69"/>
      <c r="AE368" s="29"/>
      <c r="AF368" s="30"/>
      <c r="AG368" s="30"/>
      <c r="AH368" s="30"/>
      <c r="AI368" s="30"/>
      <c r="AJ368" s="30"/>
      <c r="AK368" s="31"/>
      <c r="AL368" s="29"/>
      <c r="AM368" s="30"/>
      <c r="AN368" s="30"/>
      <c r="AO368" s="30"/>
      <c r="AP368" s="30"/>
      <c r="AQ368" s="30"/>
      <c r="AR368" s="31"/>
      <c r="AS368" s="29"/>
      <c r="AT368" s="30"/>
      <c r="AU368" s="30"/>
      <c r="AV368" s="30"/>
      <c r="AW368" s="30"/>
      <c r="AX368" s="30"/>
      <c r="AY368" s="30"/>
      <c r="AZ368" s="30"/>
      <c r="BA368" s="30"/>
      <c r="BB368" s="31"/>
      <c r="BC368" s="29"/>
      <c r="BD368" s="30"/>
      <c r="BE368" s="30"/>
      <c r="BF368" s="30"/>
      <c r="BG368" s="30"/>
      <c r="BH368" s="30"/>
      <c r="BI368" s="31"/>
      <c r="BJ368" s="137"/>
      <c r="BK368" s="138"/>
      <c r="BL368" s="138"/>
      <c r="BM368" s="138"/>
      <c r="BN368" s="138"/>
      <c r="BO368" s="138"/>
      <c r="BP368" s="138"/>
      <c r="BQ368" s="138"/>
      <c r="BR368" s="138"/>
      <c r="BS368" s="138"/>
      <c r="BT368" s="139"/>
      <c r="BU368" s="29"/>
      <c r="BV368" s="30"/>
      <c r="BW368" s="30"/>
      <c r="BX368" s="30"/>
      <c r="BY368" s="30"/>
      <c r="BZ368" s="31"/>
      <c r="CA368" s="137"/>
      <c r="CB368" s="138"/>
      <c r="CC368" s="138"/>
      <c r="CD368" s="138"/>
      <c r="CE368" s="138"/>
      <c r="CF368" s="138"/>
      <c r="CG368" s="138"/>
      <c r="CH368" s="138"/>
      <c r="CI368" s="139"/>
      <c r="CJ368" s="29"/>
      <c r="CK368" s="30"/>
      <c r="CL368" s="30"/>
      <c r="CM368" s="30"/>
      <c r="CN368" s="30"/>
      <c r="CO368" s="30"/>
      <c r="CP368" s="30"/>
      <c r="CQ368" s="30"/>
      <c r="CR368" s="31"/>
    </row>
    <row r="369" spans="1:96" ht="15" x14ac:dyDescent="0.25">
      <c r="A369" s="283"/>
      <c r="B369" s="290"/>
      <c r="C369" s="291"/>
      <c r="D369" s="291"/>
      <c r="E369" s="291"/>
      <c r="F369" s="291"/>
      <c r="G369" s="291"/>
      <c r="H369" s="291"/>
      <c r="I369" s="291"/>
      <c r="J369" s="291"/>
      <c r="K369" s="291"/>
      <c r="L369" s="291"/>
      <c r="M369" s="292"/>
      <c r="N369" s="67" t="s">
        <v>165</v>
      </c>
      <c r="O369" s="68"/>
      <c r="P369" s="68"/>
      <c r="Q369" s="68"/>
      <c r="R369" s="68"/>
      <c r="S369" s="68"/>
      <c r="T369" s="68"/>
      <c r="U369" s="68"/>
      <c r="V369" s="68"/>
      <c r="W369" s="68"/>
      <c r="X369" s="68"/>
      <c r="Y369" s="68"/>
      <c r="Z369" s="68"/>
      <c r="AA369" s="68"/>
      <c r="AB369" s="68"/>
      <c r="AC369" s="68"/>
      <c r="AD369" s="69"/>
      <c r="AE369" s="29"/>
      <c r="AF369" s="30"/>
      <c r="AG369" s="30"/>
      <c r="AH369" s="30"/>
      <c r="AI369" s="30"/>
      <c r="AJ369" s="30"/>
      <c r="AK369" s="31"/>
      <c r="AL369" s="29"/>
      <c r="AM369" s="30"/>
      <c r="AN369" s="30"/>
      <c r="AO369" s="30"/>
      <c r="AP369" s="30"/>
      <c r="AQ369" s="30"/>
      <c r="AR369" s="31"/>
      <c r="AS369" s="29"/>
      <c r="AT369" s="30"/>
      <c r="AU369" s="30"/>
      <c r="AV369" s="30"/>
      <c r="AW369" s="30"/>
      <c r="AX369" s="30"/>
      <c r="AY369" s="30"/>
      <c r="AZ369" s="30"/>
      <c r="BA369" s="30"/>
      <c r="BB369" s="31"/>
      <c r="BC369" s="29"/>
      <c r="BD369" s="30"/>
      <c r="BE369" s="30"/>
      <c r="BF369" s="30"/>
      <c r="BG369" s="30"/>
      <c r="BH369" s="30"/>
      <c r="BI369" s="31"/>
      <c r="BJ369" s="137"/>
      <c r="BK369" s="138"/>
      <c r="BL369" s="138"/>
      <c r="BM369" s="138"/>
      <c r="BN369" s="138"/>
      <c r="BO369" s="138"/>
      <c r="BP369" s="138"/>
      <c r="BQ369" s="138"/>
      <c r="BR369" s="138"/>
      <c r="BS369" s="138"/>
      <c r="BT369" s="139"/>
      <c r="BU369" s="29"/>
      <c r="BV369" s="30"/>
      <c r="BW369" s="30"/>
      <c r="BX369" s="30"/>
      <c r="BY369" s="30"/>
      <c r="BZ369" s="31"/>
      <c r="CA369" s="137"/>
      <c r="CB369" s="138"/>
      <c r="CC369" s="138"/>
      <c r="CD369" s="138"/>
      <c r="CE369" s="138"/>
      <c r="CF369" s="138"/>
      <c r="CG369" s="138"/>
      <c r="CH369" s="138"/>
      <c r="CI369" s="139"/>
      <c r="CJ369" s="29"/>
      <c r="CK369" s="30"/>
      <c r="CL369" s="30"/>
      <c r="CM369" s="30"/>
      <c r="CN369" s="30"/>
      <c r="CO369" s="30"/>
      <c r="CP369" s="30"/>
      <c r="CQ369" s="30"/>
      <c r="CR369" s="31"/>
    </row>
    <row r="370" spans="1:96" ht="15" x14ac:dyDescent="0.25">
      <c r="A370" s="281">
        <v>2</v>
      </c>
      <c r="B370" s="284" t="s">
        <v>166</v>
      </c>
      <c r="C370" s="285"/>
      <c r="D370" s="285"/>
      <c r="E370" s="285"/>
      <c r="F370" s="285"/>
      <c r="G370" s="285"/>
      <c r="H370" s="285"/>
      <c r="I370" s="285"/>
      <c r="J370" s="285"/>
      <c r="K370" s="285"/>
      <c r="L370" s="285"/>
      <c r="M370" s="286"/>
      <c r="N370" s="67" t="s">
        <v>435</v>
      </c>
      <c r="O370" s="68"/>
      <c r="P370" s="68"/>
      <c r="Q370" s="68"/>
      <c r="R370" s="68"/>
      <c r="S370" s="68"/>
      <c r="T370" s="68"/>
      <c r="U370" s="68"/>
      <c r="V370" s="68"/>
      <c r="W370" s="68"/>
      <c r="X370" s="68"/>
      <c r="Y370" s="68"/>
      <c r="Z370" s="68"/>
      <c r="AA370" s="68"/>
      <c r="AB370" s="68"/>
      <c r="AC370" s="68"/>
      <c r="AD370" s="69"/>
      <c r="AE370" s="29">
        <v>240.21999999999997</v>
      </c>
      <c r="AF370" s="30"/>
      <c r="AG370" s="30"/>
      <c r="AH370" s="30"/>
      <c r="AI370" s="30"/>
      <c r="AJ370" s="30"/>
      <c r="AK370" s="31"/>
      <c r="AL370" s="354">
        <v>0.17045137601729923</v>
      </c>
      <c r="AM370" s="355"/>
      <c r="AN370" s="355"/>
      <c r="AO370" s="355"/>
      <c r="AP370" s="355"/>
      <c r="AQ370" s="355"/>
      <c r="AR370" s="356"/>
      <c r="AS370" s="354"/>
      <c r="AT370" s="355"/>
      <c r="AU370" s="355"/>
      <c r="AV370" s="355"/>
      <c r="AW370" s="355"/>
      <c r="AX370" s="355"/>
      <c r="AY370" s="355"/>
      <c r="AZ370" s="355"/>
      <c r="BA370" s="355"/>
      <c r="BB370" s="356"/>
      <c r="BC370" s="354"/>
      <c r="BD370" s="355"/>
      <c r="BE370" s="355"/>
      <c r="BF370" s="355"/>
      <c r="BG370" s="355"/>
      <c r="BH370" s="355"/>
      <c r="BI370" s="356"/>
      <c r="BJ370" s="137">
        <f>'[5]3.lapa_Situācija pēc'!H21</f>
        <v>40.945829546875615</v>
      </c>
      <c r="BK370" s="138"/>
      <c r="BL370" s="138"/>
      <c r="BM370" s="138"/>
      <c r="BN370" s="138"/>
      <c r="BO370" s="138"/>
      <c r="BP370" s="138"/>
      <c r="BQ370" s="138"/>
      <c r="BR370" s="138"/>
      <c r="BS370" s="138"/>
      <c r="BT370" s="139"/>
      <c r="BU370" s="32">
        <f>BU364</f>
        <v>6552</v>
      </c>
      <c r="BV370" s="30"/>
      <c r="BW370" s="30"/>
      <c r="BX370" s="30"/>
      <c r="BY370" s="30"/>
      <c r="BZ370" s="31"/>
      <c r="CA370" s="137">
        <f>'[5]3.lapa_Situācija pēc'!J23</f>
        <v>15.798638494480958</v>
      </c>
      <c r="CB370" s="138"/>
      <c r="CC370" s="138"/>
      <c r="CD370" s="138"/>
      <c r="CE370" s="138"/>
      <c r="CF370" s="138"/>
      <c r="CG370" s="138"/>
      <c r="CH370" s="138"/>
      <c r="CI370" s="139"/>
      <c r="CJ370" s="137">
        <v>4238.4125273013342</v>
      </c>
      <c r="CK370" s="138"/>
      <c r="CL370" s="138"/>
      <c r="CM370" s="138"/>
      <c r="CN370" s="138"/>
      <c r="CO370" s="138"/>
      <c r="CP370" s="138"/>
      <c r="CQ370" s="138"/>
      <c r="CR370" s="139"/>
    </row>
    <row r="371" spans="1:96" ht="15" x14ac:dyDescent="0.25">
      <c r="A371" s="282"/>
      <c r="B371" s="287"/>
      <c r="C371" s="288"/>
      <c r="D371" s="288"/>
      <c r="E371" s="288"/>
      <c r="F371" s="288"/>
      <c r="G371" s="288"/>
      <c r="H371" s="288"/>
      <c r="I371" s="288"/>
      <c r="J371" s="288"/>
      <c r="K371" s="288"/>
      <c r="L371" s="288"/>
      <c r="M371" s="289"/>
      <c r="N371" s="67" t="s">
        <v>171</v>
      </c>
      <c r="O371" s="68"/>
      <c r="P371" s="68"/>
      <c r="Q371" s="68"/>
      <c r="R371" s="68"/>
      <c r="S371" s="68"/>
      <c r="T371" s="68"/>
      <c r="U371" s="68"/>
      <c r="V371" s="68"/>
      <c r="W371" s="68"/>
      <c r="X371" s="68"/>
      <c r="Y371" s="68"/>
      <c r="Z371" s="68"/>
      <c r="AA371" s="68"/>
      <c r="AB371" s="68"/>
      <c r="AC371" s="68"/>
      <c r="AD371" s="69"/>
      <c r="AE371" s="29"/>
      <c r="AF371" s="30"/>
      <c r="AG371" s="30"/>
      <c r="AH371" s="30"/>
      <c r="AI371" s="30"/>
      <c r="AJ371" s="30"/>
      <c r="AK371" s="31"/>
      <c r="AL371" s="354"/>
      <c r="AM371" s="355"/>
      <c r="AN371" s="355"/>
      <c r="AO371" s="355"/>
      <c r="AP371" s="355"/>
      <c r="AQ371" s="355"/>
      <c r="AR371" s="356"/>
      <c r="AS371" s="354"/>
      <c r="AT371" s="355"/>
      <c r="AU371" s="355"/>
      <c r="AV371" s="355"/>
      <c r="AW371" s="355"/>
      <c r="AX371" s="355"/>
      <c r="AY371" s="355"/>
      <c r="AZ371" s="355"/>
      <c r="BA371" s="355"/>
      <c r="BB371" s="356"/>
      <c r="BC371" s="354"/>
      <c r="BD371" s="355"/>
      <c r="BE371" s="355"/>
      <c r="BF371" s="355"/>
      <c r="BG371" s="355"/>
      <c r="BH371" s="355"/>
      <c r="BI371" s="356"/>
      <c r="BJ371" s="137"/>
      <c r="BK371" s="138"/>
      <c r="BL371" s="138"/>
      <c r="BM371" s="138"/>
      <c r="BN371" s="138"/>
      <c r="BO371" s="138"/>
      <c r="BP371" s="138"/>
      <c r="BQ371" s="138"/>
      <c r="BR371" s="138"/>
      <c r="BS371" s="138"/>
      <c r="BT371" s="139"/>
      <c r="BU371" s="29"/>
      <c r="BV371" s="30"/>
      <c r="BW371" s="30"/>
      <c r="BX371" s="30"/>
      <c r="BY371" s="30"/>
      <c r="BZ371" s="31"/>
      <c r="CA371" s="137"/>
      <c r="CB371" s="138"/>
      <c r="CC371" s="138"/>
      <c r="CD371" s="138"/>
      <c r="CE371" s="138"/>
      <c r="CF371" s="138"/>
      <c r="CG371" s="138"/>
      <c r="CH371" s="138"/>
      <c r="CI371" s="139"/>
      <c r="CJ371" s="137"/>
      <c r="CK371" s="138"/>
      <c r="CL371" s="138"/>
      <c r="CM371" s="138"/>
      <c r="CN371" s="138"/>
      <c r="CO371" s="138"/>
      <c r="CP371" s="138"/>
      <c r="CQ371" s="138"/>
      <c r="CR371" s="139"/>
    </row>
    <row r="372" spans="1:96" ht="15" x14ac:dyDescent="0.25">
      <c r="A372" s="283"/>
      <c r="B372" s="290"/>
      <c r="C372" s="291"/>
      <c r="D372" s="291"/>
      <c r="E372" s="291"/>
      <c r="F372" s="291"/>
      <c r="G372" s="291"/>
      <c r="H372" s="291"/>
      <c r="I372" s="291"/>
      <c r="J372" s="291"/>
      <c r="K372" s="291"/>
      <c r="L372" s="291"/>
      <c r="M372" s="292"/>
      <c r="N372" s="67" t="s">
        <v>169</v>
      </c>
      <c r="O372" s="68"/>
      <c r="P372" s="68"/>
      <c r="Q372" s="68"/>
      <c r="R372" s="68"/>
      <c r="S372" s="68"/>
      <c r="T372" s="68"/>
      <c r="U372" s="68"/>
      <c r="V372" s="68"/>
      <c r="W372" s="68"/>
      <c r="X372" s="68"/>
      <c r="Y372" s="68"/>
      <c r="Z372" s="68"/>
      <c r="AA372" s="68"/>
      <c r="AB372" s="68"/>
      <c r="AC372" s="68"/>
      <c r="AD372" s="69"/>
      <c r="AE372" s="29"/>
      <c r="AF372" s="30"/>
      <c r="AG372" s="30"/>
      <c r="AH372" s="30"/>
      <c r="AI372" s="30"/>
      <c r="AJ372" s="30"/>
      <c r="AK372" s="31"/>
      <c r="AL372" s="354"/>
      <c r="AM372" s="355"/>
      <c r="AN372" s="355"/>
      <c r="AO372" s="355"/>
      <c r="AP372" s="355"/>
      <c r="AQ372" s="355"/>
      <c r="AR372" s="356"/>
      <c r="AS372" s="354"/>
      <c r="AT372" s="355"/>
      <c r="AU372" s="355"/>
      <c r="AV372" s="355"/>
      <c r="AW372" s="355"/>
      <c r="AX372" s="355"/>
      <c r="AY372" s="355"/>
      <c r="AZ372" s="355"/>
      <c r="BA372" s="355"/>
      <c r="BB372" s="356"/>
      <c r="BC372" s="354"/>
      <c r="BD372" s="355"/>
      <c r="BE372" s="355"/>
      <c r="BF372" s="355"/>
      <c r="BG372" s="355"/>
      <c r="BH372" s="355"/>
      <c r="BI372" s="356"/>
      <c r="BJ372" s="137"/>
      <c r="BK372" s="138"/>
      <c r="BL372" s="138"/>
      <c r="BM372" s="138"/>
      <c r="BN372" s="138"/>
      <c r="BO372" s="138"/>
      <c r="BP372" s="138"/>
      <c r="BQ372" s="138"/>
      <c r="BR372" s="138"/>
      <c r="BS372" s="138"/>
      <c r="BT372" s="139"/>
      <c r="BU372" s="29"/>
      <c r="BV372" s="30"/>
      <c r="BW372" s="30"/>
      <c r="BX372" s="30"/>
      <c r="BY372" s="30"/>
      <c r="BZ372" s="31"/>
      <c r="CA372" s="137"/>
      <c r="CB372" s="138"/>
      <c r="CC372" s="138"/>
      <c r="CD372" s="138"/>
      <c r="CE372" s="138"/>
      <c r="CF372" s="138"/>
      <c r="CG372" s="138"/>
      <c r="CH372" s="138"/>
      <c r="CI372" s="139"/>
      <c r="CJ372" s="137"/>
      <c r="CK372" s="138"/>
      <c r="CL372" s="138"/>
      <c r="CM372" s="138"/>
      <c r="CN372" s="138"/>
      <c r="CO372" s="138"/>
      <c r="CP372" s="138"/>
      <c r="CQ372" s="138"/>
      <c r="CR372" s="139"/>
    </row>
    <row r="373" spans="1:96" ht="15" x14ac:dyDescent="0.25">
      <c r="A373" s="281">
        <v>3</v>
      </c>
      <c r="B373" s="284" t="s">
        <v>168</v>
      </c>
      <c r="C373" s="285"/>
      <c r="D373" s="285"/>
      <c r="E373" s="285"/>
      <c r="F373" s="285"/>
      <c r="G373" s="285"/>
      <c r="H373" s="285"/>
      <c r="I373" s="285"/>
      <c r="J373" s="285"/>
      <c r="K373" s="285"/>
      <c r="L373" s="285"/>
      <c r="M373" s="286"/>
      <c r="N373" s="67" t="s">
        <v>436</v>
      </c>
      <c r="O373" s="68"/>
      <c r="P373" s="68"/>
      <c r="Q373" s="68"/>
      <c r="R373" s="68"/>
      <c r="S373" s="68"/>
      <c r="T373" s="68"/>
      <c r="U373" s="68"/>
      <c r="V373" s="68"/>
      <c r="W373" s="68"/>
      <c r="X373" s="68"/>
      <c r="Y373" s="68"/>
      <c r="Z373" s="68"/>
      <c r="AA373" s="68"/>
      <c r="AB373" s="68"/>
      <c r="AC373" s="68"/>
      <c r="AD373" s="69"/>
      <c r="AE373" s="29">
        <v>240.70999999999998</v>
      </c>
      <c r="AF373" s="30"/>
      <c r="AG373" s="30"/>
      <c r="AH373" s="30"/>
      <c r="AI373" s="30"/>
      <c r="AJ373" s="30"/>
      <c r="AK373" s="31"/>
      <c r="AL373" s="354">
        <v>1.9240826902514216</v>
      </c>
      <c r="AM373" s="355"/>
      <c r="AN373" s="355"/>
      <c r="AO373" s="355"/>
      <c r="AP373" s="355"/>
      <c r="AQ373" s="355"/>
      <c r="AR373" s="356"/>
      <c r="AS373" s="354"/>
      <c r="AT373" s="355"/>
      <c r="AU373" s="355"/>
      <c r="AV373" s="355"/>
      <c r="AW373" s="355"/>
      <c r="AX373" s="355"/>
      <c r="AY373" s="355"/>
      <c r="AZ373" s="355"/>
      <c r="BA373" s="355"/>
      <c r="BB373" s="356"/>
      <c r="BC373" s="354"/>
      <c r="BD373" s="355"/>
      <c r="BE373" s="355"/>
      <c r="BF373" s="355"/>
      <c r="BG373" s="355"/>
      <c r="BH373" s="355"/>
      <c r="BI373" s="356"/>
      <c r="BJ373" s="137">
        <f>'[5]3.lapa_Situācija pēc'!H19</f>
        <v>463.14594437041967</v>
      </c>
      <c r="BK373" s="138"/>
      <c r="BL373" s="138"/>
      <c r="BM373" s="138"/>
      <c r="BN373" s="138"/>
      <c r="BO373" s="138"/>
      <c r="BP373" s="138"/>
      <c r="BQ373" s="138"/>
      <c r="BR373" s="138"/>
      <c r="BS373" s="138"/>
      <c r="BT373" s="139"/>
      <c r="BU373" s="32">
        <f>'[5]3.lapa_Situācija pēc'!I26</f>
        <v>6552</v>
      </c>
      <c r="BV373" s="30"/>
      <c r="BW373" s="30"/>
      <c r="BX373" s="30"/>
      <c r="BY373" s="30"/>
      <c r="BZ373" s="31"/>
      <c r="CA373" s="137"/>
      <c r="CB373" s="138"/>
      <c r="CC373" s="138"/>
      <c r="CD373" s="138"/>
      <c r="CE373" s="138"/>
      <c r="CF373" s="138"/>
      <c r="CG373" s="138"/>
      <c r="CH373" s="138"/>
      <c r="CI373" s="139"/>
      <c r="CJ373" s="137">
        <v>6291.8235957616416</v>
      </c>
      <c r="CK373" s="138"/>
      <c r="CL373" s="138"/>
      <c r="CM373" s="138"/>
      <c r="CN373" s="138"/>
      <c r="CO373" s="138"/>
      <c r="CP373" s="138"/>
      <c r="CQ373" s="138"/>
      <c r="CR373" s="139"/>
    </row>
    <row r="374" spans="1:96" ht="15" x14ac:dyDescent="0.25">
      <c r="A374" s="282"/>
      <c r="B374" s="287"/>
      <c r="C374" s="288"/>
      <c r="D374" s="288"/>
      <c r="E374" s="288"/>
      <c r="F374" s="288"/>
      <c r="G374" s="288"/>
      <c r="H374" s="288"/>
      <c r="I374" s="288"/>
      <c r="J374" s="288"/>
      <c r="K374" s="288"/>
      <c r="L374" s="288"/>
      <c r="M374" s="289"/>
      <c r="N374" s="67" t="s">
        <v>171</v>
      </c>
      <c r="O374" s="68"/>
      <c r="P374" s="68"/>
      <c r="Q374" s="68"/>
      <c r="R374" s="68"/>
      <c r="S374" s="68"/>
      <c r="T374" s="68"/>
      <c r="U374" s="68"/>
      <c r="V374" s="68"/>
      <c r="W374" s="68"/>
      <c r="X374" s="68"/>
      <c r="Y374" s="68"/>
      <c r="Z374" s="68"/>
      <c r="AA374" s="68"/>
      <c r="AB374" s="68"/>
      <c r="AC374" s="68"/>
      <c r="AD374" s="69"/>
      <c r="AE374" s="29"/>
      <c r="AF374" s="30"/>
      <c r="AG374" s="30"/>
      <c r="AH374" s="30"/>
      <c r="AI374" s="30"/>
      <c r="AJ374" s="30"/>
      <c r="AK374" s="31"/>
      <c r="AL374" s="354"/>
      <c r="AM374" s="355"/>
      <c r="AN374" s="355"/>
      <c r="AO374" s="355"/>
      <c r="AP374" s="355"/>
      <c r="AQ374" s="355"/>
      <c r="AR374" s="356"/>
      <c r="AS374" s="354"/>
      <c r="AT374" s="355"/>
      <c r="AU374" s="355"/>
      <c r="AV374" s="355"/>
      <c r="AW374" s="355"/>
      <c r="AX374" s="355"/>
      <c r="AY374" s="355"/>
      <c r="AZ374" s="355"/>
      <c r="BA374" s="355"/>
      <c r="BB374" s="356"/>
      <c r="BC374" s="354"/>
      <c r="BD374" s="355"/>
      <c r="BE374" s="355"/>
      <c r="BF374" s="355"/>
      <c r="BG374" s="355"/>
      <c r="BH374" s="355"/>
      <c r="BI374" s="356"/>
      <c r="BJ374" s="137"/>
      <c r="BK374" s="138"/>
      <c r="BL374" s="138"/>
      <c r="BM374" s="138"/>
      <c r="BN374" s="138"/>
      <c r="BO374" s="138"/>
      <c r="BP374" s="138"/>
      <c r="BQ374" s="138"/>
      <c r="BR374" s="138"/>
      <c r="BS374" s="138"/>
      <c r="BT374" s="139"/>
      <c r="BU374" s="29"/>
      <c r="BV374" s="30"/>
      <c r="BW374" s="30"/>
      <c r="BX374" s="30"/>
      <c r="BY374" s="30"/>
      <c r="BZ374" s="31"/>
      <c r="CA374" s="137"/>
      <c r="CB374" s="138"/>
      <c r="CC374" s="138"/>
      <c r="CD374" s="138"/>
      <c r="CE374" s="138"/>
      <c r="CF374" s="138"/>
      <c r="CG374" s="138"/>
      <c r="CH374" s="138"/>
      <c r="CI374" s="139"/>
      <c r="CJ374" s="137"/>
      <c r="CK374" s="138"/>
      <c r="CL374" s="138"/>
      <c r="CM374" s="138"/>
      <c r="CN374" s="138"/>
      <c r="CO374" s="138"/>
      <c r="CP374" s="138"/>
      <c r="CQ374" s="138"/>
      <c r="CR374" s="139"/>
    </row>
    <row r="375" spans="1:96" ht="15" x14ac:dyDescent="0.25">
      <c r="A375" s="283"/>
      <c r="B375" s="290"/>
      <c r="C375" s="291"/>
      <c r="D375" s="291"/>
      <c r="E375" s="291"/>
      <c r="F375" s="291"/>
      <c r="G375" s="291"/>
      <c r="H375" s="291"/>
      <c r="I375" s="291"/>
      <c r="J375" s="291"/>
      <c r="K375" s="291"/>
      <c r="L375" s="291"/>
      <c r="M375" s="292"/>
      <c r="N375" s="67" t="s">
        <v>169</v>
      </c>
      <c r="O375" s="68"/>
      <c r="P375" s="68"/>
      <c r="Q375" s="68"/>
      <c r="R375" s="68"/>
      <c r="S375" s="68"/>
      <c r="T375" s="68"/>
      <c r="U375" s="68"/>
      <c r="V375" s="68"/>
      <c r="W375" s="68"/>
      <c r="X375" s="68"/>
      <c r="Y375" s="68"/>
      <c r="Z375" s="68"/>
      <c r="AA375" s="68"/>
      <c r="AB375" s="68"/>
      <c r="AC375" s="68"/>
      <c r="AD375" s="69"/>
      <c r="AE375" s="29"/>
      <c r="AF375" s="30"/>
      <c r="AG375" s="30"/>
      <c r="AH375" s="30"/>
      <c r="AI375" s="30"/>
      <c r="AJ375" s="30"/>
      <c r="AK375" s="31"/>
      <c r="AL375" s="354"/>
      <c r="AM375" s="355"/>
      <c r="AN375" s="355"/>
      <c r="AO375" s="355"/>
      <c r="AP375" s="355"/>
      <c r="AQ375" s="355"/>
      <c r="AR375" s="356"/>
      <c r="AS375" s="354"/>
      <c r="AT375" s="355"/>
      <c r="AU375" s="355"/>
      <c r="AV375" s="355"/>
      <c r="AW375" s="355"/>
      <c r="AX375" s="355"/>
      <c r="AY375" s="355"/>
      <c r="AZ375" s="355"/>
      <c r="BA375" s="355"/>
      <c r="BB375" s="356"/>
      <c r="BC375" s="354"/>
      <c r="BD375" s="355"/>
      <c r="BE375" s="355"/>
      <c r="BF375" s="355"/>
      <c r="BG375" s="355"/>
      <c r="BH375" s="355"/>
      <c r="BI375" s="356"/>
      <c r="BJ375" s="137"/>
      <c r="BK375" s="138"/>
      <c r="BL375" s="138"/>
      <c r="BM375" s="138"/>
      <c r="BN375" s="138"/>
      <c r="BO375" s="138"/>
      <c r="BP375" s="138"/>
      <c r="BQ375" s="138"/>
      <c r="BR375" s="138"/>
      <c r="BS375" s="138"/>
      <c r="BT375" s="139"/>
      <c r="BU375" s="29"/>
      <c r="BV375" s="30"/>
      <c r="BW375" s="30"/>
      <c r="BX375" s="30"/>
      <c r="BY375" s="30"/>
      <c r="BZ375" s="31"/>
      <c r="CA375" s="137"/>
      <c r="CB375" s="138"/>
      <c r="CC375" s="138"/>
      <c r="CD375" s="138"/>
      <c r="CE375" s="138"/>
      <c r="CF375" s="138"/>
      <c r="CG375" s="138"/>
      <c r="CH375" s="138"/>
      <c r="CI375" s="139"/>
      <c r="CJ375" s="137"/>
      <c r="CK375" s="138"/>
      <c r="CL375" s="138"/>
      <c r="CM375" s="138"/>
      <c r="CN375" s="138"/>
      <c r="CO375" s="138"/>
      <c r="CP375" s="138"/>
      <c r="CQ375" s="138"/>
      <c r="CR375" s="139"/>
    </row>
    <row r="376" spans="1:96" ht="15" x14ac:dyDescent="0.25">
      <c r="A376" s="281">
        <v>4</v>
      </c>
      <c r="B376" s="284" t="s">
        <v>170</v>
      </c>
      <c r="C376" s="285"/>
      <c r="D376" s="285"/>
      <c r="E376" s="285"/>
      <c r="F376" s="285"/>
      <c r="G376" s="285"/>
      <c r="H376" s="285"/>
      <c r="I376" s="285"/>
      <c r="J376" s="285"/>
      <c r="K376" s="285"/>
      <c r="L376" s="285"/>
      <c r="M376" s="286"/>
      <c r="N376" s="67" t="s">
        <v>596</v>
      </c>
      <c r="O376" s="68"/>
      <c r="P376" s="68"/>
      <c r="Q376" s="68"/>
      <c r="R376" s="68"/>
      <c r="S376" s="68"/>
      <c r="T376" s="68"/>
      <c r="U376" s="68"/>
      <c r="V376" s="68"/>
      <c r="W376" s="68"/>
      <c r="X376" s="68"/>
      <c r="Y376" s="68"/>
      <c r="Z376" s="68"/>
      <c r="AA376" s="68"/>
      <c r="AB376" s="68"/>
      <c r="AC376" s="68"/>
      <c r="AD376" s="69"/>
      <c r="AE376" s="29">
        <v>114.63</v>
      </c>
      <c r="AF376" s="30"/>
      <c r="AG376" s="30"/>
      <c r="AH376" s="30"/>
      <c r="AI376" s="30"/>
      <c r="AJ376" s="30"/>
      <c r="AK376" s="31"/>
      <c r="AL376" s="354">
        <v>0.97509667626275842</v>
      </c>
      <c r="AM376" s="355"/>
      <c r="AN376" s="355"/>
      <c r="AO376" s="355"/>
      <c r="AP376" s="355"/>
      <c r="AQ376" s="355"/>
      <c r="AR376" s="356"/>
      <c r="AS376" s="354"/>
      <c r="AT376" s="355"/>
      <c r="AU376" s="355"/>
      <c r="AV376" s="355"/>
      <c r="AW376" s="355"/>
      <c r="AX376" s="355"/>
      <c r="AY376" s="355"/>
      <c r="AZ376" s="355"/>
      <c r="BA376" s="355"/>
      <c r="BB376" s="356"/>
      <c r="BC376" s="354"/>
      <c r="BD376" s="355"/>
      <c r="BE376" s="355"/>
      <c r="BF376" s="355"/>
      <c r="BG376" s="355"/>
      <c r="BH376" s="355"/>
      <c r="BI376" s="356"/>
      <c r="BJ376" s="137">
        <f>'[5]3.lapa_Situācija pēc'!H20</f>
        <v>111.77533199999999</v>
      </c>
      <c r="BK376" s="138"/>
      <c r="BL376" s="138"/>
      <c r="BM376" s="138"/>
      <c r="BN376" s="138"/>
      <c r="BO376" s="138"/>
      <c r="BP376" s="138"/>
      <c r="BQ376" s="138"/>
      <c r="BR376" s="138"/>
      <c r="BS376" s="138"/>
      <c r="BT376" s="139"/>
      <c r="BU376" s="32">
        <f>'[5]3.lapa_Situācija pēc'!I29</f>
        <v>6552</v>
      </c>
      <c r="BV376" s="30"/>
      <c r="BW376" s="30"/>
      <c r="BX376" s="30"/>
      <c r="BY376" s="30"/>
      <c r="BZ376" s="31"/>
      <c r="CA376" s="137">
        <v>15.798638494480958</v>
      </c>
      <c r="CB376" s="138"/>
      <c r="CC376" s="138"/>
      <c r="CD376" s="138"/>
      <c r="CE376" s="138"/>
      <c r="CF376" s="138"/>
      <c r="CG376" s="138"/>
      <c r="CH376" s="138"/>
      <c r="CI376" s="139"/>
      <c r="CJ376" s="137">
        <v>11570.164107914996</v>
      </c>
      <c r="CK376" s="138"/>
      <c r="CL376" s="138"/>
      <c r="CM376" s="138"/>
      <c r="CN376" s="138"/>
      <c r="CO376" s="138"/>
      <c r="CP376" s="138"/>
      <c r="CQ376" s="138"/>
      <c r="CR376" s="139"/>
    </row>
    <row r="377" spans="1:96" ht="15" x14ac:dyDescent="0.25">
      <c r="A377" s="282"/>
      <c r="B377" s="287"/>
      <c r="C377" s="288"/>
      <c r="D377" s="288"/>
      <c r="E377" s="288"/>
      <c r="F377" s="288"/>
      <c r="G377" s="288"/>
      <c r="H377" s="288"/>
      <c r="I377" s="288"/>
      <c r="J377" s="288"/>
      <c r="K377" s="288"/>
      <c r="L377" s="288"/>
      <c r="M377" s="289"/>
      <c r="N377" s="67" t="s">
        <v>171</v>
      </c>
      <c r="O377" s="68"/>
      <c r="P377" s="68"/>
      <c r="Q377" s="68"/>
      <c r="R377" s="68"/>
      <c r="S377" s="68"/>
      <c r="T377" s="68"/>
      <c r="U377" s="68"/>
      <c r="V377" s="68"/>
      <c r="W377" s="68"/>
      <c r="X377" s="68"/>
      <c r="Y377" s="68"/>
      <c r="Z377" s="68"/>
      <c r="AA377" s="68"/>
      <c r="AB377" s="68"/>
      <c r="AC377" s="68"/>
      <c r="AD377" s="69"/>
      <c r="AE377" s="29"/>
      <c r="AF377" s="30"/>
      <c r="AG377" s="30"/>
      <c r="AH377" s="30"/>
      <c r="AI377" s="30"/>
      <c r="AJ377" s="30"/>
      <c r="AK377" s="31"/>
      <c r="AL377" s="354"/>
      <c r="AM377" s="355"/>
      <c r="AN377" s="355"/>
      <c r="AO377" s="355"/>
      <c r="AP377" s="355"/>
      <c r="AQ377" s="355"/>
      <c r="AR377" s="356"/>
      <c r="AS377" s="354"/>
      <c r="AT377" s="355"/>
      <c r="AU377" s="355"/>
      <c r="AV377" s="355"/>
      <c r="AW377" s="355"/>
      <c r="AX377" s="355"/>
      <c r="AY377" s="355"/>
      <c r="AZ377" s="355"/>
      <c r="BA377" s="355"/>
      <c r="BB377" s="356"/>
      <c r="BC377" s="354"/>
      <c r="BD377" s="355"/>
      <c r="BE377" s="355"/>
      <c r="BF377" s="355"/>
      <c r="BG377" s="355"/>
      <c r="BH377" s="355"/>
      <c r="BI377" s="356"/>
      <c r="BJ377" s="137"/>
      <c r="BK377" s="138"/>
      <c r="BL377" s="138"/>
      <c r="BM377" s="138"/>
      <c r="BN377" s="138"/>
      <c r="BO377" s="138"/>
      <c r="BP377" s="138"/>
      <c r="BQ377" s="138"/>
      <c r="BR377" s="138"/>
      <c r="BS377" s="138"/>
      <c r="BT377" s="139"/>
      <c r="BU377" s="29"/>
      <c r="BV377" s="30"/>
      <c r="BW377" s="30"/>
      <c r="BX377" s="30"/>
      <c r="BY377" s="30"/>
      <c r="BZ377" s="31"/>
      <c r="CA377" s="137"/>
      <c r="CB377" s="138"/>
      <c r="CC377" s="138"/>
      <c r="CD377" s="138"/>
      <c r="CE377" s="138"/>
      <c r="CF377" s="138"/>
      <c r="CG377" s="138"/>
      <c r="CH377" s="138"/>
      <c r="CI377" s="139"/>
      <c r="CJ377" s="137"/>
      <c r="CK377" s="138"/>
      <c r="CL377" s="138"/>
      <c r="CM377" s="138"/>
      <c r="CN377" s="138"/>
      <c r="CO377" s="138"/>
      <c r="CP377" s="138"/>
      <c r="CQ377" s="138"/>
      <c r="CR377" s="139"/>
    </row>
    <row r="378" spans="1:96" ht="15" x14ac:dyDescent="0.25">
      <c r="A378" s="283"/>
      <c r="B378" s="290"/>
      <c r="C378" s="291"/>
      <c r="D378" s="291"/>
      <c r="E378" s="291"/>
      <c r="F378" s="291"/>
      <c r="G378" s="291"/>
      <c r="H378" s="291"/>
      <c r="I378" s="291"/>
      <c r="J378" s="291"/>
      <c r="K378" s="291"/>
      <c r="L378" s="291"/>
      <c r="M378" s="292"/>
      <c r="N378" s="67" t="s">
        <v>169</v>
      </c>
      <c r="O378" s="68"/>
      <c r="P378" s="68"/>
      <c r="Q378" s="68"/>
      <c r="R378" s="68"/>
      <c r="S378" s="68"/>
      <c r="T378" s="68"/>
      <c r="U378" s="68"/>
      <c r="V378" s="68"/>
      <c r="W378" s="68"/>
      <c r="X378" s="68"/>
      <c r="Y378" s="68"/>
      <c r="Z378" s="68"/>
      <c r="AA378" s="68"/>
      <c r="AB378" s="68"/>
      <c r="AC378" s="68"/>
      <c r="AD378" s="69"/>
      <c r="AE378" s="29"/>
      <c r="AF378" s="30"/>
      <c r="AG378" s="30"/>
      <c r="AH378" s="30"/>
      <c r="AI378" s="30"/>
      <c r="AJ378" s="30"/>
      <c r="AK378" s="31"/>
      <c r="AL378" s="354"/>
      <c r="AM378" s="355"/>
      <c r="AN378" s="355"/>
      <c r="AO378" s="355"/>
      <c r="AP378" s="355"/>
      <c r="AQ378" s="355"/>
      <c r="AR378" s="356"/>
      <c r="AS378" s="354"/>
      <c r="AT378" s="355"/>
      <c r="AU378" s="355"/>
      <c r="AV378" s="355"/>
      <c r="AW378" s="355"/>
      <c r="AX378" s="355"/>
      <c r="AY378" s="355"/>
      <c r="AZ378" s="355"/>
      <c r="BA378" s="355"/>
      <c r="BB378" s="356"/>
      <c r="BC378" s="354"/>
      <c r="BD378" s="355"/>
      <c r="BE378" s="355"/>
      <c r="BF378" s="355"/>
      <c r="BG378" s="355"/>
      <c r="BH378" s="355"/>
      <c r="BI378" s="356"/>
      <c r="BJ378" s="137"/>
      <c r="BK378" s="138"/>
      <c r="BL378" s="138"/>
      <c r="BM378" s="138"/>
      <c r="BN378" s="138"/>
      <c r="BO378" s="138"/>
      <c r="BP378" s="138"/>
      <c r="BQ378" s="138"/>
      <c r="BR378" s="138"/>
      <c r="BS378" s="138"/>
      <c r="BT378" s="139"/>
      <c r="BU378" s="29"/>
      <c r="BV378" s="30"/>
      <c r="BW378" s="30"/>
      <c r="BX378" s="30"/>
      <c r="BY378" s="30"/>
      <c r="BZ378" s="31"/>
      <c r="CA378" s="137"/>
      <c r="CB378" s="138"/>
      <c r="CC378" s="138"/>
      <c r="CD378" s="138"/>
      <c r="CE378" s="138"/>
      <c r="CF378" s="138"/>
      <c r="CG378" s="138"/>
      <c r="CH378" s="138"/>
      <c r="CI378" s="139"/>
      <c r="CJ378" s="137"/>
      <c r="CK378" s="138"/>
      <c r="CL378" s="138"/>
      <c r="CM378" s="138"/>
      <c r="CN378" s="138"/>
      <c r="CO378" s="138"/>
      <c r="CP378" s="138"/>
      <c r="CQ378" s="138"/>
      <c r="CR378" s="139"/>
    </row>
    <row r="379" spans="1:96" ht="15" x14ac:dyDescent="0.25">
      <c r="A379" s="281">
        <v>5</v>
      </c>
      <c r="B379" s="284" t="s">
        <v>172</v>
      </c>
      <c r="C379" s="285"/>
      <c r="D379" s="285"/>
      <c r="E379" s="285"/>
      <c r="F379" s="285"/>
      <c r="G379" s="285"/>
      <c r="H379" s="285"/>
      <c r="I379" s="285"/>
      <c r="J379" s="285"/>
      <c r="K379" s="285"/>
      <c r="L379" s="285"/>
      <c r="M379" s="286"/>
      <c r="N379" s="67" t="s">
        <v>437</v>
      </c>
      <c r="O379" s="68"/>
      <c r="P379" s="68"/>
      <c r="Q379" s="68"/>
      <c r="R379" s="68"/>
      <c r="S379" s="68"/>
      <c r="T379" s="68"/>
      <c r="U379" s="68"/>
      <c r="V379" s="68"/>
      <c r="W379" s="68"/>
      <c r="X379" s="68"/>
      <c r="Y379" s="68"/>
      <c r="Z379" s="68"/>
      <c r="AA379" s="68"/>
      <c r="AB379" s="68"/>
      <c r="AC379" s="68"/>
      <c r="AD379" s="69"/>
      <c r="AE379" s="29">
        <v>0.48999999999999994</v>
      </c>
      <c r="AF379" s="30"/>
      <c r="AG379" s="30"/>
      <c r="AH379" s="30"/>
      <c r="AI379" s="30"/>
      <c r="AJ379" s="30"/>
      <c r="AK379" s="31"/>
      <c r="AL379" s="354">
        <v>1.201478743068392</v>
      </c>
      <c r="AM379" s="355"/>
      <c r="AN379" s="355"/>
      <c r="AO379" s="355"/>
      <c r="AP379" s="355"/>
      <c r="AQ379" s="355"/>
      <c r="AR379" s="356"/>
      <c r="AS379" s="354"/>
      <c r="AT379" s="355"/>
      <c r="AU379" s="355"/>
      <c r="AV379" s="355"/>
      <c r="AW379" s="355"/>
      <c r="AX379" s="355"/>
      <c r="AY379" s="355"/>
      <c r="AZ379" s="355"/>
      <c r="BA379" s="355"/>
      <c r="BB379" s="356"/>
      <c r="BC379" s="354"/>
      <c r="BD379" s="355"/>
      <c r="BE379" s="355"/>
      <c r="BF379" s="355"/>
      <c r="BG379" s="355"/>
      <c r="BH379" s="355"/>
      <c r="BI379" s="356"/>
      <c r="BJ379" s="137">
        <f>'[5]3.lapa_Situācija pēc'!H22</f>
        <v>0.58872458410351203</v>
      </c>
      <c r="BK379" s="138"/>
      <c r="BL379" s="138"/>
      <c r="BM379" s="138"/>
      <c r="BN379" s="138"/>
      <c r="BO379" s="138"/>
      <c r="BP379" s="138"/>
      <c r="BQ379" s="138"/>
      <c r="BR379" s="138"/>
      <c r="BS379" s="138"/>
      <c r="BT379" s="139"/>
      <c r="BU379" s="32">
        <f>'[5]3.lapa_Situācija pēc'!I32</f>
        <v>6552</v>
      </c>
      <c r="BV379" s="30"/>
      <c r="BW379" s="30"/>
      <c r="BX379" s="30"/>
      <c r="BY379" s="30"/>
      <c r="BZ379" s="31"/>
      <c r="CA379" s="137">
        <v>15.798638494480958</v>
      </c>
      <c r="CB379" s="138"/>
      <c r="CC379" s="138"/>
      <c r="CD379" s="138"/>
      <c r="CE379" s="138"/>
      <c r="CF379" s="138"/>
      <c r="CG379" s="138"/>
      <c r="CH379" s="138"/>
      <c r="CI379" s="139"/>
      <c r="CJ379" s="137">
        <v>60.94045913853013</v>
      </c>
      <c r="CK379" s="138"/>
      <c r="CL379" s="138"/>
      <c r="CM379" s="138"/>
      <c r="CN379" s="138"/>
      <c r="CO379" s="138"/>
      <c r="CP379" s="138"/>
      <c r="CQ379" s="138"/>
      <c r="CR379" s="139"/>
    </row>
    <row r="380" spans="1:96" ht="15" x14ac:dyDescent="0.25">
      <c r="A380" s="282"/>
      <c r="B380" s="287"/>
      <c r="C380" s="288"/>
      <c r="D380" s="288"/>
      <c r="E380" s="288"/>
      <c r="F380" s="288"/>
      <c r="G380" s="288"/>
      <c r="H380" s="288"/>
      <c r="I380" s="288"/>
      <c r="J380" s="288"/>
      <c r="K380" s="288"/>
      <c r="L380" s="288"/>
      <c r="M380" s="289"/>
      <c r="N380" s="67" t="s">
        <v>171</v>
      </c>
      <c r="O380" s="68"/>
      <c r="P380" s="68"/>
      <c r="Q380" s="68"/>
      <c r="R380" s="68"/>
      <c r="S380" s="68"/>
      <c r="T380" s="68"/>
      <c r="U380" s="68"/>
      <c r="V380" s="68"/>
      <c r="W380" s="68"/>
      <c r="X380" s="68"/>
      <c r="Y380" s="68"/>
      <c r="Z380" s="68"/>
      <c r="AA380" s="68"/>
      <c r="AB380" s="68"/>
      <c r="AC380" s="68"/>
      <c r="AD380" s="69"/>
      <c r="AE380" s="29"/>
      <c r="AF380" s="30"/>
      <c r="AG380" s="30"/>
      <c r="AH380" s="30"/>
      <c r="AI380" s="30"/>
      <c r="AJ380" s="30"/>
      <c r="AK380" s="31"/>
      <c r="AL380" s="354"/>
      <c r="AM380" s="355"/>
      <c r="AN380" s="355"/>
      <c r="AO380" s="355"/>
      <c r="AP380" s="355"/>
      <c r="AQ380" s="355"/>
      <c r="AR380" s="356"/>
      <c r="AS380" s="354"/>
      <c r="AT380" s="355"/>
      <c r="AU380" s="355"/>
      <c r="AV380" s="355"/>
      <c r="AW380" s="355"/>
      <c r="AX380" s="355"/>
      <c r="AY380" s="355"/>
      <c r="AZ380" s="355"/>
      <c r="BA380" s="355"/>
      <c r="BB380" s="356"/>
      <c r="BC380" s="354"/>
      <c r="BD380" s="355"/>
      <c r="BE380" s="355"/>
      <c r="BF380" s="355"/>
      <c r="BG380" s="355"/>
      <c r="BH380" s="355"/>
      <c r="BI380" s="356"/>
      <c r="BJ380" s="137"/>
      <c r="BK380" s="138"/>
      <c r="BL380" s="138"/>
      <c r="BM380" s="138"/>
      <c r="BN380" s="138"/>
      <c r="BO380" s="138"/>
      <c r="BP380" s="138"/>
      <c r="BQ380" s="138"/>
      <c r="BR380" s="138"/>
      <c r="BS380" s="138"/>
      <c r="BT380" s="139"/>
      <c r="BU380" s="29"/>
      <c r="BV380" s="30"/>
      <c r="BW380" s="30"/>
      <c r="BX380" s="30"/>
      <c r="BY380" s="30"/>
      <c r="BZ380" s="31"/>
      <c r="CA380" s="137"/>
      <c r="CB380" s="138"/>
      <c r="CC380" s="138"/>
      <c r="CD380" s="138"/>
      <c r="CE380" s="138"/>
      <c r="CF380" s="138"/>
      <c r="CG380" s="138"/>
      <c r="CH380" s="138"/>
      <c r="CI380" s="139"/>
      <c r="CJ380" s="137"/>
      <c r="CK380" s="138"/>
      <c r="CL380" s="138"/>
      <c r="CM380" s="138"/>
      <c r="CN380" s="138"/>
      <c r="CO380" s="138"/>
      <c r="CP380" s="138"/>
      <c r="CQ380" s="138"/>
      <c r="CR380" s="139"/>
    </row>
    <row r="381" spans="1:96" ht="15" x14ac:dyDescent="0.25">
      <c r="A381" s="282"/>
      <c r="B381" s="287"/>
      <c r="C381" s="407"/>
      <c r="D381" s="407"/>
      <c r="E381" s="407"/>
      <c r="F381" s="407"/>
      <c r="G381" s="407"/>
      <c r="H381" s="407"/>
      <c r="I381" s="407"/>
      <c r="J381" s="407"/>
      <c r="K381" s="407"/>
      <c r="L381" s="407"/>
      <c r="M381" s="289"/>
      <c r="N381" s="256" t="s">
        <v>169</v>
      </c>
      <c r="O381" s="257"/>
      <c r="P381" s="257"/>
      <c r="Q381" s="257"/>
      <c r="R381" s="257"/>
      <c r="S381" s="257"/>
      <c r="T381" s="257"/>
      <c r="U381" s="257"/>
      <c r="V381" s="257"/>
      <c r="W381" s="257"/>
      <c r="X381" s="257"/>
      <c r="Y381" s="257"/>
      <c r="Z381" s="257"/>
      <c r="AA381" s="257"/>
      <c r="AB381" s="257"/>
      <c r="AC381" s="257"/>
      <c r="AD381" s="258"/>
      <c r="AE381" s="29"/>
      <c r="AF381" s="30"/>
      <c r="AG381" s="30"/>
      <c r="AH381" s="30"/>
      <c r="AI381" s="30"/>
      <c r="AJ381" s="30"/>
      <c r="AK381" s="31"/>
      <c r="AL381" s="354"/>
      <c r="AM381" s="355"/>
      <c r="AN381" s="355"/>
      <c r="AO381" s="355"/>
      <c r="AP381" s="355"/>
      <c r="AQ381" s="355"/>
      <c r="AR381" s="356"/>
      <c r="AS381" s="354"/>
      <c r="AT381" s="355"/>
      <c r="AU381" s="355"/>
      <c r="AV381" s="355"/>
      <c r="AW381" s="355"/>
      <c r="AX381" s="355"/>
      <c r="AY381" s="355"/>
      <c r="AZ381" s="355"/>
      <c r="BA381" s="355"/>
      <c r="BB381" s="356"/>
      <c r="BC381" s="354"/>
      <c r="BD381" s="355"/>
      <c r="BE381" s="355"/>
      <c r="BF381" s="355"/>
      <c r="BG381" s="355"/>
      <c r="BH381" s="355"/>
      <c r="BI381" s="356"/>
      <c r="BJ381" s="137"/>
      <c r="BK381" s="138"/>
      <c r="BL381" s="138"/>
      <c r="BM381" s="138"/>
      <c r="BN381" s="138"/>
      <c r="BO381" s="138"/>
      <c r="BP381" s="138"/>
      <c r="BQ381" s="138"/>
      <c r="BR381" s="138"/>
      <c r="BS381" s="138"/>
      <c r="BT381" s="139"/>
      <c r="BU381" s="29"/>
      <c r="BV381" s="30"/>
      <c r="BW381" s="30"/>
      <c r="BX381" s="30"/>
      <c r="BY381" s="30"/>
      <c r="BZ381" s="31"/>
      <c r="CA381" s="137"/>
      <c r="CB381" s="138"/>
      <c r="CC381" s="138"/>
      <c r="CD381" s="138"/>
      <c r="CE381" s="138"/>
      <c r="CF381" s="138"/>
      <c r="CG381" s="138"/>
      <c r="CH381" s="138"/>
      <c r="CI381" s="139"/>
      <c r="CJ381" s="137"/>
      <c r="CK381" s="138"/>
      <c r="CL381" s="138"/>
      <c r="CM381" s="138"/>
      <c r="CN381" s="138"/>
      <c r="CO381" s="138"/>
      <c r="CP381" s="138"/>
      <c r="CQ381" s="138"/>
      <c r="CR381" s="139"/>
    </row>
    <row r="382" spans="1:96" ht="15" x14ac:dyDescent="0.25">
      <c r="A382" s="408">
        <v>6</v>
      </c>
      <c r="B382" s="409" t="s">
        <v>167</v>
      </c>
      <c r="C382" s="410"/>
      <c r="D382" s="410"/>
      <c r="E382" s="410"/>
      <c r="F382" s="410"/>
      <c r="G382" s="410"/>
      <c r="H382" s="410"/>
      <c r="I382" s="410"/>
      <c r="J382" s="410"/>
      <c r="K382" s="410"/>
      <c r="L382" s="410"/>
      <c r="M382" s="411"/>
      <c r="N382" s="263" t="s">
        <v>438</v>
      </c>
      <c r="O382" s="263"/>
      <c r="P382" s="263"/>
      <c r="Q382" s="263"/>
      <c r="R382" s="263"/>
      <c r="S382" s="263"/>
      <c r="T382" s="263"/>
      <c r="U382" s="263"/>
      <c r="V382" s="263"/>
      <c r="W382" s="263"/>
      <c r="X382" s="263"/>
      <c r="Y382" s="263"/>
      <c r="Z382" s="263"/>
      <c r="AA382" s="263"/>
      <c r="AB382" s="263"/>
      <c r="AC382" s="263"/>
      <c r="AD382" s="263"/>
      <c r="AE382" s="30"/>
      <c r="AF382" s="30"/>
      <c r="AG382" s="30"/>
      <c r="AH382" s="30"/>
      <c r="AI382" s="30"/>
      <c r="AJ382" s="30"/>
      <c r="AK382" s="31"/>
      <c r="AL382" s="354"/>
      <c r="AM382" s="355"/>
      <c r="AN382" s="355"/>
      <c r="AO382" s="355"/>
      <c r="AP382" s="355"/>
      <c r="AQ382" s="355"/>
      <c r="AR382" s="356"/>
      <c r="AS382" s="354">
        <v>9.9999999999999992E-2</v>
      </c>
      <c r="AT382" s="355"/>
      <c r="AU382" s="355"/>
      <c r="AV382" s="355"/>
      <c r="AW382" s="355"/>
      <c r="AX382" s="355"/>
      <c r="AY382" s="355"/>
      <c r="AZ382" s="355"/>
      <c r="BA382" s="355"/>
      <c r="BB382" s="356"/>
      <c r="BC382" s="355">
        <v>268.34000000000003</v>
      </c>
      <c r="BD382" s="355"/>
      <c r="BE382" s="355"/>
      <c r="BF382" s="355"/>
      <c r="BG382" s="355"/>
      <c r="BH382" s="355"/>
      <c r="BI382" s="356"/>
      <c r="BJ382" s="137">
        <f>'[5]3.lapa_Situācija pēc'!H23</f>
        <v>26.834</v>
      </c>
      <c r="BK382" s="138"/>
      <c r="BL382" s="138"/>
      <c r="BM382" s="138"/>
      <c r="BN382" s="138"/>
      <c r="BO382" s="138"/>
      <c r="BP382" s="138"/>
      <c r="BQ382" s="138"/>
      <c r="BR382" s="138"/>
      <c r="BS382" s="138"/>
      <c r="BT382" s="139"/>
      <c r="BU382" s="32">
        <f>'[5]3.lapa_Situācija pēc'!I35</f>
        <v>6552</v>
      </c>
      <c r="BV382" s="30"/>
      <c r="BW382" s="30"/>
      <c r="BX382" s="30"/>
      <c r="BY382" s="30"/>
      <c r="BZ382" s="31"/>
      <c r="CA382" s="137">
        <v>15.798638494480958</v>
      </c>
      <c r="CB382" s="138"/>
      <c r="CC382" s="138"/>
      <c r="CD382" s="138"/>
      <c r="CE382" s="138"/>
      <c r="CF382" s="138"/>
      <c r="CG382" s="138"/>
      <c r="CH382" s="138"/>
      <c r="CI382" s="139"/>
      <c r="CJ382" s="137">
        <v>2777.6592394446302</v>
      </c>
      <c r="CK382" s="138"/>
      <c r="CL382" s="138"/>
      <c r="CM382" s="138"/>
      <c r="CN382" s="138"/>
      <c r="CO382" s="138"/>
      <c r="CP382" s="138"/>
      <c r="CQ382" s="138"/>
      <c r="CR382" s="139"/>
    </row>
    <row r="383" spans="1:96" ht="15" x14ac:dyDescent="0.25">
      <c r="A383" s="408"/>
      <c r="B383" s="412"/>
      <c r="C383" s="413"/>
      <c r="D383" s="413"/>
      <c r="E383" s="413"/>
      <c r="F383" s="413"/>
      <c r="G383" s="413"/>
      <c r="H383" s="413"/>
      <c r="I383" s="413"/>
      <c r="J383" s="413"/>
      <c r="K383" s="413"/>
      <c r="L383" s="413"/>
      <c r="M383" s="414"/>
      <c r="N383" s="263" t="s">
        <v>439</v>
      </c>
      <c r="O383" s="263"/>
      <c r="P383" s="263"/>
      <c r="Q383" s="263"/>
      <c r="R383" s="263"/>
      <c r="S383" s="263"/>
      <c r="T383" s="263"/>
      <c r="U383" s="263"/>
      <c r="V383" s="263"/>
      <c r="W383" s="263"/>
      <c r="X383" s="263"/>
      <c r="Y383" s="263"/>
      <c r="Z383" s="263"/>
      <c r="AA383" s="263"/>
      <c r="AB383" s="263"/>
      <c r="AC383" s="263"/>
      <c r="AD383" s="263"/>
      <c r="AE383" s="30"/>
      <c r="AF383" s="30"/>
      <c r="AG383" s="30"/>
      <c r="AH383" s="30"/>
      <c r="AI383" s="30"/>
      <c r="AJ383" s="30"/>
      <c r="AK383" s="31"/>
      <c r="AL383" s="354"/>
      <c r="AM383" s="355"/>
      <c r="AN383" s="355"/>
      <c r="AO383" s="355"/>
      <c r="AP383" s="355"/>
      <c r="AQ383" s="355"/>
      <c r="AR383" s="356"/>
      <c r="AS383" s="354">
        <v>3.4744525547445254E-2</v>
      </c>
      <c r="AT383" s="355"/>
      <c r="AU383" s="355"/>
      <c r="AV383" s="355"/>
      <c r="AW383" s="355"/>
      <c r="AX383" s="355"/>
      <c r="AY383" s="355"/>
      <c r="AZ383" s="355"/>
      <c r="BA383" s="355"/>
      <c r="BB383" s="356"/>
      <c r="BC383" s="355">
        <v>137</v>
      </c>
      <c r="BD383" s="355"/>
      <c r="BE383" s="355"/>
      <c r="BF383" s="355"/>
      <c r="BG383" s="355"/>
      <c r="BH383" s="355"/>
      <c r="BI383" s="356"/>
      <c r="BJ383" s="137">
        <f>'[5]3.lapa_Situācija pēc'!H24</f>
        <v>4.76</v>
      </c>
      <c r="BK383" s="138"/>
      <c r="BL383" s="138"/>
      <c r="BM383" s="138"/>
      <c r="BN383" s="138"/>
      <c r="BO383" s="138"/>
      <c r="BP383" s="138"/>
      <c r="BQ383" s="138"/>
      <c r="BR383" s="138"/>
      <c r="BS383" s="138"/>
      <c r="BT383" s="139"/>
      <c r="BU383" s="32">
        <f>BU364</f>
        <v>6552</v>
      </c>
      <c r="BV383" s="30"/>
      <c r="BW383" s="30"/>
      <c r="BX383" s="30"/>
      <c r="BY383" s="30"/>
      <c r="BZ383" s="31"/>
      <c r="CA383" s="137">
        <v>15.798638494480958</v>
      </c>
      <c r="CB383" s="138"/>
      <c r="CC383" s="138"/>
      <c r="CD383" s="138"/>
      <c r="CE383" s="138"/>
      <c r="CF383" s="138"/>
      <c r="CG383" s="138"/>
      <c r="CH383" s="138"/>
      <c r="CI383" s="139"/>
      <c r="CJ383" s="137">
        <v>64.664455513125318</v>
      </c>
      <c r="CK383" s="138"/>
      <c r="CL383" s="138"/>
      <c r="CM383" s="138"/>
      <c r="CN383" s="138"/>
      <c r="CO383" s="138"/>
      <c r="CP383" s="138"/>
      <c r="CQ383" s="138"/>
      <c r="CR383" s="139"/>
    </row>
    <row r="384" spans="1:96" ht="15" x14ac:dyDescent="0.25">
      <c r="A384" s="259" t="s">
        <v>173</v>
      </c>
      <c r="B384" s="260"/>
      <c r="C384" s="260"/>
      <c r="D384" s="260"/>
      <c r="E384" s="260"/>
      <c r="F384" s="260"/>
      <c r="G384" s="260"/>
      <c r="H384" s="260"/>
      <c r="I384" s="260"/>
      <c r="J384" s="260"/>
      <c r="K384" s="260"/>
      <c r="L384" s="260"/>
      <c r="M384" s="260"/>
      <c r="N384" s="260"/>
      <c r="O384" s="260"/>
      <c r="P384" s="260"/>
      <c r="Q384" s="260"/>
      <c r="R384" s="260"/>
      <c r="S384" s="260"/>
      <c r="T384" s="260"/>
      <c r="U384" s="260"/>
      <c r="V384" s="260"/>
      <c r="W384" s="260"/>
      <c r="X384" s="260"/>
      <c r="Y384" s="260"/>
      <c r="Z384" s="260"/>
      <c r="AA384" s="260"/>
      <c r="AB384" s="260"/>
      <c r="AC384" s="260"/>
      <c r="AD384" s="260"/>
      <c r="AE384" s="261"/>
      <c r="AF384" s="261"/>
      <c r="AG384" s="261"/>
      <c r="AH384" s="261"/>
      <c r="AI384" s="261"/>
      <c r="AJ384" s="261"/>
      <c r="AK384" s="261"/>
      <c r="AL384" s="261"/>
      <c r="AM384" s="261"/>
      <c r="AN384" s="261"/>
      <c r="AO384" s="261"/>
      <c r="AP384" s="261"/>
      <c r="AQ384" s="261"/>
      <c r="AR384" s="261"/>
      <c r="AS384" s="261"/>
      <c r="AT384" s="261"/>
      <c r="AU384" s="261"/>
      <c r="AV384" s="261"/>
      <c r="AW384" s="261"/>
      <c r="AX384" s="261"/>
      <c r="AY384" s="261"/>
      <c r="AZ384" s="261"/>
      <c r="BA384" s="261"/>
      <c r="BB384" s="261"/>
      <c r="BC384" s="261"/>
      <c r="BD384" s="261"/>
      <c r="BE384" s="261"/>
      <c r="BF384" s="261"/>
      <c r="BG384" s="261"/>
      <c r="BH384" s="261"/>
      <c r="BI384" s="262"/>
      <c r="BJ384" s="29"/>
      <c r="BK384" s="30"/>
      <c r="BL384" s="30"/>
      <c r="BM384" s="30"/>
      <c r="BN384" s="30"/>
      <c r="BO384" s="30"/>
      <c r="BP384" s="30"/>
      <c r="BQ384" s="30"/>
      <c r="BR384" s="30"/>
      <c r="BS384" s="30"/>
      <c r="BT384" s="31"/>
      <c r="BU384" s="29"/>
      <c r="BV384" s="30"/>
      <c r="BW384" s="30"/>
      <c r="BX384" s="30"/>
      <c r="BY384" s="30"/>
      <c r="BZ384" s="30"/>
      <c r="CA384" s="30"/>
      <c r="CB384" s="30"/>
      <c r="CC384" s="30"/>
      <c r="CD384" s="30"/>
      <c r="CE384" s="30"/>
      <c r="CF384" s="30"/>
      <c r="CG384" s="30"/>
      <c r="CH384" s="30"/>
      <c r="CI384" s="31"/>
      <c r="CJ384" s="137">
        <v>30624.864007061165</v>
      </c>
      <c r="CK384" s="138"/>
      <c r="CL384" s="138"/>
      <c r="CM384" s="138"/>
      <c r="CN384" s="138"/>
      <c r="CO384" s="138"/>
      <c r="CP384" s="138"/>
      <c r="CQ384" s="138"/>
      <c r="CR384" s="139"/>
    </row>
    <row r="385" spans="1:96" ht="15" x14ac:dyDescent="0.25">
      <c r="A385" s="67" t="s">
        <v>174</v>
      </c>
      <c r="B385" s="68"/>
      <c r="C385" s="68"/>
      <c r="D385" s="68"/>
      <c r="E385" s="68"/>
      <c r="F385" s="68"/>
      <c r="G385" s="68"/>
      <c r="H385" s="68"/>
      <c r="I385" s="68"/>
      <c r="J385" s="68"/>
      <c r="K385" s="68"/>
      <c r="L385" s="68"/>
      <c r="M385" s="68"/>
      <c r="N385" s="68"/>
      <c r="O385" s="68"/>
      <c r="P385" s="68"/>
      <c r="Q385" s="68"/>
      <c r="R385" s="68"/>
      <c r="S385" s="68"/>
      <c r="T385" s="68"/>
      <c r="U385" s="68"/>
      <c r="V385" s="68"/>
      <c r="W385" s="68"/>
      <c r="X385" s="68"/>
      <c r="Y385" s="68"/>
      <c r="Z385" s="68"/>
      <c r="AA385" s="68"/>
      <c r="AB385" s="68"/>
      <c r="AC385" s="68"/>
      <c r="AD385" s="68"/>
      <c r="AE385" s="68"/>
      <c r="AF385" s="68"/>
      <c r="AG385" s="68"/>
      <c r="AH385" s="68"/>
      <c r="AI385" s="68"/>
      <c r="AJ385" s="68"/>
      <c r="AK385" s="68"/>
      <c r="AL385" s="68"/>
      <c r="AM385" s="68"/>
      <c r="AN385" s="68"/>
      <c r="AO385" s="68"/>
      <c r="AP385" s="68"/>
      <c r="AQ385" s="68"/>
      <c r="AR385" s="68"/>
      <c r="AS385" s="68"/>
      <c r="AT385" s="68"/>
      <c r="AU385" s="68"/>
      <c r="AV385" s="68"/>
      <c r="AW385" s="68"/>
      <c r="AX385" s="68"/>
      <c r="AY385" s="68"/>
      <c r="AZ385" s="68"/>
      <c r="BA385" s="68"/>
      <c r="BB385" s="68"/>
      <c r="BC385" s="68"/>
      <c r="BD385" s="68"/>
      <c r="BE385" s="68"/>
      <c r="BF385" s="68"/>
      <c r="BG385" s="68"/>
      <c r="BH385" s="68"/>
      <c r="BI385" s="68"/>
      <c r="BJ385" s="68"/>
      <c r="BK385" s="68"/>
      <c r="BL385" s="68"/>
      <c r="BM385" s="68"/>
      <c r="BN385" s="68"/>
      <c r="BO385" s="68"/>
      <c r="BP385" s="68"/>
      <c r="BQ385" s="68"/>
      <c r="BR385" s="68"/>
      <c r="BS385" s="68"/>
      <c r="BT385" s="68"/>
      <c r="BU385" s="68"/>
      <c r="BV385" s="68"/>
      <c r="BW385" s="68"/>
      <c r="BX385" s="68"/>
      <c r="BY385" s="68"/>
      <c r="BZ385" s="68"/>
      <c r="CA385" s="68"/>
      <c r="CB385" s="68"/>
      <c r="CC385" s="68"/>
      <c r="CD385" s="68"/>
      <c r="CE385" s="68"/>
      <c r="CF385" s="68"/>
      <c r="CG385" s="68"/>
      <c r="CH385" s="68"/>
      <c r="CI385" s="68"/>
      <c r="CJ385" s="68"/>
      <c r="CK385" s="68"/>
      <c r="CL385" s="68"/>
      <c r="CM385" s="68"/>
      <c r="CN385" s="68"/>
      <c r="CO385" s="68"/>
      <c r="CP385" s="68"/>
      <c r="CQ385" s="68"/>
      <c r="CR385" s="69"/>
    </row>
    <row r="386" spans="1:96" x14ac:dyDescent="0.25">
      <c r="A386" s="212" t="s">
        <v>142</v>
      </c>
      <c r="B386" s="214" t="s">
        <v>175</v>
      </c>
      <c r="C386" s="215"/>
      <c r="D386" s="215"/>
      <c r="E386" s="215"/>
      <c r="F386" s="215"/>
      <c r="G386" s="215"/>
      <c r="H386" s="215"/>
      <c r="I386" s="215"/>
      <c r="J386" s="215"/>
      <c r="K386" s="215"/>
      <c r="L386" s="215"/>
      <c r="M386" s="216"/>
      <c r="N386" s="266" t="s">
        <v>176</v>
      </c>
      <c r="O386" s="267"/>
      <c r="P386" s="267"/>
      <c r="Q386" s="267"/>
      <c r="R386" s="267"/>
      <c r="S386" s="267"/>
      <c r="T386" s="267"/>
      <c r="U386" s="267"/>
      <c r="V386" s="267"/>
      <c r="W386" s="267"/>
      <c r="X386" s="267"/>
      <c r="Y386" s="267"/>
      <c r="Z386" s="267"/>
      <c r="AA386" s="267"/>
      <c r="AB386" s="267"/>
      <c r="AC386" s="267"/>
      <c r="AD386" s="268"/>
      <c r="AE386" s="220" t="s">
        <v>144</v>
      </c>
      <c r="AF386" s="221"/>
      <c r="AG386" s="221"/>
      <c r="AH386" s="221"/>
      <c r="AI386" s="221"/>
      <c r="AJ386" s="221"/>
      <c r="AK386" s="222"/>
      <c r="AL386" s="187" t="s">
        <v>145</v>
      </c>
      <c r="AM386" s="188"/>
      <c r="AN386" s="188"/>
      <c r="AO386" s="188"/>
      <c r="AP386" s="188"/>
      <c r="AQ386" s="188"/>
      <c r="AR386" s="189"/>
      <c r="AS386" s="187" t="s">
        <v>146</v>
      </c>
      <c r="AT386" s="188"/>
      <c r="AU386" s="188"/>
      <c r="AV386" s="188"/>
      <c r="AW386" s="188"/>
      <c r="AX386" s="188"/>
      <c r="AY386" s="188"/>
      <c r="AZ386" s="188"/>
      <c r="BA386" s="188"/>
      <c r="BB386" s="189"/>
      <c r="BC386" s="187" t="s">
        <v>177</v>
      </c>
      <c r="BD386" s="188"/>
      <c r="BE386" s="188"/>
      <c r="BF386" s="188"/>
      <c r="BG386" s="188"/>
      <c r="BH386" s="188"/>
      <c r="BI386" s="189"/>
      <c r="BJ386" s="187" t="s">
        <v>148</v>
      </c>
      <c r="BK386" s="188"/>
      <c r="BL386" s="188"/>
      <c r="BM386" s="188"/>
      <c r="BN386" s="188"/>
      <c r="BO386" s="188"/>
      <c r="BP386" s="188"/>
      <c r="BQ386" s="188"/>
      <c r="BR386" s="188"/>
      <c r="BS386" s="188"/>
      <c r="BT386" s="189"/>
      <c r="BU386" s="187" t="s">
        <v>178</v>
      </c>
      <c r="BV386" s="188"/>
      <c r="BW386" s="188"/>
      <c r="BX386" s="188"/>
      <c r="BY386" s="188"/>
      <c r="BZ386" s="189"/>
      <c r="CA386" s="223" t="s">
        <v>150</v>
      </c>
      <c r="CB386" s="224"/>
      <c r="CC386" s="224"/>
      <c r="CD386" s="224"/>
      <c r="CE386" s="224"/>
      <c r="CF386" s="224"/>
      <c r="CG386" s="224"/>
      <c r="CH386" s="224"/>
      <c r="CI386" s="225"/>
      <c r="CJ386" s="33" t="s">
        <v>179</v>
      </c>
      <c r="CK386" s="34"/>
      <c r="CL386" s="34"/>
      <c r="CM386" s="34"/>
      <c r="CN386" s="34"/>
      <c r="CO386" s="34"/>
      <c r="CP386" s="34"/>
      <c r="CQ386" s="34"/>
      <c r="CR386" s="35"/>
    </row>
    <row r="387" spans="1:96" x14ac:dyDescent="0.25">
      <c r="A387" s="213"/>
      <c r="B387" s="217"/>
      <c r="C387" s="218"/>
      <c r="D387" s="218"/>
      <c r="E387" s="218"/>
      <c r="F387" s="218"/>
      <c r="G387" s="218"/>
      <c r="H387" s="218"/>
      <c r="I387" s="218"/>
      <c r="J387" s="218"/>
      <c r="K387" s="218"/>
      <c r="L387" s="218"/>
      <c r="M387" s="219"/>
      <c r="N387" s="269"/>
      <c r="O387" s="270"/>
      <c r="P387" s="270"/>
      <c r="Q387" s="270"/>
      <c r="R387" s="270"/>
      <c r="S387" s="270"/>
      <c r="T387" s="270"/>
      <c r="U387" s="270"/>
      <c r="V387" s="270"/>
      <c r="W387" s="270"/>
      <c r="X387" s="270"/>
      <c r="Y387" s="270"/>
      <c r="Z387" s="270"/>
      <c r="AA387" s="270"/>
      <c r="AB387" s="270"/>
      <c r="AC387" s="270"/>
      <c r="AD387" s="271"/>
      <c r="AE387" s="187" t="s">
        <v>152</v>
      </c>
      <c r="AF387" s="188"/>
      <c r="AG387" s="188"/>
      <c r="AH387" s="188"/>
      <c r="AI387" s="188"/>
      <c r="AJ387" s="188"/>
      <c r="AK387" s="189"/>
      <c r="AL387" s="33" t="s">
        <v>153</v>
      </c>
      <c r="AM387" s="34"/>
      <c r="AN387" s="34"/>
      <c r="AO387" s="34"/>
      <c r="AP387" s="34"/>
      <c r="AQ387" s="34"/>
      <c r="AR387" s="35"/>
      <c r="AS387" s="247" t="s">
        <v>154</v>
      </c>
      <c r="AT387" s="248"/>
      <c r="AU387" s="248"/>
      <c r="AV387" s="248"/>
      <c r="AW387" s="248"/>
      <c r="AX387" s="248"/>
      <c r="AY387" s="248"/>
      <c r="AZ387" s="248"/>
      <c r="BA387" s="248"/>
      <c r="BB387" s="249"/>
      <c r="BC387" s="247" t="s">
        <v>180</v>
      </c>
      <c r="BD387" s="248"/>
      <c r="BE387" s="248"/>
      <c r="BF387" s="248"/>
      <c r="BG387" s="248"/>
      <c r="BH387" s="248"/>
      <c r="BI387" s="249"/>
      <c r="BJ387" s="253" t="s">
        <v>181</v>
      </c>
      <c r="BK387" s="254"/>
      <c r="BL387" s="254"/>
      <c r="BM387" s="254"/>
      <c r="BN387" s="254"/>
      <c r="BO387" s="254"/>
      <c r="BP387" s="254"/>
      <c r="BQ387" s="254"/>
      <c r="BR387" s="254"/>
      <c r="BS387" s="254"/>
      <c r="BT387" s="255"/>
      <c r="BU387" s="253" t="s">
        <v>157</v>
      </c>
      <c r="BV387" s="254"/>
      <c r="BW387" s="254"/>
      <c r="BX387" s="254"/>
      <c r="BY387" s="254"/>
      <c r="BZ387" s="255"/>
      <c r="CA387" s="253" t="s">
        <v>182</v>
      </c>
      <c r="CB387" s="254"/>
      <c r="CC387" s="254"/>
      <c r="CD387" s="254"/>
      <c r="CE387" s="254"/>
      <c r="CF387" s="254"/>
      <c r="CG387" s="254"/>
      <c r="CH387" s="254"/>
      <c r="CI387" s="255"/>
      <c r="CJ387" s="253" t="s">
        <v>183</v>
      </c>
      <c r="CK387" s="254"/>
      <c r="CL387" s="254"/>
      <c r="CM387" s="254"/>
      <c r="CN387" s="254"/>
      <c r="CO387" s="254"/>
      <c r="CP387" s="254"/>
      <c r="CQ387" s="254"/>
      <c r="CR387" s="255"/>
    </row>
    <row r="388" spans="1:96" x14ac:dyDescent="0.25">
      <c r="A388" s="6">
        <v>1</v>
      </c>
      <c r="B388" s="61">
        <v>2</v>
      </c>
      <c r="C388" s="62"/>
      <c r="D388" s="62"/>
      <c r="E388" s="62"/>
      <c r="F388" s="62"/>
      <c r="G388" s="62"/>
      <c r="H388" s="62"/>
      <c r="I388" s="62"/>
      <c r="J388" s="62"/>
      <c r="K388" s="62"/>
      <c r="L388" s="62"/>
      <c r="M388" s="63"/>
      <c r="N388" s="61">
        <v>3</v>
      </c>
      <c r="O388" s="62"/>
      <c r="P388" s="62"/>
      <c r="Q388" s="62"/>
      <c r="R388" s="62"/>
      <c r="S388" s="62"/>
      <c r="T388" s="62"/>
      <c r="U388" s="62"/>
      <c r="V388" s="62"/>
      <c r="W388" s="62"/>
      <c r="X388" s="62"/>
      <c r="Y388" s="62"/>
      <c r="Z388" s="62"/>
      <c r="AA388" s="62"/>
      <c r="AB388" s="62"/>
      <c r="AC388" s="62"/>
      <c r="AD388" s="63"/>
      <c r="AE388" s="61">
        <v>4</v>
      </c>
      <c r="AF388" s="62"/>
      <c r="AG388" s="62"/>
      <c r="AH388" s="62"/>
      <c r="AI388" s="62"/>
      <c r="AJ388" s="62"/>
      <c r="AK388" s="63"/>
      <c r="AL388" s="61">
        <v>5</v>
      </c>
      <c r="AM388" s="62"/>
      <c r="AN388" s="62"/>
      <c r="AO388" s="62"/>
      <c r="AP388" s="62"/>
      <c r="AQ388" s="62"/>
      <c r="AR388" s="63"/>
      <c r="AS388" s="64">
        <v>6</v>
      </c>
      <c r="AT388" s="65"/>
      <c r="AU388" s="65"/>
      <c r="AV388" s="65"/>
      <c r="AW388" s="65"/>
      <c r="AX388" s="65"/>
      <c r="AY388" s="65"/>
      <c r="AZ388" s="65"/>
      <c r="BA388" s="65"/>
      <c r="BB388" s="66"/>
      <c r="BC388" s="64">
        <v>7</v>
      </c>
      <c r="BD388" s="65"/>
      <c r="BE388" s="65"/>
      <c r="BF388" s="65"/>
      <c r="BG388" s="65"/>
      <c r="BH388" s="65"/>
      <c r="BI388" s="66"/>
      <c r="BJ388" s="64">
        <v>8</v>
      </c>
      <c r="BK388" s="65"/>
      <c r="BL388" s="65"/>
      <c r="BM388" s="65"/>
      <c r="BN388" s="65"/>
      <c r="BO388" s="65"/>
      <c r="BP388" s="65"/>
      <c r="BQ388" s="65"/>
      <c r="BR388" s="65"/>
      <c r="BS388" s="65"/>
      <c r="BT388" s="66"/>
      <c r="BU388" s="64">
        <v>9</v>
      </c>
      <c r="BV388" s="65"/>
      <c r="BW388" s="65"/>
      <c r="BX388" s="65"/>
      <c r="BY388" s="65"/>
      <c r="BZ388" s="66"/>
      <c r="CA388" s="64">
        <v>10</v>
      </c>
      <c r="CB388" s="65"/>
      <c r="CC388" s="65"/>
      <c r="CD388" s="65"/>
      <c r="CE388" s="65"/>
      <c r="CF388" s="65"/>
      <c r="CG388" s="65"/>
      <c r="CH388" s="65"/>
      <c r="CI388" s="66"/>
      <c r="CJ388" s="64">
        <v>11</v>
      </c>
      <c r="CK388" s="65"/>
      <c r="CL388" s="65"/>
      <c r="CM388" s="65"/>
      <c r="CN388" s="65"/>
      <c r="CO388" s="65"/>
      <c r="CP388" s="65"/>
      <c r="CQ388" s="65"/>
      <c r="CR388" s="66"/>
    </row>
    <row r="389" spans="1:96" ht="15" x14ac:dyDescent="0.25">
      <c r="A389" s="281">
        <v>1</v>
      </c>
      <c r="B389" s="284" t="s">
        <v>160</v>
      </c>
      <c r="C389" s="285"/>
      <c r="D389" s="285"/>
      <c r="E389" s="285"/>
      <c r="F389" s="285"/>
      <c r="G389" s="285"/>
      <c r="H389" s="285"/>
      <c r="I389" s="285"/>
      <c r="J389" s="285"/>
      <c r="K389" s="285"/>
      <c r="L389" s="285"/>
      <c r="M389" s="286"/>
      <c r="N389" s="67" t="s">
        <v>184</v>
      </c>
      <c r="O389" s="68"/>
      <c r="P389" s="68"/>
      <c r="Q389" s="68"/>
      <c r="R389" s="68"/>
      <c r="S389" s="68"/>
      <c r="T389" s="68"/>
      <c r="U389" s="68"/>
      <c r="V389" s="68"/>
      <c r="W389" s="68"/>
      <c r="X389" s="68"/>
      <c r="Y389" s="68"/>
      <c r="Z389" s="68"/>
      <c r="AA389" s="68"/>
      <c r="AB389" s="68"/>
      <c r="AC389" s="68"/>
      <c r="AD389" s="69"/>
      <c r="AE389" s="29"/>
      <c r="AF389" s="30"/>
      <c r="AG389" s="30"/>
      <c r="AH389" s="30"/>
      <c r="AI389" s="30"/>
      <c r="AJ389" s="30"/>
      <c r="AK389" s="31"/>
      <c r="AL389" s="29"/>
      <c r="AM389" s="30"/>
      <c r="AN389" s="30"/>
      <c r="AO389" s="30"/>
      <c r="AP389" s="30"/>
      <c r="AQ389" s="30"/>
      <c r="AR389" s="31"/>
      <c r="AS389" s="29"/>
      <c r="AT389" s="30"/>
      <c r="AU389" s="30"/>
      <c r="AV389" s="30"/>
      <c r="AW389" s="30"/>
      <c r="AX389" s="30"/>
      <c r="AY389" s="30"/>
      <c r="AZ389" s="30"/>
      <c r="BA389" s="30"/>
      <c r="BB389" s="31"/>
      <c r="BC389" s="29"/>
      <c r="BD389" s="30"/>
      <c r="BE389" s="30"/>
      <c r="BF389" s="30"/>
      <c r="BG389" s="30"/>
      <c r="BH389" s="30"/>
      <c r="BI389" s="31"/>
      <c r="BJ389" s="29"/>
      <c r="BK389" s="30"/>
      <c r="BL389" s="30"/>
      <c r="BM389" s="30"/>
      <c r="BN389" s="30"/>
      <c r="BO389" s="30"/>
      <c r="BP389" s="30"/>
      <c r="BQ389" s="30"/>
      <c r="BR389" s="30"/>
      <c r="BS389" s="30"/>
      <c r="BT389" s="31"/>
      <c r="BU389" s="29"/>
      <c r="BV389" s="30"/>
      <c r="BW389" s="30"/>
      <c r="BX389" s="30"/>
      <c r="BY389" s="30"/>
      <c r="BZ389" s="31"/>
      <c r="CA389" s="29"/>
      <c r="CB389" s="30"/>
      <c r="CC389" s="30"/>
      <c r="CD389" s="30"/>
      <c r="CE389" s="30"/>
      <c r="CF389" s="30"/>
      <c r="CG389" s="30"/>
      <c r="CH389" s="30"/>
      <c r="CI389" s="31"/>
      <c r="CJ389" s="29"/>
      <c r="CK389" s="30"/>
      <c r="CL389" s="30"/>
      <c r="CM389" s="30"/>
      <c r="CN389" s="30"/>
      <c r="CO389" s="30"/>
      <c r="CP389" s="30"/>
      <c r="CQ389" s="30"/>
      <c r="CR389" s="31"/>
    </row>
    <row r="390" spans="1:96" ht="15" x14ac:dyDescent="0.25">
      <c r="A390" s="282"/>
      <c r="B390" s="287"/>
      <c r="C390" s="288"/>
      <c r="D390" s="288"/>
      <c r="E390" s="288"/>
      <c r="F390" s="288"/>
      <c r="G390" s="288"/>
      <c r="H390" s="288"/>
      <c r="I390" s="288"/>
      <c r="J390" s="288"/>
      <c r="K390" s="288"/>
      <c r="L390" s="288"/>
      <c r="M390" s="289"/>
      <c r="N390" s="67" t="s">
        <v>171</v>
      </c>
      <c r="O390" s="68"/>
      <c r="P390" s="68"/>
      <c r="Q390" s="68"/>
      <c r="R390" s="68"/>
      <c r="S390" s="68"/>
      <c r="T390" s="68"/>
      <c r="U390" s="68"/>
      <c r="V390" s="68"/>
      <c r="W390" s="68"/>
      <c r="X390" s="68"/>
      <c r="Y390" s="68"/>
      <c r="Z390" s="68"/>
      <c r="AA390" s="68"/>
      <c r="AB390" s="68"/>
      <c r="AC390" s="68"/>
      <c r="AD390" s="69"/>
      <c r="AE390" s="29"/>
      <c r="AF390" s="30"/>
      <c r="AG390" s="30"/>
      <c r="AH390" s="30"/>
      <c r="AI390" s="30"/>
      <c r="AJ390" s="30"/>
      <c r="AK390" s="31"/>
      <c r="AL390" s="29"/>
      <c r="AM390" s="30"/>
      <c r="AN390" s="30"/>
      <c r="AO390" s="30"/>
      <c r="AP390" s="30"/>
      <c r="AQ390" s="30"/>
      <c r="AR390" s="31"/>
      <c r="AS390" s="29"/>
      <c r="AT390" s="30"/>
      <c r="AU390" s="30"/>
      <c r="AV390" s="30"/>
      <c r="AW390" s="30"/>
      <c r="AX390" s="30"/>
      <c r="AY390" s="30"/>
      <c r="AZ390" s="30"/>
      <c r="BA390" s="30"/>
      <c r="BB390" s="31"/>
      <c r="BC390" s="29"/>
      <c r="BD390" s="30"/>
      <c r="BE390" s="30"/>
      <c r="BF390" s="30"/>
      <c r="BG390" s="30"/>
      <c r="BH390" s="30"/>
      <c r="BI390" s="31"/>
      <c r="BJ390" s="29"/>
      <c r="BK390" s="30"/>
      <c r="BL390" s="30"/>
      <c r="BM390" s="30"/>
      <c r="BN390" s="30"/>
      <c r="BO390" s="30"/>
      <c r="BP390" s="30"/>
      <c r="BQ390" s="30"/>
      <c r="BR390" s="30"/>
      <c r="BS390" s="30"/>
      <c r="BT390" s="31"/>
      <c r="BU390" s="29"/>
      <c r="BV390" s="30"/>
      <c r="BW390" s="30"/>
      <c r="BX390" s="30"/>
      <c r="BY390" s="30"/>
      <c r="BZ390" s="31"/>
      <c r="CA390" s="29"/>
      <c r="CB390" s="30"/>
      <c r="CC390" s="30"/>
      <c r="CD390" s="30"/>
      <c r="CE390" s="30"/>
      <c r="CF390" s="30"/>
      <c r="CG390" s="30"/>
      <c r="CH390" s="30"/>
      <c r="CI390" s="31"/>
      <c r="CJ390" s="29"/>
      <c r="CK390" s="30"/>
      <c r="CL390" s="30"/>
      <c r="CM390" s="30"/>
      <c r="CN390" s="30"/>
      <c r="CO390" s="30"/>
      <c r="CP390" s="30"/>
      <c r="CQ390" s="30"/>
      <c r="CR390" s="31"/>
    </row>
    <row r="391" spans="1:96" ht="15" x14ac:dyDescent="0.25">
      <c r="A391" s="283"/>
      <c r="B391" s="290"/>
      <c r="C391" s="291"/>
      <c r="D391" s="291"/>
      <c r="E391" s="291"/>
      <c r="F391" s="291"/>
      <c r="G391" s="291"/>
      <c r="H391" s="291"/>
      <c r="I391" s="291"/>
      <c r="J391" s="291"/>
      <c r="K391" s="291"/>
      <c r="L391" s="291"/>
      <c r="M391" s="292"/>
      <c r="N391" s="67" t="s">
        <v>169</v>
      </c>
      <c r="O391" s="68"/>
      <c r="P391" s="68"/>
      <c r="Q391" s="68"/>
      <c r="R391" s="68"/>
      <c r="S391" s="68"/>
      <c r="T391" s="68"/>
      <c r="U391" s="68"/>
      <c r="V391" s="68"/>
      <c r="W391" s="68"/>
      <c r="X391" s="68"/>
      <c r="Y391" s="68"/>
      <c r="Z391" s="68"/>
      <c r="AA391" s="68"/>
      <c r="AB391" s="68"/>
      <c r="AC391" s="68"/>
      <c r="AD391" s="69"/>
      <c r="AE391" s="29"/>
      <c r="AF391" s="30"/>
      <c r="AG391" s="30"/>
      <c r="AH391" s="30"/>
      <c r="AI391" s="30"/>
      <c r="AJ391" s="30"/>
      <c r="AK391" s="31"/>
      <c r="AL391" s="29"/>
      <c r="AM391" s="30"/>
      <c r="AN391" s="30"/>
      <c r="AO391" s="30"/>
      <c r="AP391" s="30"/>
      <c r="AQ391" s="30"/>
      <c r="AR391" s="31"/>
      <c r="AS391" s="29"/>
      <c r="AT391" s="30"/>
      <c r="AU391" s="30"/>
      <c r="AV391" s="30"/>
      <c r="AW391" s="30"/>
      <c r="AX391" s="30"/>
      <c r="AY391" s="30"/>
      <c r="AZ391" s="30"/>
      <c r="BA391" s="30"/>
      <c r="BB391" s="31"/>
      <c r="BC391" s="29"/>
      <c r="BD391" s="30"/>
      <c r="BE391" s="30"/>
      <c r="BF391" s="30"/>
      <c r="BG391" s="30"/>
      <c r="BH391" s="30"/>
      <c r="BI391" s="31"/>
      <c r="BJ391" s="29"/>
      <c r="BK391" s="30"/>
      <c r="BL391" s="30"/>
      <c r="BM391" s="30"/>
      <c r="BN391" s="30"/>
      <c r="BO391" s="30"/>
      <c r="BP391" s="30"/>
      <c r="BQ391" s="30"/>
      <c r="BR391" s="30"/>
      <c r="BS391" s="30"/>
      <c r="BT391" s="31"/>
      <c r="BU391" s="29"/>
      <c r="BV391" s="30"/>
      <c r="BW391" s="30"/>
      <c r="BX391" s="30"/>
      <c r="BY391" s="30"/>
      <c r="BZ391" s="31"/>
      <c r="CA391" s="29"/>
      <c r="CB391" s="30"/>
      <c r="CC391" s="30"/>
      <c r="CD391" s="30"/>
      <c r="CE391" s="30"/>
      <c r="CF391" s="30"/>
      <c r="CG391" s="30"/>
      <c r="CH391" s="30"/>
      <c r="CI391" s="31"/>
      <c r="CJ391" s="29"/>
      <c r="CK391" s="30"/>
      <c r="CL391" s="30"/>
      <c r="CM391" s="30"/>
      <c r="CN391" s="30"/>
      <c r="CO391" s="30"/>
      <c r="CP391" s="30"/>
      <c r="CQ391" s="30"/>
      <c r="CR391" s="31"/>
    </row>
    <row r="392" spans="1:96" ht="15" x14ac:dyDescent="0.25">
      <c r="A392" s="281">
        <v>2</v>
      </c>
      <c r="B392" s="284" t="s">
        <v>185</v>
      </c>
      <c r="C392" s="285"/>
      <c r="D392" s="285"/>
      <c r="E392" s="285"/>
      <c r="F392" s="285"/>
      <c r="G392" s="285"/>
      <c r="H392" s="285"/>
      <c r="I392" s="285"/>
      <c r="J392" s="285"/>
      <c r="K392" s="285"/>
      <c r="L392" s="285"/>
      <c r="M392" s="286"/>
      <c r="N392" s="67" t="s">
        <v>184</v>
      </c>
      <c r="O392" s="68"/>
      <c r="P392" s="68"/>
      <c r="Q392" s="68"/>
      <c r="R392" s="68"/>
      <c r="S392" s="68"/>
      <c r="T392" s="68"/>
      <c r="U392" s="68"/>
      <c r="V392" s="68"/>
      <c r="W392" s="68"/>
      <c r="X392" s="68"/>
      <c r="Y392" s="68"/>
      <c r="Z392" s="68"/>
      <c r="AA392" s="68"/>
      <c r="AB392" s="68"/>
      <c r="AC392" s="68"/>
      <c r="AD392" s="69"/>
      <c r="AE392" s="29"/>
      <c r="AF392" s="30"/>
      <c r="AG392" s="30"/>
      <c r="AH392" s="30"/>
      <c r="AI392" s="30"/>
      <c r="AJ392" s="30"/>
      <c r="AK392" s="31"/>
      <c r="AL392" s="29"/>
      <c r="AM392" s="30"/>
      <c r="AN392" s="30"/>
      <c r="AO392" s="30"/>
      <c r="AP392" s="30"/>
      <c r="AQ392" s="30"/>
      <c r="AR392" s="31"/>
      <c r="AS392" s="29"/>
      <c r="AT392" s="30"/>
      <c r="AU392" s="30"/>
      <c r="AV392" s="30"/>
      <c r="AW392" s="30"/>
      <c r="AX392" s="30"/>
      <c r="AY392" s="30"/>
      <c r="AZ392" s="30"/>
      <c r="BA392" s="30"/>
      <c r="BB392" s="31"/>
      <c r="BC392" s="29"/>
      <c r="BD392" s="30"/>
      <c r="BE392" s="30"/>
      <c r="BF392" s="30"/>
      <c r="BG392" s="30"/>
      <c r="BH392" s="30"/>
      <c r="BI392" s="31"/>
      <c r="BJ392" s="29"/>
      <c r="BK392" s="30"/>
      <c r="BL392" s="30"/>
      <c r="BM392" s="30"/>
      <c r="BN392" s="30"/>
      <c r="BO392" s="30"/>
      <c r="BP392" s="30"/>
      <c r="BQ392" s="30"/>
      <c r="BR392" s="30"/>
      <c r="BS392" s="30"/>
      <c r="BT392" s="31"/>
      <c r="BU392" s="29"/>
      <c r="BV392" s="30"/>
      <c r="BW392" s="30"/>
      <c r="BX392" s="30"/>
      <c r="BY392" s="30"/>
      <c r="BZ392" s="31"/>
      <c r="CA392" s="29"/>
      <c r="CB392" s="30"/>
      <c r="CC392" s="30"/>
      <c r="CD392" s="30"/>
      <c r="CE392" s="30"/>
      <c r="CF392" s="30"/>
      <c r="CG392" s="30"/>
      <c r="CH392" s="30"/>
      <c r="CI392" s="31"/>
      <c r="CJ392" s="29"/>
      <c r="CK392" s="30"/>
      <c r="CL392" s="30"/>
      <c r="CM392" s="30"/>
      <c r="CN392" s="30"/>
      <c r="CO392" s="30"/>
      <c r="CP392" s="30"/>
      <c r="CQ392" s="30"/>
      <c r="CR392" s="31"/>
    </row>
    <row r="393" spans="1:96" ht="15" x14ac:dyDescent="0.25">
      <c r="A393" s="282"/>
      <c r="B393" s="287"/>
      <c r="C393" s="288"/>
      <c r="D393" s="288"/>
      <c r="E393" s="288"/>
      <c r="F393" s="288"/>
      <c r="G393" s="288"/>
      <c r="H393" s="288"/>
      <c r="I393" s="288"/>
      <c r="J393" s="288"/>
      <c r="K393" s="288"/>
      <c r="L393" s="288"/>
      <c r="M393" s="289"/>
      <c r="N393" s="67" t="s">
        <v>171</v>
      </c>
      <c r="O393" s="68"/>
      <c r="P393" s="68"/>
      <c r="Q393" s="68"/>
      <c r="R393" s="68"/>
      <c r="S393" s="68"/>
      <c r="T393" s="68"/>
      <c r="U393" s="68"/>
      <c r="V393" s="68"/>
      <c r="W393" s="68"/>
      <c r="X393" s="68"/>
      <c r="Y393" s="68"/>
      <c r="Z393" s="68"/>
      <c r="AA393" s="68"/>
      <c r="AB393" s="68"/>
      <c r="AC393" s="68"/>
      <c r="AD393" s="69"/>
      <c r="AE393" s="29"/>
      <c r="AF393" s="30"/>
      <c r="AG393" s="30"/>
      <c r="AH393" s="30"/>
      <c r="AI393" s="30"/>
      <c r="AJ393" s="30"/>
      <c r="AK393" s="31"/>
      <c r="AL393" s="29"/>
      <c r="AM393" s="30"/>
      <c r="AN393" s="30"/>
      <c r="AO393" s="30"/>
      <c r="AP393" s="30"/>
      <c r="AQ393" s="30"/>
      <c r="AR393" s="31"/>
      <c r="AS393" s="29"/>
      <c r="AT393" s="30"/>
      <c r="AU393" s="30"/>
      <c r="AV393" s="30"/>
      <c r="AW393" s="30"/>
      <c r="AX393" s="30"/>
      <c r="AY393" s="30"/>
      <c r="AZ393" s="30"/>
      <c r="BA393" s="30"/>
      <c r="BB393" s="31"/>
      <c r="BC393" s="29"/>
      <c r="BD393" s="30"/>
      <c r="BE393" s="30"/>
      <c r="BF393" s="30"/>
      <c r="BG393" s="30"/>
      <c r="BH393" s="30"/>
      <c r="BI393" s="31"/>
      <c r="BJ393" s="29"/>
      <c r="BK393" s="30"/>
      <c r="BL393" s="30"/>
      <c r="BM393" s="30"/>
      <c r="BN393" s="30"/>
      <c r="BO393" s="30"/>
      <c r="BP393" s="30"/>
      <c r="BQ393" s="30"/>
      <c r="BR393" s="30"/>
      <c r="BS393" s="30"/>
      <c r="BT393" s="31"/>
      <c r="BU393" s="29"/>
      <c r="BV393" s="30"/>
      <c r="BW393" s="30"/>
      <c r="BX393" s="30"/>
      <c r="BY393" s="30"/>
      <c r="BZ393" s="31"/>
      <c r="CA393" s="29"/>
      <c r="CB393" s="30"/>
      <c r="CC393" s="30"/>
      <c r="CD393" s="30"/>
      <c r="CE393" s="30"/>
      <c r="CF393" s="30"/>
      <c r="CG393" s="30"/>
      <c r="CH393" s="30"/>
      <c r="CI393" s="31"/>
      <c r="CJ393" s="29"/>
      <c r="CK393" s="30"/>
      <c r="CL393" s="30"/>
      <c r="CM393" s="30"/>
      <c r="CN393" s="30"/>
      <c r="CO393" s="30"/>
      <c r="CP393" s="30"/>
      <c r="CQ393" s="30"/>
      <c r="CR393" s="31"/>
    </row>
    <row r="394" spans="1:96" ht="15" x14ac:dyDescent="0.25">
      <c r="A394" s="283"/>
      <c r="B394" s="290"/>
      <c r="C394" s="291"/>
      <c r="D394" s="291"/>
      <c r="E394" s="291"/>
      <c r="F394" s="291"/>
      <c r="G394" s="291"/>
      <c r="H394" s="291"/>
      <c r="I394" s="291"/>
      <c r="J394" s="291"/>
      <c r="K394" s="291"/>
      <c r="L394" s="291"/>
      <c r="M394" s="292"/>
      <c r="N394" s="67" t="s">
        <v>169</v>
      </c>
      <c r="O394" s="68"/>
      <c r="P394" s="68"/>
      <c r="Q394" s="68"/>
      <c r="R394" s="68"/>
      <c r="S394" s="68"/>
      <c r="T394" s="68"/>
      <c r="U394" s="68"/>
      <c r="V394" s="68"/>
      <c r="W394" s="68"/>
      <c r="X394" s="68"/>
      <c r="Y394" s="68"/>
      <c r="Z394" s="68"/>
      <c r="AA394" s="68"/>
      <c r="AB394" s="68"/>
      <c r="AC394" s="68"/>
      <c r="AD394" s="69"/>
      <c r="AE394" s="29"/>
      <c r="AF394" s="30"/>
      <c r="AG394" s="30"/>
      <c r="AH394" s="30"/>
      <c r="AI394" s="30"/>
      <c r="AJ394" s="30"/>
      <c r="AK394" s="31"/>
      <c r="AL394" s="29"/>
      <c r="AM394" s="30"/>
      <c r="AN394" s="30"/>
      <c r="AO394" s="30"/>
      <c r="AP394" s="30"/>
      <c r="AQ394" s="30"/>
      <c r="AR394" s="31"/>
      <c r="AS394" s="29"/>
      <c r="AT394" s="30"/>
      <c r="AU394" s="30"/>
      <c r="AV394" s="30"/>
      <c r="AW394" s="30"/>
      <c r="AX394" s="30"/>
      <c r="AY394" s="30"/>
      <c r="AZ394" s="30"/>
      <c r="BA394" s="30"/>
      <c r="BB394" s="31"/>
      <c r="BC394" s="29"/>
      <c r="BD394" s="30"/>
      <c r="BE394" s="30"/>
      <c r="BF394" s="30"/>
      <c r="BG394" s="30"/>
      <c r="BH394" s="30"/>
      <c r="BI394" s="31"/>
      <c r="BJ394" s="29"/>
      <c r="BK394" s="30"/>
      <c r="BL394" s="30"/>
      <c r="BM394" s="30"/>
      <c r="BN394" s="30"/>
      <c r="BO394" s="30"/>
      <c r="BP394" s="30"/>
      <c r="BQ394" s="30"/>
      <c r="BR394" s="30"/>
      <c r="BS394" s="30"/>
      <c r="BT394" s="31"/>
      <c r="BU394" s="29"/>
      <c r="BV394" s="30"/>
      <c r="BW394" s="30"/>
      <c r="BX394" s="30"/>
      <c r="BY394" s="30"/>
      <c r="BZ394" s="31"/>
      <c r="CA394" s="29"/>
      <c r="CB394" s="30"/>
      <c r="CC394" s="30"/>
      <c r="CD394" s="30"/>
      <c r="CE394" s="30"/>
      <c r="CF394" s="30"/>
      <c r="CG394" s="30"/>
      <c r="CH394" s="30"/>
      <c r="CI394" s="31"/>
      <c r="CJ394" s="29"/>
      <c r="CK394" s="30"/>
      <c r="CL394" s="30"/>
      <c r="CM394" s="30"/>
      <c r="CN394" s="30"/>
      <c r="CO394" s="30"/>
      <c r="CP394" s="30"/>
      <c r="CQ394" s="30"/>
      <c r="CR394" s="31"/>
    </row>
    <row r="395" spans="1:96" ht="15" x14ac:dyDescent="0.25">
      <c r="A395" s="281">
        <v>3</v>
      </c>
      <c r="B395" s="284" t="s">
        <v>168</v>
      </c>
      <c r="C395" s="285"/>
      <c r="D395" s="285"/>
      <c r="E395" s="285"/>
      <c r="F395" s="285"/>
      <c r="G395" s="285"/>
      <c r="H395" s="285"/>
      <c r="I395" s="285"/>
      <c r="J395" s="285"/>
      <c r="K395" s="285"/>
      <c r="L395" s="285"/>
      <c r="M395" s="286"/>
      <c r="N395" s="67" t="s">
        <v>184</v>
      </c>
      <c r="O395" s="68"/>
      <c r="P395" s="68"/>
      <c r="Q395" s="68"/>
      <c r="R395" s="68"/>
      <c r="S395" s="68"/>
      <c r="T395" s="68"/>
      <c r="U395" s="68"/>
      <c r="V395" s="68"/>
      <c r="W395" s="68"/>
      <c r="X395" s="68"/>
      <c r="Y395" s="68"/>
      <c r="Z395" s="68"/>
      <c r="AA395" s="68"/>
      <c r="AB395" s="68"/>
      <c r="AC395" s="68"/>
      <c r="AD395" s="69"/>
      <c r="AE395" s="29"/>
      <c r="AF395" s="30"/>
      <c r="AG395" s="30"/>
      <c r="AH395" s="30"/>
      <c r="AI395" s="30"/>
      <c r="AJ395" s="30"/>
      <c r="AK395" s="31"/>
      <c r="AL395" s="29"/>
      <c r="AM395" s="30"/>
      <c r="AN395" s="30"/>
      <c r="AO395" s="30"/>
      <c r="AP395" s="30"/>
      <c r="AQ395" s="30"/>
      <c r="AR395" s="31"/>
      <c r="AS395" s="29"/>
      <c r="AT395" s="30"/>
      <c r="AU395" s="30"/>
      <c r="AV395" s="30"/>
      <c r="AW395" s="30"/>
      <c r="AX395" s="30"/>
      <c r="AY395" s="30"/>
      <c r="AZ395" s="30"/>
      <c r="BA395" s="30"/>
      <c r="BB395" s="31"/>
      <c r="BC395" s="29"/>
      <c r="BD395" s="30"/>
      <c r="BE395" s="30"/>
      <c r="BF395" s="30"/>
      <c r="BG395" s="30"/>
      <c r="BH395" s="30"/>
      <c r="BI395" s="31"/>
      <c r="BJ395" s="29"/>
      <c r="BK395" s="30"/>
      <c r="BL395" s="30"/>
      <c r="BM395" s="30"/>
      <c r="BN395" s="30"/>
      <c r="BO395" s="30"/>
      <c r="BP395" s="30"/>
      <c r="BQ395" s="30"/>
      <c r="BR395" s="30"/>
      <c r="BS395" s="30"/>
      <c r="BT395" s="31"/>
      <c r="BU395" s="29"/>
      <c r="BV395" s="30"/>
      <c r="BW395" s="30"/>
      <c r="BX395" s="30"/>
      <c r="BY395" s="30"/>
      <c r="BZ395" s="31"/>
      <c r="CA395" s="29"/>
      <c r="CB395" s="30"/>
      <c r="CC395" s="30"/>
      <c r="CD395" s="30"/>
      <c r="CE395" s="30"/>
      <c r="CF395" s="30"/>
      <c r="CG395" s="30"/>
      <c r="CH395" s="30"/>
      <c r="CI395" s="31"/>
      <c r="CJ395" s="29"/>
      <c r="CK395" s="30"/>
      <c r="CL395" s="30"/>
      <c r="CM395" s="30"/>
      <c r="CN395" s="30"/>
      <c r="CO395" s="30"/>
      <c r="CP395" s="30"/>
      <c r="CQ395" s="30"/>
      <c r="CR395" s="31"/>
    </row>
    <row r="396" spans="1:96" ht="15" x14ac:dyDescent="0.25">
      <c r="A396" s="282"/>
      <c r="B396" s="287"/>
      <c r="C396" s="288"/>
      <c r="D396" s="288"/>
      <c r="E396" s="288"/>
      <c r="F396" s="288"/>
      <c r="G396" s="288"/>
      <c r="H396" s="288"/>
      <c r="I396" s="288"/>
      <c r="J396" s="288"/>
      <c r="K396" s="288"/>
      <c r="L396" s="288"/>
      <c r="M396" s="289"/>
      <c r="N396" s="67" t="s">
        <v>171</v>
      </c>
      <c r="O396" s="68"/>
      <c r="P396" s="68"/>
      <c r="Q396" s="68"/>
      <c r="R396" s="68"/>
      <c r="S396" s="68"/>
      <c r="T396" s="68"/>
      <c r="U396" s="68"/>
      <c r="V396" s="68"/>
      <c r="W396" s="68"/>
      <c r="X396" s="68"/>
      <c r="Y396" s="68"/>
      <c r="Z396" s="68"/>
      <c r="AA396" s="68"/>
      <c r="AB396" s="68"/>
      <c r="AC396" s="68"/>
      <c r="AD396" s="69"/>
      <c r="AE396" s="29"/>
      <c r="AF396" s="30"/>
      <c r="AG396" s="30"/>
      <c r="AH396" s="30"/>
      <c r="AI396" s="30"/>
      <c r="AJ396" s="30"/>
      <c r="AK396" s="31"/>
      <c r="AL396" s="29"/>
      <c r="AM396" s="30"/>
      <c r="AN396" s="30"/>
      <c r="AO396" s="30"/>
      <c r="AP396" s="30"/>
      <c r="AQ396" s="30"/>
      <c r="AR396" s="31"/>
      <c r="AS396" s="29"/>
      <c r="AT396" s="30"/>
      <c r="AU396" s="30"/>
      <c r="AV396" s="30"/>
      <c r="AW396" s="30"/>
      <c r="AX396" s="30"/>
      <c r="AY396" s="30"/>
      <c r="AZ396" s="30"/>
      <c r="BA396" s="30"/>
      <c r="BB396" s="31"/>
      <c r="BC396" s="29"/>
      <c r="BD396" s="30"/>
      <c r="BE396" s="30"/>
      <c r="BF396" s="30"/>
      <c r="BG396" s="30"/>
      <c r="BH396" s="30"/>
      <c r="BI396" s="31"/>
      <c r="BJ396" s="29"/>
      <c r="BK396" s="30"/>
      <c r="BL396" s="30"/>
      <c r="BM396" s="30"/>
      <c r="BN396" s="30"/>
      <c r="BO396" s="30"/>
      <c r="BP396" s="30"/>
      <c r="BQ396" s="30"/>
      <c r="BR396" s="30"/>
      <c r="BS396" s="30"/>
      <c r="BT396" s="31"/>
      <c r="BU396" s="29"/>
      <c r="BV396" s="30"/>
      <c r="BW396" s="30"/>
      <c r="BX396" s="30"/>
      <c r="BY396" s="30"/>
      <c r="BZ396" s="31"/>
      <c r="CA396" s="29"/>
      <c r="CB396" s="30"/>
      <c r="CC396" s="30"/>
      <c r="CD396" s="30"/>
      <c r="CE396" s="30"/>
      <c r="CF396" s="30"/>
      <c r="CG396" s="30"/>
      <c r="CH396" s="30"/>
      <c r="CI396" s="31"/>
      <c r="CJ396" s="29"/>
      <c r="CK396" s="30"/>
      <c r="CL396" s="30"/>
      <c r="CM396" s="30"/>
      <c r="CN396" s="30"/>
      <c r="CO396" s="30"/>
      <c r="CP396" s="30"/>
      <c r="CQ396" s="30"/>
      <c r="CR396" s="31"/>
    </row>
    <row r="397" spans="1:96" ht="15" x14ac:dyDescent="0.25">
      <c r="A397" s="283"/>
      <c r="B397" s="290"/>
      <c r="C397" s="291"/>
      <c r="D397" s="291"/>
      <c r="E397" s="291"/>
      <c r="F397" s="291"/>
      <c r="G397" s="291"/>
      <c r="H397" s="291"/>
      <c r="I397" s="291"/>
      <c r="J397" s="291"/>
      <c r="K397" s="291"/>
      <c r="L397" s="291"/>
      <c r="M397" s="292"/>
      <c r="N397" s="67" t="s">
        <v>169</v>
      </c>
      <c r="O397" s="68"/>
      <c r="P397" s="68"/>
      <c r="Q397" s="68"/>
      <c r="R397" s="68"/>
      <c r="S397" s="68"/>
      <c r="T397" s="68"/>
      <c r="U397" s="68"/>
      <c r="V397" s="68"/>
      <c r="W397" s="68"/>
      <c r="X397" s="68"/>
      <c r="Y397" s="68"/>
      <c r="Z397" s="68"/>
      <c r="AA397" s="68"/>
      <c r="AB397" s="68"/>
      <c r="AC397" s="68"/>
      <c r="AD397" s="69"/>
      <c r="AE397" s="29"/>
      <c r="AF397" s="30"/>
      <c r="AG397" s="30"/>
      <c r="AH397" s="30"/>
      <c r="AI397" s="30"/>
      <c r="AJ397" s="30"/>
      <c r="AK397" s="31"/>
      <c r="AL397" s="29"/>
      <c r="AM397" s="30"/>
      <c r="AN397" s="30"/>
      <c r="AO397" s="30"/>
      <c r="AP397" s="30"/>
      <c r="AQ397" s="30"/>
      <c r="AR397" s="31"/>
      <c r="AS397" s="29"/>
      <c r="AT397" s="30"/>
      <c r="AU397" s="30"/>
      <c r="AV397" s="30"/>
      <c r="AW397" s="30"/>
      <c r="AX397" s="30"/>
      <c r="AY397" s="30"/>
      <c r="AZ397" s="30"/>
      <c r="BA397" s="30"/>
      <c r="BB397" s="31"/>
      <c r="BC397" s="29"/>
      <c r="BD397" s="30"/>
      <c r="BE397" s="30"/>
      <c r="BF397" s="30"/>
      <c r="BG397" s="30"/>
      <c r="BH397" s="30"/>
      <c r="BI397" s="31"/>
      <c r="BJ397" s="29"/>
      <c r="BK397" s="30"/>
      <c r="BL397" s="30"/>
      <c r="BM397" s="30"/>
      <c r="BN397" s="30"/>
      <c r="BO397" s="30"/>
      <c r="BP397" s="30"/>
      <c r="BQ397" s="30"/>
      <c r="BR397" s="30"/>
      <c r="BS397" s="30"/>
      <c r="BT397" s="31"/>
      <c r="BU397" s="29"/>
      <c r="BV397" s="30"/>
      <c r="BW397" s="30"/>
      <c r="BX397" s="30"/>
      <c r="BY397" s="30"/>
      <c r="BZ397" s="31"/>
      <c r="CA397" s="29"/>
      <c r="CB397" s="30"/>
      <c r="CC397" s="30"/>
      <c r="CD397" s="30"/>
      <c r="CE397" s="30"/>
      <c r="CF397" s="30"/>
      <c r="CG397" s="30"/>
      <c r="CH397" s="30"/>
      <c r="CI397" s="31"/>
      <c r="CJ397" s="29"/>
      <c r="CK397" s="30"/>
      <c r="CL397" s="30"/>
      <c r="CM397" s="30"/>
      <c r="CN397" s="30"/>
      <c r="CO397" s="30"/>
      <c r="CP397" s="30"/>
      <c r="CQ397" s="30"/>
      <c r="CR397" s="31"/>
    </row>
    <row r="398" spans="1:96" ht="15" x14ac:dyDescent="0.25">
      <c r="A398" s="415">
        <v>4</v>
      </c>
      <c r="B398" s="256" t="s">
        <v>170</v>
      </c>
      <c r="C398" s="257"/>
      <c r="D398" s="257"/>
      <c r="E398" s="257"/>
      <c r="F398" s="257"/>
      <c r="G398" s="257"/>
      <c r="H398" s="257"/>
      <c r="I398" s="257"/>
      <c r="J398" s="257"/>
      <c r="K398" s="257"/>
      <c r="L398" s="257"/>
      <c r="M398" s="258"/>
      <c r="N398" s="67" t="s">
        <v>184</v>
      </c>
      <c r="O398" s="68"/>
      <c r="P398" s="68"/>
      <c r="Q398" s="68"/>
      <c r="R398" s="68"/>
      <c r="S398" s="68"/>
      <c r="T398" s="68"/>
      <c r="U398" s="68"/>
      <c r="V398" s="68"/>
      <c r="W398" s="68"/>
      <c r="X398" s="68"/>
      <c r="Y398" s="68"/>
      <c r="Z398" s="68"/>
      <c r="AA398" s="68"/>
      <c r="AB398" s="68"/>
      <c r="AC398" s="68"/>
      <c r="AD398" s="69"/>
      <c r="AE398" s="29"/>
      <c r="AF398" s="30"/>
      <c r="AG398" s="30"/>
      <c r="AH398" s="30"/>
      <c r="AI398" s="30"/>
      <c r="AJ398" s="30"/>
      <c r="AK398" s="31"/>
      <c r="AL398" s="29"/>
      <c r="AM398" s="30"/>
      <c r="AN398" s="30"/>
      <c r="AO398" s="30"/>
      <c r="AP398" s="30"/>
      <c r="AQ398" s="30"/>
      <c r="AR398" s="31"/>
      <c r="AS398" s="29"/>
      <c r="AT398" s="30"/>
      <c r="AU398" s="30"/>
      <c r="AV398" s="30"/>
      <c r="AW398" s="30"/>
      <c r="AX398" s="30"/>
      <c r="AY398" s="30"/>
      <c r="AZ398" s="30"/>
      <c r="BA398" s="30"/>
      <c r="BB398" s="31"/>
      <c r="BC398" s="29"/>
      <c r="BD398" s="30"/>
      <c r="BE398" s="30"/>
      <c r="BF398" s="30"/>
      <c r="BG398" s="30"/>
      <c r="BH398" s="30"/>
      <c r="BI398" s="31"/>
      <c r="BJ398" s="29"/>
      <c r="BK398" s="30"/>
      <c r="BL398" s="30"/>
      <c r="BM398" s="30"/>
      <c r="BN398" s="30"/>
      <c r="BO398" s="30"/>
      <c r="BP398" s="30"/>
      <c r="BQ398" s="30"/>
      <c r="BR398" s="30"/>
      <c r="BS398" s="30"/>
      <c r="BT398" s="31"/>
      <c r="BU398" s="29"/>
      <c r="BV398" s="30"/>
      <c r="BW398" s="30"/>
      <c r="BX398" s="30"/>
      <c r="BY398" s="30"/>
      <c r="BZ398" s="31"/>
      <c r="CA398" s="29"/>
      <c r="CB398" s="30"/>
      <c r="CC398" s="30"/>
      <c r="CD398" s="30"/>
      <c r="CE398" s="30"/>
      <c r="CF398" s="30"/>
      <c r="CG398" s="30"/>
      <c r="CH398" s="30"/>
      <c r="CI398" s="31"/>
      <c r="CJ398" s="29"/>
      <c r="CK398" s="30"/>
      <c r="CL398" s="30"/>
      <c r="CM398" s="30"/>
      <c r="CN398" s="30"/>
      <c r="CO398" s="30"/>
      <c r="CP398" s="30"/>
      <c r="CQ398" s="30"/>
      <c r="CR398" s="31"/>
    </row>
    <row r="399" spans="1:96" ht="15" x14ac:dyDescent="0.25">
      <c r="A399" s="416"/>
      <c r="B399" s="417"/>
      <c r="C399" s="418"/>
      <c r="D399" s="418"/>
      <c r="E399" s="418"/>
      <c r="F399" s="418"/>
      <c r="G399" s="418"/>
      <c r="H399" s="418"/>
      <c r="I399" s="418"/>
      <c r="J399" s="418"/>
      <c r="K399" s="418"/>
      <c r="L399" s="418"/>
      <c r="M399" s="419"/>
      <c r="N399" s="67" t="s">
        <v>171</v>
      </c>
      <c r="O399" s="68"/>
      <c r="P399" s="68"/>
      <c r="Q399" s="68"/>
      <c r="R399" s="68"/>
      <c r="S399" s="68"/>
      <c r="T399" s="68"/>
      <c r="U399" s="68"/>
      <c r="V399" s="68"/>
      <c r="W399" s="68"/>
      <c r="X399" s="68"/>
      <c r="Y399" s="68"/>
      <c r="Z399" s="68"/>
      <c r="AA399" s="68"/>
      <c r="AB399" s="68"/>
      <c r="AC399" s="68"/>
      <c r="AD399" s="69"/>
      <c r="AE399" s="29"/>
      <c r="AF399" s="30"/>
      <c r="AG399" s="30"/>
      <c r="AH399" s="30"/>
      <c r="AI399" s="30"/>
      <c r="AJ399" s="30"/>
      <c r="AK399" s="31"/>
      <c r="AL399" s="29"/>
      <c r="AM399" s="30"/>
      <c r="AN399" s="30"/>
      <c r="AO399" s="30"/>
      <c r="AP399" s="30"/>
      <c r="AQ399" s="30"/>
      <c r="AR399" s="31"/>
      <c r="AS399" s="29"/>
      <c r="AT399" s="30"/>
      <c r="AU399" s="30"/>
      <c r="AV399" s="30"/>
      <c r="AW399" s="30"/>
      <c r="AX399" s="30"/>
      <c r="AY399" s="30"/>
      <c r="AZ399" s="30"/>
      <c r="BA399" s="30"/>
      <c r="BB399" s="31"/>
      <c r="BC399" s="29"/>
      <c r="BD399" s="30"/>
      <c r="BE399" s="30"/>
      <c r="BF399" s="30"/>
      <c r="BG399" s="30"/>
      <c r="BH399" s="30"/>
      <c r="BI399" s="31"/>
      <c r="BJ399" s="29"/>
      <c r="BK399" s="30"/>
      <c r="BL399" s="30"/>
      <c r="BM399" s="30"/>
      <c r="BN399" s="30"/>
      <c r="BO399" s="30"/>
      <c r="BP399" s="30"/>
      <c r="BQ399" s="30"/>
      <c r="BR399" s="30"/>
      <c r="BS399" s="30"/>
      <c r="BT399" s="31"/>
      <c r="BU399" s="29"/>
      <c r="BV399" s="30"/>
      <c r="BW399" s="30"/>
      <c r="BX399" s="30"/>
      <c r="BY399" s="30"/>
      <c r="BZ399" s="31"/>
      <c r="CA399" s="29"/>
      <c r="CB399" s="30"/>
      <c r="CC399" s="30"/>
      <c r="CD399" s="30"/>
      <c r="CE399" s="30"/>
      <c r="CF399" s="30"/>
      <c r="CG399" s="30"/>
      <c r="CH399" s="30"/>
      <c r="CI399" s="31"/>
      <c r="CJ399" s="29"/>
      <c r="CK399" s="30"/>
      <c r="CL399" s="30"/>
      <c r="CM399" s="30"/>
      <c r="CN399" s="30"/>
      <c r="CO399" s="30"/>
      <c r="CP399" s="30"/>
      <c r="CQ399" s="30"/>
      <c r="CR399" s="31"/>
    </row>
    <row r="400" spans="1:96" ht="15" x14ac:dyDescent="0.25">
      <c r="A400" s="415">
        <v>5</v>
      </c>
      <c r="B400" s="256" t="s">
        <v>186</v>
      </c>
      <c r="C400" s="257"/>
      <c r="D400" s="257"/>
      <c r="E400" s="257"/>
      <c r="F400" s="257"/>
      <c r="G400" s="257"/>
      <c r="H400" s="257"/>
      <c r="I400" s="257"/>
      <c r="J400" s="257"/>
      <c r="K400" s="257"/>
      <c r="L400" s="257"/>
      <c r="M400" s="258"/>
      <c r="N400" s="67" t="s">
        <v>184</v>
      </c>
      <c r="O400" s="68"/>
      <c r="P400" s="68"/>
      <c r="Q400" s="68"/>
      <c r="R400" s="68"/>
      <c r="S400" s="68"/>
      <c r="T400" s="68"/>
      <c r="U400" s="68"/>
      <c r="V400" s="68"/>
      <c r="W400" s="68"/>
      <c r="X400" s="68"/>
      <c r="Y400" s="68"/>
      <c r="Z400" s="68"/>
      <c r="AA400" s="68"/>
      <c r="AB400" s="68"/>
      <c r="AC400" s="68"/>
      <c r="AD400" s="69"/>
      <c r="AE400" s="29"/>
      <c r="AF400" s="30"/>
      <c r="AG400" s="30"/>
      <c r="AH400" s="30"/>
      <c r="AI400" s="30"/>
      <c r="AJ400" s="30"/>
      <c r="AK400" s="31"/>
      <c r="AL400" s="29"/>
      <c r="AM400" s="30"/>
      <c r="AN400" s="30"/>
      <c r="AO400" s="30"/>
      <c r="AP400" s="30"/>
      <c r="AQ400" s="30"/>
      <c r="AR400" s="31"/>
      <c r="AS400" s="29"/>
      <c r="AT400" s="30"/>
      <c r="AU400" s="30"/>
      <c r="AV400" s="30"/>
      <c r="AW400" s="30"/>
      <c r="AX400" s="30"/>
      <c r="AY400" s="30"/>
      <c r="AZ400" s="30"/>
      <c r="BA400" s="30"/>
      <c r="BB400" s="31"/>
      <c r="BC400" s="29"/>
      <c r="BD400" s="30"/>
      <c r="BE400" s="30"/>
      <c r="BF400" s="30"/>
      <c r="BG400" s="30"/>
      <c r="BH400" s="30"/>
      <c r="BI400" s="31"/>
      <c r="BJ400" s="29"/>
      <c r="BK400" s="30"/>
      <c r="BL400" s="30"/>
      <c r="BM400" s="30"/>
      <c r="BN400" s="30"/>
      <c r="BO400" s="30"/>
      <c r="BP400" s="30"/>
      <c r="BQ400" s="30"/>
      <c r="BR400" s="30"/>
      <c r="BS400" s="30"/>
      <c r="BT400" s="31"/>
      <c r="BU400" s="29"/>
      <c r="BV400" s="30"/>
      <c r="BW400" s="30"/>
      <c r="BX400" s="30"/>
      <c r="BY400" s="30"/>
      <c r="BZ400" s="31"/>
      <c r="CA400" s="29"/>
      <c r="CB400" s="30"/>
      <c r="CC400" s="30"/>
      <c r="CD400" s="30"/>
      <c r="CE400" s="30"/>
      <c r="CF400" s="30"/>
      <c r="CG400" s="30"/>
      <c r="CH400" s="30"/>
      <c r="CI400" s="31"/>
      <c r="CJ400" s="29"/>
      <c r="CK400" s="30"/>
      <c r="CL400" s="30"/>
      <c r="CM400" s="30"/>
      <c r="CN400" s="30"/>
      <c r="CO400" s="30"/>
      <c r="CP400" s="30"/>
      <c r="CQ400" s="30"/>
      <c r="CR400" s="31"/>
    </row>
    <row r="401" spans="1:98" ht="15" x14ac:dyDescent="0.25">
      <c r="A401" s="416"/>
      <c r="B401" s="417"/>
      <c r="C401" s="418"/>
      <c r="D401" s="418"/>
      <c r="E401" s="418"/>
      <c r="F401" s="418"/>
      <c r="G401" s="418"/>
      <c r="H401" s="418"/>
      <c r="I401" s="418"/>
      <c r="J401" s="418"/>
      <c r="K401" s="418"/>
      <c r="L401" s="418"/>
      <c r="M401" s="419"/>
      <c r="N401" s="67" t="s">
        <v>171</v>
      </c>
      <c r="O401" s="68"/>
      <c r="P401" s="68"/>
      <c r="Q401" s="68"/>
      <c r="R401" s="68"/>
      <c r="S401" s="68"/>
      <c r="T401" s="68"/>
      <c r="U401" s="68"/>
      <c r="V401" s="68"/>
      <c r="W401" s="68"/>
      <c r="X401" s="68"/>
      <c r="Y401" s="68"/>
      <c r="Z401" s="68"/>
      <c r="AA401" s="68"/>
      <c r="AB401" s="68"/>
      <c r="AC401" s="68"/>
      <c r="AD401" s="69"/>
      <c r="AE401" s="29"/>
      <c r="AF401" s="30"/>
      <c r="AG401" s="30"/>
      <c r="AH401" s="30"/>
      <c r="AI401" s="30"/>
      <c r="AJ401" s="30"/>
      <c r="AK401" s="31"/>
      <c r="AL401" s="29"/>
      <c r="AM401" s="30"/>
      <c r="AN401" s="30"/>
      <c r="AO401" s="30"/>
      <c r="AP401" s="30"/>
      <c r="AQ401" s="30"/>
      <c r="AR401" s="31"/>
      <c r="AS401" s="29"/>
      <c r="AT401" s="30"/>
      <c r="AU401" s="30"/>
      <c r="AV401" s="30"/>
      <c r="AW401" s="30"/>
      <c r="AX401" s="30"/>
      <c r="AY401" s="30"/>
      <c r="AZ401" s="30"/>
      <c r="BA401" s="30"/>
      <c r="BB401" s="31"/>
      <c r="BC401" s="29"/>
      <c r="BD401" s="30"/>
      <c r="BE401" s="30"/>
      <c r="BF401" s="30"/>
      <c r="BG401" s="30"/>
      <c r="BH401" s="30"/>
      <c r="BI401" s="31"/>
      <c r="BJ401" s="29"/>
      <c r="BK401" s="30"/>
      <c r="BL401" s="30"/>
      <c r="BM401" s="30"/>
      <c r="BN401" s="30"/>
      <c r="BO401" s="30"/>
      <c r="BP401" s="30"/>
      <c r="BQ401" s="30"/>
      <c r="BR401" s="30"/>
      <c r="BS401" s="30"/>
      <c r="BT401" s="31"/>
      <c r="BU401" s="29"/>
      <c r="BV401" s="30"/>
      <c r="BW401" s="30"/>
      <c r="BX401" s="30"/>
      <c r="BY401" s="30"/>
      <c r="BZ401" s="31"/>
      <c r="CA401" s="29"/>
      <c r="CB401" s="30"/>
      <c r="CC401" s="30"/>
      <c r="CD401" s="30"/>
      <c r="CE401" s="30"/>
      <c r="CF401" s="30"/>
      <c r="CG401" s="30"/>
      <c r="CH401" s="30"/>
      <c r="CI401" s="31"/>
      <c r="CJ401" s="29"/>
      <c r="CK401" s="30"/>
      <c r="CL401" s="30"/>
      <c r="CM401" s="30"/>
      <c r="CN401" s="30"/>
      <c r="CO401" s="30"/>
      <c r="CP401" s="30"/>
      <c r="CQ401" s="30"/>
      <c r="CR401" s="31"/>
    </row>
    <row r="402" spans="1:98" ht="15" x14ac:dyDescent="0.25">
      <c r="A402" s="272" t="s">
        <v>187</v>
      </c>
      <c r="B402" s="261"/>
      <c r="C402" s="261"/>
      <c r="D402" s="261"/>
      <c r="E402" s="261"/>
      <c r="F402" s="261"/>
      <c r="G402" s="261"/>
      <c r="H402" s="261"/>
      <c r="I402" s="261"/>
      <c r="J402" s="261"/>
      <c r="K402" s="261"/>
      <c r="L402" s="261"/>
      <c r="M402" s="261"/>
      <c r="N402" s="261"/>
      <c r="O402" s="261"/>
      <c r="P402" s="261"/>
      <c r="Q402" s="261"/>
      <c r="R402" s="261"/>
      <c r="S402" s="261"/>
      <c r="T402" s="261"/>
      <c r="U402" s="261"/>
      <c r="V402" s="261"/>
      <c r="W402" s="261"/>
      <c r="X402" s="261"/>
      <c r="Y402" s="261"/>
      <c r="Z402" s="261"/>
      <c r="AA402" s="261"/>
      <c r="AB402" s="261"/>
      <c r="AC402" s="261"/>
      <c r="AD402" s="261"/>
      <c r="AE402" s="261"/>
      <c r="AF402" s="261"/>
      <c r="AG402" s="261"/>
      <c r="AH402" s="261"/>
      <c r="AI402" s="261"/>
      <c r="AJ402" s="261"/>
      <c r="AK402" s="261"/>
      <c r="AL402" s="261"/>
      <c r="AM402" s="261"/>
      <c r="AN402" s="261"/>
      <c r="AO402" s="261"/>
      <c r="AP402" s="261"/>
      <c r="AQ402" s="261"/>
      <c r="AR402" s="261"/>
      <c r="AS402" s="261"/>
      <c r="AT402" s="261"/>
      <c r="AU402" s="261"/>
      <c r="AV402" s="261"/>
      <c r="AW402" s="261"/>
      <c r="AX402" s="261"/>
      <c r="AY402" s="261"/>
      <c r="AZ402" s="261"/>
      <c r="BA402" s="261"/>
      <c r="BB402" s="261"/>
      <c r="BC402" s="261"/>
      <c r="BD402" s="261"/>
      <c r="BE402" s="261"/>
      <c r="BF402" s="261"/>
      <c r="BG402" s="261"/>
      <c r="BH402" s="261"/>
      <c r="BI402" s="262"/>
      <c r="BJ402" s="29"/>
      <c r="BK402" s="30"/>
      <c r="BL402" s="30"/>
      <c r="BM402" s="30"/>
      <c r="BN402" s="30"/>
      <c r="BO402" s="30"/>
      <c r="BP402" s="30"/>
      <c r="BQ402" s="30"/>
      <c r="BR402" s="30"/>
      <c r="BS402" s="30"/>
      <c r="BT402" s="31"/>
      <c r="BU402" s="420"/>
      <c r="BV402" s="421"/>
      <c r="BW402" s="421"/>
      <c r="BX402" s="421"/>
      <c r="BY402" s="421"/>
      <c r="BZ402" s="421"/>
      <c r="CA402" s="421"/>
      <c r="CB402" s="421"/>
      <c r="CC402" s="421"/>
      <c r="CD402" s="421"/>
      <c r="CE402" s="421"/>
      <c r="CF402" s="421"/>
      <c r="CG402" s="421"/>
      <c r="CH402" s="421"/>
      <c r="CI402" s="422"/>
      <c r="CJ402" s="420"/>
      <c r="CK402" s="421"/>
      <c r="CL402" s="421"/>
      <c r="CM402" s="421"/>
      <c r="CN402" s="421"/>
      <c r="CO402" s="421"/>
      <c r="CP402" s="421"/>
      <c r="CQ402" s="421"/>
      <c r="CR402" s="422"/>
    </row>
    <row r="403" spans="1:98" x14ac:dyDescent="0.25">
      <c r="A403" s="29" t="s">
        <v>188</v>
      </c>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c r="Z403" s="30"/>
      <c r="AA403" s="30"/>
      <c r="AB403" s="30"/>
      <c r="AC403" s="30"/>
      <c r="AD403" s="30"/>
      <c r="AE403" s="30"/>
      <c r="AF403" s="30"/>
      <c r="AG403" s="30"/>
      <c r="AH403" s="30"/>
      <c r="AI403" s="30"/>
      <c r="AJ403" s="30"/>
      <c r="AK403" s="30"/>
      <c r="AL403" s="30"/>
      <c r="AM403" s="30"/>
      <c r="AN403" s="30"/>
      <c r="AO403" s="30"/>
      <c r="AP403" s="30"/>
      <c r="AQ403" s="30"/>
      <c r="AR403" s="30"/>
      <c r="AS403" s="30"/>
      <c r="AT403" s="30"/>
      <c r="AU403" s="30"/>
      <c r="AV403" s="30"/>
      <c r="AW403" s="30"/>
      <c r="AX403" s="30"/>
      <c r="AY403" s="30"/>
      <c r="AZ403" s="30"/>
      <c r="BA403" s="30"/>
      <c r="BB403" s="30"/>
      <c r="BC403" s="30"/>
      <c r="BD403" s="30"/>
      <c r="BE403" s="30"/>
      <c r="BF403" s="30"/>
      <c r="BG403" s="30"/>
      <c r="BH403" s="30"/>
      <c r="BI403" s="31"/>
      <c r="BJ403" s="140">
        <v>294.55165935783066</v>
      </c>
      <c r="BK403" s="141"/>
      <c r="BL403" s="141"/>
      <c r="BM403" s="141"/>
      <c r="BN403" s="141"/>
      <c r="BO403" s="141"/>
      <c r="BP403" s="141"/>
      <c r="BQ403" s="141"/>
      <c r="BR403" s="141"/>
      <c r="BS403" s="141"/>
      <c r="BT403" s="142"/>
      <c r="BU403" s="420"/>
      <c r="BV403" s="421"/>
      <c r="BW403" s="421"/>
      <c r="BX403" s="421"/>
      <c r="BY403" s="421"/>
      <c r="BZ403" s="421"/>
      <c r="CA403" s="421"/>
      <c r="CB403" s="421"/>
      <c r="CC403" s="421"/>
      <c r="CD403" s="421"/>
      <c r="CE403" s="421"/>
      <c r="CF403" s="421"/>
      <c r="CG403" s="421"/>
      <c r="CH403" s="421"/>
      <c r="CI403" s="421"/>
      <c r="CJ403" s="421"/>
      <c r="CK403" s="421"/>
      <c r="CL403" s="421"/>
      <c r="CM403" s="421"/>
      <c r="CN403" s="421"/>
      <c r="CO403" s="421"/>
      <c r="CP403" s="421"/>
      <c r="CQ403" s="421"/>
      <c r="CR403" s="422"/>
    </row>
    <row r="404" spans="1:98" ht="14.25" x14ac:dyDescent="0.25">
      <c r="A404" s="58" t="s">
        <v>189</v>
      </c>
      <c r="B404" s="59"/>
      <c r="C404" s="59"/>
      <c r="D404" s="59"/>
      <c r="E404" s="59"/>
      <c r="F404" s="59"/>
      <c r="G404" s="59"/>
      <c r="H404" s="59"/>
      <c r="I404" s="59"/>
      <c r="J404" s="59"/>
      <c r="K404" s="59"/>
      <c r="L404" s="59"/>
      <c r="M404" s="59"/>
      <c r="N404" s="59"/>
      <c r="O404" s="59"/>
      <c r="P404" s="59"/>
      <c r="Q404" s="59"/>
      <c r="R404" s="59"/>
      <c r="S404" s="59"/>
      <c r="T404" s="59"/>
      <c r="U404" s="59"/>
      <c r="V404" s="59"/>
      <c r="W404" s="59"/>
      <c r="X404" s="59"/>
      <c r="Y404" s="59"/>
      <c r="Z404" s="59"/>
      <c r="AA404" s="59"/>
      <c r="AB404" s="59"/>
      <c r="AC404" s="59"/>
      <c r="AD404" s="59"/>
      <c r="AE404" s="59"/>
      <c r="AF404" s="59"/>
      <c r="AG404" s="59"/>
      <c r="AH404" s="59"/>
      <c r="AI404" s="59"/>
      <c r="AJ404" s="59"/>
      <c r="AK404" s="59"/>
      <c r="AL404" s="59"/>
      <c r="AM404" s="59"/>
      <c r="AN404" s="59"/>
      <c r="AO404" s="59"/>
      <c r="AP404" s="59"/>
      <c r="AQ404" s="59"/>
      <c r="AR404" s="59"/>
      <c r="AS404" s="59"/>
      <c r="AT404" s="59"/>
      <c r="AU404" s="59"/>
      <c r="AV404" s="59"/>
      <c r="AW404" s="59"/>
      <c r="AX404" s="59"/>
      <c r="AY404" s="59"/>
      <c r="AZ404" s="59"/>
      <c r="BA404" s="59"/>
      <c r="BB404" s="59"/>
      <c r="BC404" s="59"/>
      <c r="BD404" s="59"/>
      <c r="BE404" s="59"/>
      <c r="BF404" s="59"/>
      <c r="BG404" s="59"/>
      <c r="BH404" s="59"/>
      <c r="BI404" s="59"/>
      <c r="BJ404" s="59"/>
      <c r="BK404" s="59"/>
      <c r="BL404" s="59"/>
      <c r="BM404" s="59"/>
      <c r="BN404" s="59"/>
      <c r="BO404" s="59"/>
      <c r="BP404" s="59"/>
      <c r="BQ404" s="59"/>
      <c r="BR404" s="59"/>
      <c r="BS404" s="59"/>
      <c r="BT404" s="59"/>
      <c r="BU404" s="59"/>
      <c r="BV404" s="59"/>
      <c r="BW404" s="59"/>
      <c r="BX404" s="59"/>
      <c r="BY404" s="59"/>
      <c r="BZ404" s="59"/>
      <c r="CA404" s="59"/>
      <c r="CB404" s="59"/>
      <c r="CC404" s="59"/>
      <c r="CD404" s="59"/>
      <c r="CE404" s="59"/>
      <c r="CF404" s="59"/>
      <c r="CG404" s="59"/>
      <c r="CH404" s="59"/>
      <c r="CI404" s="60"/>
      <c r="CJ404" s="137">
        <f>CJ384</f>
        <v>30624.864007061165</v>
      </c>
      <c r="CK404" s="138"/>
      <c r="CL404" s="138"/>
      <c r="CM404" s="138"/>
      <c r="CN404" s="138"/>
      <c r="CO404" s="138"/>
      <c r="CP404" s="138"/>
      <c r="CQ404" s="138"/>
      <c r="CR404" s="139"/>
    </row>
    <row r="405" spans="1:98" x14ac:dyDescent="0.25">
      <c r="A405" s="29" t="s">
        <v>190</v>
      </c>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c r="Z405" s="30"/>
      <c r="AA405" s="30"/>
      <c r="AB405" s="30"/>
      <c r="AC405" s="30"/>
      <c r="AD405" s="31"/>
      <c r="AE405" s="29"/>
      <c r="AF405" s="30"/>
      <c r="AG405" s="30"/>
      <c r="AH405" s="30"/>
      <c r="AI405" s="30"/>
      <c r="AJ405" s="30"/>
      <c r="AK405" s="30"/>
      <c r="AL405" s="30"/>
      <c r="AM405" s="30"/>
      <c r="AN405" s="30"/>
      <c r="AO405" s="30"/>
      <c r="AP405" s="30"/>
      <c r="AQ405" s="30"/>
      <c r="AR405" s="30"/>
      <c r="AS405" s="30"/>
      <c r="AT405" s="30"/>
      <c r="AU405" s="30"/>
      <c r="AV405" s="30"/>
      <c r="AW405" s="30"/>
      <c r="AX405" s="30"/>
      <c r="AY405" s="30"/>
      <c r="AZ405" s="30"/>
      <c r="BA405" s="30"/>
      <c r="BB405" s="30"/>
      <c r="BC405" s="30"/>
      <c r="BD405" s="30"/>
      <c r="BE405" s="30"/>
      <c r="BF405" s="30"/>
      <c r="BG405" s="30"/>
      <c r="BH405" s="30"/>
      <c r="BI405" s="30"/>
      <c r="BJ405" s="30"/>
      <c r="BK405" s="30"/>
      <c r="BL405" s="30"/>
      <c r="BM405" s="30"/>
      <c r="BN405" s="30"/>
      <c r="BO405" s="30"/>
      <c r="BP405" s="30"/>
      <c r="BQ405" s="30"/>
      <c r="BR405" s="30"/>
      <c r="BS405" s="30"/>
      <c r="BT405" s="30"/>
      <c r="BU405" s="30"/>
      <c r="BV405" s="30"/>
      <c r="BW405" s="30"/>
      <c r="BX405" s="30"/>
      <c r="BY405" s="30"/>
      <c r="BZ405" s="30"/>
      <c r="CA405" s="30"/>
      <c r="CB405" s="30"/>
      <c r="CC405" s="30"/>
      <c r="CD405" s="30"/>
      <c r="CE405" s="30"/>
      <c r="CF405" s="30"/>
      <c r="CG405" s="30"/>
      <c r="CH405" s="30"/>
      <c r="CI405" s="30"/>
      <c r="CJ405" s="30"/>
      <c r="CK405" s="30"/>
      <c r="CL405" s="30"/>
      <c r="CM405" s="30"/>
      <c r="CN405" s="30"/>
      <c r="CO405" s="30"/>
      <c r="CP405" s="30"/>
      <c r="CQ405" s="30"/>
      <c r="CR405" s="31"/>
    </row>
    <row r="406" spans="1:98" ht="15.75" x14ac:dyDescent="0.25">
      <c r="A406" s="1" t="s">
        <v>440</v>
      </c>
    </row>
    <row r="407" spans="1:98" ht="15.75" x14ac:dyDescent="0.25">
      <c r="A407" s="1" t="s">
        <v>441</v>
      </c>
    </row>
    <row r="408" spans="1:98" ht="15" x14ac:dyDescent="0.25">
      <c r="A408" s="423" t="s">
        <v>195</v>
      </c>
      <c r="B408" s="45" t="s">
        <v>442</v>
      </c>
      <c r="C408" s="46"/>
      <c r="D408" s="46"/>
      <c r="E408" s="46"/>
      <c r="F408" s="46"/>
      <c r="G408" s="46"/>
      <c r="H408" s="46"/>
      <c r="I408" s="46"/>
      <c r="J408" s="46"/>
      <c r="K408" s="47"/>
      <c r="L408" s="177" t="s">
        <v>443</v>
      </c>
      <c r="M408" s="178"/>
      <c r="N408" s="178"/>
      <c r="O408" s="178"/>
      <c r="P408" s="178"/>
      <c r="Q408" s="178"/>
      <c r="R408" s="178"/>
      <c r="S408" s="178"/>
      <c r="T408" s="178"/>
      <c r="U408" s="178"/>
      <c r="V408" s="179"/>
      <c r="W408" s="33" t="s">
        <v>198</v>
      </c>
      <c r="X408" s="34"/>
      <c r="Y408" s="34"/>
      <c r="Z408" s="34"/>
      <c r="AA408" s="34"/>
      <c r="AB408" s="34"/>
      <c r="AC408" s="34"/>
      <c r="AD408" s="34"/>
      <c r="AE408" s="34"/>
      <c r="AF408" s="34"/>
      <c r="AG408" s="35"/>
      <c r="AH408" s="187" t="s">
        <v>199</v>
      </c>
      <c r="AI408" s="188"/>
      <c r="AJ408" s="188"/>
      <c r="AK408" s="188"/>
      <c r="AL408" s="188"/>
      <c r="AM408" s="188"/>
      <c r="AN408" s="189"/>
      <c r="AO408" s="187" t="s">
        <v>200</v>
      </c>
      <c r="AP408" s="188"/>
      <c r="AQ408" s="188"/>
      <c r="AR408" s="188"/>
      <c r="AS408" s="188"/>
      <c r="AT408" s="188"/>
      <c r="AU408" s="188"/>
      <c r="AV408" s="188"/>
      <c r="AW408" s="188"/>
      <c r="AX408" s="189"/>
      <c r="AY408" s="187" t="s">
        <v>201</v>
      </c>
      <c r="AZ408" s="188"/>
      <c r="BA408" s="188"/>
      <c r="BB408" s="188"/>
      <c r="BC408" s="188"/>
      <c r="BD408" s="188"/>
      <c r="BE408" s="188"/>
      <c r="BF408" s="188"/>
      <c r="BG408" s="188"/>
      <c r="BH408" s="188"/>
      <c r="BI408" s="188"/>
      <c r="BJ408" s="189"/>
      <c r="BK408" s="276" t="s">
        <v>202</v>
      </c>
      <c r="BL408" s="277"/>
      <c r="BM408" s="277"/>
      <c r="BN408" s="277"/>
      <c r="BO408" s="277"/>
      <c r="BP408" s="277"/>
      <c r="BQ408" s="277"/>
      <c r="BR408" s="277"/>
      <c r="BS408" s="277"/>
      <c r="BT408" s="277"/>
      <c r="BU408" s="277"/>
      <c r="BV408" s="277"/>
      <c r="BW408" s="278"/>
      <c r="BX408" s="276" t="s">
        <v>203</v>
      </c>
      <c r="BY408" s="277"/>
      <c r="BZ408" s="277"/>
      <c r="CA408" s="277"/>
      <c r="CB408" s="277"/>
      <c r="CC408" s="277"/>
      <c r="CD408" s="277"/>
      <c r="CE408" s="277"/>
      <c r="CF408" s="277"/>
      <c r="CG408" s="277"/>
      <c r="CH408" s="278"/>
      <c r="CI408" s="145" t="s">
        <v>204</v>
      </c>
      <c r="CJ408" s="146"/>
      <c r="CK408" s="146"/>
      <c r="CL408" s="146"/>
      <c r="CM408" s="146"/>
      <c r="CN408" s="146"/>
      <c r="CO408" s="146"/>
      <c r="CP408" s="146"/>
      <c r="CQ408" s="146"/>
      <c r="CR408" s="146"/>
      <c r="CS408" s="146"/>
      <c r="CT408" s="147"/>
    </row>
    <row r="409" spans="1:98" x14ac:dyDescent="0.25">
      <c r="A409" s="424"/>
      <c r="B409" s="48"/>
      <c r="C409" s="49"/>
      <c r="D409" s="49"/>
      <c r="E409" s="49"/>
      <c r="F409" s="49"/>
      <c r="G409" s="49"/>
      <c r="H409" s="49"/>
      <c r="I409" s="49"/>
      <c r="J409" s="49"/>
      <c r="K409" s="50"/>
      <c r="L409" s="183"/>
      <c r="M409" s="184"/>
      <c r="N409" s="184"/>
      <c r="O409" s="184"/>
      <c r="P409" s="184"/>
      <c r="Q409" s="184"/>
      <c r="R409" s="184"/>
      <c r="S409" s="184"/>
      <c r="T409" s="184"/>
      <c r="U409" s="184"/>
      <c r="V409" s="185"/>
      <c r="W409" s="187" t="s">
        <v>127</v>
      </c>
      <c r="X409" s="188"/>
      <c r="Y409" s="188"/>
      <c r="Z409" s="188"/>
      <c r="AA409" s="188"/>
      <c r="AB409" s="188"/>
      <c r="AC409" s="188"/>
      <c r="AD409" s="188"/>
      <c r="AE409" s="188"/>
      <c r="AF409" s="188"/>
      <c r="AG409" s="189"/>
      <c r="AH409" s="190" t="s">
        <v>130</v>
      </c>
      <c r="AI409" s="191"/>
      <c r="AJ409" s="191"/>
      <c r="AK409" s="191"/>
      <c r="AL409" s="191"/>
      <c r="AM409" s="191"/>
      <c r="AN409" s="192"/>
      <c r="AO409" s="190" t="s">
        <v>205</v>
      </c>
      <c r="AP409" s="191"/>
      <c r="AQ409" s="191"/>
      <c r="AR409" s="191"/>
      <c r="AS409" s="191"/>
      <c r="AT409" s="191"/>
      <c r="AU409" s="191"/>
      <c r="AV409" s="191"/>
      <c r="AW409" s="191"/>
      <c r="AX409" s="192"/>
      <c r="AY409" s="190" t="s">
        <v>206</v>
      </c>
      <c r="AZ409" s="191"/>
      <c r="BA409" s="191"/>
      <c r="BB409" s="191"/>
      <c r="BC409" s="191"/>
      <c r="BD409" s="191"/>
      <c r="BE409" s="191"/>
      <c r="BF409" s="191"/>
      <c r="BG409" s="191"/>
      <c r="BH409" s="191"/>
      <c r="BI409" s="191"/>
      <c r="BJ409" s="192"/>
      <c r="BK409" s="190" t="s">
        <v>207</v>
      </c>
      <c r="BL409" s="191"/>
      <c r="BM409" s="191"/>
      <c r="BN409" s="191"/>
      <c r="BO409" s="191"/>
      <c r="BP409" s="191"/>
      <c r="BQ409" s="191"/>
      <c r="BR409" s="191"/>
      <c r="BS409" s="191"/>
      <c r="BT409" s="191"/>
      <c r="BU409" s="191"/>
      <c r="BV409" s="191"/>
      <c r="BW409" s="192"/>
      <c r="BX409" s="190" t="s">
        <v>208</v>
      </c>
      <c r="BY409" s="191"/>
      <c r="BZ409" s="191"/>
      <c r="CA409" s="191"/>
      <c r="CB409" s="191"/>
      <c r="CC409" s="191"/>
      <c r="CD409" s="191"/>
      <c r="CE409" s="191"/>
      <c r="CF409" s="191"/>
      <c r="CG409" s="191"/>
      <c r="CH409" s="192"/>
      <c r="CI409" s="190" t="s">
        <v>209</v>
      </c>
      <c r="CJ409" s="191"/>
      <c r="CK409" s="191"/>
      <c r="CL409" s="191"/>
      <c r="CM409" s="191"/>
      <c r="CN409" s="191"/>
      <c r="CO409" s="191"/>
      <c r="CP409" s="191"/>
      <c r="CQ409" s="191"/>
      <c r="CR409" s="191"/>
      <c r="CS409" s="191"/>
      <c r="CT409" s="192"/>
    </row>
    <row r="410" spans="1:98" x14ac:dyDescent="0.25">
      <c r="A410" s="6">
        <v>1</v>
      </c>
      <c r="B410" s="61">
        <v>2</v>
      </c>
      <c r="C410" s="62"/>
      <c r="D410" s="62"/>
      <c r="E410" s="62"/>
      <c r="F410" s="62"/>
      <c r="G410" s="62"/>
      <c r="H410" s="62"/>
      <c r="I410" s="62"/>
      <c r="J410" s="62"/>
      <c r="K410" s="63"/>
      <c r="L410" s="61">
        <v>3</v>
      </c>
      <c r="M410" s="62"/>
      <c r="N410" s="62"/>
      <c r="O410" s="62"/>
      <c r="P410" s="62"/>
      <c r="Q410" s="62"/>
      <c r="R410" s="62"/>
      <c r="S410" s="62"/>
      <c r="T410" s="62"/>
      <c r="U410" s="62"/>
      <c r="V410" s="63"/>
      <c r="W410" s="61">
        <v>4</v>
      </c>
      <c r="X410" s="62"/>
      <c r="Y410" s="62"/>
      <c r="Z410" s="62"/>
      <c r="AA410" s="62"/>
      <c r="AB410" s="62"/>
      <c r="AC410" s="62"/>
      <c r="AD410" s="62"/>
      <c r="AE410" s="62"/>
      <c r="AF410" s="62"/>
      <c r="AG410" s="63"/>
      <c r="AH410" s="64">
        <v>5</v>
      </c>
      <c r="AI410" s="65"/>
      <c r="AJ410" s="65"/>
      <c r="AK410" s="65"/>
      <c r="AL410" s="65"/>
      <c r="AM410" s="65"/>
      <c r="AN410" s="66"/>
      <c r="AO410" s="64">
        <v>6</v>
      </c>
      <c r="AP410" s="65"/>
      <c r="AQ410" s="65"/>
      <c r="AR410" s="65"/>
      <c r="AS410" s="65"/>
      <c r="AT410" s="65"/>
      <c r="AU410" s="65"/>
      <c r="AV410" s="65"/>
      <c r="AW410" s="65"/>
      <c r="AX410" s="66"/>
      <c r="AY410" s="64">
        <v>7</v>
      </c>
      <c r="AZ410" s="65"/>
      <c r="BA410" s="65"/>
      <c r="BB410" s="65"/>
      <c r="BC410" s="65"/>
      <c r="BD410" s="65"/>
      <c r="BE410" s="65"/>
      <c r="BF410" s="65"/>
      <c r="BG410" s="65"/>
      <c r="BH410" s="65"/>
      <c r="BI410" s="65"/>
      <c r="BJ410" s="66"/>
      <c r="BK410" s="64">
        <v>8</v>
      </c>
      <c r="BL410" s="65"/>
      <c r="BM410" s="65"/>
      <c r="BN410" s="65"/>
      <c r="BO410" s="65"/>
      <c r="BP410" s="65"/>
      <c r="BQ410" s="65"/>
      <c r="BR410" s="65"/>
      <c r="BS410" s="65"/>
      <c r="BT410" s="65"/>
      <c r="BU410" s="65"/>
      <c r="BV410" s="65"/>
      <c r="BW410" s="66"/>
      <c r="BX410" s="64">
        <v>9</v>
      </c>
      <c r="BY410" s="65"/>
      <c r="BZ410" s="65"/>
      <c r="CA410" s="65"/>
      <c r="CB410" s="65"/>
      <c r="CC410" s="65"/>
      <c r="CD410" s="65"/>
      <c r="CE410" s="65"/>
      <c r="CF410" s="65"/>
      <c r="CG410" s="65"/>
      <c r="CH410" s="66"/>
      <c r="CI410" s="64">
        <v>10</v>
      </c>
      <c r="CJ410" s="65"/>
      <c r="CK410" s="65"/>
      <c r="CL410" s="65"/>
      <c r="CM410" s="65"/>
      <c r="CN410" s="65"/>
      <c r="CO410" s="65"/>
      <c r="CP410" s="65"/>
      <c r="CQ410" s="65"/>
      <c r="CR410" s="65"/>
      <c r="CS410" s="65"/>
      <c r="CT410" s="66"/>
    </row>
    <row r="411" spans="1:98" ht="15" x14ac:dyDescent="0.25">
      <c r="A411" s="281">
        <v>1</v>
      </c>
      <c r="B411" s="131"/>
      <c r="C411" s="132"/>
      <c r="D411" s="132"/>
      <c r="E411" s="132"/>
      <c r="F411" s="132"/>
      <c r="G411" s="132"/>
      <c r="H411" s="132"/>
      <c r="I411" s="132"/>
      <c r="J411" s="132"/>
      <c r="K411" s="133"/>
      <c r="L411" s="67" t="s">
        <v>211</v>
      </c>
      <c r="M411" s="68"/>
      <c r="N411" s="68"/>
      <c r="O411" s="68"/>
      <c r="P411" s="68"/>
      <c r="Q411" s="68"/>
      <c r="R411" s="68"/>
      <c r="S411" s="68"/>
      <c r="T411" s="68"/>
      <c r="U411" s="68"/>
      <c r="V411" s="69"/>
      <c r="W411" s="32">
        <v>857.84799999999996</v>
      </c>
      <c r="X411" s="384"/>
      <c r="Y411" s="384"/>
      <c r="Z411" s="384"/>
      <c r="AA411" s="384"/>
      <c r="AB411" s="384"/>
      <c r="AC411" s="384"/>
      <c r="AD411" s="384"/>
      <c r="AE411" s="384"/>
      <c r="AF411" s="384"/>
      <c r="AG411" s="385"/>
      <c r="AH411" s="29"/>
      <c r="AI411" s="30"/>
      <c r="AJ411" s="30"/>
      <c r="AK411" s="30"/>
      <c r="AL411" s="30"/>
      <c r="AM411" s="30"/>
      <c r="AN411" s="31"/>
      <c r="AO411" s="29">
        <v>6552</v>
      </c>
      <c r="AP411" s="30"/>
      <c r="AQ411" s="30"/>
      <c r="AR411" s="30"/>
      <c r="AS411" s="30"/>
      <c r="AT411" s="30"/>
      <c r="AU411" s="30"/>
      <c r="AV411" s="30"/>
      <c r="AW411" s="30"/>
      <c r="AX411" s="31"/>
      <c r="AY411" s="140">
        <v>17.096567227178067</v>
      </c>
      <c r="AZ411" s="141"/>
      <c r="BA411" s="141"/>
      <c r="BB411" s="141"/>
      <c r="BC411" s="141"/>
      <c r="BD411" s="141"/>
      <c r="BE411" s="141"/>
      <c r="BF411" s="141"/>
      <c r="BG411" s="141"/>
      <c r="BH411" s="141"/>
      <c r="BI411" s="141"/>
      <c r="BJ411" s="142"/>
      <c r="BK411" s="140"/>
      <c r="BL411" s="141"/>
      <c r="BM411" s="141"/>
      <c r="BN411" s="141"/>
      <c r="BO411" s="141"/>
      <c r="BP411" s="141"/>
      <c r="BQ411" s="141"/>
      <c r="BR411" s="141"/>
      <c r="BS411" s="141"/>
      <c r="BT411" s="141"/>
      <c r="BU411" s="141"/>
      <c r="BV411" s="141"/>
      <c r="BW411" s="142"/>
      <c r="BX411" s="29">
        <v>15.8</v>
      </c>
      <c r="BY411" s="30"/>
      <c r="BZ411" s="30"/>
      <c r="CA411" s="30"/>
      <c r="CB411" s="30"/>
      <c r="CC411" s="30"/>
      <c r="CD411" s="30"/>
      <c r="CE411" s="30"/>
      <c r="CF411" s="30"/>
      <c r="CG411" s="30"/>
      <c r="CH411" s="31"/>
      <c r="CI411" s="29">
        <v>1769.71</v>
      </c>
      <c r="CJ411" s="30"/>
      <c r="CK411" s="30"/>
      <c r="CL411" s="30"/>
      <c r="CM411" s="30"/>
      <c r="CN411" s="30"/>
      <c r="CO411" s="30"/>
      <c r="CP411" s="30"/>
      <c r="CQ411" s="30"/>
      <c r="CR411" s="30"/>
      <c r="CS411" s="30"/>
      <c r="CT411" s="31"/>
    </row>
    <row r="412" spans="1:98" ht="15" x14ac:dyDescent="0.25">
      <c r="A412" s="282"/>
      <c r="B412" s="202"/>
      <c r="C412" s="94"/>
      <c r="D412" s="94"/>
      <c r="E412" s="94"/>
      <c r="F412" s="94"/>
      <c r="G412" s="94"/>
      <c r="H412" s="94"/>
      <c r="I412" s="94"/>
      <c r="J412" s="94"/>
      <c r="K412" s="144"/>
      <c r="L412" s="67" t="s">
        <v>212</v>
      </c>
      <c r="M412" s="68"/>
      <c r="N412" s="68"/>
      <c r="O412" s="68"/>
      <c r="P412" s="68"/>
      <c r="Q412" s="68"/>
      <c r="R412" s="68"/>
      <c r="S412" s="68"/>
      <c r="T412" s="68"/>
      <c r="U412" s="68"/>
      <c r="V412" s="69"/>
      <c r="W412" s="32">
        <v>858.84799999999996</v>
      </c>
      <c r="X412" s="384"/>
      <c r="Y412" s="384"/>
      <c r="Z412" s="384"/>
      <c r="AA412" s="384"/>
      <c r="AB412" s="384"/>
      <c r="AC412" s="384"/>
      <c r="AD412" s="384"/>
      <c r="AE412" s="384"/>
      <c r="AF412" s="384"/>
      <c r="AG412" s="385"/>
      <c r="AH412" s="354">
        <v>0.13023571523500943</v>
      </c>
      <c r="AI412" s="355"/>
      <c r="AJ412" s="355"/>
      <c r="AK412" s="355"/>
      <c r="AL412" s="355"/>
      <c r="AM412" s="355"/>
      <c r="AN412" s="356"/>
      <c r="AO412" s="29">
        <v>416</v>
      </c>
      <c r="AP412" s="30"/>
      <c r="AQ412" s="30"/>
      <c r="AR412" s="30"/>
      <c r="AS412" s="30"/>
      <c r="AT412" s="30"/>
      <c r="AU412" s="30"/>
      <c r="AV412" s="30"/>
      <c r="AW412" s="30"/>
      <c r="AX412" s="31"/>
      <c r="AY412" s="140">
        <v>2.3834122206490105</v>
      </c>
      <c r="AZ412" s="141"/>
      <c r="BA412" s="141"/>
      <c r="BB412" s="141"/>
      <c r="BC412" s="141"/>
      <c r="BD412" s="141"/>
      <c r="BE412" s="141"/>
      <c r="BF412" s="141"/>
      <c r="BG412" s="141"/>
      <c r="BH412" s="141"/>
      <c r="BI412" s="141"/>
      <c r="BJ412" s="142"/>
      <c r="BK412" s="140">
        <v>0.80203412815553177</v>
      </c>
      <c r="BL412" s="141"/>
      <c r="BM412" s="141"/>
      <c r="BN412" s="141"/>
      <c r="BO412" s="141"/>
      <c r="BP412" s="141"/>
      <c r="BQ412" s="141"/>
      <c r="BR412" s="141"/>
      <c r="BS412" s="141"/>
      <c r="BT412" s="141"/>
      <c r="BU412" s="141"/>
      <c r="BV412" s="141"/>
      <c r="BW412" s="142"/>
      <c r="BX412" s="29">
        <v>15.8</v>
      </c>
      <c r="BY412" s="30"/>
      <c r="BZ412" s="30"/>
      <c r="CA412" s="30"/>
      <c r="CB412" s="30"/>
      <c r="CC412" s="30"/>
      <c r="CD412" s="30"/>
      <c r="CE412" s="30"/>
      <c r="CF412" s="30"/>
      <c r="CG412" s="30"/>
      <c r="CH412" s="31"/>
      <c r="CI412" s="29">
        <v>15.66</v>
      </c>
      <c r="CJ412" s="30"/>
      <c r="CK412" s="30"/>
      <c r="CL412" s="30"/>
      <c r="CM412" s="30"/>
      <c r="CN412" s="30"/>
      <c r="CO412" s="30"/>
      <c r="CP412" s="30"/>
      <c r="CQ412" s="30"/>
      <c r="CR412" s="30"/>
      <c r="CS412" s="30"/>
      <c r="CT412" s="31"/>
    </row>
    <row r="413" spans="1:98" ht="15" x14ac:dyDescent="0.25">
      <c r="A413" s="283"/>
      <c r="B413" s="134"/>
      <c r="C413" s="135"/>
      <c r="D413" s="135"/>
      <c r="E413" s="135"/>
      <c r="F413" s="135"/>
      <c r="G413" s="135"/>
      <c r="H413" s="135"/>
      <c r="I413" s="135"/>
      <c r="J413" s="135"/>
      <c r="K413" s="136"/>
      <c r="L413" s="67" t="s">
        <v>213</v>
      </c>
      <c r="M413" s="68"/>
      <c r="N413" s="68"/>
      <c r="O413" s="68"/>
      <c r="P413" s="68"/>
      <c r="Q413" s="68"/>
      <c r="R413" s="68"/>
      <c r="S413" s="68"/>
      <c r="T413" s="68"/>
      <c r="U413" s="68"/>
      <c r="V413" s="69"/>
      <c r="W413" s="32">
        <v>859.84799999999996</v>
      </c>
      <c r="X413" s="384"/>
      <c r="Y413" s="384"/>
      <c r="Z413" s="384"/>
      <c r="AA413" s="384"/>
      <c r="AB413" s="384"/>
      <c r="AC413" s="384"/>
      <c r="AD413" s="384"/>
      <c r="AE413" s="384"/>
      <c r="AF413" s="384"/>
      <c r="AG413" s="385"/>
      <c r="AH413" s="354">
        <v>0.11270000000000002</v>
      </c>
      <c r="AI413" s="355"/>
      <c r="AJ413" s="355"/>
      <c r="AK413" s="355"/>
      <c r="AL413" s="355"/>
      <c r="AM413" s="355"/>
      <c r="AN413" s="356"/>
      <c r="AO413" s="29">
        <v>6552</v>
      </c>
      <c r="AP413" s="30"/>
      <c r="AQ413" s="30"/>
      <c r="AR413" s="30"/>
      <c r="AS413" s="30"/>
      <c r="AT413" s="30"/>
      <c r="AU413" s="30"/>
      <c r="AV413" s="30"/>
      <c r="AW413" s="30"/>
      <c r="AX413" s="31"/>
      <c r="AY413" s="140">
        <v>32.48430178560001</v>
      </c>
      <c r="AZ413" s="141"/>
      <c r="BA413" s="141"/>
      <c r="BB413" s="141"/>
      <c r="BC413" s="141"/>
      <c r="BD413" s="141"/>
      <c r="BE413" s="141"/>
      <c r="BF413" s="141"/>
      <c r="BG413" s="141"/>
      <c r="BH413" s="141"/>
      <c r="BI413" s="141"/>
      <c r="BJ413" s="142"/>
      <c r="BK413" s="140"/>
      <c r="BL413" s="141"/>
      <c r="BM413" s="141"/>
      <c r="BN413" s="141"/>
      <c r="BO413" s="141"/>
      <c r="BP413" s="141"/>
      <c r="BQ413" s="141"/>
      <c r="BR413" s="141"/>
      <c r="BS413" s="141"/>
      <c r="BT413" s="141"/>
      <c r="BU413" s="141"/>
      <c r="BV413" s="141"/>
      <c r="BW413" s="142"/>
      <c r="BX413" s="29">
        <v>15.8</v>
      </c>
      <c r="BY413" s="30"/>
      <c r="BZ413" s="30"/>
      <c r="CA413" s="30"/>
      <c r="CB413" s="30"/>
      <c r="CC413" s="30"/>
      <c r="CD413" s="30"/>
      <c r="CE413" s="30"/>
      <c r="CF413" s="30"/>
      <c r="CG413" s="30"/>
      <c r="CH413" s="31"/>
      <c r="CI413" s="29">
        <v>3362.54</v>
      </c>
      <c r="CJ413" s="30"/>
      <c r="CK413" s="30"/>
      <c r="CL413" s="30"/>
      <c r="CM413" s="30"/>
      <c r="CN413" s="30"/>
      <c r="CO413" s="30"/>
      <c r="CP413" s="30"/>
      <c r="CQ413" s="30"/>
      <c r="CR413" s="30"/>
      <c r="CS413" s="30"/>
      <c r="CT413" s="31"/>
    </row>
    <row r="414" spans="1:98" ht="15" x14ac:dyDescent="0.25">
      <c r="A414" s="281">
        <v>2</v>
      </c>
      <c r="B414" s="131"/>
      <c r="C414" s="132"/>
      <c r="D414" s="132"/>
      <c r="E414" s="132"/>
      <c r="F414" s="132"/>
      <c r="G414" s="132"/>
      <c r="H414" s="132"/>
      <c r="I414" s="132"/>
      <c r="J414" s="132"/>
      <c r="K414" s="133"/>
      <c r="L414" s="67" t="s">
        <v>211</v>
      </c>
      <c r="M414" s="68"/>
      <c r="N414" s="68"/>
      <c r="O414" s="68"/>
      <c r="P414" s="68"/>
      <c r="Q414" s="68"/>
      <c r="R414" s="68"/>
      <c r="S414" s="68"/>
      <c r="T414" s="68"/>
      <c r="U414" s="68"/>
      <c r="V414" s="69"/>
      <c r="W414" s="29"/>
      <c r="X414" s="30"/>
      <c r="Y414" s="30"/>
      <c r="Z414" s="30"/>
      <c r="AA414" s="30"/>
      <c r="AB414" s="30"/>
      <c r="AC414" s="30"/>
      <c r="AD414" s="30"/>
      <c r="AE414" s="30"/>
      <c r="AF414" s="30"/>
      <c r="AG414" s="31"/>
      <c r="AH414" s="29"/>
      <c r="AI414" s="30"/>
      <c r="AJ414" s="30"/>
      <c r="AK414" s="30"/>
      <c r="AL414" s="30"/>
      <c r="AM414" s="30"/>
      <c r="AN414" s="31"/>
      <c r="AO414" s="29"/>
      <c r="AP414" s="30"/>
      <c r="AQ414" s="30"/>
      <c r="AR414" s="30"/>
      <c r="AS414" s="30"/>
      <c r="AT414" s="30"/>
      <c r="AU414" s="30"/>
      <c r="AV414" s="30"/>
      <c r="AW414" s="30"/>
      <c r="AX414" s="31"/>
      <c r="AY414" s="29"/>
      <c r="AZ414" s="30"/>
      <c r="BA414" s="30"/>
      <c r="BB414" s="30"/>
      <c r="BC414" s="30"/>
      <c r="BD414" s="30"/>
      <c r="BE414" s="30"/>
      <c r="BF414" s="30"/>
      <c r="BG414" s="30"/>
      <c r="BH414" s="30"/>
      <c r="BI414" s="30"/>
      <c r="BJ414" s="31"/>
      <c r="BK414" s="29"/>
      <c r="BL414" s="30"/>
      <c r="BM414" s="30"/>
      <c r="BN414" s="30"/>
      <c r="BO414" s="30"/>
      <c r="BP414" s="30"/>
      <c r="BQ414" s="30"/>
      <c r="BR414" s="30"/>
      <c r="BS414" s="30"/>
      <c r="BT414" s="30"/>
      <c r="BU414" s="30"/>
      <c r="BV414" s="30"/>
      <c r="BW414" s="31"/>
      <c r="BX414" s="29"/>
      <c r="BY414" s="30"/>
      <c r="BZ414" s="30"/>
      <c r="CA414" s="30"/>
      <c r="CB414" s="30"/>
      <c r="CC414" s="30"/>
      <c r="CD414" s="30"/>
      <c r="CE414" s="30"/>
      <c r="CF414" s="30"/>
      <c r="CG414" s="30"/>
      <c r="CH414" s="31"/>
      <c r="CI414" s="29"/>
      <c r="CJ414" s="30"/>
      <c r="CK414" s="30"/>
      <c r="CL414" s="30"/>
      <c r="CM414" s="30"/>
      <c r="CN414" s="30"/>
      <c r="CO414" s="30"/>
      <c r="CP414" s="30"/>
      <c r="CQ414" s="30"/>
      <c r="CR414" s="30"/>
      <c r="CS414" s="30"/>
      <c r="CT414" s="31"/>
    </row>
    <row r="415" spans="1:98" ht="15" x14ac:dyDescent="0.25">
      <c r="A415" s="282"/>
      <c r="B415" s="202"/>
      <c r="C415" s="94"/>
      <c r="D415" s="94"/>
      <c r="E415" s="94"/>
      <c r="F415" s="94"/>
      <c r="G415" s="94"/>
      <c r="H415" s="94"/>
      <c r="I415" s="94"/>
      <c r="J415" s="94"/>
      <c r="K415" s="144"/>
      <c r="L415" s="67" t="s">
        <v>212</v>
      </c>
      <c r="M415" s="68"/>
      <c r="N415" s="68"/>
      <c r="O415" s="68"/>
      <c r="P415" s="68"/>
      <c r="Q415" s="68"/>
      <c r="R415" s="68"/>
      <c r="S415" s="68"/>
      <c r="T415" s="68"/>
      <c r="U415" s="68"/>
      <c r="V415" s="69"/>
      <c r="W415" s="29"/>
      <c r="X415" s="30"/>
      <c r="Y415" s="30"/>
      <c r="Z415" s="30"/>
      <c r="AA415" s="30"/>
      <c r="AB415" s="30"/>
      <c r="AC415" s="30"/>
      <c r="AD415" s="30"/>
      <c r="AE415" s="30"/>
      <c r="AF415" s="30"/>
      <c r="AG415" s="31"/>
      <c r="AH415" s="29"/>
      <c r="AI415" s="30"/>
      <c r="AJ415" s="30"/>
      <c r="AK415" s="30"/>
      <c r="AL415" s="30"/>
      <c r="AM415" s="30"/>
      <c r="AN415" s="31"/>
      <c r="AO415" s="29"/>
      <c r="AP415" s="30"/>
      <c r="AQ415" s="30"/>
      <c r="AR415" s="30"/>
      <c r="AS415" s="30"/>
      <c r="AT415" s="30"/>
      <c r="AU415" s="30"/>
      <c r="AV415" s="30"/>
      <c r="AW415" s="30"/>
      <c r="AX415" s="31"/>
      <c r="AY415" s="29"/>
      <c r="AZ415" s="30"/>
      <c r="BA415" s="30"/>
      <c r="BB415" s="30"/>
      <c r="BC415" s="30"/>
      <c r="BD415" s="30"/>
      <c r="BE415" s="30"/>
      <c r="BF415" s="30"/>
      <c r="BG415" s="30"/>
      <c r="BH415" s="30"/>
      <c r="BI415" s="30"/>
      <c r="BJ415" s="31"/>
      <c r="BK415" s="29"/>
      <c r="BL415" s="30"/>
      <c r="BM415" s="30"/>
      <c r="BN415" s="30"/>
      <c r="BO415" s="30"/>
      <c r="BP415" s="30"/>
      <c r="BQ415" s="30"/>
      <c r="BR415" s="30"/>
      <c r="BS415" s="30"/>
      <c r="BT415" s="30"/>
      <c r="BU415" s="30"/>
      <c r="BV415" s="30"/>
      <c r="BW415" s="31"/>
      <c r="BX415" s="29"/>
      <c r="BY415" s="30"/>
      <c r="BZ415" s="30"/>
      <c r="CA415" s="30"/>
      <c r="CB415" s="30"/>
      <c r="CC415" s="30"/>
      <c r="CD415" s="30"/>
      <c r="CE415" s="30"/>
      <c r="CF415" s="30"/>
      <c r="CG415" s="30"/>
      <c r="CH415" s="31"/>
      <c r="CI415" s="29"/>
      <c r="CJ415" s="30"/>
      <c r="CK415" s="30"/>
      <c r="CL415" s="30"/>
      <c r="CM415" s="30"/>
      <c r="CN415" s="30"/>
      <c r="CO415" s="30"/>
      <c r="CP415" s="30"/>
      <c r="CQ415" s="30"/>
      <c r="CR415" s="30"/>
      <c r="CS415" s="30"/>
      <c r="CT415" s="31"/>
    </row>
    <row r="416" spans="1:98" ht="15" x14ac:dyDescent="0.25">
      <c r="A416" s="283"/>
      <c r="B416" s="134"/>
      <c r="C416" s="135"/>
      <c r="D416" s="135"/>
      <c r="E416" s="135"/>
      <c r="F416" s="135"/>
      <c r="G416" s="135"/>
      <c r="H416" s="135"/>
      <c r="I416" s="135"/>
      <c r="J416" s="135"/>
      <c r="K416" s="136"/>
      <c r="L416" s="67" t="s">
        <v>213</v>
      </c>
      <c r="M416" s="68"/>
      <c r="N416" s="68"/>
      <c r="O416" s="68"/>
      <c r="P416" s="68"/>
      <c r="Q416" s="68"/>
      <c r="R416" s="68"/>
      <c r="S416" s="68"/>
      <c r="T416" s="68"/>
      <c r="U416" s="68"/>
      <c r="V416" s="69"/>
      <c r="W416" s="29"/>
      <c r="X416" s="30"/>
      <c r="Y416" s="30"/>
      <c r="Z416" s="30"/>
      <c r="AA416" s="30"/>
      <c r="AB416" s="30"/>
      <c r="AC416" s="30"/>
      <c r="AD416" s="30"/>
      <c r="AE416" s="30"/>
      <c r="AF416" s="30"/>
      <c r="AG416" s="31"/>
      <c r="AH416" s="29"/>
      <c r="AI416" s="30"/>
      <c r="AJ416" s="30"/>
      <c r="AK416" s="30"/>
      <c r="AL416" s="30"/>
      <c r="AM416" s="30"/>
      <c r="AN416" s="31"/>
      <c r="AO416" s="29"/>
      <c r="AP416" s="30"/>
      <c r="AQ416" s="30"/>
      <c r="AR416" s="30"/>
      <c r="AS416" s="30"/>
      <c r="AT416" s="30"/>
      <c r="AU416" s="30"/>
      <c r="AV416" s="30"/>
      <c r="AW416" s="30"/>
      <c r="AX416" s="31"/>
      <c r="AY416" s="29"/>
      <c r="AZ416" s="30"/>
      <c r="BA416" s="30"/>
      <c r="BB416" s="30"/>
      <c r="BC416" s="30"/>
      <c r="BD416" s="30"/>
      <c r="BE416" s="30"/>
      <c r="BF416" s="30"/>
      <c r="BG416" s="30"/>
      <c r="BH416" s="30"/>
      <c r="BI416" s="30"/>
      <c r="BJ416" s="31"/>
      <c r="BK416" s="29"/>
      <c r="BL416" s="30"/>
      <c r="BM416" s="30"/>
      <c r="BN416" s="30"/>
      <c r="BO416" s="30"/>
      <c r="BP416" s="30"/>
      <c r="BQ416" s="30"/>
      <c r="BR416" s="30"/>
      <c r="BS416" s="30"/>
      <c r="BT416" s="30"/>
      <c r="BU416" s="30"/>
      <c r="BV416" s="30"/>
      <c r="BW416" s="31"/>
      <c r="BX416" s="29"/>
      <c r="BY416" s="30"/>
      <c r="BZ416" s="30"/>
      <c r="CA416" s="30"/>
      <c r="CB416" s="30"/>
      <c r="CC416" s="30"/>
      <c r="CD416" s="30"/>
      <c r="CE416" s="30"/>
      <c r="CF416" s="30"/>
      <c r="CG416" s="30"/>
      <c r="CH416" s="31"/>
      <c r="CI416" s="29"/>
      <c r="CJ416" s="30"/>
      <c r="CK416" s="30"/>
      <c r="CL416" s="30"/>
      <c r="CM416" s="30"/>
      <c r="CN416" s="30"/>
      <c r="CO416" s="30"/>
      <c r="CP416" s="30"/>
      <c r="CQ416" s="30"/>
      <c r="CR416" s="30"/>
      <c r="CS416" s="30"/>
      <c r="CT416" s="31"/>
    </row>
    <row r="417" spans="1:98" x14ac:dyDescent="0.25">
      <c r="A417" s="29" t="s">
        <v>214</v>
      </c>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c r="Z417" s="30"/>
      <c r="AA417" s="30"/>
      <c r="AB417" s="30"/>
      <c r="AC417" s="30"/>
      <c r="AD417" s="30"/>
      <c r="AE417" s="30"/>
      <c r="AF417" s="30"/>
      <c r="AG417" s="30"/>
      <c r="AH417" s="30"/>
      <c r="AI417" s="30"/>
      <c r="AJ417" s="30"/>
      <c r="AK417" s="30"/>
      <c r="AL417" s="30"/>
      <c r="AM417" s="30"/>
      <c r="AN417" s="30"/>
      <c r="AO417" s="30"/>
      <c r="AP417" s="30"/>
      <c r="AQ417" s="30"/>
      <c r="AR417" s="30"/>
      <c r="AS417" s="30"/>
      <c r="AT417" s="30"/>
      <c r="AU417" s="30"/>
      <c r="AV417" s="30"/>
      <c r="AW417" s="30"/>
      <c r="AX417" s="30"/>
      <c r="AY417" s="30"/>
      <c r="AZ417" s="30"/>
      <c r="BA417" s="30"/>
      <c r="BB417" s="30"/>
      <c r="BC417" s="30"/>
      <c r="BD417" s="30"/>
      <c r="BE417" s="30"/>
      <c r="BF417" s="30"/>
      <c r="BG417" s="30"/>
      <c r="BH417" s="30"/>
      <c r="BI417" s="30"/>
      <c r="BJ417" s="30"/>
      <c r="BK417" s="30"/>
      <c r="BL417" s="30"/>
      <c r="BM417" s="30"/>
      <c r="BN417" s="30"/>
      <c r="BO417" s="30"/>
      <c r="BP417" s="30"/>
      <c r="BQ417" s="30"/>
      <c r="BR417" s="30"/>
      <c r="BS417" s="30"/>
      <c r="BT417" s="30"/>
      <c r="BU417" s="30"/>
      <c r="BV417" s="30"/>
      <c r="BW417" s="30"/>
      <c r="BX417" s="30"/>
      <c r="BY417" s="30"/>
      <c r="BZ417" s="30"/>
      <c r="CA417" s="30"/>
      <c r="CB417" s="30"/>
      <c r="CC417" s="30"/>
      <c r="CD417" s="30"/>
      <c r="CE417" s="30"/>
      <c r="CF417" s="30"/>
      <c r="CG417" s="30"/>
      <c r="CH417" s="31"/>
      <c r="CI417" s="29">
        <v>5147.91</v>
      </c>
      <c r="CJ417" s="30"/>
      <c r="CK417" s="30"/>
      <c r="CL417" s="30"/>
      <c r="CM417" s="30"/>
      <c r="CN417" s="30"/>
      <c r="CO417" s="30"/>
      <c r="CP417" s="30"/>
      <c r="CQ417" s="30"/>
      <c r="CR417" s="30"/>
      <c r="CS417" s="30"/>
      <c r="CT417" s="31"/>
    </row>
    <row r="418" spans="1:98" x14ac:dyDescent="0.25">
      <c r="A418" s="5" t="s">
        <v>136</v>
      </c>
    </row>
    <row r="419" spans="1:98" x14ac:dyDescent="0.25">
      <c r="A419" s="1" t="s">
        <v>444</v>
      </c>
    </row>
    <row r="420" spans="1:98" x14ac:dyDescent="0.25">
      <c r="A420" s="1" t="s">
        <v>445</v>
      </c>
    </row>
    <row r="421" spans="1:98" ht="15.75" x14ac:dyDescent="0.25">
      <c r="A421" s="1" t="s">
        <v>446</v>
      </c>
    </row>
    <row r="422" spans="1:98" ht="15" x14ac:dyDescent="0.25">
      <c r="A422" s="423" t="s">
        <v>447</v>
      </c>
      <c r="B422" s="214" t="s">
        <v>219</v>
      </c>
      <c r="C422" s="215"/>
      <c r="D422" s="215"/>
      <c r="E422" s="215"/>
      <c r="F422" s="215"/>
      <c r="G422" s="215"/>
      <c r="H422" s="215"/>
      <c r="I422" s="215"/>
      <c r="J422" s="215"/>
      <c r="K422" s="215"/>
      <c r="L422" s="215"/>
      <c r="M422" s="215"/>
      <c r="N422" s="215"/>
      <c r="O422" s="215"/>
      <c r="P422" s="215"/>
      <c r="Q422" s="215"/>
      <c r="R422" s="215"/>
      <c r="S422" s="215"/>
      <c r="T422" s="215"/>
      <c r="U422" s="215"/>
      <c r="V422" s="216"/>
      <c r="W422" s="187" t="s">
        <v>221</v>
      </c>
      <c r="X422" s="188"/>
      <c r="Y422" s="188"/>
      <c r="Z422" s="188"/>
      <c r="AA422" s="188"/>
      <c r="AB422" s="188"/>
      <c r="AC422" s="188"/>
      <c r="AD422" s="188"/>
      <c r="AE422" s="188"/>
      <c r="AF422" s="188"/>
      <c r="AG422" s="189"/>
      <c r="AH422" s="425" t="s">
        <v>448</v>
      </c>
      <c r="AI422" s="426"/>
      <c r="AJ422" s="426"/>
      <c r="AK422" s="426"/>
      <c r="AL422" s="426"/>
      <c r="AM422" s="426"/>
      <c r="AN422" s="427"/>
      <c r="AO422" s="187" t="s">
        <v>449</v>
      </c>
      <c r="AP422" s="188"/>
      <c r="AQ422" s="188"/>
      <c r="AR422" s="188"/>
      <c r="AS422" s="188"/>
      <c r="AT422" s="188"/>
      <c r="AU422" s="188"/>
      <c r="AV422" s="188"/>
      <c r="AW422" s="188"/>
      <c r="AX422" s="189"/>
      <c r="AY422" s="33" t="s">
        <v>450</v>
      </c>
      <c r="AZ422" s="34"/>
      <c r="BA422" s="34"/>
      <c r="BB422" s="34"/>
      <c r="BC422" s="34"/>
      <c r="BD422" s="34"/>
      <c r="BE422" s="34"/>
      <c r="BF422" s="34"/>
      <c r="BG422" s="34"/>
      <c r="BH422" s="34"/>
      <c r="BI422" s="34"/>
      <c r="BJ422" s="35"/>
      <c r="BK422" s="187" t="s">
        <v>451</v>
      </c>
      <c r="BL422" s="188"/>
      <c r="BM422" s="188"/>
      <c r="BN422" s="188"/>
      <c r="BO422" s="188"/>
      <c r="BP422" s="188"/>
      <c r="BQ422" s="188"/>
      <c r="BR422" s="188"/>
      <c r="BS422" s="188"/>
      <c r="BT422" s="188"/>
      <c r="BU422" s="188"/>
      <c r="BV422" s="188"/>
      <c r="BW422" s="189"/>
      <c r="BX422" s="428" t="s">
        <v>452</v>
      </c>
      <c r="BY422" s="429"/>
      <c r="BZ422" s="429"/>
      <c r="CA422" s="429"/>
      <c r="CB422" s="429"/>
      <c r="CC422" s="429"/>
      <c r="CD422" s="429"/>
      <c r="CE422" s="429"/>
      <c r="CF422" s="429"/>
      <c r="CG422" s="429"/>
      <c r="CH422" s="429"/>
      <c r="CI422" s="429"/>
      <c r="CJ422" s="429"/>
      <c r="CK422" s="429"/>
      <c r="CL422" s="429"/>
      <c r="CM422" s="429"/>
      <c r="CN422" s="429"/>
      <c r="CO422" s="429"/>
      <c r="CP422" s="429"/>
      <c r="CQ422" s="429"/>
      <c r="CR422" s="429"/>
      <c r="CS422" s="429"/>
      <c r="CT422" s="430"/>
    </row>
    <row r="423" spans="1:98" x14ac:dyDescent="0.25">
      <c r="A423" s="424"/>
      <c r="B423" s="217"/>
      <c r="C423" s="218"/>
      <c r="D423" s="218"/>
      <c r="E423" s="218"/>
      <c r="F423" s="218"/>
      <c r="G423" s="218"/>
      <c r="H423" s="218"/>
      <c r="I423" s="218"/>
      <c r="J423" s="218"/>
      <c r="K423" s="218"/>
      <c r="L423" s="218"/>
      <c r="M423" s="218"/>
      <c r="N423" s="218"/>
      <c r="O423" s="218"/>
      <c r="P423" s="218"/>
      <c r="Q423" s="218"/>
      <c r="R423" s="218"/>
      <c r="S423" s="218"/>
      <c r="T423" s="218"/>
      <c r="U423" s="218"/>
      <c r="V423" s="219"/>
      <c r="W423" s="190" t="s">
        <v>224</v>
      </c>
      <c r="X423" s="191"/>
      <c r="Y423" s="191"/>
      <c r="Z423" s="191"/>
      <c r="AA423" s="191"/>
      <c r="AB423" s="191"/>
      <c r="AC423" s="191"/>
      <c r="AD423" s="191"/>
      <c r="AE423" s="191"/>
      <c r="AF423" s="191"/>
      <c r="AG423" s="192"/>
      <c r="AH423" s="187" t="s">
        <v>453</v>
      </c>
      <c r="AI423" s="188"/>
      <c r="AJ423" s="188"/>
      <c r="AK423" s="188"/>
      <c r="AL423" s="188"/>
      <c r="AM423" s="188"/>
      <c r="AN423" s="189"/>
      <c r="AO423" s="190" t="s">
        <v>207</v>
      </c>
      <c r="AP423" s="191"/>
      <c r="AQ423" s="191"/>
      <c r="AR423" s="191"/>
      <c r="AS423" s="191"/>
      <c r="AT423" s="191"/>
      <c r="AU423" s="191"/>
      <c r="AV423" s="191"/>
      <c r="AW423" s="191"/>
      <c r="AX423" s="192"/>
      <c r="AY423" s="42" t="s">
        <v>42</v>
      </c>
      <c r="AZ423" s="43"/>
      <c r="BA423" s="43"/>
      <c r="BB423" s="43"/>
      <c r="BC423" s="43"/>
      <c r="BD423" s="43"/>
      <c r="BE423" s="43"/>
      <c r="BF423" s="43"/>
      <c r="BG423" s="43"/>
      <c r="BH423" s="43"/>
      <c r="BI423" s="43"/>
      <c r="BJ423" s="44"/>
      <c r="BK423" s="42" t="s">
        <v>42</v>
      </c>
      <c r="BL423" s="43"/>
      <c r="BM423" s="43"/>
      <c r="BN423" s="43"/>
      <c r="BO423" s="43"/>
      <c r="BP423" s="43"/>
      <c r="BQ423" s="43"/>
      <c r="BR423" s="43"/>
      <c r="BS423" s="43"/>
      <c r="BT423" s="43"/>
      <c r="BU423" s="43"/>
      <c r="BV423" s="43"/>
      <c r="BW423" s="44"/>
      <c r="BX423" s="293" t="s">
        <v>454</v>
      </c>
      <c r="BY423" s="294"/>
      <c r="BZ423" s="294"/>
      <c r="CA423" s="294"/>
      <c r="CB423" s="294"/>
      <c r="CC423" s="294"/>
      <c r="CD423" s="294"/>
      <c r="CE423" s="294"/>
      <c r="CF423" s="294"/>
      <c r="CG423" s="294"/>
      <c r="CH423" s="294"/>
      <c r="CI423" s="294"/>
      <c r="CJ423" s="294"/>
      <c r="CK423" s="294"/>
      <c r="CL423" s="294"/>
      <c r="CM423" s="294"/>
      <c r="CN423" s="294"/>
      <c r="CO423" s="294"/>
      <c r="CP423" s="294"/>
      <c r="CQ423" s="294"/>
      <c r="CR423" s="294"/>
      <c r="CS423" s="294"/>
      <c r="CT423" s="295"/>
    </row>
    <row r="424" spans="1:98" x14ac:dyDescent="0.25">
      <c r="A424" s="6">
        <v>1</v>
      </c>
      <c r="B424" s="61">
        <v>2</v>
      </c>
      <c r="C424" s="62"/>
      <c r="D424" s="62"/>
      <c r="E424" s="62"/>
      <c r="F424" s="62"/>
      <c r="G424" s="62"/>
      <c r="H424" s="62"/>
      <c r="I424" s="62"/>
      <c r="J424" s="62"/>
      <c r="K424" s="62"/>
      <c r="L424" s="62"/>
      <c r="M424" s="62"/>
      <c r="N424" s="62"/>
      <c r="O424" s="62"/>
      <c r="P424" s="62"/>
      <c r="Q424" s="62"/>
      <c r="R424" s="62"/>
      <c r="S424" s="62"/>
      <c r="T424" s="62"/>
      <c r="U424" s="62"/>
      <c r="V424" s="63"/>
      <c r="W424" s="64">
        <v>3</v>
      </c>
      <c r="X424" s="65"/>
      <c r="Y424" s="65"/>
      <c r="Z424" s="65"/>
      <c r="AA424" s="65"/>
      <c r="AB424" s="65"/>
      <c r="AC424" s="65"/>
      <c r="AD424" s="65"/>
      <c r="AE424" s="65"/>
      <c r="AF424" s="65"/>
      <c r="AG424" s="66"/>
      <c r="AH424" s="61">
        <v>4</v>
      </c>
      <c r="AI424" s="62"/>
      <c r="AJ424" s="62"/>
      <c r="AK424" s="62"/>
      <c r="AL424" s="62"/>
      <c r="AM424" s="62"/>
      <c r="AN424" s="63"/>
      <c r="AO424" s="64">
        <v>5</v>
      </c>
      <c r="AP424" s="65"/>
      <c r="AQ424" s="65"/>
      <c r="AR424" s="65"/>
      <c r="AS424" s="65"/>
      <c r="AT424" s="65"/>
      <c r="AU424" s="65"/>
      <c r="AV424" s="65"/>
      <c r="AW424" s="65"/>
      <c r="AX424" s="66"/>
      <c r="AY424" s="64">
        <v>6</v>
      </c>
      <c r="AZ424" s="65"/>
      <c r="BA424" s="65"/>
      <c r="BB424" s="65"/>
      <c r="BC424" s="65"/>
      <c r="BD424" s="65"/>
      <c r="BE424" s="65"/>
      <c r="BF424" s="65"/>
      <c r="BG424" s="65"/>
      <c r="BH424" s="65"/>
      <c r="BI424" s="65"/>
      <c r="BJ424" s="66"/>
      <c r="BK424" s="64">
        <v>7</v>
      </c>
      <c r="BL424" s="65"/>
      <c r="BM424" s="65"/>
      <c r="BN424" s="65"/>
      <c r="BO424" s="65"/>
      <c r="BP424" s="65"/>
      <c r="BQ424" s="65"/>
      <c r="BR424" s="65"/>
      <c r="BS424" s="65"/>
      <c r="BT424" s="65"/>
      <c r="BU424" s="65"/>
      <c r="BV424" s="65"/>
      <c r="BW424" s="66"/>
      <c r="BX424" s="61">
        <v>8</v>
      </c>
      <c r="BY424" s="62"/>
      <c r="BZ424" s="62"/>
      <c r="CA424" s="62"/>
      <c r="CB424" s="62"/>
      <c r="CC424" s="62"/>
      <c r="CD424" s="62"/>
      <c r="CE424" s="62"/>
      <c r="CF424" s="62"/>
      <c r="CG424" s="62"/>
      <c r="CH424" s="62"/>
      <c r="CI424" s="62"/>
      <c r="CJ424" s="62"/>
      <c r="CK424" s="62"/>
      <c r="CL424" s="62"/>
      <c r="CM424" s="62"/>
      <c r="CN424" s="62"/>
      <c r="CO424" s="62"/>
      <c r="CP424" s="62"/>
      <c r="CQ424" s="62"/>
      <c r="CR424" s="62"/>
      <c r="CS424" s="62"/>
      <c r="CT424" s="63"/>
    </row>
    <row r="425" spans="1:98" ht="15" x14ac:dyDescent="0.25">
      <c r="A425" s="18">
        <v>1</v>
      </c>
      <c r="B425" s="29" t="s">
        <v>455</v>
      </c>
      <c r="C425" s="30"/>
      <c r="D425" s="30"/>
      <c r="E425" s="30"/>
      <c r="F425" s="30"/>
      <c r="G425" s="30"/>
      <c r="H425" s="30"/>
      <c r="I425" s="30"/>
      <c r="J425" s="30"/>
      <c r="K425" s="30"/>
      <c r="L425" s="30"/>
      <c r="M425" s="30"/>
      <c r="N425" s="30"/>
      <c r="O425" s="30"/>
      <c r="P425" s="30"/>
      <c r="Q425" s="30"/>
      <c r="R425" s="30"/>
      <c r="S425" s="30"/>
      <c r="T425" s="30"/>
      <c r="U425" s="30"/>
      <c r="V425" s="31"/>
      <c r="W425" s="29">
        <v>11</v>
      </c>
      <c r="X425" s="30"/>
      <c r="Y425" s="30"/>
      <c r="Z425" s="30"/>
      <c r="AA425" s="30"/>
      <c r="AB425" s="30"/>
      <c r="AC425" s="30"/>
      <c r="AD425" s="30"/>
      <c r="AE425" s="30"/>
      <c r="AF425" s="30"/>
      <c r="AG425" s="31"/>
      <c r="AH425" s="29">
        <v>2545</v>
      </c>
      <c r="AI425" s="30"/>
      <c r="AJ425" s="30"/>
      <c r="AK425" s="30"/>
      <c r="AL425" s="30"/>
      <c r="AM425" s="30"/>
      <c r="AN425" s="31"/>
      <c r="AO425" s="29"/>
      <c r="AP425" s="30"/>
      <c r="AQ425" s="30"/>
      <c r="AR425" s="30"/>
      <c r="AS425" s="30"/>
      <c r="AT425" s="30"/>
      <c r="AU425" s="30"/>
      <c r="AV425" s="30"/>
      <c r="AW425" s="30"/>
      <c r="AX425" s="31"/>
      <c r="AY425" s="32">
        <v>269.27999999999997</v>
      </c>
      <c r="AZ425" s="384"/>
      <c r="BA425" s="384"/>
      <c r="BB425" s="384"/>
      <c r="BC425" s="384"/>
      <c r="BD425" s="384"/>
      <c r="BE425" s="384"/>
      <c r="BF425" s="384"/>
      <c r="BG425" s="384"/>
      <c r="BH425" s="384"/>
      <c r="BI425" s="384"/>
      <c r="BJ425" s="385"/>
      <c r="BK425" s="32">
        <v>688.64309833996231</v>
      </c>
      <c r="BL425" s="384"/>
      <c r="BM425" s="384"/>
      <c r="BN425" s="384"/>
      <c r="BO425" s="384"/>
      <c r="BP425" s="384"/>
      <c r="BQ425" s="384"/>
      <c r="BR425" s="384"/>
      <c r="BS425" s="384"/>
      <c r="BT425" s="384"/>
      <c r="BU425" s="384"/>
      <c r="BV425" s="384"/>
      <c r="BW425" s="385"/>
      <c r="BX425" s="29">
        <f>4+30*24*0.5</f>
        <v>364</v>
      </c>
      <c r="BY425" s="30"/>
      <c r="BZ425" s="30"/>
      <c r="CA425" s="30"/>
      <c r="CB425" s="30"/>
      <c r="CC425" s="30"/>
      <c r="CD425" s="30"/>
      <c r="CE425" s="30"/>
      <c r="CF425" s="30"/>
      <c r="CG425" s="30"/>
      <c r="CH425" s="30"/>
      <c r="CI425" s="30"/>
      <c r="CJ425" s="30"/>
      <c r="CK425" s="30"/>
      <c r="CL425" s="30"/>
      <c r="CM425" s="30"/>
      <c r="CN425" s="30"/>
      <c r="CO425" s="30"/>
      <c r="CP425" s="30"/>
      <c r="CQ425" s="30"/>
      <c r="CR425" s="30"/>
      <c r="CS425" s="30"/>
      <c r="CT425" s="31"/>
    </row>
    <row r="426" spans="1:98" ht="15" x14ac:dyDescent="0.25">
      <c r="A426" s="18">
        <v>2</v>
      </c>
      <c r="B426" s="29"/>
      <c r="C426" s="30"/>
      <c r="D426" s="30"/>
      <c r="E426" s="30"/>
      <c r="F426" s="30"/>
      <c r="G426" s="30"/>
      <c r="H426" s="30"/>
      <c r="I426" s="30"/>
      <c r="J426" s="30"/>
      <c r="K426" s="30"/>
      <c r="L426" s="30"/>
      <c r="M426" s="30"/>
      <c r="N426" s="30"/>
      <c r="O426" s="30"/>
      <c r="P426" s="30"/>
      <c r="Q426" s="30"/>
      <c r="R426" s="30"/>
      <c r="S426" s="30"/>
      <c r="T426" s="30"/>
      <c r="U426" s="30"/>
      <c r="V426" s="31"/>
      <c r="W426" s="29"/>
      <c r="X426" s="30"/>
      <c r="Y426" s="30"/>
      <c r="Z426" s="30"/>
      <c r="AA426" s="30"/>
      <c r="AB426" s="30"/>
      <c r="AC426" s="30"/>
      <c r="AD426" s="30"/>
      <c r="AE426" s="30"/>
      <c r="AF426" s="30"/>
      <c r="AG426" s="31"/>
      <c r="AH426" s="29"/>
      <c r="AI426" s="30"/>
      <c r="AJ426" s="30"/>
      <c r="AK426" s="30"/>
      <c r="AL426" s="30"/>
      <c r="AM426" s="30"/>
      <c r="AN426" s="31"/>
      <c r="AO426" s="29"/>
      <c r="AP426" s="30"/>
      <c r="AQ426" s="30"/>
      <c r="AR426" s="30"/>
      <c r="AS426" s="30"/>
      <c r="AT426" s="30"/>
      <c r="AU426" s="30"/>
      <c r="AV426" s="30"/>
      <c r="AW426" s="30"/>
      <c r="AX426" s="31"/>
      <c r="AY426" s="29"/>
      <c r="AZ426" s="30"/>
      <c r="BA426" s="30"/>
      <c r="BB426" s="30"/>
      <c r="BC426" s="30"/>
      <c r="BD426" s="30"/>
      <c r="BE426" s="30"/>
      <c r="BF426" s="30"/>
      <c r="BG426" s="30"/>
      <c r="BH426" s="30"/>
      <c r="BI426" s="30"/>
      <c r="BJ426" s="31"/>
      <c r="BK426" s="29"/>
      <c r="BL426" s="30"/>
      <c r="BM426" s="30"/>
      <c r="BN426" s="30"/>
      <c r="BO426" s="30"/>
      <c r="BP426" s="30"/>
      <c r="BQ426" s="30"/>
      <c r="BR426" s="30"/>
      <c r="BS426" s="30"/>
      <c r="BT426" s="30"/>
      <c r="BU426" s="30"/>
      <c r="BV426" s="30"/>
      <c r="BW426" s="31"/>
      <c r="BX426" s="29"/>
      <c r="BY426" s="30"/>
      <c r="BZ426" s="30"/>
      <c r="CA426" s="30"/>
      <c r="CB426" s="30"/>
      <c r="CC426" s="30"/>
      <c r="CD426" s="30"/>
      <c r="CE426" s="30"/>
      <c r="CF426" s="30"/>
      <c r="CG426" s="30"/>
      <c r="CH426" s="30"/>
      <c r="CI426" s="30"/>
      <c r="CJ426" s="30"/>
      <c r="CK426" s="30"/>
      <c r="CL426" s="30"/>
      <c r="CM426" s="30"/>
      <c r="CN426" s="30"/>
      <c r="CO426" s="30"/>
      <c r="CP426" s="30"/>
      <c r="CQ426" s="30"/>
      <c r="CR426" s="30"/>
      <c r="CS426" s="30"/>
      <c r="CT426" s="31"/>
    </row>
    <row r="427" spans="1:98" ht="15" x14ac:dyDescent="0.25">
      <c r="A427" s="18">
        <v>3</v>
      </c>
      <c r="B427" s="29"/>
      <c r="C427" s="30"/>
      <c r="D427" s="30"/>
      <c r="E427" s="30"/>
      <c r="F427" s="30"/>
      <c r="G427" s="30"/>
      <c r="H427" s="30"/>
      <c r="I427" s="30"/>
      <c r="J427" s="30"/>
      <c r="K427" s="30"/>
      <c r="L427" s="30"/>
      <c r="M427" s="30"/>
      <c r="N427" s="30"/>
      <c r="O427" s="30"/>
      <c r="P427" s="30"/>
      <c r="Q427" s="30"/>
      <c r="R427" s="30"/>
      <c r="S427" s="30"/>
      <c r="T427" s="30"/>
      <c r="U427" s="30"/>
      <c r="V427" s="31"/>
      <c r="W427" s="29"/>
      <c r="X427" s="30"/>
      <c r="Y427" s="30"/>
      <c r="Z427" s="30"/>
      <c r="AA427" s="30"/>
      <c r="AB427" s="30"/>
      <c r="AC427" s="30"/>
      <c r="AD427" s="30"/>
      <c r="AE427" s="30"/>
      <c r="AF427" s="30"/>
      <c r="AG427" s="31"/>
      <c r="AH427" s="29"/>
      <c r="AI427" s="30"/>
      <c r="AJ427" s="30"/>
      <c r="AK427" s="30"/>
      <c r="AL427" s="30"/>
      <c r="AM427" s="30"/>
      <c r="AN427" s="31"/>
      <c r="AO427" s="29"/>
      <c r="AP427" s="30"/>
      <c r="AQ427" s="30"/>
      <c r="AR427" s="30"/>
      <c r="AS427" s="30"/>
      <c r="AT427" s="30"/>
      <c r="AU427" s="30"/>
      <c r="AV427" s="30"/>
      <c r="AW427" s="30"/>
      <c r="AX427" s="31"/>
      <c r="AY427" s="29"/>
      <c r="AZ427" s="30"/>
      <c r="BA427" s="30"/>
      <c r="BB427" s="30"/>
      <c r="BC427" s="30"/>
      <c r="BD427" s="30"/>
      <c r="BE427" s="30"/>
      <c r="BF427" s="30"/>
      <c r="BG427" s="30"/>
      <c r="BH427" s="30"/>
      <c r="BI427" s="30"/>
      <c r="BJ427" s="31"/>
      <c r="BK427" s="29"/>
      <c r="BL427" s="30"/>
      <c r="BM427" s="30"/>
      <c r="BN427" s="30"/>
      <c r="BO427" s="30"/>
      <c r="BP427" s="30"/>
      <c r="BQ427" s="30"/>
      <c r="BR427" s="30"/>
      <c r="BS427" s="30"/>
      <c r="BT427" s="30"/>
      <c r="BU427" s="30"/>
      <c r="BV427" s="30"/>
      <c r="BW427" s="31"/>
      <c r="BX427" s="29"/>
      <c r="BY427" s="30"/>
      <c r="BZ427" s="30"/>
      <c r="CA427" s="30"/>
      <c r="CB427" s="30"/>
      <c r="CC427" s="30"/>
      <c r="CD427" s="30"/>
      <c r="CE427" s="30"/>
      <c r="CF427" s="30"/>
      <c r="CG427" s="30"/>
      <c r="CH427" s="30"/>
      <c r="CI427" s="30"/>
      <c r="CJ427" s="30"/>
      <c r="CK427" s="30"/>
      <c r="CL427" s="30"/>
      <c r="CM427" s="30"/>
      <c r="CN427" s="30"/>
      <c r="CO427" s="30"/>
      <c r="CP427" s="30"/>
      <c r="CQ427" s="30"/>
      <c r="CR427" s="30"/>
      <c r="CS427" s="30"/>
      <c r="CT427" s="31"/>
    </row>
    <row r="428" spans="1:98" ht="15" x14ac:dyDescent="0.25">
      <c r="A428" s="18">
        <v>4</v>
      </c>
      <c r="B428" s="29"/>
      <c r="C428" s="30"/>
      <c r="D428" s="30"/>
      <c r="E428" s="30"/>
      <c r="F428" s="30"/>
      <c r="G428" s="30"/>
      <c r="H428" s="30"/>
      <c r="I428" s="30"/>
      <c r="J428" s="30"/>
      <c r="K428" s="30"/>
      <c r="L428" s="30"/>
      <c r="M428" s="30"/>
      <c r="N428" s="30"/>
      <c r="O428" s="30"/>
      <c r="P428" s="30"/>
      <c r="Q428" s="30"/>
      <c r="R428" s="30"/>
      <c r="S428" s="30"/>
      <c r="T428" s="30"/>
      <c r="U428" s="30"/>
      <c r="V428" s="31"/>
      <c r="W428" s="29"/>
      <c r="X428" s="30"/>
      <c r="Y428" s="30"/>
      <c r="Z428" s="30"/>
      <c r="AA428" s="30"/>
      <c r="AB428" s="30"/>
      <c r="AC428" s="30"/>
      <c r="AD428" s="30"/>
      <c r="AE428" s="30"/>
      <c r="AF428" s="30"/>
      <c r="AG428" s="31"/>
      <c r="AH428" s="29"/>
      <c r="AI428" s="30"/>
      <c r="AJ428" s="30"/>
      <c r="AK428" s="30"/>
      <c r="AL428" s="30"/>
      <c r="AM428" s="30"/>
      <c r="AN428" s="31"/>
      <c r="AO428" s="29"/>
      <c r="AP428" s="30"/>
      <c r="AQ428" s="30"/>
      <c r="AR428" s="30"/>
      <c r="AS428" s="30"/>
      <c r="AT428" s="30"/>
      <c r="AU428" s="30"/>
      <c r="AV428" s="30"/>
      <c r="AW428" s="30"/>
      <c r="AX428" s="31"/>
      <c r="AY428" s="29"/>
      <c r="AZ428" s="30"/>
      <c r="BA428" s="30"/>
      <c r="BB428" s="30"/>
      <c r="BC428" s="30"/>
      <c r="BD428" s="30"/>
      <c r="BE428" s="30"/>
      <c r="BF428" s="30"/>
      <c r="BG428" s="30"/>
      <c r="BH428" s="30"/>
      <c r="BI428" s="30"/>
      <c r="BJ428" s="31"/>
      <c r="BK428" s="29"/>
      <c r="BL428" s="30"/>
      <c r="BM428" s="30"/>
      <c r="BN428" s="30"/>
      <c r="BO428" s="30"/>
      <c r="BP428" s="30"/>
      <c r="BQ428" s="30"/>
      <c r="BR428" s="30"/>
      <c r="BS428" s="30"/>
      <c r="BT428" s="30"/>
      <c r="BU428" s="30"/>
      <c r="BV428" s="30"/>
      <c r="BW428" s="31"/>
      <c r="BX428" s="29"/>
      <c r="BY428" s="30"/>
      <c r="BZ428" s="30"/>
      <c r="CA428" s="30"/>
      <c r="CB428" s="30"/>
      <c r="CC428" s="30"/>
      <c r="CD428" s="30"/>
      <c r="CE428" s="30"/>
      <c r="CF428" s="30"/>
      <c r="CG428" s="30"/>
      <c r="CH428" s="30"/>
      <c r="CI428" s="30"/>
      <c r="CJ428" s="30"/>
      <c r="CK428" s="30"/>
      <c r="CL428" s="30"/>
      <c r="CM428" s="30"/>
      <c r="CN428" s="30"/>
      <c r="CO428" s="30"/>
      <c r="CP428" s="30"/>
      <c r="CQ428" s="30"/>
      <c r="CR428" s="30"/>
      <c r="CS428" s="30"/>
      <c r="CT428" s="31"/>
    </row>
    <row r="429" spans="1:98" ht="15" x14ac:dyDescent="0.25">
      <c r="A429" s="18">
        <v>5</v>
      </c>
      <c r="B429" s="29"/>
      <c r="C429" s="30"/>
      <c r="D429" s="30"/>
      <c r="E429" s="30"/>
      <c r="F429" s="30"/>
      <c r="G429" s="30"/>
      <c r="H429" s="30"/>
      <c r="I429" s="30"/>
      <c r="J429" s="30"/>
      <c r="K429" s="30"/>
      <c r="L429" s="30"/>
      <c r="M429" s="30"/>
      <c r="N429" s="30"/>
      <c r="O429" s="30"/>
      <c r="P429" s="30"/>
      <c r="Q429" s="30"/>
      <c r="R429" s="30"/>
      <c r="S429" s="30"/>
      <c r="T429" s="30"/>
      <c r="U429" s="30"/>
      <c r="V429" s="31"/>
      <c r="W429" s="29"/>
      <c r="X429" s="30"/>
      <c r="Y429" s="30"/>
      <c r="Z429" s="30"/>
      <c r="AA429" s="30"/>
      <c r="AB429" s="30"/>
      <c r="AC429" s="30"/>
      <c r="AD429" s="30"/>
      <c r="AE429" s="30"/>
      <c r="AF429" s="30"/>
      <c r="AG429" s="31"/>
      <c r="AH429" s="29"/>
      <c r="AI429" s="30"/>
      <c r="AJ429" s="30"/>
      <c r="AK429" s="30"/>
      <c r="AL429" s="30"/>
      <c r="AM429" s="30"/>
      <c r="AN429" s="31"/>
      <c r="AO429" s="29"/>
      <c r="AP429" s="30"/>
      <c r="AQ429" s="30"/>
      <c r="AR429" s="30"/>
      <c r="AS429" s="30"/>
      <c r="AT429" s="30"/>
      <c r="AU429" s="30"/>
      <c r="AV429" s="30"/>
      <c r="AW429" s="30"/>
      <c r="AX429" s="31"/>
      <c r="AY429" s="29"/>
      <c r="AZ429" s="30"/>
      <c r="BA429" s="30"/>
      <c r="BB429" s="30"/>
      <c r="BC429" s="30"/>
      <c r="BD429" s="30"/>
      <c r="BE429" s="30"/>
      <c r="BF429" s="30"/>
      <c r="BG429" s="30"/>
      <c r="BH429" s="30"/>
      <c r="BI429" s="30"/>
      <c r="BJ429" s="31"/>
      <c r="BK429" s="29"/>
      <c r="BL429" s="30"/>
      <c r="BM429" s="30"/>
      <c r="BN429" s="30"/>
      <c r="BO429" s="30"/>
      <c r="BP429" s="30"/>
      <c r="BQ429" s="30"/>
      <c r="BR429" s="30"/>
      <c r="BS429" s="30"/>
      <c r="BT429" s="30"/>
      <c r="BU429" s="30"/>
      <c r="BV429" s="30"/>
      <c r="BW429" s="31"/>
      <c r="BX429" s="29"/>
      <c r="BY429" s="30"/>
      <c r="BZ429" s="30"/>
      <c r="CA429" s="30"/>
      <c r="CB429" s="30"/>
      <c r="CC429" s="30"/>
      <c r="CD429" s="30"/>
      <c r="CE429" s="30"/>
      <c r="CF429" s="30"/>
      <c r="CG429" s="30"/>
      <c r="CH429" s="30"/>
      <c r="CI429" s="30"/>
      <c r="CJ429" s="30"/>
      <c r="CK429" s="30"/>
      <c r="CL429" s="30"/>
      <c r="CM429" s="30"/>
      <c r="CN429" s="30"/>
      <c r="CO429" s="30"/>
      <c r="CP429" s="30"/>
      <c r="CQ429" s="30"/>
      <c r="CR429" s="30"/>
      <c r="CS429" s="30"/>
      <c r="CT429" s="31"/>
    </row>
    <row r="430" spans="1:98" ht="15.75" x14ac:dyDescent="0.25">
      <c r="A430" s="1" t="s">
        <v>456</v>
      </c>
    </row>
    <row r="431" spans="1:98" ht="15.75" x14ac:dyDescent="0.25">
      <c r="A431" s="8" t="s">
        <v>457</v>
      </c>
    </row>
    <row r="432" spans="1:98" ht="29.25" customHeight="1" x14ac:dyDescent="0.25">
      <c r="A432" s="347" t="s">
        <v>458</v>
      </c>
      <c r="B432" s="348"/>
      <c r="C432" s="388" t="s">
        <v>459</v>
      </c>
      <c r="D432" s="389"/>
      <c r="E432" s="389"/>
      <c r="F432" s="389"/>
      <c r="G432" s="389"/>
      <c r="H432" s="389"/>
      <c r="I432" s="389"/>
      <c r="J432" s="389"/>
      <c r="K432" s="389"/>
      <c r="L432" s="389"/>
      <c r="M432" s="389"/>
      <c r="N432" s="389"/>
      <c r="O432" s="389"/>
      <c r="P432" s="389"/>
      <c r="Q432" s="389"/>
      <c r="R432" s="390"/>
      <c r="S432" s="293" t="s">
        <v>460</v>
      </c>
      <c r="T432" s="294"/>
      <c r="U432" s="294"/>
      <c r="V432" s="294"/>
      <c r="W432" s="294"/>
      <c r="X432" s="294"/>
      <c r="Y432" s="294"/>
      <c r="Z432" s="294"/>
      <c r="AA432" s="294"/>
      <c r="AB432" s="294"/>
      <c r="AC432" s="294"/>
      <c r="AD432" s="294"/>
      <c r="AE432" s="294"/>
      <c r="AF432" s="294"/>
      <c r="AG432" s="294"/>
      <c r="AH432" s="294"/>
      <c r="AI432" s="294"/>
      <c r="AJ432" s="294"/>
      <c r="AK432" s="295"/>
      <c r="AL432" s="36" t="s">
        <v>461</v>
      </c>
      <c r="AM432" s="37"/>
      <c r="AN432" s="37"/>
      <c r="AO432" s="37"/>
      <c r="AP432" s="37"/>
      <c r="AQ432" s="37"/>
      <c r="AR432" s="37"/>
      <c r="AS432" s="37"/>
      <c r="AT432" s="37"/>
      <c r="AU432" s="38"/>
      <c r="AV432" s="36" t="s">
        <v>462</v>
      </c>
      <c r="AW432" s="37"/>
      <c r="AX432" s="37"/>
      <c r="AY432" s="37"/>
      <c r="AZ432" s="37"/>
      <c r="BA432" s="37"/>
      <c r="BB432" s="37"/>
      <c r="BC432" s="37"/>
      <c r="BD432" s="37"/>
      <c r="BE432" s="37"/>
      <c r="BF432" s="37"/>
      <c r="BG432" s="37"/>
      <c r="BH432" s="37"/>
      <c r="BI432" s="37"/>
      <c r="BJ432" s="37"/>
      <c r="BK432" s="37"/>
      <c r="BL432" s="37"/>
      <c r="BM432" s="37"/>
      <c r="BN432" s="37"/>
      <c r="BO432" s="37"/>
      <c r="BP432" s="38"/>
      <c r="BQ432" s="33" t="s">
        <v>463</v>
      </c>
      <c r="BR432" s="34"/>
      <c r="BS432" s="34"/>
      <c r="BT432" s="34"/>
      <c r="BU432" s="34"/>
      <c r="BV432" s="34"/>
      <c r="BW432" s="34"/>
      <c r="BX432" s="34"/>
      <c r="BY432" s="34"/>
      <c r="BZ432" s="34"/>
      <c r="CA432" s="34"/>
      <c r="CB432" s="34"/>
      <c r="CC432" s="34"/>
      <c r="CD432" s="34"/>
      <c r="CE432" s="34"/>
      <c r="CF432" s="34"/>
      <c r="CG432" s="35"/>
      <c r="CH432" s="166" t="s">
        <v>464</v>
      </c>
      <c r="CI432" s="167"/>
      <c r="CJ432" s="167"/>
      <c r="CK432" s="167"/>
      <c r="CL432" s="167"/>
      <c r="CM432" s="167"/>
      <c r="CN432" s="167"/>
      <c r="CO432" s="167"/>
      <c r="CP432" s="167"/>
      <c r="CQ432" s="167"/>
      <c r="CR432" s="167"/>
      <c r="CS432" s="168"/>
    </row>
    <row r="433" spans="1:97" x14ac:dyDescent="0.25">
      <c r="A433" s="349"/>
      <c r="B433" s="350"/>
      <c r="C433" s="431"/>
      <c r="D433" s="432"/>
      <c r="E433" s="432"/>
      <c r="F433" s="432"/>
      <c r="G433" s="432"/>
      <c r="H433" s="432"/>
      <c r="I433" s="432"/>
      <c r="J433" s="432"/>
      <c r="K433" s="432"/>
      <c r="L433" s="432"/>
      <c r="M433" s="432"/>
      <c r="N433" s="432"/>
      <c r="O433" s="432"/>
      <c r="P433" s="432"/>
      <c r="Q433" s="432"/>
      <c r="R433" s="433"/>
      <c r="S433" s="187" t="s">
        <v>125</v>
      </c>
      <c r="T433" s="188"/>
      <c r="U433" s="188"/>
      <c r="V433" s="188"/>
      <c r="W433" s="188"/>
      <c r="X433" s="188"/>
      <c r="Y433" s="188"/>
      <c r="Z433" s="188"/>
      <c r="AA433" s="188"/>
      <c r="AB433" s="188"/>
      <c r="AC433" s="188"/>
      <c r="AD433" s="188"/>
      <c r="AE433" s="188"/>
      <c r="AF433" s="188"/>
      <c r="AG433" s="188"/>
      <c r="AH433" s="188"/>
      <c r="AI433" s="188"/>
      <c r="AJ433" s="188"/>
      <c r="AK433" s="189"/>
      <c r="AL433" s="311"/>
      <c r="AM433" s="312"/>
      <c r="AN433" s="312"/>
      <c r="AO433" s="312"/>
      <c r="AP433" s="312"/>
      <c r="AQ433" s="312"/>
      <c r="AR433" s="312"/>
      <c r="AS433" s="312"/>
      <c r="AT433" s="312"/>
      <c r="AU433" s="313"/>
      <c r="AV433" s="39"/>
      <c r="AW433" s="40"/>
      <c r="AX433" s="40"/>
      <c r="AY433" s="40"/>
      <c r="AZ433" s="40"/>
      <c r="BA433" s="40"/>
      <c r="BB433" s="40"/>
      <c r="BC433" s="40"/>
      <c r="BD433" s="40"/>
      <c r="BE433" s="40"/>
      <c r="BF433" s="40"/>
      <c r="BG433" s="40"/>
      <c r="BH433" s="40"/>
      <c r="BI433" s="40"/>
      <c r="BJ433" s="40"/>
      <c r="BK433" s="40"/>
      <c r="BL433" s="40"/>
      <c r="BM433" s="40"/>
      <c r="BN433" s="40"/>
      <c r="BO433" s="40"/>
      <c r="BP433" s="41"/>
      <c r="BQ433" s="187" t="s">
        <v>235</v>
      </c>
      <c r="BR433" s="188"/>
      <c r="BS433" s="188"/>
      <c r="BT433" s="188"/>
      <c r="BU433" s="188"/>
      <c r="BV433" s="188"/>
      <c r="BW433" s="188"/>
      <c r="BX433" s="188"/>
      <c r="BY433" s="188"/>
      <c r="BZ433" s="188"/>
      <c r="CA433" s="188"/>
      <c r="CB433" s="188"/>
      <c r="CC433" s="188"/>
      <c r="CD433" s="188"/>
      <c r="CE433" s="188"/>
      <c r="CF433" s="188"/>
      <c r="CG433" s="189"/>
      <c r="CH433" s="293" t="s">
        <v>209</v>
      </c>
      <c r="CI433" s="294"/>
      <c r="CJ433" s="294"/>
      <c r="CK433" s="294"/>
      <c r="CL433" s="294"/>
      <c r="CM433" s="294"/>
      <c r="CN433" s="294"/>
      <c r="CO433" s="294"/>
      <c r="CP433" s="294"/>
      <c r="CQ433" s="294"/>
      <c r="CR433" s="294"/>
      <c r="CS433" s="295"/>
    </row>
    <row r="434" spans="1:97" x14ac:dyDescent="0.25">
      <c r="A434" s="61">
        <v>1</v>
      </c>
      <c r="B434" s="63"/>
      <c r="C434" s="61">
        <v>2</v>
      </c>
      <c r="D434" s="62"/>
      <c r="E434" s="62"/>
      <c r="F434" s="62"/>
      <c r="G434" s="62"/>
      <c r="H434" s="62"/>
      <c r="I434" s="62"/>
      <c r="J434" s="62"/>
      <c r="K434" s="62"/>
      <c r="L434" s="62"/>
      <c r="M434" s="62"/>
      <c r="N434" s="62"/>
      <c r="O434" s="62"/>
      <c r="P434" s="62"/>
      <c r="Q434" s="62"/>
      <c r="R434" s="63"/>
      <c r="S434" s="61">
        <v>3</v>
      </c>
      <c r="T434" s="62"/>
      <c r="U434" s="62"/>
      <c r="V434" s="62"/>
      <c r="W434" s="62"/>
      <c r="X434" s="62"/>
      <c r="Y434" s="62"/>
      <c r="Z434" s="62"/>
      <c r="AA434" s="62"/>
      <c r="AB434" s="62"/>
      <c r="AC434" s="62"/>
      <c r="AD434" s="62"/>
      <c r="AE434" s="62"/>
      <c r="AF434" s="62"/>
      <c r="AG434" s="62"/>
      <c r="AH434" s="62"/>
      <c r="AI434" s="62"/>
      <c r="AJ434" s="62"/>
      <c r="AK434" s="63"/>
      <c r="AL434" s="64">
        <v>4</v>
      </c>
      <c r="AM434" s="65"/>
      <c r="AN434" s="65"/>
      <c r="AO434" s="65"/>
      <c r="AP434" s="65"/>
      <c r="AQ434" s="65"/>
      <c r="AR434" s="65"/>
      <c r="AS434" s="65"/>
      <c r="AT434" s="65"/>
      <c r="AU434" s="66"/>
      <c r="AV434" s="61">
        <v>5</v>
      </c>
      <c r="AW434" s="62"/>
      <c r="AX434" s="62"/>
      <c r="AY434" s="62"/>
      <c r="AZ434" s="62"/>
      <c r="BA434" s="62"/>
      <c r="BB434" s="62"/>
      <c r="BC434" s="62"/>
      <c r="BD434" s="62"/>
      <c r="BE434" s="62"/>
      <c r="BF434" s="62"/>
      <c r="BG434" s="62"/>
      <c r="BH434" s="62"/>
      <c r="BI434" s="62"/>
      <c r="BJ434" s="62"/>
      <c r="BK434" s="62"/>
      <c r="BL434" s="62"/>
      <c r="BM434" s="62"/>
      <c r="BN434" s="62"/>
      <c r="BO434" s="62"/>
      <c r="BP434" s="63"/>
      <c r="BQ434" s="61">
        <v>6</v>
      </c>
      <c r="BR434" s="62"/>
      <c r="BS434" s="62"/>
      <c r="BT434" s="62"/>
      <c r="BU434" s="62"/>
      <c r="BV434" s="62"/>
      <c r="BW434" s="62"/>
      <c r="BX434" s="62"/>
      <c r="BY434" s="62"/>
      <c r="BZ434" s="62"/>
      <c r="CA434" s="62"/>
      <c r="CB434" s="62"/>
      <c r="CC434" s="62"/>
      <c r="CD434" s="62"/>
      <c r="CE434" s="62"/>
      <c r="CF434" s="62"/>
      <c r="CG434" s="63"/>
      <c r="CH434" s="61">
        <v>7</v>
      </c>
      <c r="CI434" s="62"/>
      <c r="CJ434" s="62"/>
      <c r="CK434" s="62"/>
      <c r="CL434" s="62"/>
      <c r="CM434" s="62"/>
      <c r="CN434" s="62"/>
      <c r="CO434" s="62"/>
      <c r="CP434" s="62"/>
      <c r="CQ434" s="62"/>
      <c r="CR434" s="62"/>
      <c r="CS434" s="63"/>
    </row>
    <row r="435" spans="1:97" x14ac:dyDescent="0.25">
      <c r="A435" s="434">
        <v>1</v>
      </c>
      <c r="B435" s="435"/>
      <c r="C435" s="209" t="s">
        <v>465</v>
      </c>
      <c r="D435" s="210"/>
      <c r="E435" s="210"/>
      <c r="F435" s="210"/>
      <c r="G435" s="210"/>
      <c r="H435" s="210"/>
      <c r="I435" s="210"/>
      <c r="J435" s="210"/>
      <c r="K435" s="210"/>
      <c r="L435" s="210"/>
      <c r="M435" s="210"/>
      <c r="N435" s="210"/>
      <c r="O435" s="210"/>
      <c r="P435" s="210"/>
      <c r="Q435" s="210"/>
      <c r="R435" s="211"/>
      <c r="S435" s="29">
        <v>14.63</v>
      </c>
      <c r="T435" s="30"/>
      <c r="U435" s="30"/>
      <c r="V435" s="30"/>
      <c r="W435" s="30"/>
      <c r="X435" s="30"/>
      <c r="Y435" s="30"/>
      <c r="Z435" s="30"/>
      <c r="AA435" s="30"/>
      <c r="AB435" s="30"/>
      <c r="AC435" s="30"/>
      <c r="AD435" s="30"/>
      <c r="AE435" s="30"/>
      <c r="AF435" s="30"/>
      <c r="AG435" s="30"/>
      <c r="AH435" s="30"/>
      <c r="AI435" s="30"/>
      <c r="AJ435" s="30"/>
      <c r="AK435" s="31"/>
      <c r="AL435" s="29">
        <v>0.5</v>
      </c>
      <c r="AM435" s="30"/>
      <c r="AN435" s="30"/>
      <c r="AO435" s="30"/>
      <c r="AP435" s="30"/>
      <c r="AQ435" s="30"/>
      <c r="AR435" s="30"/>
      <c r="AS435" s="30"/>
      <c r="AT435" s="30"/>
      <c r="AU435" s="31"/>
      <c r="AV435" s="29">
        <v>0.4</v>
      </c>
      <c r="AW435" s="30"/>
      <c r="AX435" s="30"/>
      <c r="AY435" s="30"/>
      <c r="AZ435" s="30"/>
      <c r="BA435" s="30"/>
      <c r="BB435" s="30"/>
      <c r="BC435" s="30"/>
      <c r="BD435" s="30"/>
      <c r="BE435" s="30"/>
      <c r="BF435" s="30"/>
      <c r="BG435" s="30"/>
      <c r="BH435" s="30"/>
      <c r="BI435" s="30"/>
      <c r="BJ435" s="30"/>
      <c r="BK435" s="30"/>
      <c r="BL435" s="30"/>
      <c r="BM435" s="30"/>
      <c r="BN435" s="30"/>
      <c r="BO435" s="30"/>
      <c r="BP435" s="31"/>
      <c r="BQ435" s="29">
        <v>142</v>
      </c>
      <c r="BR435" s="30"/>
      <c r="BS435" s="30"/>
      <c r="BT435" s="30"/>
      <c r="BU435" s="30"/>
      <c r="BV435" s="30"/>
      <c r="BW435" s="30"/>
      <c r="BX435" s="30"/>
      <c r="BY435" s="30"/>
      <c r="BZ435" s="30"/>
      <c r="CA435" s="30"/>
      <c r="CB435" s="30"/>
      <c r="CC435" s="30"/>
      <c r="CD435" s="30"/>
      <c r="CE435" s="30"/>
      <c r="CF435" s="30"/>
      <c r="CG435" s="31"/>
      <c r="CH435" s="29">
        <v>418</v>
      </c>
      <c r="CI435" s="30"/>
      <c r="CJ435" s="30"/>
      <c r="CK435" s="30"/>
      <c r="CL435" s="30"/>
      <c r="CM435" s="30"/>
      <c r="CN435" s="30"/>
      <c r="CO435" s="30"/>
      <c r="CP435" s="30"/>
      <c r="CQ435" s="30"/>
      <c r="CR435" s="30"/>
      <c r="CS435" s="31"/>
    </row>
    <row r="436" spans="1:97" x14ac:dyDescent="0.25">
      <c r="A436" s="434">
        <v>2</v>
      </c>
      <c r="B436" s="435"/>
      <c r="C436" s="209" t="s">
        <v>466</v>
      </c>
      <c r="D436" s="210"/>
      <c r="E436" s="210"/>
      <c r="F436" s="210"/>
      <c r="G436" s="210"/>
      <c r="H436" s="210"/>
      <c r="I436" s="210"/>
      <c r="J436" s="210"/>
      <c r="K436" s="210"/>
      <c r="L436" s="210"/>
      <c r="M436" s="210"/>
      <c r="N436" s="210"/>
      <c r="O436" s="210"/>
      <c r="P436" s="210"/>
      <c r="Q436" s="210"/>
      <c r="R436" s="211"/>
      <c r="S436" s="29">
        <v>40.729999999999997</v>
      </c>
      <c r="T436" s="30"/>
      <c r="U436" s="30"/>
      <c r="V436" s="30"/>
      <c r="W436" s="30"/>
      <c r="X436" s="30"/>
      <c r="Y436" s="30"/>
      <c r="Z436" s="30"/>
      <c r="AA436" s="30"/>
      <c r="AB436" s="30"/>
      <c r="AC436" s="30"/>
      <c r="AD436" s="30"/>
      <c r="AE436" s="30"/>
      <c r="AF436" s="30"/>
      <c r="AG436" s="30"/>
      <c r="AH436" s="30"/>
      <c r="AI436" s="30"/>
      <c r="AJ436" s="30"/>
      <c r="AK436" s="31"/>
      <c r="AL436" s="29">
        <v>0.5</v>
      </c>
      <c r="AM436" s="30"/>
      <c r="AN436" s="30"/>
      <c r="AO436" s="30"/>
      <c r="AP436" s="30"/>
      <c r="AQ436" s="30"/>
      <c r="AR436" s="30"/>
      <c r="AS436" s="30"/>
      <c r="AT436" s="30"/>
      <c r="AU436" s="31"/>
      <c r="AV436" s="29">
        <v>0.43</v>
      </c>
      <c r="AW436" s="30"/>
      <c r="AX436" s="30"/>
      <c r="AY436" s="30"/>
      <c r="AZ436" s="30"/>
      <c r="BA436" s="30"/>
      <c r="BB436" s="30"/>
      <c r="BC436" s="30"/>
      <c r="BD436" s="30"/>
      <c r="BE436" s="30"/>
      <c r="BF436" s="30"/>
      <c r="BG436" s="30"/>
      <c r="BH436" s="30"/>
      <c r="BI436" s="30"/>
      <c r="BJ436" s="30"/>
      <c r="BK436" s="30"/>
      <c r="BL436" s="30"/>
      <c r="BM436" s="30"/>
      <c r="BN436" s="30"/>
      <c r="BO436" s="30"/>
      <c r="BP436" s="31"/>
      <c r="BQ436" s="29">
        <v>297</v>
      </c>
      <c r="BR436" s="30"/>
      <c r="BS436" s="30"/>
      <c r="BT436" s="30"/>
      <c r="BU436" s="30"/>
      <c r="BV436" s="30"/>
      <c r="BW436" s="30"/>
      <c r="BX436" s="30"/>
      <c r="BY436" s="30"/>
      <c r="BZ436" s="30"/>
      <c r="CA436" s="30"/>
      <c r="CB436" s="30"/>
      <c r="CC436" s="30"/>
      <c r="CD436" s="30"/>
      <c r="CE436" s="30"/>
      <c r="CF436" s="30"/>
      <c r="CG436" s="31"/>
      <c r="CH436" s="29">
        <v>2625</v>
      </c>
      <c r="CI436" s="30"/>
      <c r="CJ436" s="30"/>
      <c r="CK436" s="30"/>
      <c r="CL436" s="30"/>
      <c r="CM436" s="30"/>
      <c r="CN436" s="30"/>
      <c r="CO436" s="30"/>
      <c r="CP436" s="30"/>
      <c r="CQ436" s="30"/>
      <c r="CR436" s="30"/>
      <c r="CS436" s="31"/>
    </row>
    <row r="437" spans="1:97" x14ac:dyDescent="0.25">
      <c r="A437" s="434">
        <v>3</v>
      </c>
      <c r="B437" s="435"/>
      <c r="C437" s="209" t="s">
        <v>467</v>
      </c>
      <c r="D437" s="210"/>
      <c r="E437" s="210"/>
      <c r="F437" s="210"/>
      <c r="G437" s="210"/>
      <c r="H437" s="210"/>
      <c r="I437" s="210"/>
      <c r="J437" s="210"/>
      <c r="K437" s="210"/>
      <c r="L437" s="210"/>
      <c r="M437" s="210"/>
      <c r="N437" s="210"/>
      <c r="O437" s="210"/>
      <c r="P437" s="210"/>
      <c r="Q437" s="210"/>
      <c r="R437" s="211"/>
      <c r="S437" s="29">
        <v>21.61</v>
      </c>
      <c r="T437" s="30"/>
      <c r="U437" s="30"/>
      <c r="V437" s="30"/>
      <c r="W437" s="30"/>
      <c r="X437" s="30"/>
      <c r="Y437" s="30"/>
      <c r="Z437" s="30"/>
      <c r="AA437" s="30"/>
      <c r="AB437" s="30"/>
      <c r="AC437" s="30"/>
      <c r="AD437" s="30"/>
      <c r="AE437" s="30"/>
      <c r="AF437" s="30"/>
      <c r="AG437" s="30"/>
      <c r="AH437" s="30"/>
      <c r="AI437" s="30"/>
      <c r="AJ437" s="30"/>
      <c r="AK437" s="31"/>
      <c r="AL437" s="29">
        <v>0.5</v>
      </c>
      <c r="AM437" s="30"/>
      <c r="AN437" s="30"/>
      <c r="AO437" s="30"/>
      <c r="AP437" s="30"/>
      <c r="AQ437" s="30"/>
      <c r="AR437" s="30"/>
      <c r="AS437" s="30"/>
      <c r="AT437" s="30"/>
      <c r="AU437" s="31"/>
      <c r="AV437" s="29">
        <v>0.43</v>
      </c>
      <c r="AW437" s="30"/>
      <c r="AX437" s="30"/>
      <c r="AY437" s="30"/>
      <c r="AZ437" s="30"/>
      <c r="BA437" s="30"/>
      <c r="BB437" s="30"/>
      <c r="BC437" s="30"/>
      <c r="BD437" s="30"/>
      <c r="BE437" s="30"/>
      <c r="BF437" s="30"/>
      <c r="BG437" s="30"/>
      <c r="BH437" s="30"/>
      <c r="BI437" s="30"/>
      <c r="BJ437" s="30"/>
      <c r="BK437" s="30"/>
      <c r="BL437" s="30"/>
      <c r="BM437" s="30"/>
      <c r="BN437" s="30"/>
      <c r="BO437" s="30"/>
      <c r="BP437" s="31"/>
      <c r="BQ437" s="29">
        <v>423</v>
      </c>
      <c r="BR437" s="30"/>
      <c r="BS437" s="30"/>
      <c r="BT437" s="30"/>
      <c r="BU437" s="30"/>
      <c r="BV437" s="30"/>
      <c r="BW437" s="30"/>
      <c r="BX437" s="30"/>
      <c r="BY437" s="30"/>
      <c r="BZ437" s="30"/>
      <c r="CA437" s="30"/>
      <c r="CB437" s="30"/>
      <c r="CC437" s="30"/>
      <c r="CD437" s="30"/>
      <c r="CE437" s="30"/>
      <c r="CF437" s="30"/>
      <c r="CG437" s="31"/>
      <c r="CH437" s="29">
        <v>1951</v>
      </c>
      <c r="CI437" s="30"/>
      <c r="CJ437" s="30"/>
      <c r="CK437" s="30"/>
      <c r="CL437" s="30"/>
      <c r="CM437" s="30"/>
      <c r="CN437" s="30"/>
      <c r="CO437" s="30"/>
      <c r="CP437" s="30"/>
      <c r="CQ437" s="30"/>
      <c r="CR437" s="30"/>
      <c r="CS437" s="31"/>
    </row>
    <row r="438" spans="1:97" x14ac:dyDescent="0.25">
      <c r="A438" s="434">
        <v>4</v>
      </c>
      <c r="B438" s="435"/>
      <c r="C438" s="209" t="s">
        <v>468</v>
      </c>
      <c r="D438" s="210"/>
      <c r="E438" s="210"/>
      <c r="F438" s="210"/>
      <c r="G438" s="210"/>
      <c r="H438" s="210"/>
      <c r="I438" s="210"/>
      <c r="J438" s="210"/>
      <c r="K438" s="210"/>
      <c r="L438" s="210"/>
      <c r="M438" s="210"/>
      <c r="N438" s="210"/>
      <c r="O438" s="210"/>
      <c r="P438" s="210"/>
      <c r="Q438" s="210"/>
      <c r="R438" s="211"/>
      <c r="S438" s="29">
        <v>37.659999999999997</v>
      </c>
      <c r="T438" s="30"/>
      <c r="U438" s="30"/>
      <c r="V438" s="30"/>
      <c r="W438" s="30"/>
      <c r="X438" s="30"/>
      <c r="Y438" s="30"/>
      <c r="Z438" s="30"/>
      <c r="AA438" s="30"/>
      <c r="AB438" s="30"/>
      <c r="AC438" s="30"/>
      <c r="AD438" s="30"/>
      <c r="AE438" s="30"/>
      <c r="AF438" s="30"/>
      <c r="AG438" s="30"/>
      <c r="AH438" s="30"/>
      <c r="AI438" s="30"/>
      <c r="AJ438" s="30"/>
      <c r="AK438" s="31"/>
      <c r="AL438" s="29">
        <v>0.5</v>
      </c>
      <c r="AM438" s="30"/>
      <c r="AN438" s="30"/>
      <c r="AO438" s="30"/>
      <c r="AP438" s="30"/>
      <c r="AQ438" s="30"/>
      <c r="AR438" s="30"/>
      <c r="AS438" s="30"/>
      <c r="AT438" s="30"/>
      <c r="AU438" s="31"/>
      <c r="AV438" s="29">
        <v>0.43</v>
      </c>
      <c r="AW438" s="30"/>
      <c r="AX438" s="30"/>
      <c r="AY438" s="30"/>
      <c r="AZ438" s="30"/>
      <c r="BA438" s="30"/>
      <c r="BB438" s="30"/>
      <c r="BC438" s="30"/>
      <c r="BD438" s="30"/>
      <c r="BE438" s="30"/>
      <c r="BF438" s="30"/>
      <c r="BG438" s="30"/>
      <c r="BH438" s="30"/>
      <c r="BI438" s="30"/>
      <c r="BJ438" s="30"/>
      <c r="BK438" s="30"/>
      <c r="BL438" s="30"/>
      <c r="BM438" s="30"/>
      <c r="BN438" s="30"/>
      <c r="BO438" s="30"/>
      <c r="BP438" s="31"/>
      <c r="BQ438" s="29">
        <v>293</v>
      </c>
      <c r="BR438" s="30"/>
      <c r="BS438" s="30"/>
      <c r="BT438" s="30"/>
      <c r="BU438" s="30"/>
      <c r="BV438" s="30"/>
      <c r="BW438" s="30"/>
      <c r="BX438" s="30"/>
      <c r="BY438" s="30"/>
      <c r="BZ438" s="30"/>
      <c r="CA438" s="30"/>
      <c r="CB438" s="30"/>
      <c r="CC438" s="30"/>
      <c r="CD438" s="30"/>
      <c r="CE438" s="30"/>
      <c r="CF438" s="30"/>
      <c r="CG438" s="31"/>
      <c r="CH438" s="29">
        <v>2277</v>
      </c>
      <c r="CI438" s="30"/>
      <c r="CJ438" s="30"/>
      <c r="CK438" s="30"/>
      <c r="CL438" s="30"/>
      <c r="CM438" s="30"/>
      <c r="CN438" s="30"/>
      <c r="CO438" s="30"/>
      <c r="CP438" s="30"/>
      <c r="CQ438" s="30"/>
      <c r="CR438" s="30"/>
      <c r="CS438" s="31"/>
    </row>
    <row r="439" spans="1:97" x14ac:dyDescent="0.25">
      <c r="A439" s="434">
        <v>5</v>
      </c>
      <c r="B439" s="435"/>
      <c r="C439" s="209" t="s">
        <v>469</v>
      </c>
      <c r="D439" s="210"/>
      <c r="E439" s="210"/>
      <c r="F439" s="210"/>
      <c r="G439" s="210"/>
      <c r="H439" s="210"/>
      <c r="I439" s="210"/>
      <c r="J439" s="210"/>
      <c r="K439" s="210"/>
      <c r="L439" s="210"/>
      <c r="M439" s="210"/>
      <c r="N439" s="210"/>
      <c r="O439" s="210"/>
      <c r="P439" s="210"/>
      <c r="Q439" s="210"/>
      <c r="R439" s="211"/>
      <c r="S439" s="29">
        <v>0</v>
      </c>
      <c r="T439" s="30"/>
      <c r="U439" s="30"/>
      <c r="V439" s="30"/>
      <c r="W439" s="30"/>
      <c r="X439" s="30"/>
      <c r="Y439" s="30"/>
      <c r="Z439" s="30"/>
      <c r="AA439" s="30"/>
      <c r="AB439" s="30"/>
      <c r="AC439" s="30"/>
      <c r="AD439" s="30"/>
      <c r="AE439" s="30"/>
      <c r="AF439" s="30"/>
      <c r="AG439" s="30"/>
      <c r="AH439" s="30"/>
      <c r="AI439" s="30"/>
      <c r="AJ439" s="30"/>
      <c r="AK439" s="31"/>
      <c r="AL439" s="29">
        <v>0</v>
      </c>
      <c r="AM439" s="30"/>
      <c r="AN439" s="30"/>
      <c r="AO439" s="30"/>
      <c r="AP439" s="30"/>
      <c r="AQ439" s="30"/>
      <c r="AR439" s="30"/>
      <c r="AS439" s="30"/>
      <c r="AT439" s="30"/>
      <c r="AU439" s="31"/>
      <c r="AV439" s="29">
        <v>0</v>
      </c>
      <c r="AW439" s="30"/>
      <c r="AX439" s="30"/>
      <c r="AY439" s="30"/>
      <c r="AZ439" s="30"/>
      <c r="BA439" s="30"/>
      <c r="BB439" s="30"/>
      <c r="BC439" s="30"/>
      <c r="BD439" s="30"/>
      <c r="BE439" s="30"/>
      <c r="BF439" s="30"/>
      <c r="BG439" s="30"/>
      <c r="BH439" s="30"/>
      <c r="BI439" s="30"/>
      <c r="BJ439" s="30"/>
      <c r="BK439" s="30"/>
      <c r="BL439" s="30"/>
      <c r="BM439" s="30"/>
      <c r="BN439" s="30"/>
      <c r="BO439" s="30"/>
      <c r="BP439" s="31"/>
      <c r="BQ439" s="29">
        <v>514</v>
      </c>
      <c r="BR439" s="30"/>
      <c r="BS439" s="30"/>
      <c r="BT439" s="30"/>
      <c r="BU439" s="30"/>
      <c r="BV439" s="30"/>
      <c r="BW439" s="30"/>
      <c r="BX439" s="30"/>
      <c r="BY439" s="30"/>
      <c r="BZ439" s="30"/>
      <c r="CA439" s="30"/>
      <c r="CB439" s="30"/>
      <c r="CC439" s="30"/>
      <c r="CD439" s="30"/>
      <c r="CE439" s="30"/>
      <c r="CF439" s="30"/>
      <c r="CG439" s="31"/>
      <c r="CH439" s="29">
        <v>0</v>
      </c>
      <c r="CI439" s="30"/>
      <c r="CJ439" s="30"/>
      <c r="CK439" s="30"/>
      <c r="CL439" s="30"/>
      <c r="CM439" s="30"/>
      <c r="CN439" s="30"/>
      <c r="CO439" s="30"/>
      <c r="CP439" s="30"/>
      <c r="CQ439" s="30"/>
      <c r="CR439" s="30"/>
      <c r="CS439" s="31"/>
    </row>
    <row r="440" spans="1:97" x14ac:dyDescent="0.25">
      <c r="A440" s="434">
        <v>6</v>
      </c>
      <c r="B440" s="435"/>
      <c r="C440" s="29" t="s">
        <v>470</v>
      </c>
      <c r="D440" s="30"/>
      <c r="E440" s="30"/>
      <c r="F440" s="30"/>
      <c r="G440" s="30"/>
      <c r="H440" s="30"/>
      <c r="I440" s="30"/>
      <c r="J440" s="30"/>
      <c r="K440" s="30"/>
      <c r="L440" s="30"/>
      <c r="M440" s="30"/>
      <c r="N440" s="30"/>
      <c r="O440" s="30"/>
      <c r="P440" s="30"/>
      <c r="Q440" s="30"/>
      <c r="R440" s="30"/>
      <c r="S440" s="30"/>
      <c r="T440" s="30"/>
      <c r="U440" s="30"/>
      <c r="V440" s="30"/>
      <c r="W440" s="30"/>
      <c r="X440" s="30"/>
      <c r="Y440" s="30"/>
      <c r="Z440" s="30"/>
      <c r="AA440" s="30"/>
      <c r="AB440" s="30"/>
      <c r="AC440" s="30"/>
      <c r="AD440" s="30"/>
      <c r="AE440" s="30"/>
      <c r="AF440" s="30"/>
      <c r="AG440" s="30"/>
      <c r="AH440" s="30"/>
      <c r="AI440" s="30"/>
      <c r="AJ440" s="30"/>
      <c r="AK440" s="30"/>
      <c r="AL440" s="30"/>
      <c r="AM440" s="30"/>
      <c r="AN440" s="30"/>
      <c r="AO440" s="30"/>
      <c r="AP440" s="30"/>
      <c r="AQ440" s="30"/>
      <c r="AR440" s="30"/>
      <c r="AS440" s="30"/>
      <c r="AT440" s="30"/>
      <c r="AU440" s="30"/>
      <c r="AV440" s="30"/>
      <c r="AW440" s="30"/>
      <c r="AX440" s="30"/>
      <c r="AY440" s="30"/>
      <c r="AZ440" s="30"/>
      <c r="BA440" s="30"/>
      <c r="BB440" s="30"/>
      <c r="BC440" s="30"/>
      <c r="BD440" s="30"/>
      <c r="BE440" s="30"/>
      <c r="BF440" s="30"/>
      <c r="BG440" s="30"/>
      <c r="BH440" s="30"/>
      <c r="BI440" s="30"/>
      <c r="BJ440" s="30"/>
      <c r="BK440" s="30"/>
      <c r="BL440" s="30"/>
      <c r="BM440" s="30"/>
      <c r="BN440" s="30"/>
      <c r="BO440" s="30"/>
      <c r="BP440" s="30"/>
      <c r="BQ440" s="30"/>
      <c r="BR440" s="30"/>
      <c r="BS440" s="30"/>
      <c r="BT440" s="30"/>
      <c r="BU440" s="30"/>
      <c r="BV440" s="30"/>
      <c r="BW440" s="30"/>
      <c r="BX440" s="30"/>
      <c r="BY440" s="30"/>
      <c r="BZ440" s="30"/>
      <c r="CA440" s="30"/>
      <c r="CB440" s="30"/>
      <c r="CC440" s="30"/>
      <c r="CD440" s="30"/>
      <c r="CE440" s="30"/>
      <c r="CF440" s="30"/>
      <c r="CG440" s="31"/>
      <c r="CH440" s="29">
        <v>1122</v>
      </c>
      <c r="CI440" s="30"/>
      <c r="CJ440" s="30"/>
      <c r="CK440" s="30"/>
      <c r="CL440" s="30"/>
      <c r="CM440" s="30"/>
      <c r="CN440" s="30"/>
      <c r="CO440" s="30"/>
      <c r="CP440" s="30"/>
      <c r="CQ440" s="30"/>
      <c r="CR440" s="30"/>
      <c r="CS440" s="31"/>
    </row>
    <row r="441" spans="1:97" x14ac:dyDescent="0.25">
      <c r="A441" s="29" t="s">
        <v>243</v>
      </c>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c r="Z441" s="30"/>
      <c r="AA441" s="30"/>
      <c r="AB441" s="30"/>
      <c r="AC441" s="30"/>
      <c r="AD441" s="30"/>
      <c r="AE441" s="30"/>
      <c r="AF441" s="30"/>
      <c r="AG441" s="30"/>
      <c r="AH441" s="30"/>
      <c r="AI441" s="30"/>
      <c r="AJ441" s="30"/>
      <c r="AK441" s="30"/>
      <c r="AL441" s="30"/>
      <c r="AM441" s="30"/>
      <c r="AN441" s="30"/>
      <c r="AO441" s="30"/>
      <c r="AP441" s="30"/>
      <c r="AQ441" s="30"/>
      <c r="AR441" s="30"/>
      <c r="AS441" s="30"/>
      <c r="AT441" s="30"/>
      <c r="AU441" s="30"/>
      <c r="AV441" s="30"/>
      <c r="AW441" s="30"/>
      <c r="AX441" s="30"/>
      <c r="AY441" s="30"/>
      <c r="AZ441" s="30"/>
      <c r="BA441" s="30"/>
      <c r="BB441" s="30"/>
      <c r="BC441" s="30"/>
      <c r="BD441" s="30"/>
      <c r="BE441" s="30"/>
      <c r="BF441" s="30"/>
      <c r="BG441" s="30"/>
      <c r="BH441" s="30"/>
      <c r="BI441" s="30"/>
      <c r="BJ441" s="30"/>
      <c r="BK441" s="30"/>
      <c r="BL441" s="30"/>
      <c r="BM441" s="30"/>
      <c r="BN441" s="30"/>
      <c r="BO441" s="30"/>
      <c r="BP441" s="30"/>
      <c r="BQ441" s="30"/>
      <c r="BR441" s="30"/>
      <c r="BS441" s="30"/>
      <c r="BT441" s="30"/>
      <c r="BU441" s="30"/>
      <c r="BV441" s="30"/>
      <c r="BW441" s="30"/>
      <c r="BX441" s="30"/>
      <c r="BY441" s="30"/>
      <c r="BZ441" s="30"/>
      <c r="CA441" s="30"/>
      <c r="CB441" s="30"/>
      <c r="CC441" s="30"/>
      <c r="CD441" s="30"/>
      <c r="CE441" s="30"/>
      <c r="CF441" s="30"/>
      <c r="CG441" s="31"/>
      <c r="CH441" s="29">
        <v>8383</v>
      </c>
      <c r="CI441" s="30"/>
      <c r="CJ441" s="30"/>
      <c r="CK441" s="30"/>
      <c r="CL441" s="30"/>
      <c r="CM441" s="30"/>
      <c r="CN441" s="30"/>
      <c r="CO441" s="30"/>
      <c r="CP441" s="30"/>
      <c r="CQ441" s="30"/>
      <c r="CR441" s="30"/>
      <c r="CS441" s="31"/>
    </row>
    <row r="442" spans="1:97" ht="15.75" x14ac:dyDescent="0.25">
      <c r="A442" s="1" t="s">
        <v>471</v>
      </c>
    </row>
    <row r="443" spans="1:97" x14ac:dyDescent="0.25">
      <c r="A443" s="42" t="s">
        <v>245</v>
      </c>
      <c r="B443" s="43"/>
      <c r="C443" s="43"/>
      <c r="D443" s="43"/>
      <c r="E443" s="43"/>
      <c r="F443" s="43"/>
      <c r="G443" s="43"/>
      <c r="H443" s="43"/>
      <c r="I443" s="43"/>
      <c r="J443" s="43"/>
      <c r="K443" s="43"/>
      <c r="L443" s="43"/>
      <c r="M443" s="43"/>
      <c r="N443" s="43"/>
      <c r="O443" s="43"/>
      <c r="P443" s="43"/>
      <c r="Q443" s="43"/>
      <c r="R443" s="43"/>
      <c r="S443" s="43"/>
      <c r="T443" s="43"/>
      <c r="U443" s="43"/>
      <c r="V443" s="43"/>
      <c r="W443" s="43"/>
      <c r="X443" s="43"/>
      <c r="Y443" s="43"/>
      <c r="Z443" s="43"/>
      <c r="AA443" s="43"/>
      <c r="AB443" s="43"/>
      <c r="AC443" s="44"/>
      <c r="AD443" s="29">
        <v>3.69</v>
      </c>
      <c r="AE443" s="30"/>
      <c r="AF443" s="30"/>
      <c r="AG443" s="30"/>
      <c r="AH443" s="30"/>
      <c r="AI443" s="30"/>
      <c r="AJ443" s="30"/>
      <c r="AK443" s="31"/>
      <c r="AL443" s="29" t="s">
        <v>246</v>
      </c>
      <c r="AM443" s="30"/>
      <c r="AN443" s="30"/>
      <c r="AO443" s="30"/>
      <c r="AP443" s="30"/>
      <c r="AQ443" s="30"/>
      <c r="AR443" s="30"/>
      <c r="AS443" s="30"/>
      <c r="AT443" s="30"/>
      <c r="AU443" s="30"/>
      <c r="AV443" s="30"/>
      <c r="AW443" s="30"/>
      <c r="AX443" s="30"/>
      <c r="AY443" s="30"/>
      <c r="AZ443" s="30"/>
      <c r="BA443" s="30"/>
      <c r="BB443" s="30"/>
      <c r="BC443" s="30"/>
      <c r="BD443" s="30"/>
      <c r="BE443" s="30"/>
      <c r="BF443" s="30"/>
      <c r="BG443" s="30"/>
      <c r="BH443" s="30"/>
      <c r="BI443" s="30"/>
      <c r="BJ443" s="30"/>
      <c r="BK443" s="30"/>
      <c r="BL443" s="30"/>
      <c r="BM443" s="30"/>
      <c r="BN443" s="30"/>
      <c r="BO443" s="30"/>
      <c r="BP443" s="30"/>
      <c r="BQ443" s="30"/>
      <c r="BR443" s="30"/>
      <c r="BS443" s="30"/>
      <c r="BT443" s="30"/>
      <c r="BU443" s="30"/>
      <c r="BV443" s="30"/>
      <c r="BW443" s="30"/>
      <c r="BX443" s="30"/>
      <c r="BY443" s="30"/>
      <c r="BZ443" s="30"/>
      <c r="CA443" s="30"/>
      <c r="CB443" s="30"/>
      <c r="CC443" s="30"/>
      <c r="CD443" s="30"/>
      <c r="CE443" s="30"/>
      <c r="CF443" s="30"/>
      <c r="CG443" s="31"/>
      <c r="CH443" s="32">
        <v>6605.1236159999999</v>
      </c>
      <c r="CI443" s="384"/>
      <c r="CJ443" s="384"/>
      <c r="CK443" s="384"/>
      <c r="CL443" s="384"/>
      <c r="CM443" s="384"/>
      <c r="CN443" s="384"/>
      <c r="CO443" s="384"/>
      <c r="CP443" s="384"/>
      <c r="CQ443" s="384"/>
      <c r="CR443" s="384"/>
      <c r="CS443" s="385"/>
    </row>
    <row r="444" spans="1:97" ht="18.75" customHeight="1" x14ac:dyDescent="0.25">
      <c r="A444" s="42" t="s">
        <v>472</v>
      </c>
      <c r="B444" s="43"/>
      <c r="C444" s="43"/>
      <c r="D444" s="43"/>
      <c r="E444" s="43"/>
      <c r="F444" s="43"/>
      <c r="G444" s="43"/>
      <c r="H444" s="43"/>
      <c r="I444" s="43"/>
      <c r="J444" s="43"/>
      <c r="K444" s="43"/>
      <c r="L444" s="43"/>
      <c r="M444" s="43"/>
      <c r="N444" s="43"/>
      <c r="O444" s="43"/>
      <c r="P444" s="43"/>
      <c r="Q444" s="43"/>
      <c r="R444" s="43"/>
      <c r="S444" s="43"/>
      <c r="T444" s="43"/>
      <c r="U444" s="43"/>
      <c r="V444" s="43"/>
      <c r="W444" s="43"/>
      <c r="X444" s="43"/>
      <c r="Y444" s="43"/>
      <c r="Z444" s="43"/>
      <c r="AA444" s="43"/>
      <c r="AB444" s="43"/>
      <c r="AC444" s="44"/>
      <c r="AD444" s="140">
        <v>0.91823887374524438</v>
      </c>
      <c r="AE444" s="141"/>
      <c r="AF444" s="141"/>
      <c r="AG444" s="141"/>
      <c r="AH444" s="141"/>
      <c r="AI444" s="141"/>
      <c r="AJ444" s="141"/>
      <c r="AK444" s="142"/>
      <c r="AL444" s="29" t="s">
        <v>248</v>
      </c>
      <c r="AM444" s="30"/>
      <c r="AN444" s="30"/>
      <c r="AO444" s="30"/>
      <c r="AP444" s="30"/>
      <c r="AQ444" s="30"/>
      <c r="AR444" s="30"/>
      <c r="AS444" s="30"/>
      <c r="AT444" s="30"/>
      <c r="AU444" s="30"/>
      <c r="AV444" s="30"/>
      <c r="AW444" s="30"/>
      <c r="AX444" s="30"/>
      <c r="AY444" s="30"/>
      <c r="AZ444" s="30"/>
      <c r="BA444" s="30"/>
      <c r="BB444" s="30"/>
      <c r="BC444" s="30"/>
      <c r="BD444" s="30"/>
      <c r="BE444" s="30"/>
      <c r="BF444" s="30"/>
      <c r="BG444" s="30"/>
      <c r="BH444" s="30"/>
      <c r="BI444" s="30"/>
      <c r="BJ444" s="30"/>
      <c r="BK444" s="30"/>
      <c r="BL444" s="30"/>
      <c r="BM444" s="30"/>
      <c r="BN444" s="30"/>
      <c r="BO444" s="30"/>
      <c r="BP444" s="30"/>
      <c r="BQ444" s="30"/>
      <c r="BR444" s="30"/>
      <c r="BS444" s="30"/>
      <c r="BT444" s="30"/>
      <c r="BU444" s="30"/>
      <c r="BV444" s="30"/>
      <c r="BW444" s="30"/>
      <c r="BX444" s="30"/>
      <c r="BY444" s="30"/>
      <c r="BZ444" s="30"/>
      <c r="CA444" s="30"/>
      <c r="CB444" s="30"/>
      <c r="CC444" s="30"/>
      <c r="CD444" s="30"/>
      <c r="CE444" s="30"/>
      <c r="CF444" s="30"/>
      <c r="CG444" s="31"/>
      <c r="CH444" s="32">
        <v>13762.942654317158</v>
      </c>
      <c r="CI444" s="384"/>
      <c r="CJ444" s="384"/>
      <c r="CK444" s="384"/>
      <c r="CL444" s="384"/>
      <c r="CM444" s="384"/>
      <c r="CN444" s="384"/>
      <c r="CO444" s="384"/>
      <c r="CP444" s="384"/>
      <c r="CQ444" s="384"/>
      <c r="CR444" s="384"/>
      <c r="CS444" s="385"/>
    </row>
    <row r="445" spans="1:97" ht="15.75" x14ac:dyDescent="0.25">
      <c r="A445" s="325" t="s">
        <v>99</v>
      </c>
      <c r="B445" s="326"/>
      <c r="C445" s="326"/>
      <c r="D445" s="326"/>
      <c r="E445" s="326"/>
      <c r="F445" s="326"/>
      <c r="G445" s="326"/>
      <c r="H445" s="326"/>
      <c r="I445" s="326"/>
      <c r="J445" s="326"/>
      <c r="K445" s="326"/>
      <c r="L445" s="326"/>
      <c r="M445" s="326"/>
      <c r="N445" s="326"/>
      <c r="O445" s="326"/>
      <c r="P445" s="326"/>
      <c r="Q445" s="326"/>
      <c r="R445" s="327"/>
      <c r="S445" s="29"/>
      <c r="T445" s="30"/>
      <c r="U445" s="30"/>
      <c r="V445" s="30"/>
      <c r="W445" s="30"/>
      <c r="X445" s="30"/>
      <c r="Y445" s="30"/>
      <c r="Z445" s="30"/>
      <c r="AA445" s="30"/>
      <c r="AB445" s="30"/>
      <c r="AC445" s="30"/>
      <c r="AD445" s="30"/>
      <c r="AE445" s="30"/>
      <c r="AF445" s="30"/>
      <c r="AG445" s="30"/>
      <c r="AH445" s="30"/>
      <c r="AI445" s="30"/>
      <c r="AJ445" s="30"/>
      <c r="AK445" s="30"/>
      <c r="AL445" s="30"/>
      <c r="AM445" s="30"/>
      <c r="AN445" s="30"/>
      <c r="AO445" s="30"/>
      <c r="AP445" s="30"/>
      <c r="AQ445" s="30"/>
      <c r="AR445" s="30"/>
      <c r="AS445" s="30"/>
      <c r="AT445" s="30"/>
      <c r="AU445" s="30"/>
      <c r="AV445" s="30"/>
      <c r="AW445" s="30"/>
      <c r="AX445" s="30"/>
      <c r="AY445" s="30"/>
      <c r="AZ445" s="30"/>
      <c r="BA445" s="30"/>
      <c r="BB445" s="30"/>
      <c r="BC445" s="30"/>
      <c r="BD445" s="30"/>
      <c r="BE445" s="30"/>
      <c r="BF445" s="30"/>
      <c r="BG445" s="30"/>
      <c r="BH445" s="30"/>
      <c r="BI445" s="30"/>
      <c r="BJ445" s="30"/>
      <c r="BK445" s="30"/>
      <c r="BL445" s="30"/>
      <c r="BM445" s="30"/>
      <c r="BN445" s="30"/>
      <c r="BO445" s="30"/>
      <c r="BP445" s="30"/>
      <c r="BQ445" s="30"/>
      <c r="BR445" s="30"/>
      <c r="BS445" s="30"/>
      <c r="BT445" s="30"/>
      <c r="BU445" s="30"/>
      <c r="BV445" s="30"/>
      <c r="BW445" s="30"/>
      <c r="BX445" s="30"/>
      <c r="BY445" s="30"/>
      <c r="BZ445" s="30"/>
      <c r="CA445" s="30"/>
      <c r="CB445" s="30"/>
      <c r="CC445" s="30"/>
      <c r="CD445" s="30"/>
      <c r="CE445" s="30"/>
      <c r="CF445" s="30"/>
      <c r="CG445" s="31"/>
      <c r="CH445" s="29"/>
      <c r="CI445" s="30"/>
      <c r="CJ445" s="30"/>
      <c r="CK445" s="30"/>
      <c r="CL445" s="30"/>
      <c r="CM445" s="30"/>
      <c r="CN445" s="30"/>
      <c r="CO445" s="30"/>
      <c r="CP445" s="30"/>
      <c r="CQ445" s="30"/>
      <c r="CR445" s="30"/>
      <c r="CS445" s="31"/>
    </row>
    <row r="446" spans="1:97" x14ac:dyDescent="0.25">
      <c r="A446" s="5" t="s">
        <v>473</v>
      </c>
    </row>
    <row r="447" spans="1:97" x14ac:dyDescent="0.25">
      <c r="A447" s="1" t="s">
        <v>474</v>
      </c>
    </row>
    <row r="448" spans="1:97" x14ac:dyDescent="0.25">
      <c r="A448" s="1" t="s">
        <v>475</v>
      </c>
    </row>
    <row r="449" spans="1:102" x14ac:dyDescent="0.25">
      <c r="A449" s="1" t="s">
        <v>476</v>
      </c>
    </row>
    <row r="450" spans="1:102" ht="15.75" x14ac:dyDescent="0.25">
      <c r="A450" s="1" t="s">
        <v>477</v>
      </c>
    </row>
    <row r="451" spans="1:102" x14ac:dyDescent="0.25">
      <c r="A451" s="169" t="s">
        <v>109</v>
      </c>
      <c r="B451" s="171"/>
      <c r="C451" s="436" t="s">
        <v>478</v>
      </c>
      <c r="D451" s="437"/>
      <c r="E451" s="437"/>
      <c r="F451" s="437"/>
      <c r="G451" s="437"/>
      <c r="H451" s="437"/>
      <c r="I451" s="437"/>
      <c r="J451" s="438"/>
      <c r="K451" s="293" t="s">
        <v>479</v>
      </c>
      <c r="L451" s="294"/>
      <c r="M451" s="294"/>
      <c r="N451" s="294"/>
      <c r="O451" s="294"/>
      <c r="P451" s="294"/>
      <c r="Q451" s="294"/>
      <c r="R451" s="294"/>
      <c r="S451" s="294"/>
      <c r="T451" s="294"/>
      <c r="U451" s="294"/>
      <c r="V451" s="294"/>
      <c r="W451" s="294"/>
      <c r="X451" s="294"/>
      <c r="Y451" s="294"/>
      <c r="Z451" s="294"/>
      <c r="AA451" s="294"/>
      <c r="AB451" s="294"/>
      <c r="AC451" s="294"/>
      <c r="AD451" s="294"/>
      <c r="AE451" s="294"/>
      <c r="AF451" s="294"/>
      <c r="AG451" s="294"/>
      <c r="AH451" s="294"/>
      <c r="AI451" s="294"/>
      <c r="AJ451" s="294"/>
      <c r="AK451" s="294"/>
      <c r="AL451" s="294"/>
      <c r="AM451" s="294"/>
      <c r="AN451" s="294"/>
      <c r="AO451" s="294"/>
      <c r="AP451" s="294"/>
      <c r="AQ451" s="294"/>
      <c r="AR451" s="294"/>
      <c r="AS451" s="294"/>
      <c r="AT451" s="294"/>
      <c r="AU451" s="295"/>
      <c r="AV451" s="293" t="s">
        <v>480</v>
      </c>
      <c r="AW451" s="294"/>
      <c r="AX451" s="294"/>
      <c r="AY451" s="294"/>
      <c r="AZ451" s="294"/>
      <c r="BA451" s="294"/>
      <c r="BB451" s="294"/>
      <c r="BC451" s="294"/>
      <c r="BD451" s="294"/>
      <c r="BE451" s="294"/>
      <c r="BF451" s="294"/>
      <c r="BG451" s="294"/>
      <c r="BH451" s="294"/>
      <c r="BI451" s="294"/>
      <c r="BJ451" s="294"/>
      <c r="BK451" s="294"/>
      <c r="BL451" s="294"/>
      <c r="BM451" s="294"/>
      <c r="BN451" s="294"/>
      <c r="BO451" s="294"/>
      <c r="BP451" s="294"/>
      <c r="BQ451" s="294"/>
      <c r="BR451" s="294"/>
      <c r="BS451" s="294"/>
      <c r="BT451" s="294"/>
      <c r="BU451" s="294"/>
      <c r="BV451" s="294"/>
      <c r="BW451" s="294"/>
      <c r="BX451" s="294"/>
      <c r="BY451" s="294"/>
      <c r="BZ451" s="294"/>
      <c r="CA451" s="294"/>
      <c r="CB451" s="294"/>
      <c r="CC451" s="294"/>
      <c r="CD451" s="294"/>
      <c r="CE451" s="294"/>
      <c r="CF451" s="294"/>
      <c r="CG451" s="295"/>
      <c r="CH451" s="166" t="s">
        <v>481</v>
      </c>
      <c r="CI451" s="167"/>
      <c r="CJ451" s="167"/>
      <c r="CK451" s="167"/>
      <c r="CL451" s="167"/>
      <c r="CM451" s="167"/>
      <c r="CN451" s="167"/>
      <c r="CO451" s="167"/>
      <c r="CP451" s="167"/>
      <c r="CQ451" s="167"/>
      <c r="CR451" s="167"/>
      <c r="CS451" s="168"/>
    </row>
    <row r="452" spans="1:102" ht="27" customHeight="1" x14ac:dyDescent="0.25">
      <c r="A452" s="175"/>
      <c r="B452" s="176"/>
      <c r="C452" s="439"/>
      <c r="D452" s="440"/>
      <c r="E452" s="440"/>
      <c r="F452" s="440"/>
      <c r="G452" s="440"/>
      <c r="H452" s="440"/>
      <c r="I452" s="440"/>
      <c r="J452" s="441"/>
      <c r="K452" s="166" t="s">
        <v>482</v>
      </c>
      <c r="L452" s="167"/>
      <c r="M452" s="167"/>
      <c r="N452" s="167"/>
      <c r="O452" s="167"/>
      <c r="P452" s="167"/>
      <c r="Q452" s="167"/>
      <c r="R452" s="168"/>
      <c r="S452" s="33" t="s">
        <v>483</v>
      </c>
      <c r="T452" s="34"/>
      <c r="U452" s="34"/>
      <c r="V452" s="34"/>
      <c r="W452" s="34"/>
      <c r="X452" s="34"/>
      <c r="Y452" s="34"/>
      <c r="Z452" s="34"/>
      <c r="AA452" s="34"/>
      <c r="AB452" s="34"/>
      <c r="AC452" s="35"/>
      <c r="AD452" s="166" t="s">
        <v>484</v>
      </c>
      <c r="AE452" s="167"/>
      <c r="AF452" s="167"/>
      <c r="AG452" s="167"/>
      <c r="AH452" s="167"/>
      <c r="AI452" s="167"/>
      <c r="AJ452" s="167"/>
      <c r="AK452" s="168"/>
      <c r="AL452" s="166" t="s">
        <v>485</v>
      </c>
      <c r="AM452" s="167"/>
      <c r="AN452" s="167"/>
      <c r="AO452" s="167"/>
      <c r="AP452" s="167"/>
      <c r="AQ452" s="167"/>
      <c r="AR452" s="167"/>
      <c r="AS452" s="167"/>
      <c r="AT452" s="167"/>
      <c r="AU452" s="168"/>
      <c r="AV452" s="166" t="s">
        <v>482</v>
      </c>
      <c r="AW452" s="167"/>
      <c r="AX452" s="167"/>
      <c r="AY452" s="167"/>
      <c r="AZ452" s="167"/>
      <c r="BA452" s="167"/>
      <c r="BB452" s="167"/>
      <c r="BC452" s="167"/>
      <c r="BD452" s="168"/>
      <c r="BE452" s="33" t="s">
        <v>483</v>
      </c>
      <c r="BF452" s="34"/>
      <c r="BG452" s="34"/>
      <c r="BH452" s="34"/>
      <c r="BI452" s="34"/>
      <c r="BJ452" s="34"/>
      <c r="BK452" s="34"/>
      <c r="BL452" s="34"/>
      <c r="BM452" s="34"/>
      <c r="BN452" s="34"/>
      <c r="BO452" s="34"/>
      <c r="BP452" s="35"/>
      <c r="BQ452" s="166" t="s">
        <v>484</v>
      </c>
      <c r="BR452" s="167"/>
      <c r="BS452" s="167"/>
      <c r="BT452" s="167"/>
      <c r="BU452" s="167"/>
      <c r="BV452" s="167"/>
      <c r="BW452" s="168"/>
      <c r="BX452" s="166" t="s">
        <v>485</v>
      </c>
      <c r="BY452" s="167"/>
      <c r="BZ452" s="167"/>
      <c r="CA452" s="167"/>
      <c r="CB452" s="167"/>
      <c r="CC452" s="167"/>
      <c r="CD452" s="167"/>
      <c r="CE452" s="167"/>
      <c r="CF452" s="167"/>
      <c r="CG452" s="168"/>
      <c r="CH452" s="166" t="s">
        <v>485</v>
      </c>
      <c r="CI452" s="167"/>
      <c r="CJ452" s="167"/>
      <c r="CK452" s="167"/>
      <c r="CL452" s="167"/>
      <c r="CM452" s="167"/>
      <c r="CN452" s="167"/>
      <c r="CO452" s="167"/>
      <c r="CP452" s="167"/>
      <c r="CQ452" s="167"/>
      <c r="CR452" s="167"/>
      <c r="CS452" s="168"/>
    </row>
    <row r="453" spans="1:102" x14ac:dyDescent="0.25">
      <c r="A453" s="172"/>
      <c r="B453" s="174"/>
      <c r="C453" s="442"/>
      <c r="D453" s="443"/>
      <c r="E453" s="443"/>
      <c r="F453" s="443"/>
      <c r="G453" s="443"/>
      <c r="H453" s="443"/>
      <c r="I453" s="443"/>
      <c r="J453" s="444"/>
      <c r="K453" s="33" t="s">
        <v>486</v>
      </c>
      <c r="L453" s="34"/>
      <c r="M453" s="34"/>
      <c r="N453" s="34"/>
      <c r="O453" s="34"/>
      <c r="P453" s="34"/>
      <c r="Q453" s="34"/>
      <c r="R453" s="35"/>
      <c r="S453" s="253" t="s">
        <v>487</v>
      </c>
      <c r="T453" s="254"/>
      <c r="U453" s="254"/>
      <c r="V453" s="254"/>
      <c r="W453" s="254"/>
      <c r="X453" s="254"/>
      <c r="Y453" s="254"/>
      <c r="Z453" s="254"/>
      <c r="AA453" s="254"/>
      <c r="AB453" s="254"/>
      <c r="AC453" s="255"/>
      <c r="AD453" s="247" t="s">
        <v>488</v>
      </c>
      <c r="AE453" s="248"/>
      <c r="AF453" s="248"/>
      <c r="AG453" s="248"/>
      <c r="AH453" s="248"/>
      <c r="AI453" s="248"/>
      <c r="AJ453" s="248"/>
      <c r="AK453" s="249"/>
      <c r="AL453" s="247" t="s">
        <v>489</v>
      </c>
      <c r="AM453" s="248"/>
      <c r="AN453" s="248"/>
      <c r="AO453" s="248"/>
      <c r="AP453" s="248"/>
      <c r="AQ453" s="248"/>
      <c r="AR453" s="248"/>
      <c r="AS453" s="248"/>
      <c r="AT453" s="248"/>
      <c r="AU453" s="249"/>
      <c r="AV453" s="187" t="s">
        <v>486</v>
      </c>
      <c r="AW453" s="188"/>
      <c r="AX453" s="188"/>
      <c r="AY453" s="188"/>
      <c r="AZ453" s="188"/>
      <c r="BA453" s="188"/>
      <c r="BB453" s="188"/>
      <c r="BC453" s="188"/>
      <c r="BD453" s="189"/>
      <c r="BE453" s="253" t="s">
        <v>487</v>
      </c>
      <c r="BF453" s="254"/>
      <c r="BG453" s="254"/>
      <c r="BH453" s="254"/>
      <c r="BI453" s="254"/>
      <c r="BJ453" s="254"/>
      <c r="BK453" s="254"/>
      <c r="BL453" s="254"/>
      <c r="BM453" s="254"/>
      <c r="BN453" s="254"/>
      <c r="BO453" s="254"/>
      <c r="BP453" s="255"/>
      <c r="BQ453" s="247" t="s">
        <v>488</v>
      </c>
      <c r="BR453" s="248"/>
      <c r="BS453" s="248"/>
      <c r="BT453" s="248"/>
      <c r="BU453" s="248"/>
      <c r="BV453" s="248"/>
      <c r="BW453" s="249"/>
      <c r="BX453" s="247" t="s">
        <v>489</v>
      </c>
      <c r="BY453" s="248"/>
      <c r="BZ453" s="248"/>
      <c r="CA453" s="248"/>
      <c r="CB453" s="248"/>
      <c r="CC453" s="248"/>
      <c r="CD453" s="248"/>
      <c r="CE453" s="248"/>
      <c r="CF453" s="248"/>
      <c r="CG453" s="249"/>
      <c r="CH453" s="244" t="s">
        <v>489</v>
      </c>
      <c r="CI453" s="245"/>
      <c r="CJ453" s="245"/>
      <c r="CK453" s="245"/>
      <c r="CL453" s="245"/>
      <c r="CM453" s="245"/>
      <c r="CN453" s="245"/>
      <c r="CO453" s="245"/>
      <c r="CP453" s="245"/>
      <c r="CQ453" s="245"/>
      <c r="CR453" s="245"/>
      <c r="CS453" s="246"/>
    </row>
    <row r="454" spans="1:102" x14ac:dyDescent="0.25">
      <c r="A454" s="61">
        <v>1</v>
      </c>
      <c r="B454" s="63"/>
      <c r="C454" s="61">
        <v>2</v>
      </c>
      <c r="D454" s="62"/>
      <c r="E454" s="62"/>
      <c r="F454" s="62"/>
      <c r="G454" s="62"/>
      <c r="H454" s="62"/>
      <c r="I454" s="62"/>
      <c r="J454" s="63"/>
      <c r="K454" s="61">
        <v>3</v>
      </c>
      <c r="L454" s="62"/>
      <c r="M454" s="62"/>
      <c r="N454" s="62"/>
      <c r="O454" s="62"/>
      <c r="P454" s="62"/>
      <c r="Q454" s="62"/>
      <c r="R454" s="63"/>
      <c r="S454" s="64">
        <v>4</v>
      </c>
      <c r="T454" s="65"/>
      <c r="U454" s="65"/>
      <c r="V454" s="65"/>
      <c r="W454" s="65"/>
      <c r="X454" s="65"/>
      <c r="Y454" s="65"/>
      <c r="Z454" s="65"/>
      <c r="AA454" s="65"/>
      <c r="AB454" s="65"/>
      <c r="AC454" s="66"/>
      <c r="AD454" s="64">
        <v>5</v>
      </c>
      <c r="AE454" s="65"/>
      <c r="AF454" s="65"/>
      <c r="AG454" s="65"/>
      <c r="AH454" s="65"/>
      <c r="AI454" s="65"/>
      <c r="AJ454" s="65"/>
      <c r="AK454" s="66"/>
      <c r="AL454" s="64">
        <v>6</v>
      </c>
      <c r="AM454" s="65"/>
      <c r="AN454" s="65"/>
      <c r="AO454" s="65"/>
      <c r="AP454" s="65"/>
      <c r="AQ454" s="65"/>
      <c r="AR454" s="65"/>
      <c r="AS454" s="65"/>
      <c r="AT454" s="65"/>
      <c r="AU454" s="66"/>
      <c r="AV454" s="61">
        <v>7</v>
      </c>
      <c r="AW454" s="62"/>
      <c r="AX454" s="62"/>
      <c r="AY454" s="62"/>
      <c r="AZ454" s="62"/>
      <c r="BA454" s="62"/>
      <c r="BB454" s="62"/>
      <c r="BC454" s="62"/>
      <c r="BD454" s="63"/>
      <c r="BE454" s="64">
        <v>8</v>
      </c>
      <c r="BF454" s="65"/>
      <c r="BG454" s="65"/>
      <c r="BH454" s="65"/>
      <c r="BI454" s="65"/>
      <c r="BJ454" s="65"/>
      <c r="BK454" s="65"/>
      <c r="BL454" s="65"/>
      <c r="BM454" s="65"/>
      <c r="BN454" s="65"/>
      <c r="BO454" s="65"/>
      <c r="BP454" s="66"/>
      <c r="BQ454" s="64">
        <v>9</v>
      </c>
      <c r="BR454" s="65"/>
      <c r="BS454" s="65"/>
      <c r="BT454" s="65"/>
      <c r="BU454" s="65"/>
      <c r="BV454" s="65"/>
      <c r="BW454" s="66"/>
      <c r="BX454" s="64">
        <v>10</v>
      </c>
      <c r="BY454" s="65"/>
      <c r="BZ454" s="65"/>
      <c r="CA454" s="65"/>
      <c r="CB454" s="65"/>
      <c r="CC454" s="65"/>
      <c r="CD454" s="65"/>
      <c r="CE454" s="65"/>
      <c r="CF454" s="65"/>
      <c r="CG454" s="66"/>
      <c r="CH454" s="61">
        <v>11</v>
      </c>
      <c r="CI454" s="62"/>
      <c r="CJ454" s="62"/>
      <c r="CK454" s="62"/>
      <c r="CL454" s="62"/>
      <c r="CM454" s="62"/>
      <c r="CN454" s="62"/>
      <c r="CO454" s="62"/>
      <c r="CP454" s="62"/>
      <c r="CQ454" s="62"/>
      <c r="CR454" s="62"/>
      <c r="CS454" s="63"/>
    </row>
    <row r="455" spans="1:102" x14ac:dyDescent="0.25">
      <c r="A455" s="29"/>
      <c r="B455" s="31"/>
      <c r="C455" s="29" t="s">
        <v>132</v>
      </c>
      <c r="D455" s="30"/>
      <c r="E455" s="30"/>
      <c r="F455" s="30"/>
      <c r="G455" s="30"/>
      <c r="H455" s="30"/>
      <c r="I455" s="30"/>
      <c r="J455" s="31"/>
      <c r="K455" s="29">
        <f>[5]P_8!B13</f>
        <v>15</v>
      </c>
      <c r="L455" s="30"/>
      <c r="M455" s="30"/>
      <c r="N455" s="30"/>
      <c r="O455" s="30"/>
      <c r="P455" s="30"/>
      <c r="Q455" s="30"/>
      <c r="R455" s="31"/>
      <c r="S455" s="140">
        <f>AL455/AD455</f>
        <v>4.0980000000000008</v>
      </c>
      <c r="T455" s="141"/>
      <c r="U455" s="141"/>
      <c r="V455" s="141"/>
      <c r="W455" s="141"/>
      <c r="X455" s="141"/>
      <c r="Y455" s="141"/>
      <c r="Z455" s="141"/>
      <c r="AA455" s="141"/>
      <c r="AB455" s="141"/>
      <c r="AC455" s="142"/>
      <c r="AD455" s="29">
        <f>[5]P_8!F13*0.4</f>
        <v>700.80000000000007</v>
      </c>
      <c r="AE455" s="30"/>
      <c r="AF455" s="30"/>
      <c r="AG455" s="30"/>
      <c r="AH455" s="30"/>
      <c r="AI455" s="30"/>
      <c r="AJ455" s="30"/>
      <c r="AK455" s="31"/>
      <c r="AL455" s="32">
        <f>[5]P_8!H13</f>
        <v>2871.8784000000005</v>
      </c>
      <c r="AM455" s="30"/>
      <c r="AN455" s="30"/>
      <c r="AO455" s="30"/>
      <c r="AP455" s="30"/>
      <c r="AQ455" s="30"/>
      <c r="AR455" s="30"/>
      <c r="AS455" s="30"/>
      <c r="AT455" s="30"/>
      <c r="AU455" s="31"/>
      <c r="AV455" s="140">
        <v>6.4238653001464137</v>
      </c>
      <c r="AW455" s="141"/>
      <c r="AX455" s="141"/>
      <c r="AY455" s="141"/>
      <c r="AZ455" s="141"/>
      <c r="BA455" s="141"/>
      <c r="BB455" s="141"/>
      <c r="BC455" s="141"/>
      <c r="BD455" s="142"/>
      <c r="BE455" s="29">
        <v>1.7550000000000001</v>
      </c>
      <c r="BF455" s="30"/>
      <c r="BG455" s="30"/>
      <c r="BH455" s="30"/>
      <c r="BI455" s="30"/>
      <c r="BJ455" s="30"/>
      <c r="BK455" s="30"/>
      <c r="BL455" s="30"/>
      <c r="BM455" s="30"/>
      <c r="BN455" s="30"/>
      <c r="BO455" s="30"/>
      <c r="BP455" s="31"/>
      <c r="BQ455" s="137">
        <f>BX455/BE455</f>
        <v>1117.3789173789173</v>
      </c>
      <c r="BR455" s="138"/>
      <c r="BS455" s="138"/>
      <c r="BT455" s="138"/>
      <c r="BU455" s="138"/>
      <c r="BV455" s="138"/>
      <c r="BW455" s="139"/>
      <c r="BX455" s="29">
        <v>1961</v>
      </c>
      <c r="BY455" s="30"/>
      <c r="BZ455" s="30"/>
      <c r="CA455" s="30"/>
      <c r="CB455" s="30"/>
      <c r="CC455" s="30"/>
      <c r="CD455" s="30"/>
      <c r="CE455" s="30"/>
      <c r="CF455" s="30"/>
      <c r="CG455" s="31"/>
      <c r="CH455" s="32">
        <f>AL455-BX455</f>
        <v>910.87840000000051</v>
      </c>
      <c r="CI455" s="30"/>
      <c r="CJ455" s="30"/>
      <c r="CK455" s="30"/>
      <c r="CL455" s="30"/>
      <c r="CM455" s="30"/>
      <c r="CN455" s="30"/>
      <c r="CO455" s="30"/>
      <c r="CP455" s="30"/>
      <c r="CQ455" s="30"/>
      <c r="CR455" s="30"/>
      <c r="CS455" s="31"/>
    </row>
    <row r="456" spans="1:102" x14ac:dyDescent="0.25">
      <c r="A456" s="29"/>
      <c r="B456" s="31"/>
      <c r="C456" s="29"/>
      <c r="D456" s="30"/>
      <c r="E456" s="30"/>
      <c r="F456" s="30"/>
      <c r="G456" s="30"/>
      <c r="H456" s="30"/>
      <c r="I456" s="30"/>
      <c r="J456" s="31"/>
      <c r="K456" s="29"/>
      <c r="L456" s="30"/>
      <c r="M456" s="30"/>
      <c r="N456" s="30"/>
      <c r="O456" s="30"/>
      <c r="P456" s="30"/>
      <c r="Q456" s="30"/>
      <c r="R456" s="31"/>
      <c r="S456" s="29"/>
      <c r="T456" s="30"/>
      <c r="U456" s="30"/>
      <c r="V456" s="30"/>
      <c r="W456" s="30"/>
      <c r="X456" s="30"/>
      <c r="Y456" s="30"/>
      <c r="Z456" s="30"/>
      <c r="AA456" s="30"/>
      <c r="AB456" s="30"/>
      <c r="AC456" s="31"/>
      <c r="AD456" s="29"/>
      <c r="AE456" s="30"/>
      <c r="AF456" s="30"/>
      <c r="AG456" s="30"/>
      <c r="AH456" s="30"/>
      <c r="AI456" s="30"/>
      <c r="AJ456" s="30"/>
      <c r="AK456" s="31"/>
      <c r="AL456" s="29"/>
      <c r="AM456" s="30"/>
      <c r="AN456" s="30"/>
      <c r="AO456" s="30"/>
      <c r="AP456" s="30"/>
      <c r="AQ456" s="30"/>
      <c r="AR456" s="30"/>
      <c r="AS456" s="30"/>
      <c r="AT456" s="30"/>
      <c r="AU456" s="31"/>
      <c r="AV456" s="140"/>
      <c r="AW456" s="141"/>
      <c r="AX456" s="141"/>
      <c r="AY456" s="141"/>
      <c r="AZ456" s="141"/>
      <c r="BA456" s="141"/>
      <c r="BB456" s="141"/>
      <c r="BC456" s="141"/>
      <c r="BD456" s="142"/>
      <c r="BE456" s="29"/>
      <c r="BF456" s="30"/>
      <c r="BG456" s="30"/>
      <c r="BH456" s="30"/>
      <c r="BI456" s="30"/>
      <c r="BJ456" s="30"/>
      <c r="BK456" s="30"/>
      <c r="BL456" s="30"/>
      <c r="BM456" s="30"/>
      <c r="BN456" s="30"/>
      <c r="BO456" s="30"/>
      <c r="BP456" s="31"/>
      <c r="BQ456" s="29"/>
      <c r="BR456" s="30"/>
      <c r="BS456" s="30"/>
      <c r="BT456" s="30"/>
      <c r="BU456" s="30"/>
      <c r="BV456" s="30"/>
      <c r="BW456" s="31"/>
      <c r="BX456" s="29">
        <f t="shared" ref="BX456:BX457" si="5">BE456*BQ456</f>
        <v>0</v>
      </c>
      <c r="BY456" s="30"/>
      <c r="BZ456" s="30"/>
      <c r="CA456" s="30"/>
      <c r="CB456" s="30"/>
      <c r="CC456" s="30"/>
      <c r="CD456" s="30"/>
      <c r="CE456" s="30"/>
      <c r="CF456" s="30"/>
      <c r="CG456" s="31"/>
      <c r="CH456" s="29"/>
      <c r="CI456" s="30"/>
      <c r="CJ456" s="30"/>
      <c r="CK456" s="30"/>
      <c r="CL456" s="30"/>
      <c r="CM456" s="30"/>
      <c r="CN456" s="30"/>
      <c r="CO456" s="30"/>
      <c r="CP456" s="30"/>
      <c r="CQ456" s="30"/>
      <c r="CR456" s="30"/>
      <c r="CS456" s="31"/>
    </row>
    <row r="457" spans="1:102" x14ac:dyDescent="0.25">
      <c r="A457" s="29"/>
      <c r="B457" s="31"/>
      <c r="C457" s="29"/>
      <c r="D457" s="30"/>
      <c r="E457" s="30"/>
      <c r="F457" s="30"/>
      <c r="G457" s="30"/>
      <c r="H457" s="30"/>
      <c r="I457" s="30"/>
      <c r="J457" s="31"/>
      <c r="K457" s="29"/>
      <c r="L457" s="30"/>
      <c r="M457" s="30"/>
      <c r="N457" s="30"/>
      <c r="O457" s="30"/>
      <c r="P457" s="30"/>
      <c r="Q457" s="30"/>
      <c r="R457" s="31"/>
      <c r="S457" s="29"/>
      <c r="T457" s="30"/>
      <c r="U457" s="30"/>
      <c r="V457" s="30"/>
      <c r="W457" s="30"/>
      <c r="X457" s="30"/>
      <c r="Y457" s="30"/>
      <c r="Z457" s="30"/>
      <c r="AA457" s="30"/>
      <c r="AB457" s="30"/>
      <c r="AC457" s="31"/>
      <c r="AD457" s="29"/>
      <c r="AE457" s="30"/>
      <c r="AF457" s="30"/>
      <c r="AG457" s="30"/>
      <c r="AH457" s="30"/>
      <c r="AI457" s="30"/>
      <c r="AJ457" s="30"/>
      <c r="AK457" s="31"/>
      <c r="AL457" s="29"/>
      <c r="AM457" s="30"/>
      <c r="AN457" s="30"/>
      <c r="AO457" s="30"/>
      <c r="AP457" s="30"/>
      <c r="AQ457" s="30"/>
      <c r="AR457" s="30"/>
      <c r="AS457" s="30"/>
      <c r="AT457" s="30"/>
      <c r="AU457" s="31"/>
      <c r="AV457" s="140"/>
      <c r="AW457" s="141"/>
      <c r="AX457" s="141"/>
      <c r="AY457" s="141"/>
      <c r="AZ457" s="141"/>
      <c r="BA457" s="141"/>
      <c r="BB457" s="141"/>
      <c r="BC457" s="141"/>
      <c r="BD457" s="142"/>
      <c r="BE457" s="29"/>
      <c r="BF457" s="30"/>
      <c r="BG457" s="30"/>
      <c r="BH457" s="30"/>
      <c r="BI457" s="30"/>
      <c r="BJ457" s="30"/>
      <c r="BK457" s="30"/>
      <c r="BL457" s="30"/>
      <c r="BM457" s="30"/>
      <c r="BN457" s="30"/>
      <c r="BO457" s="30"/>
      <c r="BP457" s="31"/>
      <c r="BQ457" s="29"/>
      <c r="BR457" s="30"/>
      <c r="BS457" s="30"/>
      <c r="BT457" s="30"/>
      <c r="BU457" s="30"/>
      <c r="BV457" s="30"/>
      <c r="BW457" s="31"/>
      <c r="BX457" s="29">
        <f t="shared" si="5"/>
        <v>0</v>
      </c>
      <c r="BY457" s="30"/>
      <c r="BZ457" s="30"/>
      <c r="CA457" s="30"/>
      <c r="CB457" s="30"/>
      <c r="CC457" s="30"/>
      <c r="CD457" s="30"/>
      <c r="CE457" s="30"/>
      <c r="CF457" s="30"/>
      <c r="CG457" s="31"/>
      <c r="CH457" s="29"/>
      <c r="CI457" s="30"/>
      <c r="CJ457" s="30"/>
      <c r="CK457" s="30"/>
      <c r="CL457" s="30"/>
      <c r="CM457" s="30"/>
      <c r="CN457" s="30"/>
      <c r="CO457" s="30"/>
      <c r="CP457" s="30"/>
      <c r="CQ457" s="30"/>
      <c r="CR457" s="30"/>
      <c r="CS457" s="31"/>
    </row>
    <row r="458" spans="1:102" ht="15.75" x14ac:dyDescent="0.25">
      <c r="A458" s="82" t="s">
        <v>490</v>
      </c>
      <c r="B458" s="83"/>
      <c r="C458" s="83"/>
      <c r="D458" s="83"/>
      <c r="E458" s="83"/>
      <c r="F458" s="83"/>
      <c r="G458" s="83"/>
      <c r="H458" s="83"/>
      <c r="I458" s="83"/>
      <c r="J458" s="83"/>
      <c r="K458" s="83"/>
      <c r="L458" s="83"/>
      <c r="M458" s="83"/>
      <c r="N458" s="83"/>
      <c r="O458" s="83"/>
      <c r="P458" s="83"/>
      <c r="Q458" s="83"/>
      <c r="R458" s="84"/>
      <c r="S458" s="29"/>
      <c r="T458" s="30"/>
      <c r="U458" s="30"/>
      <c r="V458" s="30"/>
      <c r="W458" s="30"/>
      <c r="X458" s="30"/>
      <c r="Y458" s="30"/>
      <c r="Z458" s="30"/>
      <c r="AA458" s="30"/>
      <c r="AB458" s="30"/>
      <c r="AC458" s="31"/>
      <c r="AD458" s="448"/>
      <c r="AE458" s="30"/>
      <c r="AF458" s="30"/>
      <c r="AG458" s="30"/>
      <c r="AH458" s="30"/>
      <c r="AI458" s="30"/>
      <c r="AJ458" s="30"/>
      <c r="AK458" s="31"/>
      <c r="AL458" s="32">
        <f>SUM(AL455:AU457)</f>
        <v>2871.8784000000005</v>
      </c>
      <c r="AM458" s="30"/>
      <c r="AN458" s="30"/>
      <c r="AO458" s="30"/>
      <c r="AP458" s="30"/>
      <c r="AQ458" s="30"/>
      <c r="AR458" s="30"/>
      <c r="AS458" s="30"/>
      <c r="AT458" s="30"/>
      <c r="AU458" s="31"/>
      <c r="AV458" s="140"/>
      <c r="AW458" s="141"/>
      <c r="AX458" s="141"/>
      <c r="AY458" s="141"/>
      <c r="AZ458" s="141"/>
      <c r="BA458" s="141"/>
      <c r="BB458" s="141"/>
      <c r="BC458" s="141"/>
      <c r="BD458" s="142"/>
      <c r="BE458" s="29"/>
      <c r="BF458" s="30"/>
      <c r="BG458" s="30"/>
      <c r="BH458" s="30"/>
      <c r="BI458" s="30"/>
      <c r="BJ458" s="30"/>
      <c r="BK458" s="30"/>
      <c r="BL458" s="30"/>
      <c r="BM458" s="30"/>
      <c r="BN458" s="30"/>
      <c r="BO458" s="30"/>
      <c r="BP458" s="31"/>
      <c r="BQ458" s="29"/>
      <c r="BR458" s="30"/>
      <c r="BS458" s="30"/>
      <c r="BT458" s="30"/>
      <c r="BU458" s="30"/>
      <c r="BV458" s="30"/>
      <c r="BW458" s="31"/>
      <c r="BX458" s="29">
        <f>SUM(BX455:CF457)</f>
        <v>1961</v>
      </c>
      <c r="BY458" s="30"/>
      <c r="BZ458" s="30"/>
      <c r="CA458" s="30"/>
      <c r="CB458" s="30"/>
      <c r="CC458" s="30"/>
      <c r="CD458" s="30"/>
      <c r="CE458" s="30"/>
      <c r="CF458" s="30"/>
      <c r="CG458" s="31"/>
      <c r="CH458" s="32">
        <f>SUM(CH455:CS457)</f>
        <v>910.87840000000051</v>
      </c>
      <c r="CI458" s="30"/>
      <c r="CJ458" s="30"/>
      <c r="CK458" s="30"/>
      <c r="CL458" s="30"/>
      <c r="CM458" s="30"/>
      <c r="CN458" s="30"/>
      <c r="CO458" s="30"/>
      <c r="CP458" s="30"/>
      <c r="CQ458" s="30"/>
      <c r="CR458" s="30"/>
      <c r="CS458" s="31"/>
    </row>
    <row r="459" spans="1:102" x14ac:dyDescent="0.25">
      <c r="A459" s="1" t="s">
        <v>491</v>
      </c>
    </row>
    <row r="460" spans="1:102" ht="15.75" x14ac:dyDescent="0.25">
      <c r="A460" s="1" t="s">
        <v>492</v>
      </c>
    </row>
    <row r="461" spans="1:102" x14ac:dyDescent="0.25">
      <c r="A461" s="445" t="s">
        <v>493</v>
      </c>
      <c r="B461" s="177" t="s">
        <v>494</v>
      </c>
      <c r="C461" s="178"/>
      <c r="D461" s="178"/>
      <c r="E461" s="178"/>
      <c r="F461" s="178"/>
      <c r="G461" s="178"/>
      <c r="H461" s="178"/>
      <c r="I461" s="178"/>
      <c r="J461" s="178"/>
      <c r="K461" s="178"/>
      <c r="L461" s="178"/>
      <c r="M461" s="178"/>
      <c r="N461" s="179"/>
      <c r="O461" s="293" t="s">
        <v>479</v>
      </c>
      <c r="P461" s="294"/>
      <c r="Q461" s="294"/>
      <c r="R461" s="294"/>
      <c r="S461" s="294"/>
      <c r="T461" s="294"/>
      <c r="U461" s="294"/>
      <c r="V461" s="294"/>
      <c r="W461" s="294"/>
      <c r="X461" s="294"/>
      <c r="Y461" s="294"/>
      <c r="Z461" s="294"/>
      <c r="AA461" s="294"/>
      <c r="AB461" s="294"/>
      <c r="AC461" s="294"/>
      <c r="AD461" s="294"/>
      <c r="AE461" s="294"/>
      <c r="AF461" s="294"/>
      <c r="AG461" s="294"/>
      <c r="AH461" s="294"/>
      <c r="AI461" s="294"/>
      <c r="AJ461" s="294"/>
      <c r="AK461" s="294"/>
      <c r="AL461" s="294"/>
      <c r="AM461" s="294"/>
      <c r="AN461" s="294"/>
      <c r="AO461" s="294"/>
      <c r="AP461" s="294"/>
      <c r="AQ461" s="294"/>
      <c r="AR461" s="294"/>
      <c r="AS461" s="295"/>
      <c r="AT461" s="42" t="s">
        <v>495</v>
      </c>
      <c r="AU461" s="43"/>
      <c r="AV461" s="43"/>
      <c r="AW461" s="43"/>
      <c r="AX461" s="43"/>
      <c r="AY461" s="43"/>
      <c r="AZ461" s="43"/>
      <c r="BA461" s="43"/>
      <c r="BB461" s="43"/>
      <c r="BC461" s="43"/>
      <c r="BD461" s="43"/>
      <c r="BE461" s="43"/>
      <c r="BF461" s="43"/>
      <c r="BG461" s="43"/>
      <c r="BH461" s="43"/>
      <c r="BI461" s="43"/>
      <c r="BJ461" s="43"/>
      <c r="BK461" s="43"/>
      <c r="BL461" s="43"/>
      <c r="BM461" s="43"/>
      <c r="BN461" s="43"/>
      <c r="BO461" s="43"/>
      <c r="BP461" s="43"/>
      <c r="BQ461" s="43"/>
      <c r="BR461" s="43"/>
      <c r="BS461" s="43"/>
      <c r="BT461" s="43"/>
      <c r="BU461" s="43"/>
      <c r="BV461" s="43"/>
      <c r="BW461" s="43"/>
      <c r="BX461" s="43"/>
      <c r="BY461" s="44"/>
      <c r="BZ461" s="436" t="s">
        <v>496</v>
      </c>
      <c r="CA461" s="437"/>
      <c r="CB461" s="437"/>
      <c r="CC461" s="437"/>
      <c r="CD461" s="437"/>
      <c r="CE461" s="437"/>
      <c r="CF461" s="437"/>
      <c r="CG461" s="437"/>
      <c r="CH461" s="437"/>
      <c r="CI461" s="437"/>
      <c r="CJ461" s="437"/>
      <c r="CK461" s="437"/>
      <c r="CL461" s="437"/>
      <c r="CM461" s="437"/>
      <c r="CN461" s="437"/>
      <c r="CO461" s="437"/>
      <c r="CP461" s="437"/>
      <c r="CQ461" s="437"/>
      <c r="CR461" s="437"/>
      <c r="CS461" s="437"/>
      <c r="CT461" s="437"/>
      <c r="CU461" s="437"/>
      <c r="CV461" s="437"/>
      <c r="CW461" s="437"/>
      <c r="CX461" s="438"/>
    </row>
    <row r="462" spans="1:102" x14ac:dyDescent="0.25">
      <c r="A462" s="446"/>
      <c r="B462" s="180"/>
      <c r="C462" s="181"/>
      <c r="D462" s="181"/>
      <c r="E462" s="181"/>
      <c r="F462" s="181"/>
      <c r="G462" s="181"/>
      <c r="H462" s="181"/>
      <c r="I462" s="181"/>
      <c r="J462" s="181"/>
      <c r="K462" s="181"/>
      <c r="L462" s="181"/>
      <c r="M462" s="181"/>
      <c r="N462" s="182"/>
      <c r="O462" s="166" t="s">
        <v>497</v>
      </c>
      <c r="P462" s="167"/>
      <c r="Q462" s="167"/>
      <c r="R462" s="167"/>
      <c r="S462" s="167"/>
      <c r="T462" s="167"/>
      <c r="U462" s="167"/>
      <c r="V462" s="167"/>
      <c r="W462" s="167"/>
      <c r="X462" s="167"/>
      <c r="Y462" s="167"/>
      <c r="Z462" s="167"/>
      <c r="AA462" s="167"/>
      <c r="AB462" s="167"/>
      <c r="AC462" s="167"/>
      <c r="AD462" s="167"/>
      <c r="AE462" s="167"/>
      <c r="AF462" s="168"/>
      <c r="AG462" s="166" t="s">
        <v>498</v>
      </c>
      <c r="AH462" s="167"/>
      <c r="AI462" s="167"/>
      <c r="AJ462" s="167"/>
      <c r="AK462" s="167"/>
      <c r="AL462" s="167"/>
      <c r="AM462" s="167"/>
      <c r="AN462" s="167"/>
      <c r="AO462" s="167"/>
      <c r="AP462" s="167"/>
      <c r="AQ462" s="167"/>
      <c r="AR462" s="167"/>
      <c r="AS462" s="168"/>
      <c r="AT462" s="449" t="s">
        <v>497</v>
      </c>
      <c r="AU462" s="450"/>
      <c r="AV462" s="450"/>
      <c r="AW462" s="450"/>
      <c r="AX462" s="450"/>
      <c r="AY462" s="450"/>
      <c r="AZ462" s="450"/>
      <c r="BA462" s="450"/>
      <c r="BB462" s="450"/>
      <c r="BC462" s="450"/>
      <c r="BD462" s="450"/>
      <c r="BE462" s="450"/>
      <c r="BF462" s="450"/>
      <c r="BG462" s="450"/>
      <c r="BH462" s="450"/>
      <c r="BI462" s="450"/>
      <c r="BJ462" s="451"/>
      <c r="BK462" s="449" t="s">
        <v>498</v>
      </c>
      <c r="BL462" s="450"/>
      <c r="BM462" s="450"/>
      <c r="BN462" s="450"/>
      <c r="BO462" s="450"/>
      <c r="BP462" s="450"/>
      <c r="BQ462" s="450"/>
      <c r="BR462" s="450"/>
      <c r="BS462" s="450"/>
      <c r="BT462" s="450"/>
      <c r="BU462" s="450"/>
      <c r="BV462" s="450"/>
      <c r="BW462" s="450"/>
      <c r="BX462" s="450"/>
      <c r="BY462" s="451"/>
      <c r="BZ462" s="442"/>
      <c r="CA462" s="443"/>
      <c r="CB462" s="443"/>
      <c r="CC462" s="443"/>
      <c r="CD462" s="443"/>
      <c r="CE462" s="443"/>
      <c r="CF462" s="443"/>
      <c r="CG462" s="443"/>
      <c r="CH462" s="443"/>
      <c r="CI462" s="443"/>
      <c r="CJ462" s="443"/>
      <c r="CK462" s="443"/>
      <c r="CL462" s="443"/>
      <c r="CM462" s="443"/>
      <c r="CN462" s="443"/>
      <c r="CO462" s="443"/>
      <c r="CP462" s="443"/>
      <c r="CQ462" s="443"/>
      <c r="CR462" s="443"/>
      <c r="CS462" s="443"/>
      <c r="CT462" s="443"/>
      <c r="CU462" s="443"/>
      <c r="CV462" s="443"/>
      <c r="CW462" s="443"/>
      <c r="CX462" s="444"/>
    </row>
    <row r="463" spans="1:102" x14ac:dyDescent="0.25">
      <c r="A463" s="447"/>
      <c r="B463" s="183"/>
      <c r="C463" s="184"/>
      <c r="D463" s="184"/>
      <c r="E463" s="184"/>
      <c r="F463" s="184"/>
      <c r="G463" s="184"/>
      <c r="H463" s="184"/>
      <c r="I463" s="184"/>
      <c r="J463" s="184"/>
      <c r="K463" s="184"/>
      <c r="L463" s="184"/>
      <c r="M463" s="184"/>
      <c r="N463" s="185"/>
      <c r="O463" s="187" t="s">
        <v>499</v>
      </c>
      <c r="P463" s="188"/>
      <c r="Q463" s="188"/>
      <c r="R463" s="188"/>
      <c r="S463" s="188"/>
      <c r="T463" s="188"/>
      <c r="U463" s="188"/>
      <c r="V463" s="188"/>
      <c r="W463" s="188"/>
      <c r="X463" s="188"/>
      <c r="Y463" s="188"/>
      <c r="Z463" s="188"/>
      <c r="AA463" s="188"/>
      <c r="AB463" s="188"/>
      <c r="AC463" s="188"/>
      <c r="AD463" s="188"/>
      <c r="AE463" s="188"/>
      <c r="AF463" s="189"/>
      <c r="AG463" s="33" t="s">
        <v>500</v>
      </c>
      <c r="AH463" s="34"/>
      <c r="AI463" s="34"/>
      <c r="AJ463" s="34"/>
      <c r="AK463" s="34"/>
      <c r="AL463" s="34"/>
      <c r="AM463" s="34"/>
      <c r="AN463" s="34"/>
      <c r="AO463" s="34"/>
      <c r="AP463" s="34"/>
      <c r="AQ463" s="34"/>
      <c r="AR463" s="34"/>
      <c r="AS463" s="35"/>
      <c r="AT463" s="187" t="s">
        <v>499</v>
      </c>
      <c r="AU463" s="188"/>
      <c r="AV463" s="188"/>
      <c r="AW463" s="188"/>
      <c r="AX463" s="188"/>
      <c r="AY463" s="188"/>
      <c r="AZ463" s="188"/>
      <c r="BA463" s="188"/>
      <c r="BB463" s="188"/>
      <c r="BC463" s="188"/>
      <c r="BD463" s="188"/>
      <c r="BE463" s="188"/>
      <c r="BF463" s="188"/>
      <c r="BG463" s="188"/>
      <c r="BH463" s="188"/>
      <c r="BI463" s="188"/>
      <c r="BJ463" s="189"/>
      <c r="BK463" s="33" t="s">
        <v>500</v>
      </c>
      <c r="BL463" s="34"/>
      <c r="BM463" s="34"/>
      <c r="BN463" s="34"/>
      <c r="BO463" s="34"/>
      <c r="BP463" s="34"/>
      <c r="BQ463" s="34"/>
      <c r="BR463" s="34"/>
      <c r="BS463" s="34"/>
      <c r="BT463" s="34"/>
      <c r="BU463" s="34"/>
      <c r="BV463" s="34"/>
      <c r="BW463" s="34"/>
      <c r="BX463" s="34"/>
      <c r="BY463" s="35"/>
      <c r="BZ463" s="187" t="s">
        <v>499</v>
      </c>
      <c r="CA463" s="188"/>
      <c r="CB463" s="188"/>
      <c r="CC463" s="188"/>
      <c r="CD463" s="188"/>
      <c r="CE463" s="188"/>
      <c r="CF463" s="188"/>
      <c r="CG463" s="188"/>
      <c r="CH463" s="188"/>
      <c r="CI463" s="188"/>
      <c r="CJ463" s="188"/>
      <c r="CK463" s="188"/>
      <c r="CL463" s="188"/>
      <c r="CM463" s="188"/>
      <c r="CN463" s="188"/>
      <c r="CO463" s="188"/>
      <c r="CP463" s="188"/>
      <c r="CQ463" s="188"/>
      <c r="CR463" s="188"/>
      <c r="CS463" s="188"/>
      <c r="CT463" s="188"/>
      <c r="CU463" s="188"/>
      <c r="CV463" s="188"/>
      <c r="CW463" s="188"/>
      <c r="CX463" s="189"/>
    </row>
    <row r="464" spans="1:102" x14ac:dyDescent="0.25">
      <c r="A464" s="6">
        <v>1</v>
      </c>
      <c r="B464" s="61">
        <v>2</v>
      </c>
      <c r="C464" s="62"/>
      <c r="D464" s="62"/>
      <c r="E464" s="62"/>
      <c r="F464" s="62"/>
      <c r="G464" s="62"/>
      <c r="H464" s="62"/>
      <c r="I464" s="62"/>
      <c r="J464" s="62"/>
      <c r="K464" s="62"/>
      <c r="L464" s="62"/>
      <c r="M464" s="62"/>
      <c r="N464" s="63"/>
      <c r="O464" s="61">
        <v>3</v>
      </c>
      <c r="P464" s="62"/>
      <c r="Q464" s="62"/>
      <c r="R464" s="62"/>
      <c r="S464" s="62"/>
      <c r="T464" s="62"/>
      <c r="U464" s="62"/>
      <c r="V464" s="62"/>
      <c r="W464" s="62"/>
      <c r="X464" s="62"/>
      <c r="Y464" s="62"/>
      <c r="Z464" s="62"/>
      <c r="AA464" s="62"/>
      <c r="AB464" s="62"/>
      <c r="AC464" s="62"/>
      <c r="AD464" s="62"/>
      <c r="AE464" s="62"/>
      <c r="AF464" s="63"/>
      <c r="AG464" s="61">
        <v>4</v>
      </c>
      <c r="AH464" s="62"/>
      <c r="AI464" s="62"/>
      <c r="AJ464" s="62"/>
      <c r="AK464" s="62"/>
      <c r="AL464" s="62"/>
      <c r="AM464" s="62"/>
      <c r="AN464" s="62"/>
      <c r="AO464" s="62"/>
      <c r="AP464" s="62"/>
      <c r="AQ464" s="62"/>
      <c r="AR464" s="62"/>
      <c r="AS464" s="63"/>
      <c r="AT464" s="61">
        <v>5</v>
      </c>
      <c r="AU464" s="62"/>
      <c r="AV464" s="62"/>
      <c r="AW464" s="62"/>
      <c r="AX464" s="62"/>
      <c r="AY464" s="62"/>
      <c r="AZ464" s="62"/>
      <c r="BA464" s="62"/>
      <c r="BB464" s="62"/>
      <c r="BC464" s="62"/>
      <c r="BD464" s="62"/>
      <c r="BE464" s="62"/>
      <c r="BF464" s="62"/>
      <c r="BG464" s="62"/>
      <c r="BH464" s="62"/>
      <c r="BI464" s="62"/>
      <c r="BJ464" s="63"/>
      <c r="BK464" s="61">
        <v>6</v>
      </c>
      <c r="BL464" s="62"/>
      <c r="BM464" s="62"/>
      <c r="BN464" s="62"/>
      <c r="BO464" s="62"/>
      <c r="BP464" s="62"/>
      <c r="BQ464" s="62"/>
      <c r="BR464" s="62"/>
      <c r="BS464" s="62"/>
      <c r="BT464" s="62"/>
      <c r="BU464" s="62"/>
      <c r="BV464" s="62"/>
      <c r="BW464" s="62"/>
      <c r="BX464" s="62"/>
      <c r="BY464" s="63"/>
      <c r="BZ464" s="61">
        <v>7</v>
      </c>
      <c r="CA464" s="62"/>
      <c r="CB464" s="62"/>
      <c r="CC464" s="62"/>
      <c r="CD464" s="62"/>
      <c r="CE464" s="62"/>
      <c r="CF464" s="62"/>
      <c r="CG464" s="62"/>
      <c r="CH464" s="62"/>
      <c r="CI464" s="62"/>
      <c r="CJ464" s="62"/>
      <c r="CK464" s="62"/>
      <c r="CL464" s="62"/>
      <c r="CM464" s="62"/>
      <c r="CN464" s="62"/>
      <c r="CO464" s="62"/>
      <c r="CP464" s="62"/>
      <c r="CQ464" s="62"/>
      <c r="CR464" s="62"/>
      <c r="CS464" s="62"/>
      <c r="CT464" s="62"/>
      <c r="CU464" s="62"/>
      <c r="CV464" s="62"/>
      <c r="CW464" s="62"/>
      <c r="CX464" s="63"/>
    </row>
    <row r="465" spans="1:107" x14ac:dyDescent="0.25">
      <c r="A465" s="17" t="s">
        <v>501</v>
      </c>
      <c r="B465" s="209" t="s">
        <v>502</v>
      </c>
      <c r="C465" s="210"/>
      <c r="D465" s="210"/>
      <c r="E465" s="210"/>
      <c r="F465" s="210"/>
      <c r="G465" s="210"/>
      <c r="H465" s="210"/>
      <c r="I465" s="210"/>
      <c r="J465" s="210"/>
      <c r="K465" s="210"/>
      <c r="L465" s="210"/>
      <c r="M465" s="210"/>
      <c r="N465" s="211"/>
      <c r="O465" s="32">
        <f>AG465*[5]P_8!$D$3</f>
        <v>50820.693483906172</v>
      </c>
      <c r="P465" s="384"/>
      <c r="Q465" s="384"/>
      <c r="R465" s="384"/>
      <c r="S465" s="384"/>
      <c r="T465" s="384"/>
      <c r="U465" s="384"/>
      <c r="V465" s="384"/>
      <c r="W465" s="384"/>
      <c r="X465" s="384"/>
      <c r="Y465" s="384"/>
      <c r="Z465" s="384"/>
      <c r="AA465" s="384"/>
      <c r="AB465" s="384"/>
      <c r="AC465" s="384"/>
      <c r="AD465" s="384"/>
      <c r="AE465" s="384"/>
      <c r="AF465" s="385"/>
      <c r="AG465" s="140">
        <f>[5]P_8!D44</f>
        <v>186.0201079205936</v>
      </c>
      <c r="AH465" s="30"/>
      <c r="AI465" s="30"/>
      <c r="AJ465" s="30"/>
      <c r="AK465" s="30"/>
      <c r="AL465" s="30"/>
      <c r="AM465" s="30"/>
      <c r="AN465" s="30"/>
      <c r="AO465" s="30"/>
      <c r="AP465" s="30"/>
      <c r="AQ465" s="30"/>
      <c r="AR465" s="30"/>
      <c r="AS465" s="31"/>
      <c r="AT465" s="29">
        <v>22010</v>
      </c>
      <c r="AU465" s="30"/>
      <c r="AV465" s="30"/>
      <c r="AW465" s="30"/>
      <c r="AX465" s="30"/>
      <c r="AY465" s="30"/>
      <c r="AZ465" s="30"/>
      <c r="BA465" s="30"/>
      <c r="BB465" s="30"/>
      <c r="BC465" s="30"/>
      <c r="BD465" s="30"/>
      <c r="BE465" s="30"/>
      <c r="BF465" s="30"/>
      <c r="BG465" s="30"/>
      <c r="BH465" s="30"/>
      <c r="BI465" s="30"/>
      <c r="BJ465" s="31"/>
      <c r="BK465" s="140">
        <v>80.599999999999994</v>
      </c>
      <c r="BL465" s="141"/>
      <c r="BM465" s="141"/>
      <c r="BN465" s="141"/>
      <c r="BO465" s="141"/>
      <c r="BP465" s="141"/>
      <c r="BQ465" s="141"/>
      <c r="BR465" s="141"/>
      <c r="BS465" s="141"/>
      <c r="BT465" s="141"/>
      <c r="BU465" s="141"/>
      <c r="BV465" s="141"/>
      <c r="BW465" s="141"/>
      <c r="BX465" s="141"/>
      <c r="BY465" s="142"/>
      <c r="BZ465" s="32">
        <f>O465-AT465</f>
        <v>28810.693483906172</v>
      </c>
      <c r="CA465" s="30"/>
      <c r="CB465" s="30"/>
      <c r="CC465" s="30"/>
      <c r="CD465" s="30"/>
      <c r="CE465" s="30"/>
      <c r="CF465" s="30"/>
      <c r="CG465" s="30"/>
      <c r="CH465" s="30"/>
      <c r="CI465" s="30"/>
      <c r="CJ465" s="30"/>
      <c r="CK465" s="30"/>
      <c r="CL465" s="30"/>
      <c r="CM465" s="30"/>
      <c r="CN465" s="30"/>
      <c r="CO465" s="30"/>
      <c r="CP465" s="30"/>
      <c r="CQ465" s="30"/>
      <c r="CR465" s="30"/>
      <c r="CS465" s="30"/>
      <c r="CT465" s="30"/>
      <c r="CU465" s="30"/>
      <c r="CV465" s="30"/>
      <c r="CW465" s="30"/>
      <c r="CX465" s="31"/>
    </row>
    <row r="466" spans="1:107" x14ac:dyDescent="0.25">
      <c r="A466" s="19" t="s">
        <v>503</v>
      </c>
      <c r="B466" s="209" t="s">
        <v>504</v>
      </c>
      <c r="C466" s="210"/>
      <c r="D466" s="210"/>
      <c r="E466" s="210"/>
      <c r="F466" s="210"/>
      <c r="G466" s="210"/>
      <c r="H466" s="210"/>
      <c r="I466" s="210"/>
      <c r="J466" s="210"/>
      <c r="K466" s="210"/>
      <c r="L466" s="210"/>
      <c r="M466" s="210"/>
      <c r="N466" s="211"/>
      <c r="O466" s="32">
        <f>AG466*[5]P_8!$D$3</f>
        <v>380.13120000000004</v>
      </c>
      <c r="P466" s="384"/>
      <c r="Q466" s="384"/>
      <c r="R466" s="384"/>
      <c r="S466" s="384"/>
      <c r="T466" s="384"/>
      <c r="U466" s="384"/>
      <c r="V466" s="384"/>
      <c r="W466" s="384"/>
      <c r="X466" s="384"/>
      <c r="Y466" s="384"/>
      <c r="Z466" s="384"/>
      <c r="AA466" s="384"/>
      <c r="AB466" s="384"/>
      <c r="AC466" s="384"/>
      <c r="AD466" s="384"/>
      <c r="AE466" s="384"/>
      <c r="AF466" s="385"/>
      <c r="AG466" s="140">
        <f>[5]P_8!D45</f>
        <v>1.3914026354319182</v>
      </c>
      <c r="AH466" s="30"/>
      <c r="AI466" s="30"/>
      <c r="AJ466" s="30"/>
      <c r="AK466" s="30"/>
      <c r="AL466" s="30"/>
      <c r="AM466" s="30"/>
      <c r="AN466" s="30"/>
      <c r="AO466" s="30"/>
      <c r="AP466" s="30"/>
      <c r="AQ466" s="30"/>
      <c r="AR466" s="30"/>
      <c r="AS466" s="31"/>
      <c r="AT466" s="29">
        <f>0.428*1000</f>
        <v>428</v>
      </c>
      <c r="AU466" s="30"/>
      <c r="AV466" s="30"/>
      <c r="AW466" s="30"/>
      <c r="AX466" s="30"/>
      <c r="AY466" s="30"/>
      <c r="AZ466" s="30"/>
      <c r="BA466" s="30"/>
      <c r="BB466" s="30"/>
      <c r="BC466" s="30"/>
      <c r="BD466" s="30"/>
      <c r="BE466" s="30"/>
      <c r="BF466" s="30"/>
      <c r="BG466" s="30"/>
      <c r="BH466" s="30"/>
      <c r="BI466" s="30"/>
      <c r="BJ466" s="31"/>
      <c r="BK466" s="140">
        <v>1.565327964860908</v>
      </c>
      <c r="BL466" s="141"/>
      <c r="BM466" s="141"/>
      <c r="BN466" s="141"/>
      <c r="BO466" s="141"/>
      <c r="BP466" s="141"/>
      <c r="BQ466" s="141"/>
      <c r="BR466" s="141"/>
      <c r="BS466" s="141"/>
      <c r="BT466" s="141"/>
      <c r="BU466" s="141"/>
      <c r="BV466" s="141"/>
      <c r="BW466" s="141"/>
      <c r="BX466" s="141"/>
      <c r="BY466" s="142"/>
      <c r="BZ466" s="32">
        <f t="shared" ref="BZ466:BZ470" si="6">O466-AT466</f>
        <v>-47.868799999999965</v>
      </c>
      <c r="CA466" s="30"/>
      <c r="CB466" s="30"/>
      <c r="CC466" s="30"/>
      <c r="CD466" s="30"/>
      <c r="CE466" s="30"/>
      <c r="CF466" s="30"/>
      <c r="CG466" s="30"/>
      <c r="CH466" s="30"/>
      <c r="CI466" s="30"/>
      <c r="CJ466" s="30"/>
      <c r="CK466" s="30"/>
      <c r="CL466" s="30"/>
      <c r="CM466" s="30"/>
      <c r="CN466" s="30"/>
      <c r="CO466" s="30"/>
      <c r="CP466" s="30"/>
      <c r="CQ466" s="30"/>
      <c r="CR466" s="30"/>
      <c r="CS466" s="30"/>
      <c r="CT466" s="30"/>
      <c r="CU466" s="30"/>
      <c r="CV466" s="30"/>
      <c r="CW466" s="30"/>
      <c r="CX466" s="31"/>
    </row>
    <row r="467" spans="1:107" x14ac:dyDescent="0.25">
      <c r="A467" s="17" t="s">
        <v>505</v>
      </c>
      <c r="B467" s="29" t="s">
        <v>381</v>
      </c>
      <c r="C467" s="30"/>
      <c r="D467" s="30"/>
      <c r="E467" s="30"/>
      <c r="F467" s="30"/>
      <c r="G467" s="30"/>
      <c r="H467" s="30"/>
      <c r="I467" s="30"/>
      <c r="J467" s="30"/>
      <c r="K467" s="30"/>
      <c r="L467" s="30"/>
      <c r="M467" s="30"/>
      <c r="N467" s="31"/>
      <c r="O467" s="32">
        <f>AG467*[5]P_8!$D$3</f>
        <v>0</v>
      </c>
      <c r="P467" s="384"/>
      <c r="Q467" s="384"/>
      <c r="R467" s="384"/>
      <c r="S467" s="384"/>
      <c r="T467" s="384"/>
      <c r="U467" s="384"/>
      <c r="V467" s="384"/>
      <c r="W467" s="384"/>
      <c r="X467" s="384"/>
      <c r="Y467" s="384"/>
      <c r="Z467" s="384"/>
      <c r="AA467" s="384"/>
      <c r="AB467" s="384"/>
      <c r="AC467" s="384"/>
      <c r="AD467" s="384"/>
      <c r="AE467" s="384"/>
      <c r="AF467" s="385"/>
      <c r="AG467" s="140">
        <f>[5]P_8!D46</f>
        <v>0</v>
      </c>
      <c r="AH467" s="30"/>
      <c r="AI467" s="30"/>
      <c r="AJ467" s="30"/>
      <c r="AK467" s="30"/>
      <c r="AL467" s="30"/>
      <c r="AM467" s="30"/>
      <c r="AN467" s="30"/>
      <c r="AO467" s="30"/>
      <c r="AP467" s="30"/>
      <c r="AQ467" s="30"/>
      <c r="AR467" s="30"/>
      <c r="AS467" s="31"/>
      <c r="AT467" s="29">
        <f>4.657*1000</f>
        <v>4657</v>
      </c>
      <c r="AU467" s="30"/>
      <c r="AV467" s="30"/>
      <c r="AW467" s="30"/>
      <c r="AX467" s="30"/>
      <c r="AY467" s="30"/>
      <c r="AZ467" s="30"/>
      <c r="BA467" s="30"/>
      <c r="BB467" s="30"/>
      <c r="BC467" s="30"/>
      <c r="BD467" s="30"/>
      <c r="BE467" s="30"/>
      <c r="BF467" s="30"/>
      <c r="BG467" s="30"/>
      <c r="BH467" s="30"/>
      <c r="BI467" s="30"/>
      <c r="BJ467" s="31"/>
      <c r="BK467" s="140">
        <v>17.045279824304544</v>
      </c>
      <c r="BL467" s="141"/>
      <c r="BM467" s="141"/>
      <c r="BN467" s="141"/>
      <c r="BO467" s="141"/>
      <c r="BP467" s="141"/>
      <c r="BQ467" s="141"/>
      <c r="BR467" s="141"/>
      <c r="BS467" s="141"/>
      <c r="BT467" s="141"/>
      <c r="BU467" s="141"/>
      <c r="BV467" s="141"/>
      <c r="BW467" s="141"/>
      <c r="BX467" s="141"/>
      <c r="BY467" s="142"/>
      <c r="BZ467" s="32">
        <f t="shared" si="6"/>
        <v>-4657</v>
      </c>
      <c r="CA467" s="30"/>
      <c r="CB467" s="30"/>
      <c r="CC467" s="30"/>
      <c r="CD467" s="30"/>
      <c r="CE467" s="30"/>
      <c r="CF467" s="30"/>
      <c r="CG467" s="30"/>
      <c r="CH467" s="30"/>
      <c r="CI467" s="30"/>
      <c r="CJ467" s="30"/>
      <c r="CK467" s="30"/>
      <c r="CL467" s="30"/>
      <c r="CM467" s="30"/>
      <c r="CN467" s="30"/>
      <c r="CO467" s="30"/>
      <c r="CP467" s="30"/>
      <c r="CQ467" s="30"/>
      <c r="CR467" s="30"/>
      <c r="CS467" s="30"/>
      <c r="CT467" s="30"/>
      <c r="CU467" s="30"/>
      <c r="CV467" s="30"/>
      <c r="CW467" s="30"/>
      <c r="CX467" s="31"/>
    </row>
    <row r="468" spans="1:107" x14ac:dyDescent="0.25">
      <c r="A468" s="17" t="s">
        <v>506</v>
      </c>
      <c r="B468" s="209" t="s">
        <v>507</v>
      </c>
      <c r="C468" s="210"/>
      <c r="D468" s="210"/>
      <c r="E468" s="210"/>
      <c r="F468" s="210"/>
      <c r="G468" s="210"/>
      <c r="H468" s="210"/>
      <c r="I468" s="210"/>
      <c r="J468" s="210"/>
      <c r="K468" s="210"/>
      <c r="L468" s="210"/>
      <c r="M468" s="210"/>
      <c r="N468" s="211"/>
      <c r="O468" s="32">
        <f>AG468*[5]P_8!$D$3</f>
        <v>0</v>
      </c>
      <c r="P468" s="384"/>
      <c r="Q468" s="384"/>
      <c r="R468" s="384"/>
      <c r="S468" s="384"/>
      <c r="T468" s="384"/>
      <c r="U468" s="384"/>
      <c r="V468" s="384"/>
      <c r="W468" s="384"/>
      <c r="X468" s="384"/>
      <c r="Y468" s="384"/>
      <c r="Z468" s="384"/>
      <c r="AA468" s="384"/>
      <c r="AB468" s="384"/>
      <c r="AC468" s="384"/>
      <c r="AD468" s="384"/>
      <c r="AE468" s="384"/>
      <c r="AF468" s="385"/>
      <c r="AG468" s="140">
        <f>[5]P_8!O48</f>
        <v>0</v>
      </c>
      <c r="AH468" s="30"/>
      <c r="AI468" s="30"/>
      <c r="AJ468" s="30"/>
      <c r="AK468" s="30"/>
      <c r="AL468" s="30"/>
      <c r="AM468" s="30"/>
      <c r="AN468" s="30"/>
      <c r="AO468" s="30"/>
      <c r="AP468" s="30"/>
      <c r="AQ468" s="30"/>
      <c r="AR468" s="30"/>
      <c r="AS468" s="31"/>
      <c r="AT468" s="32">
        <f>BK468*[5]P_8!D3</f>
        <v>688.64309833996231</v>
      </c>
      <c r="AU468" s="384"/>
      <c r="AV468" s="384"/>
      <c r="AW468" s="384"/>
      <c r="AX468" s="384"/>
      <c r="AY468" s="384"/>
      <c r="AZ468" s="384"/>
      <c r="BA468" s="384"/>
      <c r="BB468" s="384"/>
      <c r="BC468" s="384"/>
      <c r="BD468" s="384"/>
      <c r="BE468" s="384"/>
      <c r="BF468" s="384"/>
      <c r="BG468" s="384"/>
      <c r="BH468" s="384"/>
      <c r="BI468" s="384"/>
      <c r="BJ468" s="385"/>
      <c r="BK468" s="140">
        <v>2.520655557613332</v>
      </c>
      <c r="BL468" s="141"/>
      <c r="BM468" s="141"/>
      <c r="BN468" s="141"/>
      <c r="BO468" s="141"/>
      <c r="BP468" s="141"/>
      <c r="BQ468" s="141"/>
      <c r="BR468" s="141"/>
      <c r="BS468" s="141"/>
      <c r="BT468" s="141"/>
      <c r="BU468" s="141"/>
      <c r="BV468" s="141"/>
      <c r="BW468" s="141"/>
      <c r="BX468" s="141"/>
      <c r="BY468" s="142"/>
      <c r="BZ468" s="32">
        <f t="shared" si="6"/>
        <v>-688.64309833996231</v>
      </c>
      <c r="CA468" s="30"/>
      <c r="CB468" s="30"/>
      <c r="CC468" s="30"/>
      <c r="CD468" s="30"/>
      <c r="CE468" s="30"/>
      <c r="CF468" s="30"/>
      <c r="CG468" s="30"/>
      <c r="CH468" s="30"/>
      <c r="CI468" s="30"/>
      <c r="CJ468" s="30"/>
      <c r="CK468" s="30"/>
      <c r="CL468" s="30"/>
      <c r="CM468" s="30"/>
      <c r="CN468" s="30"/>
      <c r="CO468" s="30"/>
      <c r="CP468" s="30"/>
      <c r="CQ468" s="30"/>
      <c r="CR468" s="30"/>
      <c r="CS468" s="30"/>
      <c r="CT468" s="30"/>
      <c r="CU468" s="30"/>
      <c r="CV468" s="30"/>
      <c r="CW468" s="30"/>
      <c r="CX468" s="31"/>
    </row>
    <row r="469" spans="1:107" x14ac:dyDescent="0.25">
      <c r="A469" s="17" t="s">
        <v>508</v>
      </c>
      <c r="B469" s="209" t="s">
        <v>509</v>
      </c>
      <c r="C469" s="210"/>
      <c r="D469" s="210"/>
      <c r="E469" s="210"/>
      <c r="F469" s="210"/>
      <c r="G469" s="210"/>
      <c r="H469" s="210"/>
      <c r="I469" s="210"/>
      <c r="J469" s="210"/>
      <c r="K469" s="210"/>
      <c r="L469" s="210"/>
      <c r="M469" s="210"/>
      <c r="N469" s="211"/>
      <c r="O469" s="32">
        <f>AG469*[5]P_8!$D$3</f>
        <v>0</v>
      </c>
      <c r="P469" s="384"/>
      <c r="Q469" s="384"/>
      <c r="R469" s="384"/>
      <c r="S469" s="384"/>
      <c r="T469" s="384"/>
      <c r="U469" s="384"/>
      <c r="V469" s="384"/>
      <c r="W469" s="384"/>
      <c r="X469" s="384"/>
      <c r="Y469" s="384"/>
      <c r="Z469" s="384"/>
      <c r="AA469" s="384"/>
      <c r="AB469" s="384"/>
      <c r="AC469" s="384"/>
      <c r="AD469" s="384"/>
      <c r="AE469" s="384"/>
      <c r="AF469" s="385"/>
      <c r="AG469" s="29">
        <v>0</v>
      </c>
      <c r="AH469" s="30"/>
      <c r="AI469" s="30"/>
      <c r="AJ469" s="30"/>
      <c r="AK469" s="30"/>
      <c r="AL469" s="30"/>
      <c r="AM469" s="30"/>
      <c r="AN469" s="30"/>
      <c r="AO469" s="30"/>
      <c r="AP469" s="30"/>
      <c r="AQ469" s="30"/>
      <c r="AR469" s="30"/>
      <c r="AS469" s="31"/>
      <c r="AT469" s="32">
        <f>0.478*1000</f>
        <v>478</v>
      </c>
      <c r="AU469" s="384"/>
      <c r="AV469" s="384"/>
      <c r="AW469" s="384"/>
      <c r="AX469" s="384"/>
      <c r="AY469" s="384"/>
      <c r="AZ469" s="384"/>
      <c r="BA469" s="384"/>
      <c r="BB469" s="384"/>
      <c r="BC469" s="384"/>
      <c r="BD469" s="384"/>
      <c r="BE469" s="384"/>
      <c r="BF469" s="384"/>
      <c r="BG469" s="384"/>
      <c r="BH469" s="384"/>
      <c r="BI469" s="384"/>
      <c r="BJ469" s="385"/>
      <c r="BK469" s="140">
        <v>1.748656138883079</v>
      </c>
      <c r="BL469" s="141"/>
      <c r="BM469" s="141"/>
      <c r="BN469" s="141"/>
      <c r="BO469" s="141"/>
      <c r="BP469" s="141"/>
      <c r="BQ469" s="141"/>
      <c r="BR469" s="141"/>
      <c r="BS469" s="141"/>
      <c r="BT469" s="141"/>
      <c r="BU469" s="141"/>
      <c r="BV469" s="141"/>
      <c r="BW469" s="141"/>
      <c r="BX469" s="141"/>
      <c r="BY469" s="142"/>
      <c r="BZ469" s="32">
        <f t="shared" si="6"/>
        <v>-478</v>
      </c>
      <c r="CA469" s="30"/>
      <c r="CB469" s="30"/>
      <c r="CC469" s="30"/>
      <c r="CD469" s="30"/>
      <c r="CE469" s="30"/>
      <c r="CF469" s="30"/>
      <c r="CG469" s="30"/>
      <c r="CH469" s="30"/>
      <c r="CI469" s="30"/>
      <c r="CJ469" s="30"/>
      <c r="CK469" s="30"/>
      <c r="CL469" s="30"/>
      <c r="CM469" s="30"/>
      <c r="CN469" s="30"/>
      <c r="CO469" s="30"/>
      <c r="CP469" s="30"/>
      <c r="CQ469" s="30"/>
      <c r="CR469" s="30"/>
      <c r="CS469" s="30"/>
      <c r="CT469" s="30"/>
      <c r="CU469" s="30"/>
      <c r="CV469" s="30"/>
      <c r="CW469" s="30"/>
      <c r="CX469" s="31"/>
    </row>
    <row r="470" spans="1:107" x14ac:dyDescent="0.25">
      <c r="A470" s="17" t="s">
        <v>510</v>
      </c>
      <c r="B470" s="209" t="s">
        <v>511</v>
      </c>
      <c r="C470" s="210"/>
      <c r="D470" s="210"/>
      <c r="E470" s="210"/>
      <c r="F470" s="210"/>
      <c r="G470" s="210"/>
      <c r="H470" s="210"/>
      <c r="I470" s="210"/>
      <c r="J470" s="210"/>
      <c r="K470" s="210"/>
      <c r="L470" s="210"/>
      <c r="M470" s="210"/>
      <c r="N470" s="211"/>
      <c r="O470" s="32">
        <f>AG470*[5]P_8!$D$3</f>
        <v>2871.8784000000005</v>
      </c>
      <c r="P470" s="384"/>
      <c r="Q470" s="384"/>
      <c r="R470" s="384"/>
      <c r="S470" s="384"/>
      <c r="T470" s="384"/>
      <c r="U470" s="384"/>
      <c r="V470" s="384"/>
      <c r="W470" s="384"/>
      <c r="X470" s="384"/>
      <c r="Y470" s="384"/>
      <c r="Z470" s="384"/>
      <c r="AA470" s="384"/>
      <c r="AB470" s="384"/>
      <c r="AC470" s="384"/>
      <c r="AD470" s="384"/>
      <c r="AE470" s="384"/>
      <c r="AF470" s="385"/>
      <c r="AG470" s="140">
        <f>[5]P_8!D49</f>
        <v>10.512000000000002</v>
      </c>
      <c r="AH470" s="30"/>
      <c r="AI470" s="30"/>
      <c r="AJ470" s="30"/>
      <c r="AK470" s="30"/>
      <c r="AL470" s="30"/>
      <c r="AM470" s="30"/>
      <c r="AN470" s="30"/>
      <c r="AO470" s="30"/>
      <c r="AP470" s="30"/>
      <c r="AQ470" s="30"/>
      <c r="AR470" s="30"/>
      <c r="AS470" s="31"/>
      <c r="AT470" s="32">
        <f>BK470*[5]P_8!D3</f>
        <v>1960.7051750000005</v>
      </c>
      <c r="AU470" s="384"/>
      <c r="AV470" s="384"/>
      <c r="AW470" s="384"/>
      <c r="AX470" s="384"/>
      <c r="AY470" s="384"/>
      <c r="AZ470" s="384"/>
      <c r="BA470" s="384"/>
      <c r="BB470" s="384"/>
      <c r="BC470" s="384"/>
      <c r="BD470" s="384"/>
      <c r="BE470" s="384"/>
      <c r="BF470" s="384"/>
      <c r="BG470" s="384"/>
      <c r="BH470" s="384"/>
      <c r="BI470" s="384"/>
      <c r="BJ470" s="385"/>
      <c r="BK470" s="140">
        <v>7.1768125000000023</v>
      </c>
      <c r="BL470" s="141"/>
      <c r="BM470" s="141"/>
      <c r="BN470" s="141"/>
      <c r="BO470" s="141"/>
      <c r="BP470" s="141"/>
      <c r="BQ470" s="141"/>
      <c r="BR470" s="141"/>
      <c r="BS470" s="141"/>
      <c r="BT470" s="141"/>
      <c r="BU470" s="141"/>
      <c r="BV470" s="141"/>
      <c r="BW470" s="141"/>
      <c r="BX470" s="141"/>
      <c r="BY470" s="142"/>
      <c r="BZ470" s="32">
        <f t="shared" si="6"/>
        <v>911.173225</v>
      </c>
      <c r="CA470" s="30"/>
      <c r="CB470" s="30"/>
      <c r="CC470" s="30"/>
      <c r="CD470" s="30"/>
      <c r="CE470" s="30"/>
      <c r="CF470" s="30"/>
      <c r="CG470" s="30"/>
      <c r="CH470" s="30"/>
      <c r="CI470" s="30"/>
      <c r="CJ470" s="30"/>
      <c r="CK470" s="30"/>
      <c r="CL470" s="30"/>
      <c r="CM470" s="30"/>
      <c r="CN470" s="30"/>
      <c r="CO470" s="30"/>
      <c r="CP470" s="30"/>
      <c r="CQ470" s="30"/>
      <c r="CR470" s="30"/>
      <c r="CS470" s="30"/>
      <c r="CT470" s="30"/>
      <c r="CU470" s="30"/>
      <c r="CV470" s="30"/>
      <c r="CW470" s="30"/>
      <c r="CX470" s="31"/>
    </row>
    <row r="471" spans="1:107" ht="15.75" x14ac:dyDescent="0.25">
      <c r="A471" s="70" t="s">
        <v>49</v>
      </c>
      <c r="B471" s="71"/>
      <c r="C471" s="71"/>
      <c r="D471" s="71"/>
      <c r="E471" s="71"/>
      <c r="F471" s="71"/>
      <c r="G471" s="71"/>
      <c r="H471" s="71"/>
      <c r="I471" s="71"/>
      <c r="J471" s="71"/>
      <c r="K471" s="71"/>
      <c r="L471" s="71"/>
      <c r="M471" s="71"/>
      <c r="N471" s="72"/>
      <c r="O471" s="29"/>
      <c r="P471" s="30"/>
      <c r="Q471" s="30"/>
      <c r="R471" s="30"/>
      <c r="S471" s="30"/>
      <c r="T471" s="30"/>
      <c r="U471" s="30"/>
      <c r="V471" s="30"/>
      <c r="W471" s="30"/>
      <c r="X471" s="30"/>
      <c r="Y471" s="30"/>
      <c r="Z471" s="30"/>
      <c r="AA471" s="30"/>
      <c r="AB471" s="30"/>
      <c r="AC471" s="30"/>
      <c r="AD471" s="30"/>
      <c r="AE471" s="30"/>
      <c r="AF471" s="31"/>
      <c r="AG471" s="29"/>
      <c r="AH471" s="30"/>
      <c r="AI471" s="30"/>
      <c r="AJ471" s="30"/>
      <c r="AK471" s="30"/>
      <c r="AL471" s="30"/>
      <c r="AM471" s="30"/>
      <c r="AN471" s="30"/>
      <c r="AO471" s="30"/>
      <c r="AP471" s="30"/>
      <c r="AQ471" s="30"/>
      <c r="AR471" s="30"/>
      <c r="AS471" s="31"/>
      <c r="AT471" s="140">
        <f>SUM(AT465:BI470)</f>
        <v>30222.348273339961</v>
      </c>
      <c r="AU471" s="141"/>
      <c r="AV471" s="141"/>
      <c r="AW471" s="141"/>
      <c r="AX471" s="141"/>
      <c r="AY471" s="141"/>
      <c r="AZ471" s="141"/>
      <c r="BA471" s="141"/>
      <c r="BB471" s="141"/>
      <c r="BC471" s="141"/>
      <c r="BD471" s="141"/>
      <c r="BE471" s="141"/>
      <c r="BF471" s="141"/>
      <c r="BG471" s="141"/>
      <c r="BH471" s="141"/>
      <c r="BI471" s="141"/>
      <c r="BJ471" s="142"/>
      <c r="BK471" s="140">
        <f>SUM(BK465:BY470)</f>
        <v>110.65673198566186</v>
      </c>
      <c r="BL471" s="30"/>
      <c r="BM471" s="30"/>
      <c r="BN471" s="30"/>
      <c r="BO471" s="30"/>
      <c r="BP471" s="30"/>
      <c r="BQ471" s="30"/>
      <c r="BR471" s="30"/>
      <c r="BS471" s="30"/>
      <c r="BT471" s="30"/>
      <c r="BU471" s="30"/>
      <c r="BV471" s="30"/>
      <c r="BW471" s="30"/>
      <c r="BX471" s="30"/>
      <c r="BY471" s="31"/>
      <c r="BZ471" s="32">
        <f>BZ465+BZ466+BZ467+BZ468+BZ469+BZ470</f>
        <v>23850.354810566208</v>
      </c>
      <c r="CA471" s="30"/>
      <c r="CB471" s="30"/>
      <c r="CC471" s="30"/>
      <c r="CD471" s="30"/>
      <c r="CE471" s="30"/>
      <c r="CF471" s="30"/>
      <c r="CG471" s="30"/>
      <c r="CH471" s="30"/>
      <c r="CI471" s="30"/>
      <c r="CJ471" s="30"/>
      <c r="CK471" s="30"/>
      <c r="CL471" s="30"/>
      <c r="CM471" s="30"/>
      <c r="CN471" s="30"/>
      <c r="CO471" s="30"/>
      <c r="CP471" s="30"/>
      <c r="CQ471" s="30"/>
      <c r="CR471" s="30"/>
      <c r="CS471" s="30"/>
      <c r="CT471" s="30"/>
      <c r="CU471" s="30"/>
      <c r="CV471" s="30"/>
      <c r="CW471" s="30"/>
      <c r="CX471" s="31"/>
    </row>
    <row r="472" spans="1:107" ht="15" x14ac:dyDescent="0.25">
      <c r="A472" s="464" t="s">
        <v>512</v>
      </c>
      <c r="B472" s="131" t="s">
        <v>513</v>
      </c>
      <c r="C472" s="132"/>
      <c r="D472" s="132"/>
      <c r="E472" s="132"/>
      <c r="F472" s="132"/>
      <c r="G472" s="132"/>
      <c r="H472" s="132"/>
      <c r="I472" s="132"/>
      <c r="J472" s="132"/>
      <c r="K472" s="132"/>
      <c r="L472" s="132"/>
      <c r="M472" s="132"/>
      <c r="N472" s="132"/>
      <c r="O472" s="132"/>
      <c r="P472" s="132"/>
      <c r="Q472" s="132"/>
      <c r="R472" s="132"/>
      <c r="S472" s="132"/>
      <c r="T472" s="132"/>
      <c r="U472" s="132"/>
      <c r="V472" s="132"/>
      <c r="W472" s="132"/>
      <c r="X472" s="132"/>
      <c r="Y472" s="132"/>
      <c r="Z472" s="132"/>
      <c r="AA472" s="132"/>
      <c r="AB472" s="132"/>
      <c r="AC472" s="132"/>
      <c r="AD472" s="132"/>
      <c r="AE472" s="132"/>
      <c r="AF472" s="133"/>
      <c r="AG472" s="467" t="s">
        <v>514</v>
      </c>
      <c r="AH472" s="468"/>
      <c r="AI472" s="468"/>
      <c r="AJ472" s="468"/>
      <c r="AK472" s="468"/>
      <c r="AL472" s="468"/>
      <c r="AM472" s="468"/>
      <c r="AN472" s="468"/>
      <c r="AO472" s="468"/>
      <c r="AP472" s="468"/>
      <c r="AQ472" s="468"/>
      <c r="AR472" s="468"/>
      <c r="AS472" s="468"/>
      <c r="AT472" s="468"/>
      <c r="AU472" s="468"/>
      <c r="AV472" s="468"/>
      <c r="AW472" s="468"/>
      <c r="AX472" s="468"/>
      <c r="AY472" s="468"/>
      <c r="AZ472" s="468"/>
      <c r="BA472" s="468"/>
      <c r="BB472" s="468"/>
      <c r="BC472" s="468"/>
      <c r="BD472" s="468"/>
      <c r="BE472" s="468"/>
      <c r="BF472" s="468"/>
      <c r="BG472" s="468"/>
      <c r="BH472" s="468"/>
      <c r="BI472" s="468"/>
      <c r="BJ472" s="468"/>
      <c r="BK472" s="468"/>
      <c r="BL472" s="468"/>
      <c r="BM472" s="468"/>
      <c r="BN472" s="468"/>
      <c r="BO472" s="468"/>
      <c r="BP472" s="468"/>
      <c r="BQ472" s="468"/>
      <c r="BR472" s="468"/>
      <c r="BS472" s="468"/>
      <c r="BT472" s="468"/>
      <c r="BU472" s="468"/>
      <c r="BV472" s="468"/>
      <c r="BW472" s="468"/>
      <c r="BX472" s="468"/>
      <c r="BY472" s="469"/>
      <c r="BZ472" s="467" t="s">
        <v>515</v>
      </c>
      <c r="CA472" s="468"/>
      <c r="CB472" s="468"/>
      <c r="CC472" s="468"/>
      <c r="CD472" s="468"/>
      <c r="CE472" s="468"/>
      <c r="CF472" s="468"/>
      <c r="CG472" s="468"/>
      <c r="CH472" s="468"/>
      <c r="CI472" s="468"/>
      <c r="CJ472" s="468"/>
      <c r="CK472" s="468"/>
      <c r="CL472" s="468"/>
      <c r="CM472" s="468"/>
      <c r="CN472" s="468"/>
      <c r="CO472" s="468"/>
      <c r="CP472" s="468"/>
      <c r="CQ472" s="468"/>
      <c r="CR472" s="468"/>
      <c r="CS472" s="468"/>
      <c r="CT472" s="468"/>
      <c r="CU472" s="468"/>
      <c r="CV472" s="468"/>
      <c r="CW472" s="468"/>
      <c r="CX472" s="469"/>
    </row>
    <row r="473" spans="1:107" x14ac:dyDescent="0.25">
      <c r="A473" s="465"/>
      <c r="B473" s="202"/>
      <c r="C473" s="94"/>
      <c r="D473" s="94"/>
      <c r="E473" s="94"/>
      <c r="F473" s="94"/>
      <c r="G473" s="94"/>
      <c r="H473" s="94"/>
      <c r="I473" s="94"/>
      <c r="J473" s="94"/>
      <c r="K473" s="94"/>
      <c r="L473" s="94"/>
      <c r="M473" s="94"/>
      <c r="N473" s="94"/>
      <c r="O473" s="94"/>
      <c r="P473" s="94"/>
      <c r="Q473" s="94"/>
      <c r="R473" s="94"/>
      <c r="S473" s="94"/>
      <c r="T473" s="94"/>
      <c r="U473" s="94"/>
      <c r="V473" s="94"/>
      <c r="W473" s="94"/>
      <c r="X473" s="94"/>
      <c r="Y473" s="94"/>
      <c r="Z473" s="94"/>
      <c r="AA473" s="94"/>
      <c r="AB473" s="94"/>
      <c r="AC473" s="94"/>
      <c r="AD473" s="94"/>
      <c r="AE473" s="94"/>
      <c r="AF473" s="144"/>
      <c r="AG473" s="470" t="s">
        <v>516</v>
      </c>
      <c r="AH473" s="471"/>
      <c r="AI473" s="471"/>
      <c r="AJ473" s="471"/>
      <c r="AK473" s="471"/>
      <c r="AL473" s="471"/>
      <c r="AM473" s="471"/>
      <c r="AN473" s="471"/>
      <c r="AO473" s="471"/>
      <c r="AP473" s="471"/>
      <c r="AQ473" s="471"/>
      <c r="AR473" s="471"/>
      <c r="AS473" s="472"/>
      <c r="AT473" s="317" t="s">
        <v>499</v>
      </c>
      <c r="AU473" s="318"/>
      <c r="AV473" s="318"/>
      <c r="AW473" s="318"/>
      <c r="AX473" s="318"/>
      <c r="AY473" s="318"/>
      <c r="AZ473" s="318"/>
      <c r="BA473" s="318"/>
      <c r="BB473" s="318"/>
      <c r="BC473" s="318"/>
      <c r="BD473" s="318"/>
      <c r="BE473" s="318"/>
      <c r="BF473" s="318"/>
      <c r="BG473" s="318"/>
      <c r="BH473" s="318"/>
      <c r="BI473" s="318"/>
      <c r="BJ473" s="319"/>
      <c r="BK473" s="51" t="s">
        <v>500</v>
      </c>
      <c r="BL473" s="52"/>
      <c r="BM473" s="52"/>
      <c r="BN473" s="52"/>
      <c r="BO473" s="52"/>
      <c r="BP473" s="52"/>
      <c r="BQ473" s="52"/>
      <c r="BR473" s="52"/>
      <c r="BS473" s="52"/>
      <c r="BT473" s="52"/>
      <c r="BU473" s="52"/>
      <c r="BV473" s="52"/>
      <c r="BW473" s="52"/>
      <c r="BX473" s="52"/>
      <c r="BY473" s="53"/>
      <c r="BZ473" s="470" t="s">
        <v>516</v>
      </c>
      <c r="CA473" s="471"/>
      <c r="CB473" s="471"/>
      <c r="CC473" s="471"/>
      <c r="CD473" s="471"/>
      <c r="CE473" s="471"/>
      <c r="CF473" s="471"/>
      <c r="CG473" s="472"/>
      <c r="CH473" s="51" t="s">
        <v>499</v>
      </c>
      <c r="CI473" s="52"/>
      <c r="CJ473" s="52"/>
      <c r="CK473" s="52"/>
      <c r="CL473" s="52"/>
      <c r="CM473" s="52"/>
      <c r="CN473" s="52"/>
      <c r="CO473" s="53"/>
      <c r="CP473" s="473" t="s">
        <v>500</v>
      </c>
      <c r="CQ473" s="474"/>
      <c r="CR473" s="474"/>
      <c r="CS473" s="474"/>
      <c r="CT473" s="474"/>
      <c r="CU473" s="474"/>
      <c r="CV473" s="474"/>
      <c r="CW473" s="474"/>
      <c r="CX473" s="475"/>
    </row>
    <row r="474" spans="1:107" x14ac:dyDescent="0.25">
      <c r="A474" s="466"/>
      <c r="B474" s="134"/>
      <c r="C474" s="135"/>
      <c r="D474" s="135"/>
      <c r="E474" s="135"/>
      <c r="F474" s="135"/>
      <c r="G474" s="135"/>
      <c r="H474" s="135"/>
      <c r="I474" s="135"/>
      <c r="J474" s="135"/>
      <c r="K474" s="135"/>
      <c r="L474" s="135"/>
      <c r="M474" s="135"/>
      <c r="N474" s="135"/>
      <c r="O474" s="135"/>
      <c r="P474" s="135"/>
      <c r="Q474" s="135"/>
      <c r="R474" s="135"/>
      <c r="S474" s="135"/>
      <c r="T474" s="135"/>
      <c r="U474" s="135"/>
      <c r="V474" s="135"/>
      <c r="W474" s="135"/>
      <c r="X474" s="135"/>
      <c r="Y474" s="135"/>
      <c r="Z474" s="135"/>
      <c r="AA474" s="135"/>
      <c r="AB474" s="135"/>
      <c r="AC474" s="135"/>
      <c r="AD474" s="135"/>
      <c r="AE474" s="135"/>
      <c r="AF474" s="136"/>
      <c r="AG474" s="29"/>
      <c r="AH474" s="30"/>
      <c r="AI474" s="30"/>
      <c r="AJ474" s="30"/>
      <c r="AK474" s="30"/>
      <c r="AL474" s="30"/>
      <c r="AM474" s="30"/>
      <c r="AN474" s="30"/>
      <c r="AO474" s="30"/>
      <c r="AP474" s="30"/>
      <c r="AQ474" s="30"/>
      <c r="AR474" s="30"/>
      <c r="AS474" s="31"/>
      <c r="AT474" s="29"/>
      <c r="AU474" s="30"/>
      <c r="AV474" s="30"/>
      <c r="AW474" s="30"/>
      <c r="AX474" s="30"/>
      <c r="AY474" s="30"/>
      <c r="AZ474" s="30"/>
      <c r="BA474" s="30"/>
      <c r="BB474" s="30"/>
      <c r="BC474" s="30"/>
      <c r="BD474" s="30"/>
      <c r="BE474" s="30"/>
      <c r="BF474" s="30"/>
      <c r="BG474" s="30"/>
      <c r="BH474" s="30"/>
      <c r="BI474" s="30"/>
      <c r="BJ474" s="31"/>
      <c r="BK474" s="29"/>
      <c r="BL474" s="30"/>
      <c r="BM474" s="30"/>
      <c r="BN474" s="30"/>
      <c r="BO474" s="30"/>
      <c r="BP474" s="30"/>
      <c r="BQ474" s="30"/>
      <c r="BR474" s="30"/>
      <c r="BS474" s="30"/>
      <c r="BT474" s="30"/>
      <c r="BU474" s="30"/>
      <c r="BV474" s="30"/>
      <c r="BW474" s="30"/>
      <c r="BX474" s="30"/>
      <c r="BY474" s="31"/>
      <c r="BZ474" s="29"/>
      <c r="CA474" s="30"/>
      <c r="CB474" s="30"/>
      <c r="CC474" s="30"/>
      <c r="CD474" s="30"/>
      <c r="CE474" s="30"/>
      <c r="CF474" s="30"/>
      <c r="CG474" s="31"/>
      <c r="CH474" s="29"/>
      <c r="CI474" s="30"/>
      <c r="CJ474" s="30"/>
      <c r="CK474" s="30"/>
      <c r="CL474" s="30"/>
      <c r="CM474" s="30"/>
      <c r="CN474" s="30"/>
      <c r="CO474" s="31"/>
      <c r="CP474" s="351"/>
      <c r="CQ474" s="352"/>
      <c r="CR474" s="352"/>
      <c r="CS474" s="352"/>
      <c r="CT474" s="352"/>
      <c r="CU474" s="352"/>
      <c r="CV474" s="352"/>
      <c r="CW474" s="352"/>
      <c r="CX474" s="353"/>
    </row>
    <row r="475" spans="1:107" x14ac:dyDescent="0.25">
      <c r="A475" s="10" t="s">
        <v>517</v>
      </c>
    </row>
    <row r="476" spans="1:107" x14ac:dyDescent="0.25">
      <c r="A476" s="1" t="s">
        <v>518</v>
      </c>
    </row>
    <row r="477" spans="1:107" x14ac:dyDescent="0.25">
      <c r="A477" s="1" t="s">
        <v>519</v>
      </c>
    </row>
    <row r="478" spans="1:107" ht="29.25" customHeight="1" x14ac:dyDescent="0.25">
      <c r="A478" s="89" t="s">
        <v>520</v>
      </c>
      <c r="B478" s="89"/>
      <c r="C478" s="89"/>
      <c r="D478" s="89"/>
      <c r="E478" s="89"/>
      <c r="F478" s="89"/>
      <c r="G478" s="89"/>
      <c r="H478" s="89"/>
      <c r="I478" s="89"/>
      <c r="J478" s="89"/>
      <c r="K478" s="89"/>
      <c r="L478" s="89"/>
      <c r="M478" s="89"/>
      <c r="N478" s="89"/>
      <c r="O478" s="89"/>
      <c r="P478" s="89"/>
      <c r="Q478" s="89"/>
      <c r="R478" s="89"/>
      <c r="S478" s="89"/>
      <c r="T478" s="89"/>
      <c r="U478" s="89"/>
      <c r="V478" s="89"/>
      <c r="W478" s="89"/>
      <c r="X478" s="89"/>
      <c r="Y478" s="89"/>
      <c r="Z478" s="89"/>
      <c r="AA478" s="89"/>
      <c r="AB478" s="89"/>
      <c r="AC478" s="89"/>
      <c r="AD478" s="89"/>
      <c r="AE478" s="89"/>
      <c r="AF478" s="89"/>
      <c r="AG478" s="89"/>
      <c r="AH478" s="89"/>
      <c r="AI478" s="89"/>
      <c r="AJ478" s="89"/>
      <c r="AK478" s="89"/>
      <c r="AL478" s="89"/>
      <c r="AM478" s="89"/>
      <c r="AN478" s="89"/>
      <c r="AO478" s="89"/>
      <c r="AP478" s="89"/>
      <c r="AQ478" s="89"/>
      <c r="AR478" s="89"/>
      <c r="AS478" s="89"/>
      <c r="AT478" s="89"/>
      <c r="AU478" s="89"/>
      <c r="AV478" s="89"/>
      <c r="AW478" s="89"/>
      <c r="AX478" s="89"/>
      <c r="AY478" s="89"/>
      <c r="AZ478" s="89"/>
      <c r="BA478" s="89"/>
      <c r="BB478" s="89"/>
      <c r="BC478" s="89"/>
      <c r="BD478" s="89"/>
      <c r="BE478" s="89"/>
      <c r="BF478" s="89"/>
      <c r="BG478" s="89"/>
      <c r="BH478" s="89"/>
      <c r="BI478" s="89"/>
      <c r="BJ478" s="89"/>
      <c r="BK478" s="89"/>
      <c r="BL478" s="89"/>
      <c r="BM478" s="89"/>
      <c r="BN478" s="89"/>
      <c r="BO478" s="89"/>
      <c r="BP478" s="89"/>
      <c r="BQ478" s="89"/>
      <c r="BR478" s="89"/>
      <c r="BS478" s="89"/>
      <c r="BT478" s="89"/>
      <c r="BU478" s="89"/>
      <c r="BV478" s="89"/>
      <c r="BW478" s="89"/>
      <c r="BX478" s="89"/>
      <c r="BY478" s="89"/>
      <c r="BZ478" s="89"/>
      <c r="CA478" s="89"/>
      <c r="CB478" s="89"/>
      <c r="CC478" s="89"/>
      <c r="CD478" s="89"/>
      <c r="CE478" s="89"/>
      <c r="CF478" s="89"/>
      <c r="CG478" s="89"/>
      <c r="CH478" s="89"/>
      <c r="CI478" s="89"/>
      <c r="CJ478" s="89"/>
      <c r="CK478" s="89"/>
      <c r="CL478" s="89"/>
      <c r="CM478" s="89"/>
      <c r="CN478" s="89"/>
      <c r="CO478" s="89"/>
      <c r="CP478" s="89"/>
      <c r="CQ478" s="89"/>
      <c r="CR478" s="89"/>
      <c r="CS478" s="89"/>
      <c r="CT478" s="89"/>
      <c r="CU478" s="89"/>
      <c r="CV478" s="89"/>
      <c r="CW478" s="89"/>
      <c r="CX478" s="89"/>
      <c r="CY478" s="89"/>
      <c r="CZ478" s="89"/>
      <c r="DA478" s="89"/>
      <c r="DB478" s="89"/>
      <c r="DC478" s="89"/>
    </row>
    <row r="479" spans="1:107" x14ac:dyDescent="0.25">
      <c r="A479" s="29"/>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c r="Z479" s="30"/>
      <c r="AA479" s="30"/>
      <c r="AB479" s="30"/>
      <c r="AC479" s="30"/>
      <c r="AD479" s="30"/>
      <c r="AE479" s="30"/>
      <c r="AF479" s="30"/>
      <c r="AG479" s="30"/>
      <c r="AH479" s="30"/>
      <c r="AI479" s="30"/>
      <c r="AJ479" s="30"/>
      <c r="AK479" s="30"/>
      <c r="AL479" s="30"/>
      <c r="AM479" s="30"/>
      <c r="AN479" s="30"/>
      <c r="AO479" s="30"/>
      <c r="AP479" s="30"/>
      <c r="AQ479" s="30"/>
      <c r="AR479" s="30"/>
      <c r="AS479" s="30"/>
      <c r="AT479" s="30"/>
      <c r="AU479" s="30"/>
      <c r="AV479" s="30"/>
      <c r="AW479" s="30"/>
      <c r="AX479" s="30"/>
      <c r="AY479" s="30"/>
      <c r="AZ479" s="30"/>
      <c r="BA479" s="30"/>
      <c r="BB479" s="30"/>
      <c r="BC479" s="30"/>
      <c r="BD479" s="30"/>
      <c r="BE479" s="30"/>
      <c r="BF479" s="30"/>
      <c r="BG479" s="30"/>
      <c r="BH479" s="30"/>
      <c r="BI479" s="30"/>
      <c r="BJ479" s="30"/>
      <c r="BK479" s="30"/>
      <c r="BL479" s="30"/>
      <c r="BM479" s="30"/>
      <c r="BN479" s="30"/>
      <c r="BO479" s="30"/>
      <c r="BP479" s="30"/>
      <c r="BQ479" s="30"/>
      <c r="BR479" s="30"/>
      <c r="BS479" s="30"/>
      <c r="BT479" s="30"/>
      <c r="BU479" s="30"/>
      <c r="BV479" s="30"/>
      <c r="BW479" s="30"/>
      <c r="BX479" s="30"/>
      <c r="BY479" s="30"/>
      <c r="BZ479" s="30"/>
      <c r="CA479" s="30"/>
      <c r="CB479" s="30"/>
      <c r="CC479" s="30"/>
      <c r="CD479" s="30"/>
      <c r="CE479" s="30"/>
      <c r="CF479" s="30"/>
      <c r="CG479" s="30"/>
      <c r="CH479" s="30"/>
      <c r="CI479" s="30"/>
      <c r="CJ479" s="30"/>
      <c r="CK479" s="30"/>
      <c r="CL479" s="30"/>
      <c r="CM479" s="30"/>
      <c r="CN479" s="30"/>
      <c r="CO479" s="30"/>
      <c r="CP479" s="30"/>
      <c r="CQ479" s="30"/>
      <c r="CR479" s="30"/>
      <c r="CS479" s="30"/>
      <c r="CT479" s="30"/>
      <c r="CU479" s="30"/>
      <c r="CV479" s="30"/>
      <c r="CW479" s="30"/>
      <c r="CX479" s="31"/>
    </row>
    <row r="480" spans="1:107" ht="15.75" x14ac:dyDescent="0.25">
      <c r="A480" s="1" t="s">
        <v>521</v>
      </c>
    </row>
    <row r="481" spans="1:81" ht="18" customHeight="1" x14ac:dyDescent="0.25">
      <c r="A481" s="455" t="s">
        <v>522</v>
      </c>
      <c r="B481" s="456"/>
      <c r="C481" s="456"/>
      <c r="D481" s="456"/>
      <c r="E481" s="456"/>
      <c r="F481" s="456"/>
      <c r="G481" s="456"/>
      <c r="H481" s="456"/>
      <c r="I481" s="456"/>
      <c r="J481" s="456"/>
      <c r="K481" s="456"/>
      <c r="L481" s="456"/>
      <c r="M481" s="456"/>
      <c r="N481" s="456"/>
      <c r="O481" s="456"/>
      <c r="P481" s="456"/>
      <c r="Q481" s="456"/>
      <c r="R481" s="456"/>
      <c r="S481" s="457"/>
      <c r="T481" s="33" t="s">
        <v>523</v>
      </c>
      <c r="U481" s="34"/>
      <c r="V481" s="34"/>
      <c r="W481" s="34"/>
      <c r="X481" s="34"/>
      <c r="Y481" s="34"/>
      <c r="Z481" s="34"/>
      <c r="AA481" s="34"/>
      <c r="AB481" s="34"/>
      <c r="AC481" s="34"/>
      <c r="AD481" s="34"/>
      <c r="AE481" s="34"/>
      <c r="AF481" s="34"/>
      <c r="AG481" s="34"/>
      <c r="AH481" s="34"/>
      <c r="AI481" s="34"/>
      <c r="AJ481" s="34"/>
      <c r="AK481" s="34"/>
      <c r="AL481" s="34"/>
      <c r="AM481" s="34"/>
      <c r="AN481" s="34"/>
      <c r="AO481" s="34"/>
      <c r="AP481" s="34"/>
      <c r="AQ481" s="34"/>
      <c r="AR481" s="34"/>
      <c r="AS481" s="34"/>
      <c r="AT481" s="34"/>
      <c r="AU481" s="34"/>
      <c r="AV481" s="34"/>
      <c r="AW481" s="35"/>
      <c r="AX481" s="455" t="s">
        <v>524</v>
      </c>
      <c r="AY481" s="456"/>
      <c r="AZ481" s="456"/>
      <c r="BA481" s="456"/>
      <c r="BB481" s="456"/>
      <c r="BC481" s="456"/>
      <c r="BD481" s="456"/>
      <c r="BE481" s="456"/>
      <c r="BF481" s="456"/>
      <c r="BG481" s="456"/>
      <c r="BH481" s="456"/>
      <c r="BI481" s="456"/>
      <c r="BJ481" s="456"/>
      <c r="BK481" s="456"/>
      <c r="BL481" s="456"/>
      <c r="BM481" s="456"/>
      <c r="BN481" s="456"/>
      <c r="BO481" s="456"/>
      <c r="BP481" s="456"/>
      <c r="BQ481" s="456"/>
      <c r="BR481" s="456"/>
      <c r="BS481" s="456"/>
      <c r="BT481" s="456"/>
      <c r="BU481" s="456"/>
      <c r="BV481" s="456"/>
      <c r="BW481" s="456"/>
      <c r="BX481" s="456"/>
      <c r="BY481" s="456"/>
      <c r="BZ481" s="456"/>
      <c r="CA481" s="456"/>
      <c r="CB481" s="456"/>
      <c r="CC481" s="457"/>
    </row>
    <row r="482" spans="1:81" x14ac:dyDescent="0.25">
      <c r="A482" s="458" t="s">
        <v>126</v>
      </c>
      <c r="B482" s="459"/>
      <c r="C482" s="459"/>
      <c r="D482" s="459"/>
      <c r="E482" s="459"/>
      <c r="F482" s="459"/>
      <c r="G482" s="459"/>
      <c r="H482" s="459"/>
      <c r="I482" s="459"/>
      <c r="J482" s="459"/>
      <c r="K482" s="459"/>
      <c r="L482" s="459"/>
      <c r="M482" s="459"/>
      <c r="N482" s="459"/>
      <c r="O482" s="459"/>
      <c r="P482" s="459"/>
      <c r="Q482" s="459"/>
      <c r="R482" s="459"/>
      <c r="S482" s="460"/>
      <c r="T482" s="455" t="s">
        <v>525</v>
      </c>
      <c r="U482" s="456"/>
      <c r="V482" s="456"/>
      <c r="W482" s="456"/>
      <c r="X482" s="456"/>
      <c r="Y482" s="456"/>
      <c r="Z482" s="456"/>
      <c r="AA482" s="456"/>
      <c r="AB482" s="456"/>
      <c r="AC482" s="456"/>
      <c r="AD482" s="456"/>
      <c r="AE482" s="456"/>
      <c r="AF482" s="456"/>
      <c r="AG482" s="456"/>
      <c r="AH482" s="456"/>
      <c r="AI482" s="456"/>
      <c r="AJ482" s="456"/>
      <c r="AK482" s="456"/>
      <c r="AL482" s="456"/>
      <c r="AM482" s="456"/>
      <c r="AN482" s="456"/>
      <c r="AO482" s="456"/>
      <c r="AP482" s="456"/>
      <c r="AQ482" s="456"/>
      <c r="AR482" s="456"/>
      <c r="AS482" s="456"/>
      <c r="AT482" s="456"/>
      <c r="AU482" s="456"/>
      <c r="AV482" s="456"/>
      <c r="AW482" s="457"/>
      <c r="AX482" s="461" t="s">
        <v>525</v>
      </c>
      <c r="AY482" s="462"/>
      <c r="AZ482" s="462"/>
      <c r="BA482" s="462"/>
      <c r="BB482" s="462"/>
      <c r="BC482" s="462"/>
      <c r="BD482" s="462"/>
      <c r="BE482" s="462"/>
      <c r="BF482" s="462"/>
      <c r="BG482" s="462"/>
      <c r="BH482" s="462"/>
      <c r="BI482" s="462"/>
      <c r="BJ482" s="462"/>
      <c r="BK482" s="462"/>
      <c r="BL482" s="462"/>
      <c r="BM482" s="462"/>
      <c r="BN482" s="462"/>
      <c r="BO482" s="462"/>
      <c r="BP482" s="462"/>
      <c r="BQ482" s="462"/>
      <c r="BR482" s="462"/>
      <c r="BS482" s="462"/>
      <c r="BT482" s="462"/>
      <c r="BU482" s="462"/>
      <c r="BV482" s="462"/>
      <c r="BW482" s="462"/>
      <c r="BX482" s="462"/>
      <c r="BY482" s="462"/>
      <c r="BZ482" s="462"/>
      <c r="CA482" s="462"/>
      <c r="CB482" s="462"/>
      <c r="CC482" s="463"/>
    </row>
    <row r="483" spans="1:81" x14ac:dyDescent="0.25">
      <c r="A483" s="61">
        <v>1</v>
      </c>
      <c r="B483" s="62"/>
      <c r="C483" s="62"/>
      <c r="D483" s="62"/>
      <c r="E483" s="62"/>
      <c r="F483" s="62"/>
      <c r="G483" s="62"/>
      <c r="H483" s="62"/>
      <c r="I483" s="62"/>
      <c r="J483" s="62"/>
      <c r="K483" s="62"/>
      <c r="L483" s="62"/>
      <c r="M483" s="62"/>
      <c r="N483" s="62"/>
      <c r="O483" s="62"/>
      <c r="P483" s="62"/>
      <c r="Q483" s="62"/>
      <c r="R483" s="62"/>
      <c r="S483" s="63"/>
      <c r="T483" s="64">
        <v>2</v>
      </c>
      <c r="U483" s="65"/>
      <c r="V483" s="65"/>
      <c r="W483" s="65"/>
      <c r="X483" s="65"/>
      <c r="Y483" s="65"/>
      <c r="Z483" s="65"/>
      <c r="AA483" s="65"/>
      <c r="AB483" s="65"/>
      <c r="AC483" s="65"/>
      <c r="AD483" s="65"/>
      <c r="AE483" s="65"/>
      <c r="AF483" s="65"/>
      <c r="AG483" s="65"/>
      <c r="AH483" s="65"/>
      <c r="AI483" s="65"/>
      <c r="AJ483" s="65"/>
      <c r="AK483" s="65"/>
      <c r="AL483" s="65"/>
      <c r="AM483" s="65"/>
      <c r="AN483" s="65"/>
      <c r="AO483" s="65"/>
      <c r="AP483" s="65"/>
      <c r="AQ483" s="65"/>
      <c r="AR483" s="65"/>
      <c r="AS483" s="65"/>
      <c r="AT483" s="65"/>
      <c r="AU483" s="65"/>
      <c r="AV483" s="65"/>
      <c r="AW483" s="66"/>
      <c r="AX483" s="452" t="s">
        <v>526</v>
      </c>
      <c r="AY483" s="453"/>
      <c r="AZ483" s="453"/>
      <c r="BA483" s="453"/>
      <c r="BB483" s="453"/>
      <c r="BC483" s="453"/>
      <c r="BD483" s="453"/>
      <c r="BE483" s="453"/>
      <c r="BF483" s="453"/>
      <c r="BG483" s="453"/>
      <c r="BH483" s="453"/>
      <c r="BI483" s="453"/>
      <c r="BJ483" s="453"/>
      <c r="BK483" s="453"/>
      <c r="BL483" s="453"/>
      <c r="BM483" s="453"/>
      <c r="BN483" s="453"/>
      <c r="BO483" s="453"/>
      <c r="BP483" s="453"/>
      <c r="BQ483" s="453"/>
      <c r="BR483" s="453"/>
      <c r="BS483" s="453"/>
      <c r="BT483" s="453"/>
      <c r="BU483" s="453"/>
      <c r="BV483" s="453"/>
      <c r="BW483" s="453"/>
      <c r="BX483" s="453"/>
      <c r="BY483" s="453"/>
      <c r="BZ483" s="453"/>
      <c r="CA483" s="453"/>
      <c r="CB483" s="453"/>
      <c r="CC483" s="454"/>
    </row>
    <row r="484" spans="1:81" x14ac:dyDescent="0.25">
      <c r="A484" s="29"/>
      <c r="B484" s="30"/>
      <c r="C484" s="30"/>
      <c r="D484" s="30"/>
      <c r="E484" s="30"/>
      <c r="F484" s="30"/>
      <c r="G484" s="30"/>
      <c r="H484" s="30"/>
      <c r="I484" s="30"/>
      <c r="J484" s="30"/>
      <c r="K484" s="30"/>
      <c r="L484" s="30"/>
      <c r="M484" s="30"/>
      <c r="N484" s="30"/>
      <c r="O484" s="30"/>
      <c r="P484" s="30"/>
      <c r="Q484" s="30"/>
      <c r="R484" s="30"/>
      <c r="S484" s="31"/>
      <c r="T484" s="29"/>
      <c r="U484" s="30"/>
      <c r="V484" s="30"/>
      <c r="W484" s="30"/>
      <c r="X484" s="30"/>
      <c r="Y484" s="30"/>
      <c r="Z484" s="30"/>
      <c r="AA484" s="30"/>
      <c r="AB484" s="30"/>
      <c r="AC484" s="30"/>
      <c r="AD484" s="30"/>
      <c r="AE484" s="30"/>
      <c r="AF484" s="30"/>
      <c r="AG484" s="30"/>
      <c r="AH484" s="30"/>
      <c r="AI484" s="30"/>
      <c r="AJ484" s="30"/>
      <c r="AK484" s="30"/>
      <c r="AL484" s="30"/>
      <c r="AM484" s="30"/>
      <c r="AN484" s="30"/>
      <c r="AO484" s="30"/>
      <c r="AP484" s="30"/>
      <c r="AQ484" s="30"/>
      <c r="AR484" s="30"/>
      <c r="AS484" s="30"/>
      <c r="AT484" s="30"/>
      <c r="AU484" s="30"/>
      <c r="AV484" s="30"/>
      <c r="AW484" s="31"/>
      <c r="AX484" s="29"/>
      <c r="AY484" s="30"/>
      <c r="AZ484" s="30"/>
      <c r="BA484" s="30"/>
      <c r="BB484" s="30"/>
      <c r="BC484" s="30"/>
      <c r="BD484" s="30"/>
      <c r="BE484" s="30"/>
      <c r="BF484" s="30"/>
      <c r="BG484" s="30"/>
      <c r="BH484" s="30"/>
      <c r="BI484" s="30"/>
      <c r="BJ484" s="30"/>
      <c r="BK484" s="30"/>
      <c r="BL484" s="30"/>
      <c r="BM484" s="30"/>
      <c r="BN484" s="30"/>
      <c r="BO484" s="30"/>
      <c r="BP484" s="30"/>
      <c r="BQ484" s="30"/>
      <c r="BR484" s="30"/>
      <c r="BS484" s="30"/>
      <c r="BT484" s="30"/>
      <c r="BU484" s="30"/>
      <c r="BV484" s="30"/>
      <c r="BW484" s="30"/>
      <c r="BX484" s="30"/>
      <c r="BY484" s="30"/>
      <c r="BZ484" s="30"/>
      <c r="CA484" s="30"/>
      <c r="CB484" s="30"/>
      <c r="CC484" s="31"/>
    </row>
    <row r="485" spans="1:81" ht="15.75" x14ac:dyDescent="0.25">
      <c r="A485" s="1" t="s">
        <v>527</v>
      </c>
    </row>
    <row r="486" spans="1:81" ht="15.75" x14ac:dyDescent="0.25">
      <c r="A486" s="1" t="s">
        <v>528</v>
      </c>
    </row>
    <row r="487" spans="1:81" ht="15.75" x14ac:dyDescent="0.25">
      <c r="A487" s="1" t="s">
        <v>529</v>
      </c>
    </row>
    <row r="488" spans="1:81" ht="15.75" x14ac:dyDescent="0.25">
      <c r="A488" s="1" t="s">
        <v>530</v>
      </c>
    </row>
    <row r="489" spans="1:81" ht="15.75" x14ac:dyDescent="0.25">
      <c r="A489" s="1" t="s">
        <v>531</v>
      </c>
    </row>
    <row r="490" spans="1:81" ht="15.75" x14ac:dyDescent="0.25">
      <c r="A490" s="1" t="s">
        <v>532</v>
      </c>
    </row>
    <row r="491" spans="1:81" ht="15.75" x14ac:dyDescent="0.25">
      <c r="A491" s="1" t="s">
        <v>533</v>
      </c>
    </row>
    <row r="492" spans="1:81" ht="15.75" x14ac:dyDescent="0.25">
      <c r="A492" s="1" t="s">
        <v>534</v>
      </c>
      <c r="H492" s="1" t="s">
        <v>535</v>
      </c>
    </row>
    <row r="493" spans="1:81" x14ac:dyDescent="0.25">
      <c r="A493" s="20" t="s">
        <v>536</v>
      </c>
      <c r="AI493" s="479">
        <v>45415</v>
      </c>
      <c r="AJ493" s="479"/>
      <c r="AK493" s="479"/>
      <c r="AL493" s="479"/>
      <c r="AM493" s="479"/>
      <c r="AN493" s="479"/>
      <c r="AO493" s="479"/>
      <c r="AP493" s="479"/>
    </row>
    <row r="494" spans="1:81" ht="15" hidden="1" outlineLevel="1" x14ac:dyDescent="0.25">
      <c r="A494" s="1" t="s">
        <v>537</v>
      </c>
    </row>
    <row r="495" spans="1:81" ht="18.75" hidden="1" outlineLevel="1" x14ac:dyDescent="0.25">
      <c r="A495" s="1" t="s">
        <v>538</v>
      </c>
    </row>
    <row r="496" spans="1:81" hidden="1" outlineLevel="1" x14ac:dyDescent="0.25">
      <c r="A496" s="21" t="s">
        <v>539</v>
      </c>
    </row>
    <row r="497" spans="1:108" hidden="1" outlineLevel="1" x14ac:dyDescent="0.25">
      <c r="A497" s="21" t="s">
        <v>540</v>
      </c>
    </row>
    <row r="498" spans="1:108" ht="15.75" hidden="1" outlineLevel="1" x14ac:dyDescent="0.25">
      <c r="A498" s="22">
        <v>0</v>
      </c>
    </row>
    <row r="499" spans="1:108" ht="15.75" hidden="1" outlineLevel="1" x14ac:dyDescent="0.25">
      <c r="A499" s="23">
        <v>0</v>
      </c>
    </row>
    <row r="500" spans="1:108" ht="15.75" hidden="1" outlineLevel="1" x14ac:dyDescent="0.25">
      <c r="A500" s="1" t="s">
        <v>541</v>
      </c>
    </row>
    <row r="501" spans="1:108" ht="15.75" hidden="1" outlineLevel="1" x14ac:dyDescent="0.25">
      <c r="A501" s="1" t="s">
        <v>542</v>
      </c>
    </row>
    <row r="502" spans="1:108" hidden="1" outlineLevel="1" x14ac:dyDescent="0.25">
      <c r="A502" s="29" t="s">
        <v>543</v>
      </c>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c r="Z502" s="30"/>
      <c r="AA502" s="30"/>
      <c r="AB502" s="30"/>
      <c r="AC502" s="30"/>
      <c r="AD502" s="30"/>
      <c r="AE502" s="30"/>
      <c r="AF502" s="30"/>
      <c r="AG502" s="30"/>
      <c r="AH502" s="30"/>
      <c r="AI502" s="30"/>
      <c r="AJ502" s="30"/>
      <c r="AK502" s="30"/>
      <c r="AL502" s="30"/>
      <c r="AM502" s="30"/>
      <c r="AN502" s="30"/>
      <c r="AO502" s="30"/>
      <c r="AP502" s="30"/>
      <c r="AQ502" s="30"/>
      <c r="AR502" s="30"/>
      <c r="AS502" s="30"/>
      <c r="AT502" s="30"/>
      <c r="AU502" s="30"/>
      <c r="AV502" s="30"/>
      <c r="AW502" s="30"/>
      <c r="AX502" s="30"/>
      <c r="AY502" s="30"/>
      <c r="AZ502" s="30"/>
      <c r="BA502" s="30"/>
      <c r="BB502" s="30"/>
      <c r="BC502" s="30"/>
      <c r="BD502" s="30"/>
      <c r="BE502" s="30"/>
      <c r="BF502" s="30"/>
      <c r="BG502" s="30"/>
      <c r="BH502" s="30"/>
      <c r="BI502" s="30"/>
      <c r="BJ502" s="30"/>
      <c r="BK502" s="30"/>
      <c r="BL502" s="30"/>
      <c r="BM502" s="30"/>
      <c r="BN502" s="30"/>
      <c r="BO502" s="30"/>
      <c r="BP502" s="30"/>
      <c r="BQ502" s="30"/>
      <c r="BR502" s="30"/>
      <c r="BS502" s="30"/>
      <c r="BT502" s="30"/>
      <c r="BU502" s="30"/>
      <c r="BV502" s="30"/>
      <c r="BW502" s="30"/>
      <c r="BX502" s="30"/>
      <c r="BY502" s="30"/>
      <c r="BZ502" s="30"/>
      <c r="CA502" s="30"/>
      <c r="CB502" s="30"/>
      <c r="CC502" s="30"/>
      <c r="CD502" s="30"/>
      <c r="CE502" s="30"/>
      <c r="CF502" s="30"/>
      <c r="CG502" s="30"/>
      <c r="CH502" s="30"/>
      <c r="CI502" s="30"/>
      <c r="CJ502" s="30"/>
      <c r="CK502" s="30"/>
      <c r="CL502" s="30"/>
      <c r="CM502" s="30"/>
      <c r="CN502" s="30"/>
      <c r="CO502" s="30"/>
      <c r="CP502" s="30"/>
      <c r="CQ502" s="30"/>
      <c r="CR502" s="30"/>
      <c r="CS502" s="30"/>
      <c r="CT502" s="30"/>
      <c r="CU502" s="30"/>
      <c r="CV502" s="30"/>
      <c r="CW502" s="30"/>
      <c r="CX502" s="30"/>
      <c r="CY502" s="30"/>
      <c r="CZ502" s="30"/>
      <c r="DA502" s="30"/>
      <c r="DB502" s="30"/>
      <c r="DC502" s="30"/>
      <c r="DD502" s="31"/>
    </row>
    <row r="503" spans="1:108" hidden="1" outlineLevel="1" x14ac:dyDescent="0.25">
      <c r="A503" s="480" t="s">
        <v>544</v>
      </c>
      <c r="B503" s="481"/>
      <c r="C503" s="481"/>
      <c r="D503" s="481"/>
      <c r="E503" s="481"/>
      <c r="F503" s="482"/>
      <c r="G503" s="157" t="s">
        <v>545</v>
      </c>
      <c r="H503" s="158"/>
      <c r="I503" s="158"/>
      <c r="J503" s="158"/>
      <c r="K503" s="158"/>
      <c r="L503" s="159"/>
      <c r="M503" s="480" t="s">
        <v>546</v>
      </c>
      <c r="N503" s="481"/>
      <c r="O503" s="481"/>
      <c r="P503" s="481"/>
      <c r="Q503" s="481"/>
      <c r="R503" s="481"/>
      <c r="S503" s="481"/>
      <c r="T503" s="481"/>
      <c r="U503" s="481"/>
      <c r="V503" s="481"/>
      <c r="W503" s="481"/>
      <c r="X503" s="481"/>
      <c r="Y503" s="482"/>
      <c r="Z503" s="476" t="s">
        <v>547</v>
      </c>
      <c r="AA503" s="477"/>
      <c r="AB503" s="477"/>
      <c r="AC503" s="477"/>
      <c r="AD503" s="477"/>
      <c r="AE503" s="477"/>
      <c r="AF503" s="477"/>
      <c r="AG503" s="477"/>
      <c r="AH503" s="477"/>
      <c r="AI503" s="477"/>
      <c r="AJ503" s="477"/>
      <c r="AK503" s="477"/>
      <c r="AL503" s="477"/>
      <c r="AM503" s="477"/>
      <c r="AN503" s="477"/>
      <c r="AO503" s="477"/>
      <c r="AP503" s="477"/>
      <c r="AQ503" s="477"/>
      <c r="AR503" s="477"/>
      <c r="AS503" s="478"/>
      <c r="AT503" s="157" t="s">
        <v>548</v>
      </c>
      <c r="AU503" s="158"/>
      <c r="AV503" s="158"/>
      <c r="AW503" s="158"/>
      <c r="AX503" s="158"/>
      <c r="AY503" s="159"/>
      <c r="AZ503" s="45" t="s">
        <v>549</v>
      </c>
      <c r="BA503" s="46"/>
      <c r="BB503" s="46"/>
      <c r="BC503" s="46"/>
      <c r="BD503" s="46"/>
      <c r="BE503" s="46"/>
      <c r="BF503" s="46"/>
      <c r="BG503" s="47"/>
      <c r="BH503" s="45" t="s">
        <v>550</v>
      </c>
      <c r="BI503" s="46"/>
      <c r="BJ503" s="46"/>
      <c r="BK503" s="46"/>
      <c r="BL503" s="46"/>
      <c r="BM503" s="46"/>
      <c r="BN503" s="46"/>
      <c r="BO503" s="46"/>
      <c r="BP503" s="46"/>
      <c r="BQ503" s="47"/>
      <c r="BR503" s="157" t="s">
        <v>551</v>
      </c>
      <c r="BS503" s="158"/>
      <c r="BT503" s="158"/>
      <c r="BU503" s="158"/>
      <c r="BV503" s="159"/>
      <c r="BW503" s="33" t="s">
        <v>552</v>
      </c>
      <c r="BX503" s="34"/>
      <c r="BY503" s="34"/>
      <c r="BZ503" s="34"/>
      <c r="CA503" s="34"/>
      <c r="CB503" s="34"/>
      <c r="CC503" s="34"/>
      <c r="CD503" s="34"/>
      <c r="CE503" s="34"/>
      <c r="CF503" s="34"/>
      <c r="CG503" s="34"/>
      <c r="CH503" s="34"/>
      <c r="CI503" s="34"/>
      <c r="CJ503" s="34"/>
      <c r="CK503" s="34"/>
      <c r="CL503" s="34"/>
      <c r="CM503" s="34"/>
      <c r="CN503" s="34"/>
      <c r="CO503" s="34"/>
      <c r="CP503" s="34"/>
      <c r="CQ503" s="34"/>
      <c r="CR503" s="34"/>
      <c r="CS503" s="34"/>
      <c r="CT503" s="34"/>
      <c r="CU503" s="34"/>
      <c r="CV503" s="34"/>
      <c r="CW503" s="34"/>
      <c r="CX503" s="34"/>
      <c r="CY503" s="34"/>
      <c r="CZ503" s="34"/>
      <c r="DA503" s="34"/>
      <c r="DB503" s="34"/>
      <c r="DC503" s="34"/>
      <c r="DD503" s="35"/>
    </row>
    <row r="504" spans="1:108" hidden="1" outlineLevel="1" x14ac:dyDescent="0.25">
      <c r="A504" s="483"/>
      <c r="B504" s="484"/>
      <c r="C504" s="484"/>
      <c r="D504" s="484"/>
      <c r="E504" s="484"/>
      <c r="F504" s="485"/>
      <c r="G504" s="163"/>
      <c r="H504" s="164"/>
      <c r="I504" s="164"/>
      <c r="J504" s="164"/>
      <c r="K504" s="164"/>
      <c r="L504" s="165"/>
      <c r="M504" s="483"/>
      <c r="N504" s="484"/>
      <c r="O504" s="484"/>
      <c r="P504" s="484"/>
      <c r="Q504" s="484"/>
      <c r="R504" s="484"/>
      <c r="S504" s="484"/>
      <c r="T504" s="484"/>
      <c r="U504" s="484"/>
      <c r="V504" s="484"/>
      <c r="W504" s="484"/>
      <c r="X504" s="484"/>
      <c r="Y504" s="485"/>
      <c r="Z504" s="476" t="s">
        <v>553</v>
      </c>
      <c r="AA504" s="477"/>
      <c r="AB504" s="477"/>
      <c r="AC504" s="477"/>
      <c r="AD504" s="477"/>
      <c r="AE504" s="477"/>
      <c r="AF504" s="477"/>
      <c r="AG504" s="478"/>
      <c r="AH504" s="33" t="s">
        <v>554</v>
      </c>
      <c r="AI504" s="34"/>
      <c r="AJ504" s="34"/>
      <c r="AK504" s="34"/>
      <c r="AL504" s="35"/>
      <c r="AM504" s="476" t="s">
        <v>555</v>
      </c>
      <c r="AN504" s="477"/>
      <c r="AO504" s="477"/>
      <c r="AP504" s="477"/>
      <c r="AQ504" s="477"/>
      <c r="AR504" s="477"/>
      <c r="AS504" s="478"/>
      <c r="AT504" s="160"/>
      <c r="AU504" s="161"/>
      <c r="AV504" s="161"/>
      <c r="AW504" s="161"/>
      <c r="AX504" s="161"/>
      <c r="AY504" s="162"/>
      <c r="AZ504" s="489"/>
      <c r="BA504" s="490"/>
      <c r="BB504" s="490"/>
      <c r="BC504" s="490"/>
      <c r="BD504" s="490"/>
      <c r="BE504" s="490"/>
      <c r="BF504" s="490"/>
      <c r="BG504" s="491"/>
      <c r="BH504" s="489"/>
      <c r="BI504" s="490"/>
      <c r="BJ504" s="490"/>
      <c r="BK504" s="490"/>
      <c r="BL504" s="490"/>
      <c r="BM504" s="490"/>
      <c r="BN504" s="490"/>
      <c r="BO504" s="490"/>
      <c r="BP504" s="490"/>
      <c r="BQ504" s="491"/>
      <c r="BR504" s="163"/>
      <c r="BS504" s="164"/>
      <c r="BT504" s="164"/>
      <c r="BU504" s="164"/>
      <c r="BV504" s="165"/>
      <c r="BW504" s="187" t="s">
        <v>556</v>
      </c>
      <c r="BX504" s="188"/>
      <c r="BY504" s="188"/>
      <c r="BZ504" s="188"/>
      <c r="CA504" s="188"/>
      <c r="CB504" s="188"/>
      <c r="CC504" s="188"/>
      <c r="CD504" s="189"/>
      <c r="CE504" s="187" t="s">
        <v>557</v>
      </c>
      <c r="CF504" s="188"/>
      <c r="CG504" s="188"/>
      <c r="CH504" s="188"/>
      <c r="CI504" s="188"/>
      <c r="CJ504" s="188"/>
      <c r="CK504" s="188"/>
      <c r="CL504" s="189"/>
      <c r="CM504" s="187" t="s">
        <v>558</v>
      </c>
      <c r="CN504" s="188"/>
      <c r="CO504" s="188"/>
      <c r="CP504" s="188"/>
      <c r="CQ504" s="188"/>
      <c r="CR504" s="188"/>
      <c r="CS504" s="188"/>
      <c r="CT504" s="189"/>
      <c r="CU504" s="33" t="s">
        <v>559</v>
      </c>
      <c r="CV504" s="34"/>
      <c r="CW504" s="34"/>
      <c r="CX504" s="34"/>
      <c r="CY504" s="34"/>
      <c r="CZ504" s="34"/>
      <c r="DA504" s="34"/>
      <c r="DB504" s="34"/>
      <c r="DC504" s="34"/>
      <c r="DD504" s="35"/>
    </row>
    <row r="505" spans="1:108" hidden="1" outlineLevel="1" x14ac:dyDescent="0.25">
      <c r="A505" s="486"/>
      <c r="B505" s="487"/>
      <c r="C505" s="487"/>
      <c r="D505" s="487"/>
      <c r="E505" s="487"/>
      <c r="F505" s="488"/>
      <c r="G505" s="507" t="s">
        <v>560</v>
      </c>
      <c r="H505" s="508"/>
      <c r="I505" s="508"/>
      <c r="J505" s="508"/>
      <c r="K505" s="508"/>
      <c r="L505" s="509"/>
      <c r="M505" s="486"/>
      <c r="N505" s="487"/>
      <c r="O505" s="487"/>
      <c r="P505" s="487"/>
      <c r="Q505" s="487"/>
      <c r="R505" s="487"/>
      <c r="S505" s="487"/>
      <c r="T505" s="487"/>
      <c r="U505" s="487"/>
      <c r="V505" s="487"/>
      <c r="W505" s="487"/>
      <c r="X505" s="487"/>
      <c r="Y505" s="488"/>
      <c r="Z505" s="507" t="s">
        <v>560</v>
      </c>
      <c r="AA505" s="508"/>
      <c r="AB505" s="508"/>
      <c r="AC505" s="508"/>
      <c r="AD505" s="508"/>
      <c r="AE505" s="508"/>
      <c r="AF505" s="508"/>
      <c r="AG505" s="509"/>
      <c r="AH505" s="507" t="s">
        <v>560</v>
      </c>
      <c r="AI505" s="508"/>
      <c r="AJ505" s="508"/>
      <c r="AK505" s="508"/>
      <c r="AL505" s="509"/>
      <c r="AM505" s="507" t="s">
        <v>560</v>
      </c>
      <c r="AN505" s="508"/>
      <c r="AO505" s="508"/>
      <c r="AP505" s="508"/>
      <c r="AQ505" s="508"/>
      <c r="AR505" s="508"/>
      <c r="AS505" s="509"/>
      <c r="AT505" s="163"/>
      <c r="AU505" s="164"/>
      <c r="AV505" s="164"/>
      <c r="AW505" s="164"/>
      <c r="AX505" s="164"/>
      <c r="AY505" s="165"/>
      <c r="AZ505" s="48"/>
      <c r="BA505" s="49"/>
      <c r="BB505" s="49"/>
      <c r="BC505" s="49"/>
      <c r="BD505" s="49"/>
      <c r="BE505" s="49"/>
      <c r="BF505" s="49"/>
      <c r="BG505" s="50"/>
      <c r="BH505" s="48"/>
      <c r="BI505" s="49"/>
      <c r="BJ505" s="49"/>
      <c r="BK505" s="49"/>
      <c r="BL505" s="49"/>
      <c r="BM505" s="49"/>
      <c r="BN505" s="49"/>
      <c r="BO505" s="49"/>
      <c r="BP505" s="49"/>
      <c r="BQ505" s="50"/>
      <c r="BR505" s="510" t="s">
        <v>561</v>
      </c>
      <c r="BS505" s="511"/>
      <c r="BT505" s="511"/>
      <c r="BU505" s="511"/>
      <c r="BV505" s="512"/>
      <c r="BW505" s="501" t="s">
        <v>562</v>
      </c>
      <c r="BX505" s="502"/>
      <c r="BY505" s="502"/>
      <c r="BZ505" s="502"/>
      <c r="CA505" s="502"/>
      <c r="CB505" s="502"/>
      <c r="CC505" s="502"/>
      <c r="CD505" s="503"/>
      <c r="CE505" s="501" t="s">
        <v>562</v>
      </c>
      <c r="CF505" s="502"/>
      <c r="CG505" s="502"/>
      <c r="CH505" s="502"/>
      <c r="CI505" s="502"/>
      <c r="CJ505" s="502"/>
      <c r="CK505" s="502"/>
      <c r="CL505" s="503"/>
      <c r="CM505" s="504" t="s">
        <v>563</v>
      </c>
      <c r="CN505" s="505"/>
      <c r="CO505" s="505"/>
      <c r="CP505" s="505"/>
      <c r="CQ505" s="505"/>
      <c r="CR505" s="505"/>
      <c r="CS505" s="505"/>
      <c r="CT505" s="506"/>
      <c r="CU505" s="33" t="s">
        <v>564</v>
      </c>
      <c r="CV505" s="34"/>
      <c r="CW505" s="34"/>
      <c r="CX505" s="34"/>
      <c r="CY505" s="34"/>
      <c r="CZ505" s="34"/>
      <c r="DA505" s="34"/>
      <c r="DB505" s="34"/>
      <c r="DC505" s="34"/>
      <c r="DD505" s="35"/>
    </row>
    <row r="506" spans="1:108" hidden="1" outlineLevel="1" x14ac:dyDescent="0.25">
      <c r="A506" s="61">
        <v>1</v>
      </c>
      <c r="B506" s="62"/>
      <c r="C506" s="62"/>
      <c r="D506" s="62"/>
      <c r="E506" s="62"/>
      <c r="F506" s="63"/>
      <c r="G506" s="61">
        <v>2</v>
      </c>
      <c r="H506" s="62"/>
      <c r="I506" s="62"/>
      <c r="J506" s="62"/>
      <c r="K506" s="62"/>
      <c r="L506" s="63"/>
      <c r="M506" s="61">
        <v>3</v>
      </c>
      <c r="N506" s="62"/>
      <c r="O506" s="62"/>
      <c r="P506" s="62"/>
      <c r="Q506" s="62"/>
      <c r="R506" s="62"/>
      <c r="S506" s="62"/>
      <c r="T506" s="62"/>
      <c r="U506" s="62"/>
      <c r="V506" s="62"/>
      <c r="W506" s="62"/>
      <c r="X506" s="62"/>
      <c r="Y506" s="63"/>
      <c r="Z506" s="61">
        <v>4</v>
      </c>
      <c r="AA506" s="62"/>
      <c r="AB506" s="62"/>
      <c r="AC506" s="62"/>
      <c r="AD506" s="62"/>
      <c r="AE506" s="62"/>
      <c r="AF506" s="62"/>
      <c r="AG506" s="63"/>
      <c r="AH506" s="61">
        <v>5</v>
      </c>
      <c r="AI506" s="62"/>
      <c r="AJ506" s="62"/>
      <c r="AK506" s="62"/>
      <c r="AL506" s="63"/>
      <c r="AM506" s="61">
        <v>6</v>
      </c>
      <c r="AN506" s="62"/>
      <c r="AO506" s="62"/>
      <c r="AP506" s="62"/>
      <c r="AQ506" s="62"/>
      <c r="AR506" s="62"/>
      <c r="AS506" s="63"/>
      <c r="AT506" s="61">
        <v>7</v>
      </c>
      <c r="AU506" s="62"/>
      <c r="AV506" s="62"/>
      <c r="AW506" s="62"/>
      <c r="AX506" s="62"/>
      <c r="AY506" s="63"/>
      <c r="AZ506" s="61">
        <v>8</v>
      </c>
      <c r="BA506" s="62"/>
      <c r="BB506" s="62"/>
      <c r="BC506" s="62"/>
      <c r="BD506" s="62"/>
      <c r="BE506" s="62"/>
      <c r="BF506" s="62"/>
      <c r="BG506" s="63"/>
      <c r="BH506" s="61">
        <v>9</v>
      </c>
      <c r="BI506" s="62"/>
      <c r="BJ506" s="62"/>
      <c r="BK506" s="62"/>
      <c r="BL506" s="62"/>
      <c r="BM506" s="62"/>
      <c r="BN506" s="62"/>
      <c r="BO506" s="62"/>
      <c r="BP506" s="62"/>
      <c r="BQ506" s="63"/>
      <c r="BR506" s="61">
        <v>10</v>
      </c>
      <c r="BS506" s="62"/>
      <c r="BT506" s="62"/>
      <c r="BU506" s="62"/>
      <c r="BV506" s="63"/>
      <c r="BW506" s="64">
        <v>11</v>
      </c>
      <c r="BX506" s="65"/>
      <c r="BY506" s="65"/>
      <c r="BZ506" s="65"/>
      <c r="CA506" s="65"/>
      <c r="CB506" s="65"/>
      <c r="CC506" s="65"/>
      <c r="CD506" s="66"/>
      <c r="CE506" s="64">
        <v>12</v>
      </c>
      <c r="CF506" s="65"/>
      <c r="CG506" s="65"/>
      <c r="CH506" s="65"/>
      <c r="CI506" s="65"/>
      <c r="CJ506" s="65"/>
      <c r="CK506" s="65"/>
      <c r="CL506" s="66"/>
      <c r="CM506" s="64">
        <v>13</v>
      </c>
      <c r="CN506" s="65"/>
      <c r="CO506" s="65"/>
      <c r="CP506" s="65"/>
      <c r="CQ506" s="65"/>
      <c r="CR506" s="65"/>
      <c r="CS506" s="65"/>
      <c r="CT506" s="66"/>
      <c r="CU506" s="61">
        <v>14</v>
      </c>
      <c r="CV506" s="62"/>
      <c r="CW506" s="62"/>
      <c r="CX506" s="62"/>
      <c r="CY506" s="62"/>
      <c r="CZ506" s="62"/>
      <c r="DA506" s="62"/>
      <c r="DB506" s="62"/>
      <c r="DC506" s="62"/>
      <c r="DD506" s="63"/>
    </row>
    <row r="507" spans="1:108" hidden="1" outlineLevel="1" x14ac:dyDescent="0.25">
      <c r="A507" s="492" t="s">
        <v>565</v>
      </c>
      <c r="B507" s="493"/>
      <c r="C507" s="493"/>
      <c r="D507" s="493"/>
      <c r="E507" s="493"/>
      <c r="F507" s="494"/>
      <c r="G507" s="131"/>
      <c r="H507" s="132"/>
      <c r="I507" s="132"/>
      <c r="J507" s="132"/>
      <c r="K507" s="132"/>
      <c r="L507" s="133"/>
      <c r="M507" s="29"/>
      <c r="N507" s="30"/>
      <c r="O507" s="30"/>
      <c r="P507" s="30"/>
      <c r="Q507" s="30"/>
      <c r="R507" s="30"/>
      <c r="S507" s="30"/>
      <c r="T507" s="30"/>
      <c r="U507" s="30"/>
      <c r="V507" s="30"/>
      <c r="W507" s="30"/>
      <c r="X507" s="30"/>
      <c r="Y507" s="31"/>
      <c r="Z507" s="29"/>
      <c r="AA507" s="30"/>
      <c r="AB507" s="30"/>
      <c r="AC507" s="30"/>
      <c r="AD507" s="30"/>
      <c r="AE507" s="30"/>
      <c r="AF507" s="30"/>
      <c r="AG507" s="31"/>
      <c r="AH507" s="29"/>
      <c r="AI507" s="30"/>
      <c r="AJ507" s="30"/>
      <c r="AK507" s="30"/>
      <c r="AL507" s="31"/>
      <c r="AM507" s="29"/>
      <c r="AN507" s="30"/>
      <c r="AO507" s="30"/>
      <c r="AP507" s="30"/>
      <c r="AQ507" s="30"/>
      <c r="AR507" s="30"/>
      <c r="AS507" s="31"/>
      <c r="AT507" s="29"/>
      <c r="AU507" s="30"/>
      <c r="AV507" s="30"/>
      <c r="AW507" s="30"/>
      <c r="AX507" s="30"/>
      <c r="AY507" s="31"/>
      <c r="AZ507" s="29"/>
      <c r="BA507" s="30"/>
      <c r="BB507" s="30"/>
      <c r="BC507" s="30"/>
      <c r="BD507" s="30"/>
      <c r="BE507" s="30"/>
      <c r="BF507" s="30"/>
      <c r="BG507" s="31"/>
      <c r="BH507" s="29"/>
      <c r="BI507" s="30"/>
      <c r="BJ507" s="30"/>
      <c r="BK507" s="30"/>
      <c r="BL507" s="30"/>
      <c r="BM507" s="30"/>
      <c r="BN507" s="30"/>
      <c r="BO507" s="30"/>
      <c r="BP507" s="30"/>
      <c r="BQ507" s="31"/>
      <c r="BR507" s="29"/>
      <c r="BS507" s="30"/>
      <c r="BT507" s="30"/>
      <c r="BU507" s="30"/>
      <c r="BV507" s="31"/>
      <c r="BW507" s="29"/>
      <c r="BX507" s="30"/>
      <c r="BY507" s="30"/>
      <c r="BZ507" s="30"/>
      <c r="CA507" s="30"/>
      <c r="CB507" s="30"/>
      <c r="CC507" s="30"/>
      <c r="CD507" s="31"/>
      <c r="CE507" s="29"/>
      <c r="CF507" s="30"/>
      <c r="CG507" s="30"/>
      <c r="CH507" s="30"/>
      <c r="CI507" s="30"/>
      <c r="CJ507" s="30"/>
      <c r="CK507" s="30"/>
      <c r="CL507" s="31"/>
      <c r="CM507" s="29"/>
      <c r="CN507" s="30"/>
      <c r="CO507" s="30"/>
      <c r="CP507" s="30"/>
      <c r="CQ507" s="30"/>
      <c r="CR507" s="30"/>
      <c r="CS507" s="30"/>
      <c r="CT507" s="31"/>
      <c r="CU507" s="29"/>
      <c r="CV507" s="30"/>
      <c r="CW507" s="30"/>
      <c r="CX507" s="30"/>
      <c r="CY507" s="30"/>
      <c r="CZ507" s="30"/>
      <c r="DA507" s="30"/>
      <c r="DB507" s="30"/>
      <c r="DC507" s="30"/>
      <c r="DD507" s="31"/>
    </row>
    <row r="508" spans="1:108" hidden="1" outlineLevel="1" x14ac:dyDescent="0.25">
      <c r="A508" s="495"/>
      <c r="B508" s="496"/>
      <c r="C508" s="496"/>
      <c r="D508" s="496"/>
      <c r="E508" s="496"/>
      <c r="F508" s="497"/>
      <c r="G508" s="202"/>
      <c r="H508" s="94"/>
      <c r="I508" s="94"/>
      <c r="J508" s="94"/>
      <c r="K508" s="94"/>
      <c r="L508" s="144"/>
      <c r="M508" s="29"/>
      <c r="N508" s="30"/>
      <c r="O508" s="30"/>
      <c r="P508" s="30"/>
      <c r="Q508" s="30"/>
      <c r="R508" s="30"/>
      <c r="S508" s="30"/>
      <c r="T508" s="30"/>
      <c r="U508" s="30"/>
      <c r="V508" s="30"/>
      <c r="W508" s="30"/>
      <c r="X508" s="30"/>
      <c r="Y508" s="31"/>
      <c r="Z508" s="29"/>
      <c r="AA508" s="30"/>
      <c r="AB508" s="30"/>
      <c r="AC508" s="30"/>
      <c r="AD508" s="30"/>
      <c r="AE508" s="30"/>
      <c r="AF508" s="30"/>
      <c r="AG508" s="31"/>
      <c r="AH508" s="29"/>
      <c r="AI508" s="30"/>
      <c r="AJ508" s="30"/>
      <c r="AK508" s="30"/>
      <c r="AL508" s="31"/>
      <c r="AM508" s="29"/>
      <c r="AN508" s="30"/>
      <c r="AO508" s="30"/>
      <c r="AP508" s="30"/>
      <c r="AQ508" s="30"/>
      <c r="AR508" s="30"/>
      <c r="AS508" s="31"/>
      <c r="AT508" s="29"/>
      <c r="AU508" s="30"/>
      <c r="AV508" s="30"/>
      <c r="AW508" s="30"/>
      <c r="AX508" s="30"/>
      <c r="AY508" s="31"/>
      <c r="AZ508" s="29"/>
      <c r="BA508" s="30"/>
      <c r="BB508" s="30"/>
      <c r="BC508" s="30"/>
      <c r="BD508" s="30"/>
      <c r="BE508" s="30"/>
      <c r="BF508" s="30"/>
      <c r="BG508" s="31"/>
      <c r="BH508" s="29"/>
      <c r="BI508" s="30"/>
      <c r="BJ508" s="30"/>
      <c r="BK508" s="30"/>
      <c r="BL508" s="30"/>
      <c r="BM508" s="30"/>
      <c r="BN508" s="30"/>
      <c r="BO508" s="30"/>
      <c r="BP508" s="30"/>
      <c r="BQ508" s="31"/>
      <c r="BR508" s="29"/>
      <c r="BS508" s="30"/>
      <c r="BT508" s="30"/>
      <c r="BU508" s="30"/>
      <c r="BV508" s="31"/>
      <c r="BW508" s="29"/>
      <c r="BX508" s="30"/>
      <c r="BY508" s="30"/>
      <c r="BZ508" s="30"/>
      <c r="CA508" s="30"/>
      <c r="CB508" s="30"/>
      <c r="CC508" s="30"/>
      <c r="CD508" s="31"/>
      <c r="CE508" s="29"/>
      <c r="CF508" s="30"/>
      <c r="CG508" s="30"/>
      <c r="CH508" s="30"/>
      <c r="CI508" s="30"/>
      <c r="CJ508" s="30"/>
      <c r="CK508" s="30"/>
      <c r="CL508" s="31"/>
      <c r="CM508" s="29"/>
      <c r="CN508" s="30"/>
      <c r="CO508" s="30"/>
      <c r="CP508" s="30"/>
      <c r="CQ508" s="30"/>
      <c r="CR508" s="30"/>
      <c r="CS508" s="30"/>
      <c r="CT508" s="31"/>
      <c r="CU508" s="29"/>
      <c r="CV508" s="30"/>
      <c r="CW508" s="30"/>
      <c r="CX508" s="30"/>
      <c r="CY508" s="30"/>
      <c r="CZ508" s="30"/>
      <c r="DA508" s="30"/>
      <c r="DB508" s="30"/>
      <c r="DC508" s="30"/>
      <c r="DD508" s="31"/>
    </row>
    <row r="509" spans="1:108" hidden="1" outlineLevel="1" x14ac:dyDescent="0.25">
      <c r="A509" s="495"/>
      <c r="B509" s="496"/>
      <c r="C509" s="496"/>
      <c r="D509" s="496"/>
      <c r="E509" s="496"/>
      <c r="F509" s="497"/>
      <c r="G509" s="202"/>
      <c r="H509" s="94"/>
      <c r="I509" s="94"/>
      <c r="J509" s="94"/>
      <c r="K509" s="94"/>
      <c r="L509" s="144"/>
      <c r="M509" s="29"/>
      <c r="N509" s="30"/>
      <c r="O509" s="30"/>
      <c r="P509" s="30"/>
      <c r="Q509" s="30"/>
      <c r="R509" s="30"/>
      <c r="S509" s="30"/>
      <c r="T509" s="30"/>
      <c r="U509" s="30"/>
      <c r="V509" s="30"/>
      <c r="W509" s="30"/>
      <c r="X509" s="30"/>
      <c r="Y509" s="31"/>
      <c r="Z509" s="29"/>
      <c r="AA509" s="30"/>
      <c r="AB509" s="30"/>
      <c r="AC509" s="30"/>
      <c r="AD509" s="30"/>
      <c r="AE509" s="30"/>
      <c r="AF509" s="30"/>
      <c r="AG509" s="31"/>
      <c r="AH509" s="29"/>
      <c r="AI509" s="30"/>
      <c r="AJ509" s="30"/>
      <c r="AK509" s="30"/>
      <c r="AL509" s="31"/>
      <c r="AM509" s="29"/>
      <c r="AN509" s="30"/>
      <c r="AO509" s="30"/>
      <c r="AP509" s="30"/>
      <c r="AQ509" s="30"/>
      <c r="AR509" s="30"/>
      <c r="AS509" s="31"/>
      <c r="AT509" s="29"/>
      <c r="AU509" s="30"/>
      <c r="AV509" s="30"/>
      <c r="AW509" s="30"/>
      <c r="AX509" s="30"/>
      <c r="AY509" s="31"/>
      <c r="AZ509" s="29"/>
      <c r="BA509" s="30"/>
      <c r="BB509" s="30"/>
      <c r="BC509" s="30"/>
      <c r="BD509" s="30"/>
      <c r="BE509" s="30"/>
      <c r="BF509" s="30"/>
      <c r="BG509" s="31"/>
      <c r="BH509" s="29"/>
      <c r="BI509" s="30"/>
      <c r="BJ509" s="30"/>
      <c r="BK509" s="30"/>
      <c r="BL509" s="30"/>
      <c r="BM509" s="30"/>
      <c r="BN509" s="30"/>
      <c r="BO509" s="30"/>
      <c r="BP509" s="30"/>
      <c r="BQ509" s="31"/>
      <c r="BR509" s="29"/>
      <c r="BS509" s="30"/>
      <c r="BT509" s="30"/>
      <c r="BU509" s="30"/>
      <c r="BV509" s="31"/>
      <c r="BW509" s="29"/>
      <c r="BX509" s="30"/>
      <c r="BY509" s="30"/>
      <c r="BZ509" s="30"/>
      <c r="CA509" s="30"/>
      <c r="CB509" s="30"/>
      <c r="CC509" s="30"/>
      <c r="CD509" s="31"/>
      <c r="CE509" s="29"/>
      <c r="CF509" s="30"/>
      <c r="CG509" s="30"/>
      <c r="CH509" s="30"/>
      <c r="CI509" s="30"/>
      <c r="CJ509" s="30"/>
      <c r="CK509" s="30"/>
      <c r="CL509" s="31"/>
      <c r="CM509" s="29"/>
      <c r="CN509" s="30"/>
      <c r="CO509" s="30"/>
      <c r="CP509" s="30"/>
      <c r="CQ509" s="30"/>
      <c r="CR509" s="30"/>
      <c r="CS509" s="30"/>
      <c r="CT509" s="31"/>
      <c r="CU509" s="29"/>
      <c r="CV509" s="30"/>
      <c r="CW509" s="30"/>
      <c r="CX509" s="30"/>
      <c r="CY509" s="30"/>
      <c r="CZ509" s="30"/>
      <c r="DA509" s="30"/>
      <c r="DB509" s="30"/>
      <c r="DC509" s="30"/>
      <c r="DD509" s="31"/>
    </row>
    <row r="510" spans="1:108" hidden="1" outlineLevel="1" x14ac:dyDescent="0.25">
      <c r="A510" s="495"/>
      <c r="B510" s="496"/>
      <c r="C510" s="496"/>
      <c r="D510" s="496"/>
      <c r="E510" s="496"/>
      <c r="F510" s="497"/>
      <c r="G510" s="202"/>
      <c r="H510" s="94"/>
      <c r="I510" s="94"/>
      <c r="J510" s="94"/>
      <c r="K510" s="94"/>
      <c r="L510" s="144"/>
      <c r="M510" s="513" t="s">
        <v>566</v>
      </c>
      <c r="N510" s="514"/>
      <c r="O510" s="514"/>
      <c r="P510" s="514"/>
      <c r="Q510" s="514"/>
      <c r="R510" s="514"/>
      <c r="S510" s="514"/>
      <c r="T510" s="514"/>
      <c r="U510" s="514"/>
      <c r="V510" s="514"/>
      <c r="W510" s="514"/>
      <c r="X510" s="514"/>
      <c r="Y510" s="515"/>
      <c r="Z510" s="29"/>
      <c r="AA510" s="30"/>
      <c r="AB510" s="30"/>
      <c r="AC510" s="30"/>
      <c r="AD510" s="30"/>
      <c r="AE510" s="30"/>
      <c r="AF510" s="30"/>
      <c r="AG510" s="31"/>
      <c r="AH510" s="29"/>
      <c r="AI510" s="30"/>
      <c r="AJ510" s="30"/>
      <c r="AK510" s="30"/>
      <c r="AL510" s="31"/>
      <c r="AM510" s="29"/>
      <c r="AN510" s="30"/>
      <c r="AO510" s="30"/>
      <c r="AP510" s="30"/>
      <c r="AQ510" s="30"/>
      <c r="AR510" s="30"/>
      <c r="AS510" s="31"/>
      <c r="AT510" s="29"/>
      <c r="AU510" s="30"/>
      <c r="AV510" s="30"/>
      <c r="AW510" s="30"/>
      <c r="AX510" s="30"/>
      <c r="AY510" s="31"/>
      <c r="AZ510" s="29"/>
      <c r="BA510" s="30"/>
      <c r="BB510" s="30"/>
      <c r="BC510" s="30"/>
      <c r="BD510" s="30"/>
      <c r="BE510" s="30"/>
      <c r="BF510" s="30"/>
      <c r="BG510" s="31"/>
      <c r="BH510" s="29"/>
      <c r="BI510" s="30"/>
      <c r="BJ510" s="30"/>
      <c r="BK510" s="30"/>
      <c r="BL510" s="30"/>
      <c r="BM510" s="30"/>
      <c r="BN510" s="30"/>
      <c r="BO510" s="30"/>
      <c r="BP510" s="30"/>
      <c r="BQ510" s="31"/>
      <c r="BR510" s="29"/>
      <c r="BS510" s="30"/>
      <c r="BT510" s="30"/>
      <c r="BU510" s="30"/>
      <c r="BV510" s="31"/>
      <c r="BW510" s="29"/>
      <c r="BX510" s="30"/>
      <c r="BY510" s="30"/>
      <c r="BZ510" s="30"/>
      <c r="CA510" s="30"/>
      <c r="CB510" s="30"/>
      <c r="CC510" s="30"/>
      <c r="CD510" s="31"/>
      <c r="CE510" s="29"/>
      <c r="CF510" s="30"/>
      <c r="CG510" s="30"/>
      <c r="CH510" s="30"/>
      <c r="CI510" s="30"/>
      <c r="CJ510" s="30"/>
      <c r="CK510" s="30"/>
      <c r="CL510" s="31"/>
      <c r="CM510" s="29"/>
      <c r="CN510" s="30"/>
      <c r="CO510" s="30"/>
      <c r="CP510" s="30"/>
      <c r="CQ510" s="30"/>
      <c r="CR510" s="30"/>
      <c r="CS510" s="30"/>
      <c r="CT510" s="31"/>
      <c r="CU510" s="29"/>
      <c r="CV510" s="30"/>
      <c r="CW510" s="30"/>
      <c r="CX510" s="30"/>
      <c r="CY510" s="30"/>
      <c r="CZ510" s="30"/>
      <c r="DA510" s="30"/>
      <c r="DB510" s="30"/>
      <c r="DC510" s="30"/>
      <c r="DD510" s="31"/>
    </row>
    <row r="511" spans="1:108" hidden="1" outlineLevel="1" x14ac:dyDescent="0.25">
      <c r="A511" s="495"/>
      <c r="B511" s="496"/>
      <c r="C511" s="496"/>
      <c r="D511" s="496"/>
      <c r="E511" s="496"/>
      <c r="F511" s="497"/>
      <c r="G511" s="202"/>
      <c r="H511" s="94"/>
      <c r="I511" s="94"/>
      <c r="J511" s="94"/>
      <c r="K511" s="94"/>
      <c r="L511" s="144"/>
      <c r="M511" s="29" t="s">
        <v>567</v>
      </c>
      <c r="N511" s="30"/>
      <c r="O511" s="30"/>
      <c r="P511" s="30"/>
      <c r="Q511" s="30"/>
      <c r="R511" s="30"/>
      <c r="S511" s="30"/>
      <c r="T511" s="30"/>
      <c r="U511" s="30"/>
      <c r="V511" s="30"/>
      <c r="W511" s="30"/>
      <c r="X511" s="30"/>
      <c r="Y511" s="31"/>
      <c r="Z511" s="29"/>
      <c r="AA511" s="30"/>
      <c r="AB511" s="30"/>
      <c r="AC511" s="30"/>
      <c r="AD511" s="30"/>
      <c r="AE511" s="30"/>
      <c r="AF511" s="30"/>
      <c r="AG511" s="31"/>
      <c r="AH511" s="29"/>
      <c r="AI511" s="30"/>
      <c r="AJ511" s="30"/>
      <c r="AK511" s="30"/>
      <c r="AL511" s="31"/>
      <c r="AM511" s="29"/>
      <c r="AN511" s="30"/>
      <c r="AO511" s="30"/>
      <c r="AP511" s="30"/>
      <c r="AQ511" s="30"/>
      <c r="AR511" s="30"/>
      <c r="AS511" s="31"/>
      <c r="AT511" s="29"/>
      <c r="AU511" s="30"/>
      <c r="AV511" s="30"/>
      <c r="AW511" s="30"/>
      <c r="AX511" s="30"/>
      <c r="AY511" s="31"/>
      <c r="AZ511" s="29"/>
      <c r="BA511" s="30"/>
      <c r="BB511" s="30"/>
      <c r="BC511" s="30"/>
      <c r="BD511" s="30"/>
      <c r="BE511" s="30"/>
      <c r="BF511" s="30"/>
      <c r="BG511" s="31"/>
      <c r="BH511" s="29"/>
      <c r="BI511" s="30"/>
      <c r="BJ511" s="30"/>
      <c r="BK511" s="30"/>
      <c r="BL511" s="30"/>
      <c r="BM511" s="30"/>
      <c r="BN511" s="30"/>
      <c r="BO511" s="30"/>
      <c r="BP511" s="30"/>
      <c r="BQ511" s="31"/>
      <c r="BR511" s="29"/>
      <c r="BS511" s="30"/>
      <c r="BT511" s="30"/>
      <c r="BU511" s="30"/>
      <c r="BV511" s="31"/>
      <c r="BW511" s="29"/>
      <c r="BX511" s="30"/>
      <c r="BY511" s="30"/>
      <c r="BZ511" s="30"/>
      <c r="CA511" s="30"/>
      <c r="CB511" s="30"/>
      <c r="CC511" s="30"/>
      <c r="CD511" s="31"/>
      <c r="CE511" s="29"/>
      <c r="CF511" s="30"/>
      <c r="CG511" s="30"/>
      <c r="CH511" s="30"/>
      <c r="CI511" s="30"/>
      <c r="CJ511" s="30"/>
      <c r="CK511" s="30"/>
      <c r="CL511" s="31"/>
      <c r="CM511" s="29"/>
      <c r="CN511" s="30"/>
      <c r="CO511" s="30"/>
      <c r="CP511" s="30"/>
      <c r="CQ511" s="30"/>
      <c r="CR511" s="30"/>
      <c r="CS511" s="30"/>
      <c r="CT511" s="31"/>
      <c r="CU511" s="29"/>
      <c r="CV511" s="30"/>
      <c r="CW511" s="30"/>
      <c r="CX511" s="30"/>
      <c r="CY511" s="30"/>
      <c r="CZ511" s="30"/>
      <c r="DA511" s="30"/>
      <c r="DB511" s="30"/>
      <c r="DC511" s="30"/>
      <c r="DD511" s="31"/>
    </row>
    <row r="512" spans="1:108" hidden="1" outlineLevel="1" x14ac:dyDescent="0.25">
      <c r="A512" s="495"/>
      <c r="B512" s="496"/>
      <c r="C512" s="496"/>
      <c r="D512" s="496"/>
      <c r="E512" s="496"/>
      <c r="F512" s="497"/>
      <c r="G512" s="202"/>
      <c r="H512" s="94"/>
      <c r="I512" s="94"/>
      <c r="J512" s="94"/>
      <c r="K512" s="94"/>
      <c r="L512" s="144"/>
      <c r="M512" s="29" t="s">
        <v>568</v>
      </c>
      <c r="N512" s="30"/>
      <c r="O512" s="30"/>
      <c r="P512" s="30"/>
      <c r="Q512" s="30"/>
      <c r="R512" s="30"/>
      <c r="S512" s="30"/>
      <c r="T512" s="30"/>
      <c r="U512" s="30"/>
      <c r="V512" s="30"/>
      <c r="W512" s="30"/>
      <c r="X512" s="30"/>
      <c r="Y512" s="31"/>
      <c r="Z512" s="29"/>
      <c r="AA512" s="30"/>
      <c r="AB512" s="30"/>
      <c r="AC512" s="30"/>
      <c r="AD512" s="30"/>
      <c r="AE512" s="30"/>
      <c r="AF512" s="30"/>
      <c r="AG512" s="31"/>
      <c r="AH512" s="29"/>
      <c r="AI512" s="30"/>
      <c r="AJ512" s="30"/>
      <c r="AK512" s="30"/>
      <c r="AL512" s="31"/>
      <c r="AM512" s="29"/>
      <c r="AN512" s="30"/>
      <c r="AO512" s="30"/>
      <c r="AP512" s="30"/>
      <c r="AQ512" s="30"/>
      <c r="AR512" s="30"/>
      <c r="AS512" s="31"/>
      <c r="AT512" s="29"/>
      <c r="AU512" s="30"/>
      <c r="AV512" s="30"/>
      <c r="AW512" s="30"/>
      <c r="AX512" s="30"/>
      <c r="AY512" s="31"/>
      <c r="AZ512" s="29"/>
      <c r="BA512" s="30"/>
      <c r="BB512" s="30"/>
      <c r="BC512" s="30"/>
      <c r="BD512" s="30"/>
      <c r="BE512" s="30"/>
      <c r="BF512" s="30"/>
      <c r="BG512" s="31"/>
      <c r="BH512" s="29"/>
      <c r="BI512" s="30"/>
      <c r="BJ512" s="30"/>
      <c r="BK512" s="30"/>
      <c r="BL512" s="30"/>
      <c r="BM512" s="30"/>
      <c r="BN512" s="30"/>
      <c r="BO512" s="30"/>
      <c r="BP512" s="30"/>
      <c r="BQ512" s="31"/>
      <c r="BR512" s="29"/>
      <c r="BS512" s="30"/>
      <c r="BT512" s="30"/>
      <c r="BU512" s="30"/>
      <c r="BV512" s="31"/>
      <c r="BW512" s="29"/>
      <c r="BX512" s="30"/>
      <c r="BY512" s="30"/>
      <c r="BZ512" s="30"/>
      <c r="CA512" s="30"/>
      <c r="CB512" s="30"/>
      <c r="CC512" s="30"/>
      <c r="CD512" s="31"/>
      <c r="CE512" s="29"/>
      <c r="CF512" s="30"/>
      <c r="CG512" s="30"/>
      <c r="CH512" s="30"/>
      <c r="CI512" s="30"/>
      <c r="CJ512" s="30"/>
      <c r="CK512" s="30"/>
      <c r="CL512" s="31"/>
      <c r="CM512" s="29"/>
      <c r="CN512" s="30"/>
      <c r="CO512" s="30"/>
      <c r="CP512" s="30"/>
      <c r="CQ512" s="30"/>
      <c r="CR512" s="30"/>
      <c r="CS512" s="30"/>
      <c r="CT512" s="31"/>
      <c r="CU512" s="29"/>
      <c r="CV512" s="30"/>
      <c r="CW512" s="30"/>
      <c r="CX512" s="30"/>
      <c r="CY512" s="30"/>
      <c r="CZ512" s="30"/>
      <c r="DA512" s="30"/>
      <c r="DB512" s="30"/>
      <c r="DC512" s="30"/>
      <c r="DD512" s="31"/>
    </row>
    <row r="513" spans="1:108" hidden="1" outlineLevel="1" x14ac:dyDescent="0.25">
      <c r="A513" s="498"/>
      <c r="B513" s="499"/>
      <c r="C513" s="499"/>
      <c r="D513" s="499"/>
      <c r="E513" s="499"/>
      <c r="F513" s="500"/>
      <c r="G513" s="134"/>
      <c r="H513" s="135"/>
      <c r="I513" s="135"/>
      <c r="J513" s="135"/>
      <c r="K513" s="135"/>
      <c r="L513" s="136"/>
      <c r="M513" s="29" t="s">
        <v>569</v>
      </c>
      <c r="N513" s="30"/>
      <c r="O513" s="30"/>
      <c r="P513" s="30"/>
      <c r="Q513" s="30"/>
      <c r="R513" s="30"/>
      <c r="S513" s="30"/>
      <c r="T513" s="30"/>
      <c r="U513" s="30"/>
      <c r="V513" s="30"/>
      <c r="W513" s="30"/>
      <c r="X513" s="30"/>
      <c r="Y513" s="31"/>
      <c r="Z513" s="29"/>
      <c r="AA513" s="30"/>
      <c r="AB513" s="30"/>
      <c r="AC513" s="30"/>
      <c r="AD513" s="30"/>
      <c r="AE513" s="30"/>
      <c r="AF513" s="30"/>
      <c r="AG513" s="31"/>
      <c r="AH513" s="29"/>
      <c r="AI513" s="30"/>
      <c r="AJ513" s="30"/>
      <c r="AK513" s="30"/>
      <c r="AL513" s="31"/>
      <c r="AM513" s="29"/>
      <c r="AN513" s="30"/>
      <c r="AO513" s="30"/>
      <c r="AP513" s="30"/>
      <c r="AQ513" s="30"/>
      <c r="AR513" s="30"/>
      <c r="AS513" s="31"/>
      <c r="AT513" s="29"/>
      <c r="AU513" s="30"/>
      <c r="AV513" s="30"/>
      <c r="AW513" s="30"/>
      <c r="AX513" s="30"/>
      <c r="AY513" s="31"/>
      <c r="AZ513" s="29"/>
      <c r="BA513" s="30"/>
      <c r="BB513" s="30"/>
      <c r="BC513" s="30"/>
      <c r="BD513" s="30"/>
      <c r="BE513" s="30"/>
      <c r="BF513" s="30"/>
      <c r="BG513" s="31"/>
      <c r="BH513" s="29"/>
      <c r="BI513" s="30"/>
      <c r="BJ513" s="30"/>
      <c r="BK513" s="30"/>
      <c r="BL513" s="30"/>
      <c r="BM513" s="30"/>
      <c r="BN513" s="30"/>
      <c r="BO513" s="30"/>
      <c r="BP513" s="30"/>
      <c r="BQ513" s="31"/>
      <c r="BR513" s="29"/>
      <c r="BS513" s="30"/>
      <c r="BT513" s="30"/>
      <c r="BU513" s="30"/>
      <c r="BV513" s="31"/>
      <c r="BW513" s="29"/>
      <c r="BX513" s="30"/>
      <c r="BY513" s="30"/>
      <c r="BZ513" s="30"/>
      <c r="CA513" s="30"/>
      <c r="CB513" s="30"/>
      <c r="CC513" s="30"/>
      <c r="CD513" s="31"/>
      <c r="CE513" s="29"/>
      <c r="CF513" s="30"/>
      <c r="CG513" s="30"/>
      <c r="CH513" s="30"/>
      <c r="CI513" s="30"/>
      <c r="CJ513" s="30"/>
      <c r="CK513" s="30"/>
      <c r="CL513" s="31"/>
      <c r="CM513" s="29"/>
      <c r="CN513" s="30"/>
      <c r="CO513" s="30"/>
      <c r="CP513" s="30"/>
      <c r="CQ513" s="30"/>
      <c r="CR513" s="30"/>
      <c r="CS513" s="30"/>
      <c r="CT513" s="31"/>
      <c r="CU513" s="29"/>
      <c r="CV513" s="30"/>
      <c r="CW513" s="30"/>
      <c r="CX513" s="30"/>
      <c r="CY513" s="30"/>
      <c r="CZ513" s="30"/>
      <c r="DA513" s="30"/>
      <c r="DB513" s="30"/>
      <c r="DC513" s="30"/>
      <c r="DD513" s="31"/>
    </row>
    <row r="514" spans="1:108" hidden="1" outlineLevel="1" x14ac:dyDescent="0.25">
      <c r="A514" s="131" t="s">
        <v>570</v>
      </c>
      <c r="B514" s="132"/>
      <c r="C514" s="132"/>
      <c r="D514" s="132"/>
      <c r="E514" s="132"/>
      <c r="F514" s="133"/>
      <c r="G514" s="131"/>
      <c r="H514" s="132"/>
      <c r="I514" s="132"/>
      <c r="J514" s="132"/>
      <c r="K514" s="132"/>
      <c r="L514" s="133"/>
      <c r="M514" s="29"/>
      <c r="N514" s="30"/>
      <c r="O514" s="30"/>
      <c r="P514" s="30"/>
      <c r="Q514" s="30"/>
      <c r="R514" s="30"/>
      <c r="S514" s="30"/>
      <c r="T514" s="30"/>
      <c r="U514" s="30"/>
      <c r="V514" s="30"/>
      <c r="W514" s="30"/>
      <c r="X514" s="30"/>
      <c r="Y514" s="31"/>
      <c r="Z514" s="29"/>
      <c r="AA514" s="30"/>
      <c r="AB514" s="30"/>
      <c r="AC514" s="30"/>
      <c r="AD514" s="30"/>
      <c r="AE514" s="30"/>
      <c r="AF514" s="30"/>
      <c r="AG514" s="31"/>
      <c r="AH514" s="29"/>
      <c r="AI514" s="30"/>
      <c r="AJ514" s="30"/>
      <c r="AK514" s="30"/>
      <c r="AL514" s="31"/>
      <c r="AM514" s="29"/>
      <c r="AN514" s="30"/>
      <c r="AO514" s="30"/>
      <c r="AP514" s="30"/>
      <c r="AQ514" s="30"/>
      <c r="AR514" s="30"/>
      <c r="AS514" s="31"/>
      <c r="AT514" s="29"/>
      <c r="AU514" s="30"/>
      <c r="AV514" s="30"/>
      <c r="AW514" s="30"/>
      <c r="AX514" s="30"/>
      <c r="AY514" s="31"/>
      <c r="AZ514" s="29"/>
      <c r="BA514" s="30"/>
      <c r="BB514" s="30"/>
      <c r="BC514" s="30"/>
      <c r="BD514" s="30"/>
      <c r="BE514" s="30"/>
      <c r="BF514" s="30"/>
      <c r="BG514" s="31"/>
      <c r="BH514" s="29"/>
      <c r="BI514" s="30"/>
      <c r="BJ514" s="30"/>
      <c r="BK514" s="30"/>
      <c r="BL514" s="30"/>
      <c r="BM514" s="30"/>
      <c r="BN514" s="30"/>
      <c r="BO514" s="30"/>
      <c r="BP514" s="30"/>
      <c r="BQ514" s="31"/>
      <c r="BR514" s="29"/>
      <c r="BS514" s="30"/>
      <c r="BT514" s="30"/>
      <c r="BU514" s="30"/>
      <c r="BV514" s="31"/>
      <c r="BW514" s="29"/>
      <c r="BX514" s="30"/>
      <c r="BY514" s="30"/>
      <c r="BZ514" s="30"/>
      <c r="CA514" s="30"/>
      <c r="CB514" s="30"/>
      <c r="CC514" s="30"/>
      <c r="CD514" s="31"/>
      <c r="CE514" s="29"/>
      <c r="CF514" s="30"/>
      <c r="CG514" s="30"/>
      <c r="CH514" s="30"/>
      <c r="CI514" s="30"/>
      <c r="CJ514" s="30"/>
      <c r="CK514" s="30"/>
      <c r="CL514" s="31"/>
      <c r="CM514" s="29"/>
      <c r="CN514" s="30"/>
      <c r="CO514" s="30"/>
      <c r="CP514" s="30"/>
      <c r="CQ514" s="30"/>
      <c r="CR514" s="30"/>
      <c r="CS514" s="30"/>
      <c r="CT514" s="31"/>
      <c r="CU514" s="29"/>
      <c r="CV514" s="30"/>
      <c r="CW514" s="30"/>
      <c r="CX514" s="30"/>
      <c r="CY514" s="30"/>
      <c r="CZ514" s="30"/>
      <c r="DA514" s="30"/>
      <c r="DB514" s="30"/>
      <c r="DC514" s="30"/>
      <c r="DD514" s="31"/>
    </row>
    <row r="515" spans="1:108" hidden="1" outlineLevel="1" x14ac:dyDescent="0.25">
      <c r="A515" s="202"/>
      <c r="B515" s="94"/>
      <c r="C515" s="94"/>
      <c r="D515" s="94"/>
      <c r="E515" s="94"/>
      <c r="F515" s="144"/>
      <c r="G515" s="202"/>
      <c r="H515" s="94"/>
      <c r="I515" s="94"/>
      <c r="J515" s="94"/>
      <c r="K515" s="94"/>
      <c r="L515" s="144"/>
      <c r="M515" s="29"/>
      <c r="N515" s="30"/>
      <c r="O515" s="30"/>
      <c r="P515" s="30"/>
      <c r="Q515" s="30"/>
      <c r="R515" s="30"/>
      <c r="S515" s="30"/>
      <c r="T515" s="30"/>
      <c r="U515" s="30"/>
      <c r="V515" s="30"/>
      <c r="W515" s="30"/>
      <c r="X515" s="30"/>
      <c r="Y515" s="31"/>
      <c r="Z515" s="29"/>
      <c r="AA515" s="30"/>
      <c r="AB515" s="30"/>
      <c r="AC515" s="30"/>
      <c r="AD515" s="30"/>
      <c r="AE515" s="30"/>
      <c r="AF515" s="30"/>
      <c r="AG515" s="31"/>
      <c r="AH515" s="29"/>
      <c r="AI515" s="30"/>
      <c r="AJ515" s="30"/>
      <c r="AK515" s="30"/>
      <c r="AL515" s="31"/>
      <c r="AM515" s="29"/>
      <c r="AN515" s="30"/>
      <c r="AO515" s="30"/>
      <c r="AP515" s="30"/>
      <c r="AQ515" s="30"/>
      <c r="AR515" s="30"/>
      <c r="AS515" s="31"/>
      <c r="AT515" s="29"/>
      <c r="AU515" s="30"/>
      <c r="AV515" s="30"/>
      <c r="AW515" s="30"/>
      <c r="AX515" s="30"/>
      <c r="AY515" s="31"/>
      <c r="AZ515" s="29"/>
      <c r="BA515" s="30"/>
      <c r="BB515" s="30"/>
      <c r="BC515" s="30"/>
      <c r="BD515" s="30"/>
      <c r="BE515" s="30"/>
      <c r="BF515" s="30"/>
      <c r="BG515" s="31"/>
      <c r="BH515" s="29"/>
      <c r="BI515" s="30"/>
      <c r="BJ515" s="30"/>
      <c r="BK515" s="30"/>
      <c r="BL515" s="30"/>
      <c r="BM515" s="30"/>
      <c r="BN515" s="30"/>
      <c r="BO515" s="30"/>
      <c r="BP515" s="30"/>
      <c r="BQ515" s="31"/>
      <c r="BR515" s="29"/>
      <c r="BS515" s="30"/>
      <c r="BT515" s="30"/>
      <c r="BU515" s="30"/>
      <c r="BV515" s="31"/>
      <c r="BW515" s="29"/>
      <c r="BX515" s="30"/>
      <c r="BY515" s="30"/>
      <c r="BZ515" s="30"/>
      <c r="CA515" s="30"/>
      <c r="CB515" s="30"/>
      <c r="CC515" s="30"/>
      <c r="CD515" s="31"/>
      <c r="CE515" s="29"/>
      <c r="CF515" s="30"/>
      <c r="CG515" s="30"/>
      <c r="CH515" s="30"/>
      <c r="CI515" s="30"/>
      <c r="CJ515" s="30"/>
      <c r="CK515" s="30"/>
      <c r="CL515" s="31"/>
      <c r="CM515" s="29"/>
      <c r="CN515" s="30"/>
      <c r="CO515" s="30"/>
      <c r="CP515" s="30"/>
      <c r="CQ515" s="30"/>
      <c r="CR515" s="30"/>
      <c r="CS515" s="30"/>
      <c r="CT515" s="31"/>
      <c r="CU515" s="29"/>
      <c r="CV515" s="30"/>
      <c r="CW515" s="30"/>
      <c r="CX515" s="30"/>
      <c r="CY515" s="30"/>
      <c r="CZ515" s="30"/>
      <c r="DA515" s="30"/>
      <c r="DB515" s="30"/>
      <c r="DC515" s="30"/>
      <c r="DD515" s="31"/>
    </row>
    <row r="516" spans="1:108" hidden="1" outlineLevel="1" x14ac:dyDescent="0.25">
      <c r="A516" s="202"/>
      <c r="B516" s="94"/>
      <c r="C516" s="94"/>
      <c r="D516" s="94"/>
      <c r="E516" s="94"/>
      <c r="F516" s="144"/>
      <c r="G516" s="202"/>
      <c r="H516" s="94"/>
      <c r="I516" s="94"/>
      <c r="J516" s="94"/>
      <c r="K516" s="94"/>
      <c r="L516" s="144"/>
      <c r="M516" s="29"/>
      <c r="N516" s="30"/>
      <c r="O516" s="30"/>
      <c r="P516" s="30"/>
      <c r="Q516" s="30"/>
      <c r="R516" s="30"/>
      <c r="S516" s="30"/>
      <c r="T516" s="30"/>
      <c r="U516" s="30"/>
      <c r="V516" s="30"/>
      <c r="W516" s="30"/>
      <c r="X516" s="30"/>
      <c r="Y516" s="31"/>
      <c r="Z516" s="29"/>
      <c r="AA516" s="30"/>
      <c r="AB516" s="30"/>
      <c r="AC516" s="30"/>
      <c r="AD516" s="30"/>
      <c r="AE516" s="30"/>
      <c r="AF516" s="30"/>
      <c r="AG516" s="31"/>
      <c r="AH516" s="29"/>
      <c r="AI516" s="30"/>
      <c r="AJ516" s="30"/>
      <c r="AK516" s="30"/>
      <c r="AL516" s="31"/>
      <c r="AM516" s="29"/>
      <c r="AN516" s="30"/>
      <c r="AO516" s="30"/>
      <c r="AP516" s="30"/>
      <c r="AQ516" s="30"/>
      <c r="AR516" s="30"/>
      <c r="AS516" s="31"/>
      <c r="AT516" s="29"/>
      <c r="AU516" s="30"/>
      <c r="AV516" s="30"/>
      <c r="AW516" s="30"/>
      <c r="AX516" s="30"/>
      <c r="AY516" s="31"/>
      <c r="AZ516" s="29"/>
      <c r="BA516" s="30"/>
      <c r="BB516" s="30"/>
      <c r="BC516" s="30"/>
      <c r="BD516" s="30"/>
      <c r="BE516" s="30"/>
      <c r="BF516" s="30"/>
      <c r="BG516" s="31"/>
      <c r="BH516" s="29"/>
      <c r="BI516" s="30"/>
      <c r="BJ516" s="30"/>
      <c r="BK516" s="30"/>
      <c r="BL516" s="30"/>
      <c r="BM516" s="30"/>
      <c r="BN516" s="30"/>
      <c r="BO516" s="30"/>
      <c r="BP516" s="30"/>
      <c r="BQ516" s="31"/>
      <c r="BR516" s="29"/>
      <c r="BS516" s="30"/>
      <c r="BT516" s="30"/>
      <c r="BU516" s="30"/>
      <c r="BV516" s="31"/>
      <c r="BW516" s="29"/>
      <c r="BX516" s="30"/>
      <c r="BY516" s="30"/>
      <c r="BZ516" s="30"/>
      <c r="CA516" s="30"/>
      <c r="CB516" s="30"/>
      <c r="CC516" s="30"/>
      <c r="CD516" s="31"/>
      <c r="CE516" s="29"/>
      <c r="CF516" s="30"/>
      <c r="CG516" s="30"/>
      <c r="CH516" s="30"/>
      <c r="CI516" s="30"/>
      <c r="CJ516" s="30"/>
      <c r="CK516" s="30"/>
      <c r="CL516" s="31"/>
      <c r="CM516" s="29"/>
      <c r="CN516" s="30"/>
      <c r="CO516" s="30"/>
      <c r="CP516" s="30"/>
      <c r="CQ516" s="30"/>
      <c r="CR516" s="30"/>
      <c r="CS516" s="30"/>
      <c r="CT516" s="31"/>
      <c r="CU516" s="29"/>
      <c r="CV516" s="30"/>
      <c r="CW516" s="30"/>
      <c r="CX516" s="30"/>
      <c r="CY516" s="30"/>
      <c r="CZ516" s="30"/>
      <c r="DA516" s="30"/>
      <c r="DB516" s="30"/>
      <c r="DC516" s="30"/>
      <c r="DD516" s="31"/>
    </row>
    <row r="517" spans="1:108" hidden="1" outlineLevel="1" x14ac:dyDescent="0.25">
      <c r="A517" s="202"/>
      <c r="B517" s="94"/>
      <c r="C517" s="94"/>
      <c r="D517" s="94"/>
      <c r="E517" s="94"/>
      <c r="F517" s="144"/>
      <c r="G517" s="202"/>
      <c r="H517" s="94"/>
      <c r="I517" s="94"/>
      <c r="J517" s="94"/>
      <c r="K517" s="94"/>
      <c r="L517" s="144"/>
      <c r="M517" s="513" t="s">
        <v>566</v>
      </c>
      <c r="N517" s="514"/>
      <c r="O517" s="514"/>
      <c r="P517" s="514"/>
      <c r="Q517" s="514"/>
      <c r="R517" s="514"/>
      <c r="S517" s="514"/>
      <c r="T517" s="514"/>
      <c r="U517" s="514"/>
      <c r="V517" s="514"/>
      <c r="W517" s="514"/>
      <c r="X517" s="514"/>
      <c r="Y517" s="515"/>
      <c r="Z517" s="29"/>
      <c r="AA517" s="30"/>
      <c r="AB517" s="30"/>
      <c r="AC517" s="30"/>
      <c r="AD517" s="30"/>
      <c r="AE517" s="30"/>
      <c r="AF517" s="30"/>
      <c r="AG517" s="31"/>
      <c r="AH517" s="29"/>
      <c r="AI517" s="30"/>
      <c r="AJ517" s="30"/>
      <c r="AK517" s="30"/>
      <c r="AL517" s="31"/>
      <c r="AM517" s="29"/>
      <c r="AN517" s="30"/>
      <c r="AO517" s="30"/>
      <c r="AP517" s="30"/>
      <c r="AQ517" s="30"/>
      <c r="AR517" s="30"/>
      <c r="AS517" s="31"/>
      <c r="AT517" s="29"/>
      <c r="AU517" s="30"/>
      <c r="AV517" s="30"/>
      <c r="AW517" s="30"/>
      <c r="AX517" s="30"/>
      <c r="AY517" s="31"/>
      <c r="AZ517" s="29"/>
      <c r="BA517" s="30"/>
      <c r="BB517" s="30"/>
      <c r="BC517" s="30"/>
      <c r="BD517" s="30"/>
      <c r="BE517" s="30"/>
      <c r="BF517" s="30"/>
      <c r="BG517" s="31"/>
      <c r="BH517" s="29"/>
      <c r="BI517" s="30"/>
      <c r="BJ517" s="30"/>
      <c r="BK517" s="30"/>
      <c r="BL517" s="30"/>
      <c r="BM517" s="30"/>
      <c r="BN517" s="30"/>
      <c r="BO517" s="30"/>
      <c r="BP517" s="30"/>
      <c r="BQ517" s="31"/>
      <c r="BR517" s="29"/>
      <c r="BS517" s="30"/>
      <c r="BT517" s="30"/>
      <c r="BU517" s="30"/>
      <c r="BV517" s="31"/>
      <c r="BW517" s="29"/>
      <c r="BX517" s="30"/>
      <c r="BY517" s="30"/>
      <c r="BZ517" s="30"/>
      <c r="CA517" s="30"/>
      <c r="CB517" s="30"/>
      <c r="CC517" s="30"/>
      <c r="CD517" s="31"/>
      <c r="CE517" s="29"/>
      <c r="CF517" s="30"/>
      <c r="CG517" s="30"/>
      <c r="CH517" s="30"/>
      <c r="CI517" s="30"/>
      <c r="CJ517" s="30"/>
      <c r="CK517" s="30"/>
      <c r="CL517" s="31"/>
      <c r="CM517" s="29"/>
      <c r="CN517" s="30"/>
      <c r="CO517" s="30"/>
      <c r="CP517" s="30"/>
      <c r="CQ517" s="30"/>
      <c r="CR517" s="30"/>
      <c r="CS517" s="30"/>
      <c r="CT517" s="31"/>
      <c r="CU517" s="29"/>
      <c r="CV517" s="30"/>
      <c r="CW517" s="30"/>
      <c r="CX517" s="30"/>
      <c r="CY517" s="30"/>
      <c r="CZ517" s="30"/>
      <c r="DA517" s="30"/>
      <c r="DB517" s="30"/>
      <c r="DC517" s="30"/>
      <c r="DD517" s="31"/>
    </row>
    <row r="518" spans="1:108" hidden="1" outlineLevel="1" x14ac:dyDescent="0.25">
      <c r="A518" s="202"/>
      <c r="B518" s="94"/>
      <c r="C518" s="94"/>
      <c r="D518" s="94"/>
      <c r="E518" s="94"/>
      <c r="F518" s="144"/>
      <c r="G518" s="202"/>
      <c r="H518" s="94"/>
      <c r="I518" s="94"/>
      <c r="J518" s="94"/>
      <c r="K518" s="94"/>
      <c r="L518" s="144"/>
      <c r="M518" s="29" t="s">
        <v>567</v>
      </c>
      <c r="N518" s="30"/>
      <c r="O518" s="30"/>
      <c r="P518" s="30"/>
      <c r="Q518" s="30"/>
      <c r="R518" s="30"/>
      <c r="S518" s="30"/>
      <c r="T518" s="30"/>
      <c r="U518" s="30"/>
      <c r="V518" s="30"/>
      <c r="W518" s="30"/>
      <c r="X518" s="30"/>
      <c r="Y518" s="31"/>
      <c r="Z518" s="29"/>
      <c r="AA518" s="30"/>
      <c r="AB518" s="30"/>
      <c r="AC518" s="30"/>
      <c r="AD518" s="30"/>
      <c r="AE518" s="30"/>
      <c r="AF518" s="30"/>
      <c r="AG518" s="31"/>
      <c r="AH518" s="29"/>
      <c r="AI518" s="30"/>
      <c r="AJ518" s="30"/>
      <c r="AK518" s="30"/>
      <c r="AL518" s="31"/>
      <c r="AM518" s="29"/>
      <c r="AN518" s="30"/>
      <c r="AO518" s="30"/>
      <c r="AP518" s="30"/>
      <c r="AQ518" s="30"/>
      <c r="AR518" s="30"/>
      <c r="AS518" s="31"/>
      <c r="AT518" s="29"/>
      <c r="AU518" s="30"/>
      <c r="AV518" s="30"/>
      <c r="AW518" s="30"/>
      <c r="AX518" s="30"/>
      <c r="AY518" s="31"/>
      <c r="AZ518" s="29"/>
      <c r="BA518" s="30"/>
      <c r="BB518" s="30"/>
      <c r="BC518" s="30"/>
      <c r="BD518" s="30"/>
      <c r="BE518" s="30"/>
      <c r="BF518" s="30"/>
      <c r="BG518" s="31"/>
      <c r="BH518" s="29"/>
      <c r="BI518" s="30"/>
      <c r="BJ518" s="30"/>
      <c r="BK518" s="30"/>
      <c r="BL518" s="30"/>
      <c r="BM518" s="30"/>
      <c r="BN518" s="30"/>
      <c r="BO518" s="30"/>
      <c r="BP518" s="30"/>
      <c r="BQ518" s="31"/>
      <c r="BR518" s="29"/>
      <c r="BS518" s="30"/>
      <c r="BT518" s="30"/>
      <c r="BU518" s="30"/>
      <c r="BV518" s="31"/>
      <c r="BW518" s="29"/>
      <c r="BX518" s="30"/>
      <c r="BY518" s="30"/>
      <c r="BZ518" s="30"/>
      <c r="CA518" s="30"/>
      <c r="CB518" s="30"/>
      <c r="CC518" s="30"/>
      <c r="CD518" s="31"/>
      <c r="CE518" s="29"/>
      <c r="CF518" s="30"/>
      <c r="CG518" s="30"/>
      <c r="CH518" s="30"/>
      <c r="CI518" s="30"/>
      <c r="CJ518" s="30"/>
      <c r="CK518" s="30"/>
      <c r="CL518" s="31"/>
      <c r="CM518" s="29"/>
      <c r="CN518" s="30"/>
      <c r="CO518" s="30"/>
      <c r="CP518" s="30"/>
      <c r="CQ518" s="30"/>
      <c r="CR518" s="30"/>
      <c r="CS518" s="30"/>
      <c r="CT518" s="31"/>
      <c r="CU518" s="29"/>
      <c r="CV518" s="30"/>
      <c r="CW518" s="30"/>
      <c r="CX518" s="30"/>
      <c r="CY518" s="30"/>
      <c r="CZ518" s="30"/>
      <c r="DA518" s="30"/>
      <c r="DB518" s="30"/>
      <c r="DC518" s="30"/>
      <c r="DD518" s="31"/>
    </row>
    <row r="519" spans="1:108" hidden="1" outlineLevel="1" x14ac:dyDescent="0.25">
      <c r="A519" s="202"/>
      <c r="B519" s="94"/>
      <c r="C519" s="94"/>
      <c r="D519" s="94"/>
      <c r="E519" s="94"/>
      <c r="F519" s="144"/>
      <c r="G519" s="202"/>
      <c r="H519" s="94"/>
      <c r="I519" s="94"/>
      <c r="J519" s="94"/>
      <c r="K519" s="94"/>
      <c r="L519" s="144"/>
      <c r="M519" s="29" t="s">
        <v>568</v>
      </c>
      <c r="N519" s="30"/>
      <c r="O519" s="30"/>
      <c r="P519" s="30"/>
      <c r="Q519" s="30"/>
      <c r="R519" s="30"/>
      <c r="S519" s="30"/>
      <c r="T519" s="30"/>
      <c r="U519" s="30"/>
      <c r="V519" s="30"/>
      <c r="W519" s="30"/>
      <c r="X519" s="30"/>
      <c r="Y519" s="31"/>
      <c r="Z519" s="29"/>
      <c r="AA519" s="30"/>
      <c r="AB519" s="30"/>
      <c r="AC519" s="30"/>
      <c r="AD519" s="30"/>
      <c r="AE519" s="30"/>
      <c r="AF519" s="30"/>
      <c r="AG519" s="31"/>
      <c r="AH519" s="29"/>
      <c r="AI519" s="30"/>
      <c r="AJ519" s="30"/>
      <c r="AK519" s="30"/>
      <c r="AL519" s="31"/>
      <c r="AM519" s="29"/>
      <c r="AN519" s="30"/>
      <c r="AO519" s="30"/>
      <c r="AP519" s="30"/>
      <c r="AQ519" s="30"/>
      <c r="AR519" s="30"/>
      <c r="AS519" s="31"/>
      <c r="AT519" s="29"/>
      <c r="AU519" s="30"/>
      <c r="AV519" s="30"/>
      <c r="AW519" s="30"/>
      <c r="AX519" s="30"/>
      <c r="AY519" s="31"/>
      <c r="AZ519" s="29"/>
      <c r="BA519" s="30"/>
      <c r="BB519" s="30"/>
      <c r="BC519" s="30"/>
      <c r="BD519" s="30"/>
      <c r="BE519" s="30"/>
      <c r="BF519" s="30"/>
      <c r="BG519" s="31"/>
      <c r="BH519" s="29"/>
      <c r="BI519" s="30"/>
      <c r="BJ519" s="30"/>
      <c r="BK519" s="30"/>
      <c r="BL519" s="30"/>
      <c r="BM519" s="30"/>
      <c r="BN519" s="30"/>
      <c r="BO519" s="30"/>
      <c r="BP519" s="30"/>
      <c r="BQ519" s="31"/>
      <c r="BR519" s="29"/>
      <c r="BS519" s="30"/>
      <c r="BT519" s="30"/>
      <c r="BU519" s="30"/>
      <c r="BV519" s="31"/>
      <c r="BW519" s="29"/>
      <c r="BX519" s="30"/>
      <c r="BY519" s="30"/>
      <c r="BZ519" s="30"/>
      <c r="CA519" s="30"/>
      <c r="CB519" s="30"/>
      <c r="CC519" s="30"/>
      <c r="CD519" s="31"/>
      <c r="CE519" s="29"/>
      <c r="CF519" s="30"/>
      <c r="CG519" s="30"/>
      <c r="CH519" s="30"/>
      <c r="CI519" s="30"/>
      <c r="CJ519" s="30"/>
      <c r="CK519" s="30"/>
      <c r="CL519" s="31"/>
      <c r="CM519" s="29"/>
      <c r="CN519" s="30"/>
      <c r="CO519" s="30"/>
      <c r="CP519" s="30"/>
      <c r="CQ519" s="30"/>
      <c r="CR519" s="30"/>
      <c r="CS519" s="30"/>
      <c r="CT519" s="31"/>
      <c r="CU519" s="29"/>
      <c r="CV519" s="30"/>
      <c r="CW519" s="30"/>
      <c r="CX519" s="30"/>
      <c r="CY519" s="30"/>
      <c r="CZ519" s="30"/>
      <c r="DA519" s="30"/>
      <c r="DB519" s="30"/>
      <c r="DC519" s="30"/>
      <c r="DD519" s="31"/>
    </row>
    <row r="520" spans="1:108" hidden="1" outlineLevel="1" x14ac:dyDescent="0.25">
      <c r="A520" s="134"/>
      <c r="B520" s="135"/>
      <c r="C520" s="135"/>
      <c r="D520" s="135"/>
      <c r="E520" s="135"/>
      <c r="F520" s="136"/>
      <c r="G520" s="134"/>
      <c r="H520" s="135"/>
      <c r="I520" s="135"/>
      <c r="J520" s="135"/>
      <c r="K520" s="135"/>
      <c r="L520" s="136"/>
      <c r="M520" s="29" t="s">
        <v>569</v>
      </c>
      <c r="N520" s="30"/>
      <c r="O520" s="30"/>
      <c r="P520" s="30"/>
      <c r="Q520" s="30"/>
      <c r="R520" s="30"/>
      <c r="S520" s="30"/>
      <c r="T520" s="30"/>
      <c r="U520" s="30"/>
      <c r="V520" s="30"/>
      <c r="W520" s="30"/>
      <c r="X520" s="30"/>
      <c r="Y520" s="31"/>
      <c r="Z520" s="29"/>
      <c r="AA520" s="30"/>
      <c r="AB520" s="30"/>
      <c r="AC520" s="30"/>
      <c r="AD520" s="30"/>
      <c r="AE520" s="30"/>
      <c r="AF520" s="30"/>
      <c r="AG520" s="31"/>
      <c r="AH520" s="29"/>
      <c r="AI520" s="30"/>
      <c r="AJ520" s="30"/>
      <c r="AK520" s="30"/>
      <c r="AL520" s="31"/>
      <c r="AM520" s="29"/>
      <c r="AN520" s="30"/>
      <c r="AO520" s="30"/>
      <c r="AP520" s="30"/>
      <c r="AQ520" s="30"/>
      <c r="AR520" s="30"/>
      <c r="AS520" s="31"/>
      <c r="AT520" s="29"/>
      <c r="AU520" s="30"/>
      <c r="AV520" s="30"/>
      <c r="AW520" s="30"/>
      <c r="AX520" s="30"/>
      <c r="AY520" s="31"/>
      <c r="AZ520" s="29"/>
      <c r="BA520" s="30"/>
      <c r="BB520" s="30"/>
      <c r="BC520" s="30"/>
      <c r="BD520" s="30"/>
      <c r="BE520" s="30"/>
      <c r="BF520" s="30"/>
      <c r="BG520" s="31"/>
      <c r="BH520" s="29"/>
      <c r="BI520" s="30"/>
      <c r="BJ520" s="30"/>
      <c r="BK520" s="30"/>
      <c r="BL520" s="30"/>
      <c r="BM520" s="30"/>
      <c r="BN520" s="30"/>
      <c r="BO520" s="30"/>
      <c r="BP520" s="30"/>
      <c r="BQ520" s="31"/>
      <c r="BR520" s="29"/>
      <c r="BS520" s="30"/>
      <c r="BT520" s="30"/>
      <c r="BU520" s="30"/>
      <c r="BV520" s="31"/>
      <c r="BW520" s="29"/>
      <c r="BX520" s="30"/>
      <c r="BY520" s="30"/>
      <c r="BZ520" s="30"/>
      <c r="CA520" s="30"/>
      <c r="CB520" s="30"/>
      <c r="CC520" s="30"/>
      <c r="CD520" s="31"/>
      <c r="CE520" s="29"/>
      <c r="CF520" s="30"/>
      <c r="CG520" s="30"/>
      <c r="CH520" s="30"/>
      <c r="CI520" s="30"/>
      <c r="CJ520" s="30"/>
      <c r="CK520" s="30"/>
      <c r="CL520" s="31"/>
      <c r="CM520" s="29"/>
      <c r="CN520" s="30"/>
      <c r="CO520" s="30"/>
      <c r="CP520" s="30"/>
      <c r="CQ520" s="30"/>
      <c r="CR520" s="30"/>
      <c r="CS520" s="30"/>
      <c r="CT520" s="31"/>
      <c r="CU520" s="29"/>
      <c r="CV520" s="30"/>
      <c r="CW520" s="30"/>
      <c r="CX520" s="30"/>
      <c r="CY520" s="30"/>
      <c r="CZ520" s="30"/>
      <c r="DA520" s="30"/>
      <c r="DB520" s="30"/>
      <c r="DC520" s="30"/>
      <c r="DD520" s="31"/>
    </row>
    <row r="521" spans="1:108" hidden="1" outlineLevel="1" x14ac:dyDescent="0.25">
      <c r="A521" s="382" t="s">
        <v>571</v>
      </c>
      <c r="B521" s="516"/>
      <c r="C521" s="516"/>
      <c r="D521" s="516"/>
      <c r="E521" s="516"/>
      <c r="F521" s="383"/>
      <c r="G521" s="29"/>
      <c r="H521" s="30"/>
      <c r="I521" s="30"/>
      <c r="J521" s="30"/>
      <c r="K521" s="30"/>
      <c r="L521" s="31"/>
      <c r="M521" s="29" t="s">
        <v>568</v>
      </c>
      <c r="N521" s="30"/>
      <c r="O521" s="30"/>
      <c r="P521" s="30"/>
      <c r="Q521" s="30"/>
      <c r="R521" s="30"/>
      <c r="S521" s="30"/>
      <c r="T521" s="30"/>
      <c r="U521" s="30"/>
      <c r="V521" s="30"/>
      <c r="W521" s="30"/>
      <c r="X521" s="30"/>
      <c r="Y521" s="31"/>
      <c r="Z521" s="29"/>
      <c r="AA521" s="30"/>
      <c r="AB521" s="30"/>
      <c r="AC521" s="30"/>
      <c r="AD521" s="30"/>
      <c r="AE521" s="30"/>
      <c r="AF521" s="30"/>
      <c r="AG521" s="31"/>
      <c r="AH521" s="29"/>
      <c r="AI521" s="30"/>
      <c r="AJ521" s="30"/>
      <c r="AK521" s="30"/>
      <c r="AL521" s="31"/>
      <c r="AM521" s="29"/>
      <c r="AN521" s="30"/>
      <c r="AO521" s="30"/>
      <c r="AP521" s="30"/>
      <c r="AQ521" s="30"/>
      <c r="AR521" s="30"/>
      <c r="AS521" s="31"/>
      <c r="AT521" s="29"/>
      <c r="AU521" s="30"/>
      <c r="AV521" s="30"/>
      <c r="AW521" s="30"/>
      <c r="AX521" s="30"/>
      <c r="AY521" s="31"/>
      <c r="AZ521" s="29"/>
      <c r="BA521" s="30"/>
      <c r="BB521" s="30"/>
      <c r="BC521" s="30"/>
      <c r="BD521" s="30"/>
      <c r="BE521" s="30"/>
      <c r="BF521" s="30"/>
      <c r="BG521" s="31"/>
      <c r="BH521" s="29"/>
      <c r="BI521" s="30"/>
      <c r="BJ521" s="30"/>
      <c r="BK521" s="30"/>
      <c r="BL521" s="30"/>
      <c r="BM521" s="30"/>
      <c r="BN521" s="30"/>
      <c r="BO521" s="30"/>
      <c r="BP521" s="30"/>
      <c r="BQ521" s="31"/>
      <c r="BR521" s="29"/>
      <c r="BS521" s="30"/>
      <c r="BT521" s="30"/>
      <c r="BU521" s="30"/>
      <c r="BV521" s="31"/>
      <c r="BW521" s="29"/>
      <c r="BX521" s="30"/>
      <c r="BY521" s="30"/>
      <c r="BZ521" s="30"/>
      <c r="CA521" s="30"/>
      <c r="CB521" s="30"/>
      <c r="CC521" s="30"/>
      <c r="CD521" s="31"/>
      <c r="CE521" s="29"/>
      <c r="CF521" s="30"/>
      <c r="CG521" s="30"/>
      <c r="CH521" s="30"/>
      <c r="CI521" s="30"/>
      <c r="CJ521" s="30"/>
      <c r="CK521" s="30"/>
      <c r="CL521" s="31"/>
      <c r="CM521" s="29"/>
      <c r="CN521" s="30"/>
      <c r="CO521" s="30"/>
      <c r="CP521" s="30"/>
      <c r="CQ521" s="30"/>
      <c r="CR521" s="30"/>
      <c r="CS521" s="30"/>
      <c r="CT521" s="31"/>
      <c r="CU521" s="29"/>
      <c r="CV521" s="30"/>
      <c r="CW521" s="30"/>
      <c r="CX521" s="30"/>
      <c r="CY521" s="30"/>
      <c r="CZ521" s="30"/>
      <c r="DA521" s="30"/>
      <c r="DB521" s="30"/>
      <c r="DC521" s="30"/>
      <c r="DD521" s="31"/>
    </row>
    <row r="522" spans="1:108" hidden="1" outlineLevel="1" x14ac:dyDescent="0.25">
      <c r="A522" s="382" t="s">
        <v>572</v>
      </c>
      <c r="B522" s="516"/>
      <c r="C522" s="516"/>
      <c r="D522" s="516"/>
      <c r="E522" s="516"/>
      <c r="F522" s="383"/>
      <c r="G522" s="29"/>
      <c r="H522" s="30"/>
      <c r="I522" s="30"/>
      <c r="J522" s="30"/>
      <c r="K522" s="30"/>
      <c r="L522" s="31"/>
      <c r="M522" s="29" t="s">
        <v>568</v>
      </c>
      <c r="N522" s="30"/>
      <c r="O522" s="30"/>
      <c r="P522" s="30"/>
      <c r="Q522" s="30"/>
      <c r="R522" s="30"/>
      <c r="S522" s="30"/>
      <c r="T522" s="30"/>
      <c r="U522" s="30"/>
      <c r="V522" s="30"/>
      <c r="W522" s="30"/>
      <c r="X522" s="30"/>
      <c r="Y522" s="31"/>
      <c r="Z522" s="29"/>
      <c r="AA522" s="30"/>
      <c r="AB522" s="30"/>
      <c r="AC522" s="30"/>
      <c r="AD522" s="30"/>
      <c r="AE522" s="30"/>
      <c r="AF522" s="30"/>
      <c r="AG522" s="31"/>
      <c r="AH522" s="29"/>
      <c r="AI522" s="30"/>
      <c r="AJ522" s="30"/>
      <c r="AK522" s="30"/>
      <c r="AL522" s="31"/>
      <c r="AM522" s="29"/>
      <c r="AN522" s="30"/>
      <c r="AO522" s="30"/>
      <c r="AP522" s="30"/>
      <c r="AQ522" s="30"/>
      <c r="AR522" s="30"/>
      <c r="AS522" s="31"/>
      <c r="AT522" s="29"/>
      <c r="AU522" s="30"/>
      <c r="AV522" s="30"/>
      <c r="AW522" s="30"/>
      <c r="AX522" s="30"/>
      <c r="AY522" s="31"/>
      <c r="AZ522" s="29"/>
      <c r="BA522" s="30"/>
      <c r="BB522" s="30"/>
      <c r="BC522" s="30"/>
      <c r="BD522" s="30"/>
      <c r="BE522" s="30"/>
      <c r="BF522" s="30"/>
      <c r="BG522" s="31"/>
      <c r="BH522" s="29"/>
      <c r="BI522" s="30"/>
      <c r="BJ522" s="30"/>
      <c r="BK522" s="30"/>
      <c r="BL522" s="30"/>
      <c r="BM522" s="30"/>
      <c r="BN522" s="30"/>
      <c r="BO522" s="30"/>
      <c r="BP522" s="30"/>
      <c r="BQ522" s="31"/>
      <c r="BR522" s="29"/>
      <c r="BS522" s="30"/>
      <c r="BT522" s="30"/>
      <c r="BU522" s="30"/>
      <c r="BV522" s="31"/>
      <c r="BW522" s="29"/>
      <c r="BX522" s="30"/>
      <c r="BY522" s="30"/>
      <c r="BZ522" s="30"/>
      <c r="CA522" s="30"/>
      <c r="CB522" s="30"/>
      <c r="CC522" s="30"/>
      <c r="CD522" s="31"/>
      <c r="CE522" s="29"/>
      <c r="CF522" s="30"/>
      <c r="CG522" s="30"/>
      <c r="CH522" s="30"/>
      <c r="CI522" s="30"/>
      <c r="CJ522" s="30"/>
      <c r="CK522" s="30"/>
      <c r="CL522" s="31"/>
      <c r="CM522" s="29"/>
      <c r="CN522" s="30"/>
      <c r="CO522" s="30"/>
      <c r="CP522" s="30"/>
      <c r="CQ522" s="30"/>
      <c r="CR522" s="30"/>
      <c r="CS522" s="30"/>
      <c r="CT522" s="31"/>
      <c r="CU522" s="29"/>
      <c r="CV522" s="30"/>
      <c r="CW522" s="30"/>
      <c r="CX522" s="30"/>
      <c r="CY522" s="30"/>
      <c r="CZ522" s="30"/>
      <c r="DA522" s="30"/>
      <c r="DB522" s="30"/>
      <c r="DC522" s="30"/>
      <c r="DD522" s="31"/>
    </row>
    <row r="523" spans="1:108" hidden="1" outlineLevel="1" x14ac:dyDescent="0.25">
      <c r="A523" s="492" t="s">
        <v>573</v>
      </c>
      <c r="B523" s="493"/>
      <c r="C523" s="493"/>
      <c r="D523" s="493"/>
      <c r="E523" s="493"/>
      <c r="F523" s="494"/>
      <c r="G523" s="131"/>
      <c r="H523" s="132"/>
      <c r="I523" s="132"/>
      <c r="J523" s="132"/>
      <c r="K523" s="132"/>
      <c r="L523" s="133"/>
      <c r="M523" s="29" t="s">
        <v>568</v>
      </c>
      <c r="N523" s="30"/>
      <c r="O523" s="30"/>
      <c r="P523" s="30"/>
      <c r="Q523" s="30"/>
      <c r="R523" s="30"/>
      <c r="S523" s="30"/>
      <c r="T523" s="30"/>
      <c r="U523" s="30"/>
      <c r="V523" s="30"/>
      <c r="W523" s="30"/>
      <c r="X523" s="30"/>
      <c r="Y523" s="31"/>
      <c r="Z523" s="29"/>
      <c r="AA523" s="30"/>
      <c r="AB523" s="30"/>
      <c r="AC523" s="30"/>
      <c r="AD523" s="30"/>
      <c r="AE523" s="30"/>
      <c r="AF523" s="30"/>
      <c r="AG523" s="31"/>
      <c r="AH523" s="29"/>
      <c r="AI523" s="30"/>
      <c r="AJ523" s="30"/>
      <c r="AK523" s="30"/>
      <c r="AL523" s="31"/>
      <c r="AM523" s="29"/>
      <c r="AN523" s="30"/>
      <c r="AO523" s="30"/>
      <c r="AP523" s="30"/>
      <c r="AQ523" s="30"/>
      <c r="AR523" s="30"/>
      <c r="AS523" s="31"/>
      <c r="AT523" s="29"/>
      <c r="AU523" s="30"/>
      <c r="AV523" s="30"/>
      <c r="AW523" s="30"/>
      <c r="AX523" s="30"/>
      <c r="AY523" s="31"/>
      <c r="AZ523" s="29"/>
      <c r="BA523" s="30"/>
      <c r="BB523" s="30"/>
      <c r="BC523" s="30"/>
      <c r="BD523" s="30"/>
      <c r="BE523" s="30"/>
      <c r="BF523" s="30"/>
      <c r="BG523" s="31"/>
      <c r="BH523" s="29"/>
      <c r="BI523" s="30"/>
      <c r="BJ523" s="30"/>
      <c r="BK523" s="30"/>
      <c r="BL523" s="30"/>
      <c r="BM523" s="30"/>
      <c r="BN523" s="30"/>
      <c r="BO523" s="30"/>
      <c r="BP523" s="30"/>
      <c r="BQ523" s="31"/>
      <c r="BR523" s="29"/>
      <c r="BS523" s="30"/>
      <c r="BT523" s="30"/>
      <c r="BU523" s="30"/>
      <c r="BV523" s="31"/>
      <c r="BW523" s="29"/>
      <c r="BX523" s="30"/>
      <c r="BY523" s="30"/>
      <c r="BZ523" s="30"/>
      <c r="CA523" s="30"/>
      <c r="CB523" s="30"/>
      <c r="CC523" s="30"/>
      <c r="CD523" s="31"/>
      <c r="CE523" s="29"/>
      <c r="CF523" s="30"/>
      <c r="CG523" s="30"/>
      <c r="CH523" s="30"/>
      <c r="CI523" s="30"/>
      <c r="CJ523" s="30"/>
      <c r="CK523" s="30"/>
      <c r="CL523" s="31"/>
      <c r="CM523" s="29"/>
      <c r="CN523" s="30"/>
      <c r="CO523" s="30"/>
      <c r="CP523" s="30"/>
      <c r="CQ523" s="30"/>
      <c r="CR523" s="30"/>
      <c r="CS523" s="30"/>
      <c r="CT523" s="31"/>
      <c r="CU523" s="29"/>
      <c r="CV523" s="30"/>
      <c r="CW523" s="30"/>
      <c r="CX523" s="30"/>
      <c r="CY523" s="30"/>
      <c r="CZ523" s="30"/>
      <c r="DA523" s="30"/>
      <c r="DB523" s="30"/>
      <c r="DC523" s="30"/>
      <c r="DD523" s="31"/>
    </row>
    <row r="524" spans="1:108" hidden="1" outlineLevel="1" x14ac:dyDescent="0.25">
      <c r="A524" s="498"/>
      <c r="B524" s="499"/>
      <c r="C524" s="499"/>
      <c r="D524" s="499"/>
      <c r="E524" s="499"/>
      <c r="F524" s="500"/>
      <c r="G524" s="134"/>
      <c r="H524" s="135"/>
      <c r="I524" s="135"/>
      <c r="J524" s="135"/>
      <c r="K524" s="135"/>
      <c r="L524" s="136"/>
      <c r="M524" s="29"/>
      <c r="N524" s="30"/>
      <c r="O524" s="30"/>
      <c r="P524" s="30"/>
      <c r="Q524" s="30"/>
      <c r="R524" s="30"/>
      <c r="S524" s="30"/>
      <c r="T524" s="30"/>
      <c r="U524" s="30"/>
      <c r="V524" s="30"/>
      <c r="W524" s="30"/>
      <c r="X524" s="30"/>
      <c r="Y524" s="31"/>
      <c r="Z524" s="29"/>
      <c r="AA524" s="30"/>
      <c r="AB524" s="30"/>
      <c r="AC524" s="30"/>
      <c r="AD524" s="30"/>
      <c r="AE524" s="30"/>
      <c r="AF524" s="30"/>
      <c r="AG524" s="31"/>
      <c r="AH524" s="29"/>
      <c r="AI524" s="30"/>
      <c r="AJ524" s="30"/>
      <c r="AK524" s="30"/>
      <c r="AL524" s="31"/>
      <c r="AM524" s="29"/>
      <c r="AN524" s="30"/>
      <c r="AO524" s="30"/>
      <c r="AP524" s="30"/>
      <c r="AQ524" s="30"/>
      <c r="AR524" s="30"/>
      <c r="AS524" s="31"/>
      <c r="AT524" s="29"/>
      <c r="AU524" s="30"/>
      <c r="AV524" s="30"/>
      <c r="AW524" s="30"/>
      <c r="AX524" s="30"/>
      <c r="AY524" s="31"/>
      <c r="AZ524" s="29"/>
      <c r="BA524" s="30"/>
      <c r="BB524" s="30"/>
      <c r="BC524" s="30"/>
      <c r="BD524" s="30"/>
      <c r="BE524" s="30"/>
      <c r="BF524" s="30"/>
      <c r="BG524" s="31"/>
      <c r="BH524" s="29"/>
      <c r="BI524" s="30"/>
      <c r="BJ524" s="30"/>
      <c r="BK524" s="30"/>
      <c r="BL524" s="30"/>
      <c r="BM524" s="30"/>
      <c r="BN524" s="30"/>
      <c r="BO524" s="30"/>
      <c r="BP524" s="30"/>
      <c r="BQ524" s="31"/>
      <c r="BR524" s="29"/>
      <c r="BS524" s="30"/>
      <c r="BT524" s="30"/>
      <c r="BU524" s="30"/>
      <c r="BV524" s="31"/>
      <c r="BW524" s="29"/>
      <c r="BX524" s="30"/>
      <c r="BY524" s="30"/>
      <c r="BZ524" s="30"/>
      <c r="CA524" s="30"/>
      <c r="CB524" s="30"/>
      <c r="CC524" s="30"/>
      <c r="CD524" s="31"/>
      <c r="CE524" s="29"/>
      <c r="CF524" s="30"/>
      <c r="CG524" s="30"/>
      <c r="CH524" s="30"/>
      <c r="CI524" s="30"/>
      <c r="CJ524" s="30"/>
      <c r="CK524" s="30"/>
      <c r="CL524" s="31"/>
      <c r="CM524" s="29"/>
      <c r="CN524" s="30"/>
      <c r="CO524" s="30"/>
      <c r="CP524" s="30"/>
      <c r="CQ524" s="30"/>
      <c r="CR524" s="30"/>
      <c r="CS524" s="30"/>
      <c r="CT524" s="31"/>
      <c r="CU524" s="29"/>
      <c r="CV524" s="30"/>
      <c r="CW524" s="30"/>
      <c r="CX524" s="30"/>
      <c r="CY524" s="30"/>
      <c r="CZ524" s="30"/>
      <c r="DA524" s="30"/>
      <c r="DB524" s="30"/>
      <c r="DC524" s="30"/>
      <c r="DD524" s="31"/>
    </row>
    <row r="525" spans="1:108" hidden="1" outlineLevel="1" x14ac:dyDescent="0.25">
      <c r="A525" s="29" t="s">
        <v>574</v>
      </c>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c r="Z525" s="30"/>
      <c r="AA525" s="30"/>
      <c r="AB525" s="30"/>
      <c r="AC525" s="30"/>
      <c r="AD525" s="30"/>
      <c r="AE525" s="30"/>
      <c r="AF525" s="30"/>
      <c r="AG525" s="30"/>
      <c r="AH525" s="30"/>
      <c r="AI525" s="30"/>
      <c r="AJ525" s="30"/>
      <c r="AK525" s="30"/>
      <c r="AL525" s="31"/>
      <c r="AM525" s="29"/>
      <c r="AN525" s="30"/>
      <c r="AO525" s="30"/>
      <c r="AP525" s="30"/>
      <c r="AQ525" s="30"/>
      <c r="AR525" s="30"/>
      <c r="AS525" s="31"/>
      <c r="AT525" s="29"/>
      <c r="AU525" s="30"/>
      <c r="AV525" s="30"/>
      <c r="AW525" s="30"/>
      <c r="AX525" s="30"/>
      <c r="AY525" s="31"/>
      <c r="AZ525" s="29"/>
      <c r="BA525" s="30"/>
      <c r="BB525" s="30"/>
      <c r="BC525" s="30"/>
      <c r="BD525" s="30"/>
      <c r="BE525" s="30"/>
      <c r="BF525" s="30"/>
      <c r="BG525" s="31"/>
      <c r="BH525" s="29"/>
      <c r="BI525" s="30"/>
      <c r="BJ525" s="30"/>
      <c r="BK525" s="30"/>
      <c r="BL525" s="30"/>
      <c r="BM525" s="30"/>
      <c r="BN525" s="30"/>
      <c r="BO525" s="30"/>
      <c r="BP525" s="30"/>
      <c r="BQ525" s="31"/>
      <c r="BR525" s="29"/>
      <c r="BS525" s="30"/>
      <c r="BT525" s="30"/>
      <c r="BU525" s="30"/>
      <c r="BV525" s="31"/>
      <c r="BW525" s="29"/>
      <c r="BX525" s="30"/>
      <c r="BY525" s="30"/>
      <c r="BZ525" s="30"/>
      <c r="CA525" s="30"/>
      <c r="CB525" s="30"/>
      <c r="CC525" s="30"/>
      <c r="CD525" s="31"/>
      <c r="CE525" s="29"/>
      <c r="CF525" s="30"/>
      <c r="CG525" s="30"/>
      <c r="CH525" s="30"/>
      <c r="CI525" s="30"/>
      <c r="CJ525" s="30"/>
      <c r="CK525" s="30"/>
      <c r="CL525" s="31"/>
      <c r="CM525" s="29"/>
      <c r="CN525" s="30"/>
      <c r="CO525" s="30"/>
      <c r="CP525" s="30"/>
      <c r="CQ525" s="30"/>
      <c r="CR525" s="30"/>
      <c r="CS525" s="30"/>
      <c r="CT525" s="31"/>
      <c r="CU525" s="29"/>
      <c r="CV525" s="30"/>
      <c r="CW525" s="30"/>
      <c r="CX525" s="30"/>
      <c r="CY525" s="30"/>
      <c r="CZ525" s="30"/>
      <c r="DA525" s="30"/>
      <c r="DB525" s="30"/>
      <c r="DC525" s="30"/>
      <c r="DD525" s="31"/>
    </row>
    <row r="526" spans="1:108" hidden="1" outlineLevel="1" x14ac:dyDescent="0.25">
      <c r="A526" s="132"/>
      <c r="B526" s="132"/>
      <c r="C526" s="132"/>
      <c r="D526" s="132"/>
      <c r="E526" s="132"/>
      <c r="F526" s="132"/>
      <c r="G526" s="132"/>
      <c r="H526" s="132"/>
      <c r="I526" s="132"/>
      <c r="J526" s="132"/>
      <c r="K526" s="132"/>
      <c r="L526" s="132"/>
      <c r="M526" s="132"/>
      <c r="N526" s="132"/>
      <c r="O526" s="132"/>
      <c r="P526" s="132"/>
      <c r="Q526" s="132"/>
      <c r="R526" s="132"/>
      <c r="S526" s="132"/>
      <c r="T526" s="132"/>
      <c r="U526" s="132"/>
      <c r="V526" s="132"/>
      <c r="W526" s="132"/>
      <c r="X526" s="132"/>
      <c r="Y526" s="133"/>
      <c r="Z526" s="382" t="s">
        <v>575</v>
      </c>
      <c r="AA526" s="516"/>
      <c r="AB526" s="516"/>
      <c r="AC526" s="516"/>
      <c r="AD526" s="516"/>
      <c r="AE526" s="516"/>
      <c r="AF526" s="516"/>
      <c r="AG526" s="516"/>
      <c r="AH526" s="516"/>
      <c r="AI526" s="516"/>
      <c r="AJ526" s="516"/>
      <c r="AK526" s="516"/>
      <c r="AL526" s="383"/>
      <c r="AM526" s="29"/>
      <c r="AN526" s="30"/>
      <c r="AO526" s="30"/>
      <c r="AP526" s="30"/>
      <c r="AQ526" s="30"/>
      <c r="AR526" s="30"/>
      <c r="AS526" s="31"/>
      <c r="AT526" s="131" t="s">
        <v>576</v>
      </c>
      <c r="AU526" s="132"/>
      <c r="AV526" s="132"/>
      <c r="AW526" s="132"/>
      <c r="AX526" s="132"/>
      <c r="AY526" s="132"/>
      <c r="AZ526" s="132"/>
      <c r="BA526" s="132"/>
      <c r="BB526" s="132"/>
      <c r="BC526" s="132"/>
      <c r="BD526" s="132"/>
      <c r="BE526" s="132"/>
      <c r="BF526" s="132"/>
      <c r="BG526" s="132"/>
      <c r="BH526" s="132"/>
      <c r="BI526" s="132"/>
      <c r="BJ526" s="132"/>
      <c r="BK526" s="132"/>
      <c r="BL526" s="132"/>
      <c r="BM526" s="132"/>
      <c r="BN526" s="132"/>
      <c r="BO526" s="132"/>
      <c r="BP526" s="132"/>
      <c r="BQ526" s="132"/>
      <c r="BR526" s="132"/>
      <c r="BS526" s="132"/>
      <c r="BT526" s="132"/>
      <c r="BU526" s="132"/>
      <c r="BV526" s="133"/>
      <c r="BW526" s="29"/>
      <c r="BX526" s="30"/>
      <c r="BY526" s="30"/>
      <c r="BZ526" s="30"/>
      <c r="CA526" s="30"/>
      <c r="CB526" s="30"/>
      <c r="CC526" s="30"/>
      <c r="CD526" s="31"/>
      <c r="CE526" s="29"/>
      <c r="CF526" s="30"/>
      <c r="CG526" s="30"/>
      <c r="CH526" s="30"/>
      <c r="CI526" s="30"/>
      <c r="CJ526" s="30"/>
      <c r="CK526" s="30"/>
      <c r="CL526" s="31"/>
      <c r="CM526" s="29"/>
      <c r="CN526" s="30"/>
      <c r="CO526" s="30"/>
      <c r="CP526" s="30"/>
      <c r="CQ526" s="30"/>
      <c r="CR526" s="30"/>
      <c r="CS526" s="30"/>
      <c r="CT526" s="31"/>
      <c r="CU526" s="29"/>
      <c r="CV526" s="30"/>
      <c r="CW526" s="30"/>
      <c r="CX526" s="30"/>
      <c r="CY526" s="30"/>
      <c r="CZ526" s="30"/>
      <c r="DA526" s="30"/>
      <c r="DB526" s="30"/>
      <c r="DC526" s="30"/>
      <c r="DD526" s="31"/>
    </row>
    <row r="527" spans="1:108" hidden="1" outlineLevel="1" x14ac:dyDescent="0.25">
      <c r="A527" s="94"/>
      <c r="B527" s="94"/>
      <c r="C527" s="94"/>
      <c r="D527" s="94"/>
      <c r="E527" s="94"/>
      <c r="F527" s="94"/>
      <c r="G527" s="94"/>
      <c r="H527" s="94"/>
      <c r="I527" s="94"/>
      <c r="J527" s="94"/>
      <c r="K527" s="94"/>
      <c r="L527" s="94"/>
      <c r="M527" s="94"/>
      <c r="N527" s="94"/>
      <c r="O527" s="94"/>
      <c r="P527" s="94"/>
      <c r="Q527" s="94"/>
      <c r="R527" s="94"/>
      <c r="S527" s="94"/>
      <c r="T527" s="94"/>
      <c r="U527" s="94"/>
      <c r="V527" s="94"/>
      <c r="W527" s="94"/>
      <c r="X527" s="94"/>
      <c r="Y527" s="144"/>
      <c r="Z527" s="382" t="s">
        <v>577</v>
      </c>
      <c r="AA527" s="516"/>
      <c r="AB527" s="516"/>
      <c r="AC527" s="516"/>
      <c r="AD527" s="516"/>
      <c r="AE527" s="516"/>
      <c r="AF527" s="516"/>
      <c r="AG527" s="516"/>
      <c r="AH527" s="516"/>
      <c r="AI527" s="516"/>
      <c r="AJ527" s="516"/>
      <c r="AK527" s="516"/>
      <c r="AL527" s="383"/>
      <c r="AM527" s="29"/>
      <c r="AN527" s="30"/>
      <c r="AO527" s="30"/>
      <c r="AP527" s="30"/>
      <c r="AQ527" s="30"/>
      <c r="AR527" s="30"/>
      <c r="AS527" s="31"/>
      <c r="AT527" s="202"/>
      <c r="AU527" s="94"/>
      <c r="AV527" s="94"/>
      <c r="AW527" s="94"/>
      <c r="AX527" s="94"/>
      <c r="AY527" s="94"/>
      <c r="AZ527" s="94"/>
      <c r="BA527" s="94"/>
      <c r="BB527" s="94"/>
      <c r="BC527" s="94"/>
      <c r="BD527" s="94"/>
      <c r="BE527" s="94"/>
      <c r="BF527" s="94"/>
      <c r="BG527" s="94"/>
      <c r="BH527" s="94"/>
      <c r="BI527" s="94"/>
      <c r="BJ527" s="94"/>
      <c r="BK527" s="94"/>
      <c r="BL527" s="94"/>
      <c r="BM527" s="94"/>
      <c r="BN527" s="94"/>
      <c r="BO527" s="94"/>
      <c r="BP527" s="94"/>
      <c r="BQ527" s="94"/>
      <c r="BR527" s="94"/>
      <c r="BS527" s="94"/>
      <c r="BT527" s="94"/>
      <c r="BU527" s="94"/>
      <c r="BV527" s="94"/>
      <c r="BW527" s="94"/>
      <c r="BX527" s="94"/>
      <c r="BY527" s="94"/>
      <c r="BZ527" s="94"/>
      <c r="CA527" s="94"/>
      <c r="CB527" s="94"/>
      <c r="CC527" s="94"/>
      <c r="CD527" s="94"/>
      <c r="CE527" s="94"/>
      <c r="CF527" s="94"/>
      <c r="CG527" s="94"/>
      <c r="CH527" s="94"/>
      <c r="CI527" s="94"/>
      <c r="CJ527" s="94"/>
      <c r="CK527" s="94"/>
      <c r="CL527" s="94"/>
      <c r="CM527" s="94"/>
      <c r="CN527" s="94"/>
      <c r="CO527" s="94"/>
      <c r="CP527" s="94"/>
      <c r="CQ527" s="94"/>
      <c r="CR527" s="94"/>
      <c r="CS527" s="94"/>
      <c r="CT527" s="94"/>
      <c r="CU527" s="94"/>
      <c r="CV527" s="94"/>
      <c r="CW527" s="94"/>
      <c r="CX527" s="94"/>
      <c r="CY527" s="94"/>
      <c r="CZ527" s="94"/>
      <c r="DA527" s="94"/>
      <c r="DB527" s="94"/>
      <c r="DC527" s="94"/>
      <c r="DD527" s="94"/>
    </row>
    <row r="528" spans="1:108" hidden="1" outlineLevel="1" x14ac:dyDescent="0.25">
      <c r="A528" s="94"/>
      <c r="B528" s="94"/>
      <c r="C528" s="94"/>
      <c r="D528" s="94"/>
      <c r="E528" s="94"/>
      <c r="F528" s="94"/>
      <c r="G528" s="94"/>
      <c r="H528" s="94"/>
      <c r="I528" s="94"/>
      <c r="J528" s="94"/>
      <c r="K528" s="94"/>
      <c r="L528" s="94"/>
      <c r="M528" s="94"/>
      <c r="N528" s="94"/>
      <c r="O528" s="94"/>
      <c r="P528" s="94"/>
      <c r="Q528" s="94"/>
      <c r="R528" s="94"/>
      <c r="S528" s="94"/>
      <c r="T528" s="94"/>
      <c r="U528" s="94"/>
      <c r="V528" s="94"/>
      <c r="W528" s="94"/>
      <c r="X528" s="94"/>
      <c r="Y528" s="144"/>
      <c r="Z528" s="382" t="s">
        <v>578</v>
      </c>
      <c r="AA528" s="516"/>
      <c r="AB528" s="516"/>
      <c r="AC528" s="516"/>
      <c r="AD528" s="516"/>
      <c r="AE528" s="516"/>
      <c r="AF528" s="516"/>
      <c r="AG528" s="516"/>
      <c r="AH528" s="516"/>
      <c r="AI528" s="516"/>
      <c r="AJ528" s="516"/>
      <c r="AK528" s="516"/>
      <c r="AL528" s="383"/>
      <c r="AM528" s="29"/>
      <c r="AN528" s="30"/>
      <c r="AO528" s="30"/>
      <c r="AP528" s="30"/>
      <c r="AQ528" s="30"/>
      <c r="AR528" s="30"/>
      <c r="AS528" s="31"/>
      <c r="AT528" s="202"/>
      <c r="AU528" s="94"/>
      <c r="AV528" s="94"/>
      <c r="AW528" s="94"/>
      <c r="AX528" s="94"/>
      <c r="AY528" s="94"/>
      <c r="AZ528" s="94"/>
      <c r="BA528" s="94"/>
      <c r="BB528" s="94"/>
      <c r="BC528" s="94"/>
      <c r="BD528" s="94"/>
      <c r="BE528" s="94"/>
      <c r="BF528" s="94"/>
      <c r="BG528" s="94"/>
      <c r="BH528" s="94"/>
      <c r="BI528" s="94"/>
      <c r="BJ528" s="94"/>
      <c r="BK528" s="94"/>
      <c r="BL528" s="94"/>
      <c r="BM528" s="94"/>
      <c r="BN528" s="94"/>
      <c r="BO528" s="94"/>
      <c r="BP528" s="94"/>
      <c r="BQ528" s="94"/>
      <c r="BR528" s="94"/>
      <c r="BS528" s="94"/>
      <c r="BT528" s="94"/>
      <c r="BU528" s="94"/>
      <c r="BV528" s="94"/>
      <c r="BW528" s="94"/>
      <c r="BX528" s="94"/>
      <c r="BY528" s="94"/>
      <c r="BZ528" s="94"/>
      <c r="CA528" s="94"/>
      <c r="CB528" s="94"/>
      <c r="CC528" s="94"/>
      <c r="CD528" s="94"/>
      <c r="CE528" s="94"/>
      <c r="CF528" s="94"/>
      <c r="CG528" s="94"/>
      <c r="CH528" s="94"/>
      <c r="CI528" s="94"/>
      <c r="CJ528" s="94"/>
      <c r="CK528" s="94"/>
      <c r="CL528" s="94"/>
      <c r="CM528" s="94"/>
      <c r="CN528" s="94"/>
      <c r="CO528" s="94"/>
      <c r="CP528" s="94"/>
      <c r="CQ528" s="94"/>
      <c r="CR528" s="94"/>
      <c r="CS528" s="94"/>
      <c r="CT528" s="94"/>
      <c r="CU528" s="94"/>
      <c r="CV528" s="94"/>
      <c r="CW528" s="94"/>
      <c r="CX528" s="94"/>
      <c r="CY528" s="94"/>
      <c r="CZ528" s="94"/>
      <c r="DA528" s="94"/>
      <c r="DB528" s="94"/>
      <c r="DC528" s="94"/>
      <c r="DD528" s="94"/>
    </row>
    <row r="529" spans="1:108" hidden="1" outlineLevel="1" x14ac:dyDescent="0.25">
      <c r="A529" s="2" t="s">
        <v>579</v>
      </c>
    </row>
    <row r="530" spans="1:108" hidden="1" outlineLevel="1" x14ac:dyDescent="0.25">
      <c r="A530" s="2" t="s">
        <v>579</v>
      </c>
    </row>
    <row r="531" spans="1:108" ht="15" hidden="1" outlineLevel="1" x14ac:dyDescent="0.25">
      <c r="A531" s="1" t="s">
        <v>537</v>
      </c>
    </row>
    <row r="532" spans="1:108" hidden="1" outlineLevel="1" x14ac:dyDescent="0.25">
      <c r="A532" s="29" t="s">
        <v>580</v>
      </c>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c r="Z532" s="30"/>
      <c r="AA532" s="30"/>
      <c r="AB532" s="30"/>
      <c r="AC532" s="30"/>
      <c r="AD532" s="30"/>
      <c r="AE532" s="30"/>
      <c r="AF532" s="30"/>
      <c r="AG532" s="30"/>
      <c r="AH532" s="30"/>
      <c r="AI532" s="30"/>
      <c r="AJ532" s="30"/>
      <c r="AK532" s="30"/>
      <c r="AL532" s="30"/>
      <c r="AM532" s="30"/>
      <c r="AN532" s="30"/>
      <c r="AO532" s="30"/>
      <c r="AP532" s="30"/>
      <c r="AQ532" s="30"/>
      <c r="AR532" s="30"/>
      <c r="AS532" s="30"/>
      <c r="AT532" s="30"/>
      <c r="AU532" s="30"/>
      <c r="AV532" s="30"/>
      <c r="AW532" s="30"/>
      <c r="AX532" s="30"/>
      <c r="AY532" s="30"/>
      <c r="AZ532" s="30"/>
      <c r="BA532" s="30"/>
      <c r="BB532" s="30"/>
      <c r="BC532" s="30"/>
      <c r="BD532" s="30"/>
      <c r="BE532" s="30"/>
      <c r="BF532" s="30"/>
      <c r="BG532" s="30"/>
      <c r="BH532" s="30"/>
      <c r="BI532" s="30"/>
      <c r="BJ532" s="30"/>
      <c r="BK532" s="30"/>
      <c r="BL532" s="30"/>
      <c r="BM532" s="30"/>
      <c r="BN532" s="30"/>
      <c r="BO532" s="30"/>
      <c r="BP532" s="30"/>
      <c r="BQ532" s="30"/>
      <c r="BR532" s="30"/>
      <c r="BS532" s="30"/>
      <c r="BT532" s="30"/>
      <c r="BU532" s="30"/>
      <c r="BV532" s="30"/>
      <c r="BW532" s="30"/>
      <c r="BX532" s="30"/>
      <c r="BY532" s="30"/>
      <c r="BZ532" s="30"/>
      <c r="CA532" s="30"/>
      <c r="CB532" s="30"/>
      <c r="CC532" s="30"/>
      <c r="CD532" s="30"/>
      <c r="CE532" s="30"/>
      <c r="CF532" s="30"/>
      <c r="CG532" s="30"/>
      <c r="CH532" s="30"/>
      <c r="CI532" s="30"/>
      <c r="CJ532" s="30"/>
      <c r="CK532" s="30"/>
      <c r="CL532" s="30"/>
      <c r="CM532" s="30"/>
      <c r="CN532" s="30"/>
      <c r="CO532" s="30"/>
      <c r="CP532" s="30"/>
      <c r="CQ532" s="30"/>
      <c r="CR532" s="30"/>
      <c r="CS532" s="30"/>
      <c r="CT532" s="30"/>
      <c r="CU532" s="30"/>
      <c r="CV532" s="30"/>
      <c r="CW532" s="30"/>
      <c r="CX532" s="30"/>
      <c r="CY532" s="30"/>
      <c r="CZ532" s="30"/>
      <c r="DA532" s="30"/>
      <c r="DB532" s="30"/>
      <c r="DC532" s="30"/>
      <c r="DD532" s="31"/>
    </row>
    <row r="533" spans="1:108" hidden="1" outlineLevel="1" x14ac:dyDescent="0.25">
      <c r="A533" s="480" t="s">
        <v>544</v>
      </c>
      <c r="B533" s="481"/>
      <c r="C533" s="481"/>
      <c r="D533" s="481"/>
      <c r="E533" s="481"/>
      <c r="F533" s="482"/>
      <c r="G533" s="157" t="s">
        <v>545</v>
      </c>
      <c r="H533" s="158"/>
      <c r="I533" s="158"/>
      <c r="J533" s="158"/>
      <c r="K533" s="158"/>
      <c r="L533" s="159"/>
      <c r="M533" s="480" t="s">
        <v>546</v>
      </c>
      <c r="N533" s="481"/>
      <c r="O533" s="481"/>
      <c r="P533" s="481"/>
      <c r="Q533" s="481"/>
      <c r="R533" s="481"/>
      <c r="S533" s="481"/>
      <c r="T533" s="481"/>
      <c r="U533" s="481"/>
      <c r="V533" s="481"/>
      <c r="W533" s="481"/>
      <c r="X533" s="481"/>
      <c r="Y533" s="482"/>
      <c r="Z533" s="476" t="s">
        <v>547</v>
      </c>
      <c r="AA533" s="477"/>
      <c r="AB533" s="477"/>
      <c r="AC533" s="477"/>
      <c r="AD533" s="477"/>
      <c r="AE533" s="477"/>
      <c r="AF533" s="477"/>
      <c r="AG533" s="477"/>
      <c r="AH533" s="477"/>
      <c r="AI533" s="477"/>
      <c r="AJ533" s="477"/>
      <c r="AK533" s="477"/>
      <c r="AL533" s="477"/>
      <c r="AM533" s="477"/>
      <c r="AN533" s="477"/>
      <c r="AO533" s="477"/>
      <c r="AP533" s="477"/>
      <c r="AQ533" s="477"/>
      <c r="AR533" s="477"/>
      <c r="AS533" s="478"/>
      <c r="AT533" s="157" t="s">
        <v>548</v>
      </c>
      <c r="AU533" s="158"/>
      <c r="AV533" s="158"/>
      <c r="AW533" s="158"/>
      <c r="AX533" s="158"/>
      <c r="AY533" s="159"/>
      <c r="AZ533" s="45" t="s">
        <v>549</v>
      </c>
      <c r="BA533" s="46"/>
      <c r="BB533" s="46"/>
      <c r="BC533" s="46"/>
      <c r="BD533" s="46"/>
      <c r="BE533" s="46"/>
      <c r="BF533" s="46"/>
      <c r="BG533" s="47"/>
      <c r="BH533" s="45" t="s">
        <v>550</v>
      </c>
      <c r="BI533" s="46"/>
      <c r="BJ533" s="46"/>
      <c r="BK533" s="46"/>
      <c r="BL533" s="46"/>
      <c r="BM533" s="46"/>
      <c r="BN533" s="46"/>
      <c r="BO533" s="46"/>
      <c r="BP533" s="46"/>
      <c r="BQ533" s="47"/>
      <c r="BR533" s="157" t="s">
        <v>551</v>
      </c>
      <c r="BS533" s="158"/>
      <c r="BT533" s="158"/>
      <c r="BU533" s="158"/>
      <c r="BV533" s="159"/>
      <c r="BW533" s="42" t="s">
        <v>552</v>
      </c>
      <c r="BX533" s="43"/>
      <c r="BY533" s="43"/>
      <c r="BZ533" s="43"/>
      <c r="CA533" s="43"/>
      <c r="CB533" s="43"/>
      <c r="CC533" s="43"/>
      <c r="CD533" s="43"/>
      <c r="CE533" s="43"/>
      <c r="CF533" s="43"/>
      <c r="CG533" s="43"/>
      <c r="CH533" s="43"/>
      <c r="CI533" s="43"/>
      <c r="CJ533" s="43"/>
      <c r="CK533" s="43"/>
      <c r="CL533" s="43"/>
      <c r="CM533" s="43"/>
      <c r="CN533" s="43"/>
      <c r="CO533" s="43"/>
      <c r="CP533" s="43"/>
      <c r="CQ533" s="43"/>
      <c r="CR533" s="43"/>
      <c r="CS533" s="43"/>
      <c r="CT533" s="43"/>
      <c r="CU533" s="43"/>
      <c r="CV533" s="43"/>
      <c r="CW533" s="43"/>
      <c r="CX533" s="43"/>
      <c r="CY533" s="43"/>
      <c r="CZ533" s="43"/>
      <c r="DA533" s="43"/>
      <c r="DB533" s="43"/>
      <c r="DC533" s="43"/>
      <c r="DD533" s="44"/>
    </row>
    <row r="534" spans="1:108" hidden="1" outlineLevel="1" x14ac:dyDescent="0.25">
      <c r="A534" s="483"/>
      <c r="B534" s="484"/>
      <c r="C534" s="484"/>
      <c r="D534" s="484"/>
      <c r="E534" s="484"/>
      <c r="F534" s="485"/>
      <c r="G534" s="163"/>
      <c r="H534" s="164"/>
      <c r="I534" s="164"/>
      <c r="J534" s="164"/>
      <c r="K534" s="164"/>
      <c r="L534" s="165"/>
      <c r="M534" s="483"/>
      <c r="N534" s="484"/>
      <c r="O534" s="484"/>
      <c r="P534" s="484"/>
      <c r="Q534" s="484"/>
      <c r="R534" s="484"/>
      <c r="S534" s="484"/>
      <c r="T534" s="484"/>
      <c r="U534" s="484"/>
      <c r="V534" s="484"/>
      <c r="W534" s="484"/>
      <c r="X534" s="484"/>
      <c r="Y534" s="485"/>
      <c r="Z534" s="476" t="s">
        <v>553</v>
      </c>
      <c r="AA534" s="477"/>
      <c r="AB534" s="477"/>
      <c r="AC534" s="477"/>
      <c r="AD534" s="477"/>
      <c r="AE534" s="477"/>
      <c r="AF534" s="477"/>
      <c r="AG534" s="478"/>
      <c r="AH534" s="33" t="s">
        <v>554</v>
      </c>
      <c r="AI534" s="34"/>
      <c r="AJ534" s="34"/>
      <c r="AK534" s="34"/>
      <c r="AL534" s="35"/>
      <c r="AM534" s="476" t="s">
        <v>555</v>
      </c>
      <c r="AN534" s="477"/>
      <c r="AO534" s="477"/>
      <c r="AP534" s="477"/>
      <c r="AQ534" s="477"/>
      <c r="AR534" s="477"/>
      <c r="AS534" s="478"/>
      <c r="AT534" s="160"/>
      <c r="AU534" s="161"/>
      <c r="AV534" s="161"/>
      <c r="AW534" s="161"/>
      <c r="AX534" s="161"/>
      <c r="AY534" s="162"/>
      <c r="AZ534" s="489"/>
      <c r="BA534" s="490"/>
      <c r="BB534" s="490"/>
      <c r="BC534" s="490"/>
      <c r="BD534" s="490"/>
      <c r="BE534" s="490"/>
      <c r="BF534" s="490"/>
      <c r="BG534" s="491"/>
      <c r="BH534" s="489"/>
      <c r="BI534" s="490"/>
      <c r="BJ534" s="490"/>
      <c r="BK534" s="490"/>
      <c r="BL534" s="490"/>
      <c r="BM534" s="490"/>
      <c r="BN534" s="490"/>
      <c r="BO534" s="490"/>
      <c r="BP534" s="490"/>
      <c r="BQ534" s="491"/>
      <c r="BR534" s="163"/>
      <c r="BS534" s="164"/>
      <c r="BT534" s="164"/>
      <c r="BU534" s="164"/>
      <c r="BV534" s="165"/>
      <c r="BW534" s="317" t="s">
        <v>556</v>
      </c>
      <c r="BX534" s="318"/>
      <c r="BY534" s="318"/>
      <c r="BZ534" s="318"/>
      <c r="CA534" s="318"/>
      <c r="CB534" s="318"/>
      <c r="CC534" s="318"/>
      <c r="CD534" s="319"/>
      <c r="CE534" s="317" t="s">
        <v>581</v>
      </c>
      <c r="CF534" s="318"/>
      <c r="CG534" s="318"/>
      <c r="CH534" s="318"/>
      <c r="CI534" s="318"/>
      <c r="CJ534" s="318"/>
      <c r="CK534" s="318"/>
      <c r="CL534" s="319"/>
      <c r="CM534" s="317" t="s">
        <v>558</v>
      </c>
      <c r="CN534" s="318"/>
      <c r="CO534" s="318"/>
      <c r="CP534" s="318"/>
      <c r="CQ534" s="318"/>
      <c r="CR534" s="318"/>
      <c r="CS534" s="318"/>
      <c r="CT534" s="319"/>
      <c r="CU534" s="51" t="s">
        <v>559</v>
      </c>
      <c r="CV534" s="52"/>
      <c r="CW534" s="52"/>
      <c r="CX534" s="52"/>
      <c r="CY534" s="52"/>
      <c r="CZ534" s="52"/>
      <c r="DA534" s="52"/>
      <c r="DB534" s="52"/>
      <c r="DC534" s="52"/>
      <c r="DD534" s="53"/>
    </row>
    <row r="535" spans="1:108" hidden="1" outlineLevel="1" x14ac:dyDescent="0.25">
      <c r="A535" s="486"/>
      <c r="B535" s="487"/>
      <c r="C535" s="487"/>
      <c r="D535" s="487"/>
      <c r="E535" s="487"/>
      <c r="F535" s="488"/>
      <c r="G535" s="507" t="s">
        <v>560</v>
      </c>
      <c r="H535" s="508"/>
      <c r="I535" s="508"/>
      <c r="J535" s="508"/>
      <c r="K535" s="508"/>
      <c r="L535" s="509"/>
      <c r="M535" s="486"/>
      <c r="N535" s="487"/>
      <c r="O535" s="487"/>
      <c r="P535" s="487"/>
      <c r="Q535" s="487"/>
      <c r="R535" s="487"/>
      <c r="S535" s="487"/>
      <c r="T535" s="487"/>
      <c r="U535" s="487"/>
      <c r="V535" s="487"/>
      <c r="W535" s="487"/>
      <c r="X535" s="487"/>
      <c r="Y535" s="488"/>
      <c r="Z535" s="507" t="s">
        <v>560</v>
      </c>
      <c r="AA535" s="508"/>
      <c r="AB535" s="508"/>
      <c r="AC535" s="508"/>
      <c r="AD535" s="508"/>
      <c r="AE535" s="508"/>
      <c r="AF535" s="508"/>
      <c r="AG535" s="509"/>
      <c r="AH535" s="507" t="s">
        <v>560</v>
      </c>
      <c r="AI535" s="508"/>
      <c r="AJ535" s="508"/>
      <c r="AK535" s="508"/>
      <c r="AL535" s="509"/>
      <c r="AM535" s="507" t="s">
        <v>560</v>
      </c>
      <c r="AN535" s="508"/>
      <c r="AO535" s="508"/>
      <c r="AP535" s="508"/>
      <c r="AQ535" s="508"/>
      <c r="AR535" s="508"/>
      <c r="AS535" s="509"/>
      <c r="AT535" s="163"/>
      <c r="AU535" s="164"/>
      <c r="AV535" s="164"/>
      <c r="AW535" s="164"/>
      <c r="AX535" s="164"/>
      <c r="AY535" s="165"/>
      <c r="AZ535" s="48"/>
      <c r="BA535" s="49"/>
      <c r="BB535" s="49"/>
      <c r="BC535" s="49"/>
      <c r="BD535" s="49"/>
      <c r="BE535" s="49"/>
      <c r="BF535" s="49"/>
      <c r="BG535" s="50"/>
      <c r="BH535" s="48"/>
      <c r="BI535" s="49"/>
      <c r="BJ535" s="49"/>
      <c r="BK535" s="49"/>
      <c r="BL535" s="49"/>
      <c r="BM535" s="49"/>
      <c r="BN535" s="49"/>
      <c r="BO535" s="49"/>
      <c r="BP535" s="49"/>
      <c r="BQ535" s="50"/>
      <c r="BR535" s="510" t="s">
        <v>561</v>
      </c>
      <c r="BS535" s="511"/>
      <c r="BT535" s="511"/>
      <c r="BU535" s="511"/>
      <c r="BV535" s="512"/>
      <c r="BW535" s="501" t="s">
        <v>562</v>
      </c>
      <c r="BX535" s="502"/>
      <c r="BY535" s="502"/>
      <c r="BZ535" s="502"/>
      <c r="CA535" s="502"/>
      <c r="CB535" s="502"/>
      <c r="CC535" s="502"/>
      <c r="CD535" s="503"/>
      <c r="CE535" s="501" t="s">
        <v>562</v>
      </c>
      <c r="CF535" s="502"/>
      <c r="CG535" s="502"/>
      <c r="CH535" s="502"/>
      <c r="CI535" s="502"/>
      <c r="CJ535" s="502"/>
      <c r="CK535" s="502"/>
      <c r="CL535" s="503"/>
      <c r="CM535" s="504" t="s">
        <v>563</v>
      </c>
      <c r="CN535" s="505"/>
      <c r="CO535" s="505"/>
      <c r="CP535" s="505"/>
      <c r="CQ535" s="505"/>
      <c r="CR535" s="505"/>
      <c r="CS535" s="505"/>
      <c r="CT535" s="506"/>
      <c r="CU535" s="33" t="s">
        <v>564</v>
      </c>
      <c r="CV535" s="34"/>
      <c r="CW535" s="34"/>
      <c r="CX535" s="34"/>
      <c r="CY535" s="34"/>
      <c r="CZ535" s="34"/>
      <c r="DA535" s="34"/>
      <c r="DB535" s="34"/>
      <c r="DC535" s="34"/>
      <c r="DD535" s="35"/>
    </row>
    <row r="536" spans="1:108" hidden="1" outlineLevel="1" x14ac:dyDescent="0.25">
      <c r="A536" s="61">
        <v>1</v>
      </c>
      <c r="B536" s="62"/>
      <c r="C536" s="62"/>
      <c r="D536" s="62"/>
      <c r="E536" s="62"/>
      <c r="F536" s="63"/>
      <c r="G536" s="61">
        <v>2</v>
      </c>
      <c r="H536" s="62"/>
      <c r="I536" s="62"/>
      <c r="J536" s="62"/>
      <c r="K536" s="62"/>
      <c r="L536" s="63"/>
      <c r="M536" s="61">
        <v>3</v>
      </c>
      <c r="N536" s="62"/>
      <c r="O536" s="62"/>
      <c r="P536" s="62"/>
      <c r="Q536" s="62"/>
      <c r="R536" s="62"/>
      <c r="S536" s="62"/>
      <c r="T536" s="62"/>
      <c r="U536" s="62"/>
      <c r="V536" s="62"/>
      <c r="W536" s="62"/>
      <c r="X536" s="62"/>
      <c r="Y536" s="63"/>
      <c r="Z536" s="61">
        <v>4</v>
      </c>
      <c r="AA536" s="62"/>
      <c r="AB536" s="62"/>
      <c r="AC536" s="62"/>
      <c r="AD536" s="62"/>
      <c r="AE536" s="62"/>
      <c r="AF536" s="62"/>
      <c r="AG536" s="63"/>
      <c r="AH536" s="61">
        <v>5</v>
      </c>
      <c r="AI536" s="62"/>
      <c r="AJ536" s="62"/>
      <c r="AK536" s="62"/>
      <c r="AL536" s="63"/>
      <c r="AM536" s="61">
        <v>6</v>
      </c>
      <c r="AN536" s="62"/>
      <c r="AO536" s="62"/>
      <c r="AP536" s="62"/>
      <c r="AQ536" s="62"/>
      <c r="AR536" s="62"/>
      <c r="AS536" s="63"/>
      <c r="AT536" s="61">
        <v>7</v>
      </c>
      <c r="AU536" s="62"/>
      <c r="AV536" s="62"/>
      <c r="AW536" s="62"/>
      <c r="AX536" s="62"/>
      <c r="AY536" s="63"/>
      <c r="AZ536" s="61">
        <v>8</v>
      </c>
      <c r="BA536" s="62"/>
      <c r="BB536" s="62"/>
      <c r="BC536" s="62"/>
      <c r="BD536" s="62"/>
      <c r="BE536" s="62"/>
      <c r="BF536" s="62"/>
      <c r="BG536" s="63"/>
      <c r="BH536" s="61">
        <v>9</v>
      </c>
      <c r="BI536" s="62"/>
      <c r="BJ536" s="62"/>
      <c r="BK536" s="62"/>
      <c r="BL536" s="62"/>
      <c r="BM536" s="62"/>
      <c r="BN536" s="62"/>
      <c r="BO536" s="62"/>
      <c r="BP536" s="62"/>
      <c r="BQ536" s="63"/>
      <c r="BR536" s="61">
        <v>10</v>
      </c>
      <c r="BS536" s="62"/>
      <c r="BT536" s="62"/>
      <c r="BU536" s="62"/>
      <c r="BV536" s="63"/>
      <c r="BW536" s="64">
        <v>11</v>
      </c>
      <c r="BX536" s="65"/>
      <c r="BY536" s="65"/>
      <c r="BZ536" s="65"/>
      <c r="CA536" s="65"/>
      <c r="CB536" s="65"/>
      <c r="CC536" s="65"/>
      <c r="CD536" s="66"/>
      <c r="CE536" s="64">
        <v>12</v>
      </c>
      <c r="CF536" s="65"/>
      <c r="CG536" s="65"/>
      <c r="CH536" s="65"/>
      <c r="CI536" s="65"/>
      <c r="CJ536" s="65"/>
      <c r="CK536" s="65"/>
      <c r="CL536" s="66"/>
      <c r="CM536" s="64">
        <v>13</v>
      </c>
      <c r="CN536" s="65"/>
      <c r="CO536" s="65"/>
      <c r="CP536" s="65"/>
      <c r="CQ536" s="65"/>
      <c r="CR536" s="65"/>
      <c r="CS536" s="65"/>
      <c r="CT536" s="66"/>
      <c r="CU536" s="61">
        <v>14</v>
      </c>
      <c r="CV536" s="62"/>
      <c r="CW536" s="62"/>
      <c r="CX536" s="62"/>
      <c r="CY536" s="62"/>
      <c r="CZ536" s="62"/>
      <c r="DA536" s="62"/>
      <c r="DB536" s="62"/>
      <c r="DC536" s="62"/>
      <c r="DD536" s="63"/>
    </row>
    <row r="537" spans="1:108" hidden="1" outlineLevel="1" x14ac:dyDescent="0.25">
      <c r="A537" s="492" t="s">
        <v>565</v>
      </c>
      <c r="B537" s="493"/>
      <c r="C537" s="493"/>
      <c r="D537" s="493"/>
      <c r="E537" s="493"/>
      <c r="F537" s="494"/>
      <c r="G537" s="131"/>
      <c r="H537" s="132"/>
      <c r="I537" s="132"/>
      <c r="J537" s="132"/>
      <c r="K537" s="132"/>
      <c r="L537" s="133"/>
      <c r="M537" s="29"/>
      <c r="N537" s="30"/>
      <c r="O537" s="30"/>
      <c r="P537" s="30"/>
      <c r="Q537" s="30"/>
      <c r="R537" s="30"/>
      <c r="S537" s="30"/>
      <c r="T537" s="30"/>
      <c r="U537" s="30"/>
      <c r="V537" s="30"/>
      <c r="W537" s="30"/>
      <c r="X537" s="30"/>
      <c r="Y537" s="31"/>
      <c r="Z537" s="29"/>
      <c r="AA537" s="30"/>
      <c r="AB537" s="30"/>
      <c r="AC537" s="30"/>
      <c r="AD537" s="30"/>
      <c r="AE537" s="30"/>
      <c r="AF537" s="30"/>
      <c r="AG537" s="31"/>
      <c r="AH537" s="29"/>
      <c r="AI537" s="30"/>
      <c r="AJ537" s="30"/>
      <c r="AK537" s="30"/>
      <c r="AL537" s="31"/>
      <c r="AM537" s="29"/>
      <c r="AN537" s="30"/>
      <c r="AO537" s="30"/>
      <c r="AP537" s="30"/>
      <c r="AQ537" s="30"/>
      <c r="AR537" s="30"/>
      <c r="AS537" s="31"/>
      <c r="AT537" s="29"/>
      <c r="AU537" s="30"/>
      <c r="AV537" s="30"/>
      <c r="AW537" s="30"/>
      <c r="AX537" s="30"/>
      <c r="AY537" s="31"/>
      <c r="AZ537" s="29"/>
      <c r="BA537" s="30"/>
      <c r="BB537" s="30"/>
      <c r="BC537" s="30"/>
      <c r="BD537" s="30"/>
      <c r="BE537" s="30"/>
      <c r="BF537" s="30"/>
      <c r="BG537" s="31"/>
      <c r="BH537" s="29"/>
      <c r="BI537" s="30"/>
      <c r="BJ537" s="30"/>
      <c r="BK537" s="30"/>
      <c r="BL537" s="30"/>
      <c r="BM537" s="30"/>
      <c r="BN537" s="30"/>
      <c r="BO537" s="30"/>
      <c r="BP537" s="30"/>
      <c r="BQ537" s="31"/>
      <c r="BR537" s="29"/>
      <c r="BS537" s="30"/>
      <c r="BT537" s="30"/>
      <c r="BU537" s="30"/>
      <c r="BV537" s="31"/>
      <c r="BW537" s="29"/>
      <c r="BX537" s="30"/>
      <c r="BY537" s="30"/>
      <c r="BZ537" s="30"/>
      <c r="CA537" s="30"/>
      <c r="CB537" s="30"/>
      <c r="CC537" s="30"/>
      <c r="CD537" s="31"/>
      <c r="CE537" s="29"/>
      <c r="CF537" s="30"/>
      <c r="CG537" s="30"/>
      <c r="CH537" s="30"/>
      <c r="CI537" s="30"/>
      <c r="CJ537" s="30"/>
      <c r="CK537" s="30"/>
      <c r="CL537" s="31"/>
      <c r="CM537" s="29"/>
      <c r="CN537" s="30"/>
      <c r="CO537" s="30"/>
      <c r="CP537" s="30"/>
      <c r="CQ537" s="30"/>
      <c r="CR537" s="30"/>
      <c r="CS537" s="30"/>
      <c r="CT537" s="31"/>
      <c r="CU537" s="29"/>
      <c r="CV537" s="30"/>
      <c r="CW537" s="30"/>
      <c r="CX537" s="30"/>
      <c r="CY537" s="30"/>
      <c r="CZ537" s="30"/>
      <c r="DA537" s="30"/>
      <c r="DB537" s="30"/>
      <c r="DC537" s="30"/>
      <c r="DD537" s="31"/>
    </row>
    <row r="538" spans="1:108" hidden="1" outlineLevel="1" x14ac:dyDescent="0.25">
      <c r="A538" s="495"/>
      <c r="B538" s="496"/>
      <c r="C538" s="496"/>
      <c r="D538" s="496"/>
      <c r="E538" s="496"/>
      <c r="F538" s="497"/>
      <c r="G538" s="202"/>
      <c r="H538" s="94"/>
      <c r="I538" s="94"/>
      <c r="J538" s="94"/>
      <c r="K538" s="94"/>
      <c r="L538" s="144"/>
      <c r="M538" s="29"/>
      <c r="N538" s="30"/>
      <c r="O538" s="30"/>
      <c r="P538" s="30"/>
      <c r="Q538" s="30"/>
      <c r="R538" s="30"/>
      <c r="S538" s="30"/>
      <c r="T538" s="30"/>
      <c r="U538" s="30"/>
      <c r="V538" s="30"/>
      <c r="W538" s="30"/>
      <c r="X538" s="30"/>
      <c r="Y538" s="31"/>
      <c r="Z538" s="29"/>
      <c r="AA538" s="30"/>
      <c r="AB538" s="30"/>
      <c r="AC538" s="30"/>
      <c r="AD538" s="30"/>
      <c r="AE538" s="30"/>
      <c r="AF538" s="30"/>
      <c r="AG538" s="31"/>
      <c r="AH538" s="29"/>
      <c r="AI538" s="30"/>
      <c r="AJ538" s="30"/>
      <c r="AK538" s="30"/>
      <c r="AL538" s="31"/>
      <c r="AM538" s="29"/>
      <c r="AN538" s="30"/>
      <c r="AO538" s="30"/>
      <c r="AP538" s="30"/>
      <c r="AQ538" s="30"/>
      <c r="AR538" s="30"/>
      <c r="AS538" s="31"/>
      <c r="AT538" s="29"/>
      <c r="AU538" s="30"/>
      <c r="AV538" s="30"/>
      <c r="AW538" s="30"/>
      <c r="AX538" s="30"/>
      <c r="AY538" s="31"/>
      <c r="AZ538" s="29"/>
      <c r="BA538" s="30"/>
      <c r="BB538" s="30"/>
      <c r="BC538" s="30"/>
      <c r="BD538" s="30"/>
      <c r="BE538" s="30"/>
      <c r="BF538" s="30"/>
      <c r="BG538" s="31"/>
      <c r="BH538" s="29"/>
      <c r="BI538" s="30"/>
      <c r="BJ538" s="30"/>
      <c r="BK538" s="30"/>
      <c r="BL538" s="30"/>
      <c r="BM538" s="30"/>
      <c r="BN538" s="30"/>
      <c r="BO538" s="30"/>
      <c r="BP538" s="30"/>
      <c r="BQ538" s="31"/>
      <c r="BR538" s="29"/>
      <c r="BS538" s="30"/>
      <c r="BT538" s="30"/>
      <c r="BU538" s="30"/>
      <c r="BV538" s="31"/>
      <c r="BW538" s="29"/>
      <c r="BX538" s="30"/>
      <c r="BY538" s="30"/>
      <c r="BZ538" s="30"/>
      <c r="CA538" s="30"/>
      <c r="CB538" s="30"/>
      <c r="CC538" s="30"/>
      <c r="CD538" s="31"/>
      <c r="CE538" s="29"/>
      <c r="CF538" s="30"/>
      <c r="CG538" s="30"/>
      <c r="CH538" s="30"/>
      <c r="CI538" s="30"/>
      <c r="CJ538" s="30"/>
      <c r="CK538" s="30"/>
      <c r="CL538" s="31"/>
      <c r="CM538" s="29"/>
      <c r="CN538" s="30"/>
      <c r="CO538" s="30"/>
      <c r="CP538" s="30"/>
      <c r="CQ538" s="30"/>
      <c r="CR538" s="30"/>
      <c r="CS538" s="30"/>
      <c r="CT538" s="31"/>
      <c r="CU538" s="29"/>
      <c r="CV538" s="30"/>
      <c r="CW538" s="30"/>
      <c r="CX538" s="30"/>
      <c r="CY538" s="30"/>
      <c r="CZ538" s="30"/>
      <c r="DA538" s="30"/>
      <c r="DB538" s="30"/>
      <c r="DC538" s="30"/>
      <c r="DD538" s="31"/>
    </row>
    <row r="539" spans="1:108" hidden="1" outlineLevel="1" x14ac:dyDescent="0.25">
      <c r="A539" s="495"/>
      <c r="B539" s="496"/>
      <c r="C539" s="496"/>
      <c r="D539" s="496"/>
      <c r="E539" s="496"/>
      <c r="F539" s="497"/>
      <c r="G539" s="202"/>
      <c r="H539" s="94"/>
      <c r="I539" s="94"/>
      <c r="J539" s="94"/>
      <c r="K539" s="94"/>
      <c r="L539" s="144"/>
      <c r="M539" s="29"/>
      <c r="N539" s="30"/>
      <c r="O539" s="30"/>
      <c r="P539" s="30"/>
      <c r="Q539" s="30"/>
      <c r="R539" s="30"/>
      <c r="S539" s="30"/>
      <c r="T539" s="30"/>
      <c r="U539" s="30"/>
      <c r="V539" s="30"/>
      <c r="W539" s="30"/>
      <c r="X539" s="30"/>
      <c r="Y539" s="31"/>
      <c r="Z539" s="29"/>
      <c r="AA539" s="30"/>
      <c r="AB539" s="30"/>
      <c r="AC539" s="30"/>
      <c r="AD539" s="30"/>
      <c r="AE539" s="30"/>
      <c r="AF539" s="30"/>
      <c r="AG539" s="31"/>
      <c r="AH539" s="29"/>
      <c r="AI539" s="30"/>
      <c r="AJ539" s="30"/>
      <c r="AK539" s="30"/>
      <c r="AL539" s="31"/>
      <c r="AM539" s="29"/>
      <c r="AN539" s="30"/>
      <c r="AO539" s="30"/>
      <c r="AP539" s="30"/>
      <c r="AQ539" s="30"/>
      <c r="AR539" s="30"/>
      <c r="AS539" s="31"/>
      <c r="AT539" s="29"/>
      <c r="AU539" s="30"/>
      <c r="AV539" s="30"/>
      <c r="AW539" s="30"/>
      <c r="AX539" s="30"/>
      <c r="AY539" s="31"/>
      <c r="AZ539" s="29"/>
      <c r="BA539" s="30"/>
      <c r="BB539" s="30"/>
      <c r="BC539" s="30"/>
      <c r="BD539" s="30"/>
      <c r="BE539" s="30"/>
      <c r="BF539" s="30"/>
      <c r="BG539" s="31"/>
      <c r="BH539" s="29"/>
      <c r="BI539" s="30"/>
      <c r="BJ539" s="30"/>
      <c r="BK539" s="30"/>
      <c r="BL539" s="30"/>
      <c r="BM539" s="30"/>
      <c r="BN539" s="30"/>
      <c r="BO539" s="30"/>
      <c r="BP539" s="30"/>
      <c r="BQ539" s="31"/>
      <c r="BR539" s="29"/>
      <c r="BS539" s="30"/>
      <c r="BT539" s="30"/>
      <c r="BU539" s="30"/>
      <c r="BV539" s="31"/>
      <c r="BW539" s="29"/>
      <c r="BX539" s="30"/>
      <c r="BY539" s="30"/>
      <c r="BZ539" s="30"/>
      <c r="CA539" s="30"/>
      <c r="CB539" s="30"/>
      <c r="CC539" s="30"/>
      <c r="CD539" s="31"/>
      <c r="CE539" s="29"/>
      <c r="CF539" s="30"/>
      <c r="CG539" s="30"/>
      <c r="CH539" s="30"/>
      <c r="CI539" s="30"/>
      <c r="CJ539" s="30"/>
      <c r="CK539" s="30"/>
      <c r="CL539" s="31"/>
      <c r="CM539" s="29"/>
      <c r="CN539" s="30"/>
      <c r="CO539" s="30"/>
      <c r="CP539" s="30"/>
      <c r="CQ539" s="30"/>
      <c r="CR539" s="30"/>
      <c r="CS539" s="30"/>
      <c r="CT539" s="31"/>
      <c r="CU539" s="29"/>
      <c r="CV539" s="30"/>
      <c r="CW539" s="30"/>
      <c r="CX539" s="30"/>
      <c r="CY539" s="30"/>
      <c r="CZ539" s="30"/>
      <c r="DA539" s="30"/>
      <c r="DB539" s="30"/>
      <c r="DC539" s="30"/>
      <c r="DD539" s="31"/>
    </row>
    <row r="540" spans="1:108" hidden="1" outlineLevel="1" x14ac:dyDescent="0.25">
      <c r="A540" s="495"/>
      <c r="B540" s="496"/>
      <c r="C540" s="496"/>
      <c r="D540" s="496"/>
      <c r="E540" s="496"/>
      <c r="F540" s="497"/>
      <c r="G540" s="202"/>
      <c r="H540" s="94"/>
      <c r="I540" s="94"/>
      <c r="J540" s="94"/>
      <c r="K540" s="94"/>
      <c r="L540" s="144"/>
      <c r="M540" s="513" t="s">
        <v>566</v>
      </c>
      <c r="N540" s="514"/>
      <c r="O540" s="514"/>
      <c r="P540" s="514"/>
      <c r="Q540" s="514"/>
      <c r="R540" s="514"/>
      <c r="S540" s="514"/>
      <c r="T540" s="514"/>
      <c r="U540" s="514"/>
      <c r="V540" s="514"/>
      <c r="W540" s="514"/>
      <c r="X540" s="514"/>
      <c r="Y540" s="515"/>
      <c r="Z540" s="29"/>
      <c r="AA540" s="30"/>
      <c r="AB540" s="30"/>
      <c r="AC540" s="30"/>
      <c r="AD540" s="30"/>
      <c r="AE540" s="30"/>
      <c r="AF540" s="30"/>
      <c r="AG540" s="31"/>
      <c r="AH540" s="29"/>
      <c r="AI540" s="30"/>
      <c r="AJ540" s="30"/>
      <c r="AK540" s="30"/>
      <c r="AL540" s="31"/>
      <c r="AM540" s="29"/>
      <c r="AN540" s="30"/>
      <c r="AO540" s="30"/>
      <c r="AP540" s="30"/>
      <c r="AQ540" s="30"/>
      <c r="AR540" s="30"/>
      <c r="AS540" s="31"/>
      <c r="AT540" s="29"/>
      <c r="AU540" s="30"/>
      <c r="AV540" s="30"/>
      <c r="AW540" s="30"/>
      <c r="AX540" s="30"/>
      <c r="AY540" s="31"/>
      <c r="AZ540" s="29"/>
      <c r="BA540" s="30"/>
      <c r="BB540" s="30"/>
      <c r="BC540" s="30"/>
      <c r="BD540" s="30"/>
      <c r="BE540" s="30"/>
      <c r="BF540" s="30"/>
      <c r="BG540" s="31"/>
      <c r="BH540" s="29"/>
      <c r="BI540" s="30"/>
      <c r="BJ540" s="30"/>
      <c r="BK540" s="30"/>
      <c r="BL540" s="30"/>
      <c r="BM540" s="30"/>
      <c r="BN540" s="30"/>
      <c r="BO540" s="30"/>
      <c r="BP540" s="30"/>
      <c r="BQ540" s="31"/>
      <c r="BR540" s="29"/>
      <c r="BS540" s="30"/>
      <c r="BT540" s="30"/>
      <c r="BU540" s="30"/>
      <c r="BV540" s="31"/>
      <c r="BW540" s="29"/>
      <c r="BX540" s="30"/>
      <c r="BY540" s="30"/>
      <c r="BZ540" s="30"/>
      <c r="CA540" s="30"/>
      <c r="CB540" s="30"/>
      <c r="CC540" s="30"/>
      <c r="CD540" s="31"/>
      <c r="CE540" s="29"/>
      <c r="CF540" s="30"/>
      <c r="CG540" s="30"/>
      <c r="CH540" s="30"/>
      <c r="CI540" s="30"/>
      <c r="CJ540" s="30"/>
      <c r="CK540" s="30"/>
      <c r="CL540" s="31"/>
      <c r="CM540" s="29"/>
      <c r="CN540" s="30"/>
      <c r="CO540" s="30"/>
      <c r="CP540" s="30"/>
      <c r="CQ540" s="30"/>
      <c r="CR540" s="30"/>
      <c r="CS540" s="30"/>
      <c r="CT540" s="31"/>
      <c r="CU540" s="29"/>
      <c r="CV540" s="30"/>
      <c r="CW540" s="30"/>
      <c r="CX540" s="30"/>
      <c r="CY540" s="30"/>
      <c r="CZ540" s="30"/>
      <c r="DA540" s="30"/>
      <c r="DB540" s="30"/>
      <c r="DC540" s="30"/>
      <c r="DD540" s="31"/>
    </row>
    <row r="541" spans="1:108" hidden="1" outlineLevel="1" x14ac:dyDescent="0.25">
      <c r="A541" s="495"/>
      <c r="B541" s="496"/>
      <c r="C541" s="496"/>
      <c r="D541" s="496"/>
      <c r="E541" s="496"/>
      <c r="F541" s="497"/>
      <c r="G541" s="202"/>
      <c r="H541" s="94"/>
      <c r="I541" s="94"/>
      <c r="J541" s="94"/>
      <c r="K541" s="94"/>
      <c r="L541" s="144"/>
      <c r="M541" s="29" t="s">
        <v>567</v>
      </c>
      <c r="N541" s="30"/>
      <c r="O541" s="30"/>
      <c r="P541" s="30"/>
      <c r="Q541" s="30"/>
      <c r="R541" s="30"/>
      <c r="S541" s="30"/>
      <c r="T541" s="30"/>
      <c r="U541" s="30"/>
      <c r="V541" s="30"/>
      <c r="W541" s="30"/>
      <c r="X541" s="30"/>
      <c r="Y541" s="31"/>
      <c r="Z541" s="29"/>
      <c r="AA541" s="30"/>
      <c r="AB541" s="30"/>
      <c r="AC541" s="30"/>
      <c r="AD541" s="30"/>
      <c r="AE541" s="30"/>
      <c r="AF541" s="30"/>
      <c r="AG541" s="31"/>
      <c r="AH541" s="29"/>
      <c r="AI541" s="30"/>
      <c r="AJ541" s="30"/>
      <c r="AK541" s="30"/>
      <c r="AL541" s="31"/>
      <c r="AM541" s="29"/>
      <c r="AN541" s="30"/>
      <c r="AO541" s="30"/>
      <c r="AP541" s="30"/>
      <c r="AQ541" s="30"/>
      <c r="AR541" s="30"/>
      <c r="AS541" s="31"/>
      <c r="AT541" s="29"/>
      <c r="AU541" s="30"/>
      <c r="AV541" s="30"/>
      <c r="AW541" s="30"/>
      <c r="AX541" s="30"/>
      <c r="AY541" s="31"/>
      <c r="AZ541" s="29"/>
      <c r="BA541" s="30"/>
      <c r="BB541" s="30"/>
      <c r="BC541" s="30"/>
      <c r="BD541" s="30"/>
      <c r="BE541" s="30"/>
      <c r="BF541" s="30"/>
      <c r="BG541" s="31"/>
      <c r="BH541" s="29"/>
      <c r="BI541" s="30"/>
      <c r="BJ541" s="30"/>
      <c r="BK541" s="30"/>
      <c r="BL541" s="30"/>
      <c r="BM541" s="30"/>
      <c r="BN541" s="30"/>
      <c r="BO541" s="30"/>
      <c r="BP541" s="30"/>
      <c r="BQ541" s="31"/>
      <c r="BR541" s="29"/>
      <c r="BS541" s="30"/>
      <c r="BT541" s="30"/>
      <c r="BU541" s="30"/>
      <c r="BV541" s="31"/>
      <c r="BW541" s="29"/>
      <c r="BX541" s="30"/>
      <c r="BY541" s="30"/>
      <c r="BZ541" s="30"/>
      <c r="CA541" s="30"/>
      <c r="CB541" s="30"/>
      <c r="CC541" s="30"/>
      <c r="CD541" s="31"/>
      <c r="CE541" s="29"/>
      <c r="CF541" s="30"/>
      <c r="CG541" s="30"/>
      <c r="CH541" s="30"/>
      <c r="CI541" s="30"/>
      <c r="CJ541" s="30"/>
      <c r="CK541" s="30"/>
      <c r="CL541" s="31"/>
      <c r="CM541" s="29"/>
      <c r="CN541" s="30"/>
      <c r="CO541" s="30"/>
      <c r="CP541" s="30"/>
      <c r="CQ541" s="30"/>
      <c r="CR541" s="30"/>
      <c r="CS541" s="30"/>
      <c r="CT541" s="31"/>
      <c r="CU541" s="29"/>
      <c r="CV541" s="30"/>
      <c r="CW541" s="30"/>
      <c r="CX541" s="30"/>
      <c r="CY541" s="30"/>
      <c r="CZ541" s="30"/>
      <c r="DA541" s="30"/>
      <c r="DB541" s="30"/>
      <c r="DC541" s="30"/>
      <c r="DD541" s="31"/>
    </row>
    <row r="542" spans="1:108" hidden="1" outlineLevel="1" x14ac:dyDescent="0.25">
      <c r="A542" s="495"/>
      <c r="B542" s="496"/>
      <c r="C542" s="496"/>
      <c r="D542" s="496"/>
      <c r="E542" s="496"/>
      <c r="F542" s="497"/>
      <c r="G542" s="202"/>
      <c r="H542" s="94"/>
      <c r="I542" s="94"/>
      <c r="J542" s="94"/>
      <c r="K542" s="94"/>
      <c r="L542" s="144"/>
      <c r="M542" s="29" t="s">
        <v>568</v>
      </c>
      <c r="N542" s="30"/>
      <c r="O542" s="30"/>
      <c r="P542" s="30"/>
      <c r="Q542" s="30"/>
      <c r="R542" s="30"/>
      <c r="S542" s="30"/>
      <c r="T542" s="30"/>
      <c r="U542" s="30"/>
      <c r="V542" s="30"/>
      <c r="W542" s="30"/>
      <c r="X542" s="30"/>
      <c r="Y542" s="31"/>
      <c r="Z542" s="29"/>
      <c r="AA542" s="30"/>
      <c r="AB542" s="30"/>
      <c r="AC542" s="30"/>
      <c r="AD542" s="30"/>
      <c r="AE542" s="30"/>
      <c r="AF542" s="30"/>
      <c r="AG542" s="31"/>
      <c r="AH542" s="29"/>
      <c r="AI542" s="30"/>
      <c r="AJ542" s="30"/>
      <c r="AK542" s="30"/>
      <c r="AL542" s="31"/>
      <c r="AM542" s="29"/>
      <c r="AN542" s="30"/>
      <c r="AO542" s="30"/>
      <c r="AP542" s="30"/>
      <c r="AQ542" s="30"/>
      <c r="AR542" s="30"/>
      <c r="AS542" s="31"/>
      <c r="AT542" s="29"/>
      <c r="AU542" s="30"/>
      <c r="AV542" s="30"/>
      <c r="AW542" s="30"/>
      <c r="AX542" s="30"/>
      <c r="AY542" s="31"/>
      <c r="AZ542" s="29"/>
      <c r="BA542" s="30"/>
      <c r="BB542" s="30"/>
      <c r="BC542" s="30"/>
      <c r="BD542" s="30"/>
      <c r="BE542" s="30"/>
      <c r="BF542" s="30"/>
      <c r="BG542" s="31"/>
      <c r="BH542" s="29"/>
      <c r="BI542" s="30"/>
      <c r="BJ542" s="30"/>
      <c r="BK542" s="30"/>
      <c r="BL542" s="30"/>
      <c r="BM542" s="30"/>
      <c r="BN542" s="30"/>
      <c r="BO542" s="30"/>
      <c r="BP542" s="30"/>
      <c r="BQ542" s="31"/>
      <c r="BR542" s="29"/>
      <c r="BS542" s="30"/>
      <c r="BT542" s="30"/>
      <c r="BU542" s="30"/>
      <c r="BV542" s="31"/>
      <c r="BW542" s="29"/>
      <c r="BX542" s="30"/>
      <c r="BY542" s="30"/>
      <c r="BZ542" s="30"/>
      <c r="CA542" s="30"/>
      <c r="CB542" s="30"/>
      <c r="CC542" s="30"/>
      <c r="CD542" s="31"/>
      <c r="CE542" s="29"/>
      <c r="CF542" s="30"/>
      <c r="CG542" s="30"/>
      <c r="CH542" s="30"/>
      <c r="CI542" s="30"/>
      <c r="CJ542" s="30"/>
      <c r="CK542" s="30"/>
      <c r="CL542" s="31"/>
      <c r="CM542" s="29"/>
      <c r="CN542" s="30"/>
      <c r="CO542" s="30"/>
      <c r="CP542" s="30"/>
      <c r="CQ542" s="30"/>
      <c r="CR542" s="30"/>
      <c r="CS542" s="30"/>
      <c r="CT542" s="31"/>
      <c r="CU542" s="29"/>
      <c r="CV542" s="30"/>
      <c r="CW542" s="30"/>
      <c r="CX542" s="30"/>
      <c r="CY542" s="30"/>
      <c r="CZ542" s="30"/>
      <c r="DA542" s="30"/>
      <c r="DB542" s="30"/>
      <c r="DC542" s="30"/>
      <c r="DD542" s="31"/>
    </row>
    <row r="543" spans="1:108" hidden="1" outlineLevel="1" x14ac:dyDescent="0.25">
      <c r="A543" s="498"/>
      <c r="B543" s="499"/>
      <c r="C543" s="499"/>
      <c r="D543" s="499"/>
      <c r="E543" s="499"/>
      <c r="F543" s="500"/>
      <c r="G543" s="134"/>
      <c r="H543" s="135"/>
      <c r="I543" s="135"/>
      <c r="J543" s="135"/>
      <c r="K543" s="135"/>
      <c r="L543" s="136"/>
      <c r="M543" s="29" t="s">
        <v>569</v>
      </c>
      <c r="N543" s="30"/>
      <c r="O543" s="30"/>
      <c r="P543" s="30"/>
      <c r="Q543" s="30"/>
      <c r="R543" s="30"/>
      <c r="S543" s="30"/>
      <c r="T543" s="30"/>
      <c r="U543" s="30"/>
      <c r="V543" s="30"/>
      <c r="W543" s="30"/>
      <c r="X543" s="30"/>
      <c r="Y543" s="31"/>
      <c r="Z543" s="29"/>
      <c r="AA543" s="30"/>
      <c r="AB543" s="30"/>
      <c r="AC543" s="30"/>
      <c r="AD543" s="30"/>
      <c r="AE543" s="30"/>
      <c r="AF543" s="30"/>
      <c r="AG543" s="31"/>
      <c r="AH543" s="29"/>
      <c r="AI543" s="30"/>
      <c r="AJ543" s="30"/>
      <c r="AK543" s="30"/>
      <c r="AL543" s="31"/>
      <c r="AM543" s="29"/>
      <c r="AN543" s="30"/>
      <c r="AO543" s="30"/>
      <c r="AP543" s="30"/>
      <c r="AQ543" s="30"/>
      <c r="AR543" s="30"/>
      <c r="AS543" s="31"/>
      <c r="AT543" s="29"/>
      <c r="AU543" s="30"/>
      <c r="AV543" s="30"/>
      <c r="AW543" s="30"/>
      <c r="AX543" s="30"/>
      <c r="AY543" s="31"/>
      <c r="AZ543" s="29"/>
      <c r="BA543" s="30"/>
      <c r="BB543" s="30"/>
      <c r="BC543" s="30"/>
      <c r="BD543" s="30"/>
      <c r="BE543" s="30"/>
      <c r="BF543" s="30"/>
      <c r="BG543" s="31"/>
      <c r="BH543" s="29"/>
      <c r="BI543" s="30"/>
      <c r="BJ543" s="30"/>
      <c r="BK543" s="30"/>
      <c r="BL543" s="30"/>
      <c r="BM543" s="30"/>
      <c r="BN543" s="30"/>
      <c r="BO543" s="30"/>
      <c r="BP543" s="30"/>
      <c r="BQ543" s="31"/>
      <c r="BR543" s="29"/>
      <c r="BS543" s="30"/>
      <c r="BT543" s="30"/>
      <c r="BU543" s="30"/>
      <c r="BV543" s="31"/>
      <c r="BW543" s="29"/>
      <c r="BX543" s="30"/>
      <c r="BY543" s="30"/>
      <c r="BZ543" s="30"/>
      <c r="CA543" s="30"/>
      <c r="CB543" s="30"/>
      <c r="CC543" s="30"/>
      <c r="CD543" s="31"/>
      <c r="CE543" s="29"/>
      <c r="CF543" s="30"/>
      <c r="CG543" s="30"/>
      <c r="CH543" s="30"/>
      <c r="CI543" s="30"/>
      <c r="CJ543" s="30"/>
      <c r="CK543" s="30"/>
      <c r="CL543" s="31"/>
      <c r="CM543" s="29"/>
      <c r="CN543" s="30"/>
      <c r="CO543" s="30"/>
      <c r="CP543" s="30"/>
      <c r="CQ543" s="30"/>
      <c r="CR543" s="30"/>
      <c r="CS543" s="30"/>
      <c r="CT543" s="31"/>
      <c r="CU543" s="29"/>
      <c r="CV543" s="30"/>
      <c r="CW543" s="30"/>
      <c r="CX543" s="30"/>
      <c r="CY543" s="30"/>
      <c r="CZ543" s="30"/>
      <c r="DA543" s="30"/>
      <c r="DB543" s="30"/>
      <c r="DC543" s="30"/>
      <c r="DD543" s="31"/>
    </row>
    <row r="544" spans="1:108" hidden="1" outlineLevel="1" x14ac:dyDescent="0.25">
      <c r="A544" s="492" t="s">
        <v>582</v>
      </c>
      <c r="B544" s="493"/>
      <c r="C544" s="493"/>
      <c r="D544" s="493"/>
      <c r="E544" s="493"/>
      <c r="F544" s="494"/>
      <c r="G544" s="131"/>
      <c r="H544" s="132"/>
      <c r="I544" s="132"/>
      <c r="J544" s="132"/>
      <c r="K544" s="132"/>
      <c r="L544" s="133"/>
      <c r="M544" s="29"/>
      <c r="N544" s="30"/>
      <c r="O544" s="30"/>
      <c r="P544" s="30"/>
      <c r="Q544" s="30"/>
      <c r="R544" s="30"/>
      <c r="S544" s="30"/>
      <c r="T544" s="30"/>
      <c r="U544" s="30"/>
      <c r="V544" s="30"/>
      <c r="W544" s="30"/>
      <c r="X544" s="30"/>
      <c r="Y544" s="31"/>
      <c r="Z544" s="29"/>
      <c r="AA544" s="30"/>
      <c r="AB544" s="30"/>
      <c r="AC544" s="30"/>
      <c r="AD544" s="30"/>
      <c r="AE544" s="30"/>
      <c r="AF544" s="30"/>
      <c r="AG544" s="31"/>
      <c r="AH544" s="29"/>
      <c r="AI544" s="30"/>
      <c r="AJ544" s="30"/>
      <c r="AK544" s="30"/>
      <c r="AL544" s="31"/>
      <c r="AM544" s="29"/>
      <c r="AN544" s="30"/>
      <c r="AO544" s="30"/>
      <c r="AP544" s="30"/>
      <c r="AQ544" s="30"/>
      <c r="AR544" s="30"/>
      <c r="AS544" s="31"/>
      <c r="AT544" s="29"/>
      <c r="AU544" s="30"/>
      <c r="AV544" s="30"/>
      <c r="AW544" s="30"/>
      <c r="AX544" s="30"/>
      <c r="AY544" s="31"/>
      <c r="AZ544" s="29"/>
      <c r="BA544" s="30"/>
      <c r="BB544" s="30"/>
      <c r="BC544" s="30"/>
      <c r="BD544" s="30"/>
      <c r="BE544" s="30"/>
      <c r="BF544" s="30"/>
      <c r="BG544" s="31"/>
      <c r="BH544" s="29"/>
      <c r="BI544" s="30"/>
      <c r="BJ544" s="30"/>
      <c r="BK544" s="30"/>
      <c r="BL544" s="30"/>
      <c r="BM544" s="30"/>
      <c r="BN544" s="30"/>
      <c r="BO544" s="30"/>
      <c r="BP544" s="30"/>
      <c r="BQ544" s="31"/>
      <c r="BR544" s="29"/>
      <c r="BS544" s="30"/>
      <c r="BT544" s="30"/>
      <c r="BU544" s="30"/>
      <c r="BV544" s="31"/>
      <c r="BW544" s="29"/>
      <c r="BX544" s="30"/>
      <c r="BY544" s="30"/>
      <c r="BZ544" s="30"/>
      <c r="CA544" s="30"/>
      <c r="CB544" s="30"/>
      <c r="CC544" s="30"/>
      <c r="CD544" s="31"/>
      <c r="CE544" s="29"/>
      <c r="CF544" s="30"/>
      <c r="CG544" s="30"/>
      <c r="CH544" s="30"/>
      <c r="CI544" s="30"/>
      <c r="CJ544" s="30"/>
      <c r="CK544" s="30"/>
      <c r="CL544" s="31"/>
      <c r="CM544" s="29"/>
      <c r="CN544" s="30"/>
      <c r="CO544" s="30"/>
      <c r="CP544" s="30"/>
      <c r="CQ544" s="30"/>
      <c r="CR544" s="30"/>
      <c r="CS544" s="30"/>
      <c r="CT544" s="31"/>
      <c r="CU544" s="29"/>
      <c r="CV544" s="30"/>
      <c r="CW544" s="30"/>
      <c r="CX544" s="30"/>
      <c r="CY544" s="30"/>
      <c r="CZ544" s="30"/>
      <c r="DA544" s="30"/>
      <c r="DB544" s="30"/>
      <c r="DC544" s="30"/>
      <c r="DD544" s="31"/>
    </row>
    <row r="545" spans="1:108" hidden="1" outlineLevel="1" x14ac:dyDescent="0.25">
      <c r="A545" s="495"/>
      <c r="B545" s="496"/>
      <c r="C545" s="496"/>
      <c r="D545" s="496"/>
      <c r="E545" s="496"/>
      <c r="F545" s="497"/>
      <c r="G545" s="202"/>
      <c r="H545" s="94"/>
      <c r="I545" s="94"/>
      <c r="J545" s="94"/>
      <c r="K545" s="94"/>
      <c r="L545" s="144"/>
      <c r="M545" s="29"/>
      <c r="N545" s="30"/>
      <c r="O545" s="30"/>
      <c r="P545" s="30"/>
      <c r="Q545" s="30"/>
      <c r="R545" s="30"/>
      <c r="S545" s="30"/>
      <c r="T545" s="30"/>
      <c r="U545" s="30"/>
      <c r="V545" s="30"/>
      <c r="W545" s="30"/>
      <c r="X545" s="30"/>
      <c r="Y545" s="31"/>
      <c r="Z545" s="29"/>
      <c r="AA545" s="30"/>
      <c r="AB545" s="30"/>
      <c r="AC545" s="30"/>
      <c r="AD545" s="30"/>
      <c r="AE545" s="30"/>
      <c r="AF545" s="30"/>
      <c r="AG545" s="31"/>
      <c r="AH545" s="29"/>
      <c r="AI545" s="30"/>
      <c r="AJ545" s="30"/>
      <c r="AK545" s="30"/>
      <c r="AL545" s="31"/>
      <c r="AM545" s="29"/>
      <c r="AN545" s="30"/>
      <c r="AO545" s="30"/>
      <c r="AP545" s="30"/>
      <c r="AQ545" s="30"/>
      <c r="AR545" s="30"/>
      <c r="AS545" s="31"/>
      <c r="AT545" s="29"/>
      <c r="AU545" s="30"/>
      <c r="AV545" s="30"/>
      <c r="AW545" s="30"/>
      <c r="AX545" s="30"/>
      <c r="AY545" s="31"/>
      <c r="AZ545" s="29"/>
      <c r="BA545" s="30"/>
      <c r="BB545" s="30"/>
      <c r="BC545" s="30"/>
      <c r="BD545" s="30"/>
      <c r="BE545" s="30"/>
      <c r="BF545" s="30"/>
      <c r="BG545" s="31"/>
      <c r="BH545" s="29"/>
      <c r="BI545" s="30"/>
      <c r="BJ545" s="30"/>
      <c r="BK545" s="30"/>
      <c r="BL545" s="30"/>
      <c r="BM545" s="30"/>
      <c r="BN545" s="30"/>
      <c r="BO545" s="30"/>
      <c r="BP545" s="30"/>
      <c r="BQ545" s="31"/>
      <c r="BR545" s="29"/>
      <c r="BS545" s="30"/>
      <c r="BT545" s="30"/>
      <c r="BU545" s="30"/>
      <c r="BV545" s="31"/>
      <c r="BW545" s="29"/>
      <c r="BX545" s="30"/>
      <c r="BY545" s="30"/>
      <c r="BZ545" s="30"/>
      <c r="CA545" s="30"/>
      <c r="CB545" s="30"/>
      <c r="CC545" s="30"/>
      <c r="CD545" s="31"/>
      <c r="CE545" s="29"/>
      <c r="CF545" s="30"/>
      <c r="CG545" s="30"/>
      <c r="CH545" s="30"/>
      <c r="CI545" s="30"/>
      <c r="CJ545" s="30"/>
      <c r="CK545" s="30"/>
      <c r="CL545" s="31"/>
      <c r="CM545" s="29"/>
      <c r="CN545" s="30"/>
      <c r="CO545" s="30"/>
      <c r="CP545" s="30"/>
      <c r="CQ545" s="30"/>
      <c r="CR545" s="30"/>
      <c r="CS545" s="30"/>
      <c r="CT545" s="31"/>
      <c r="CU545" s="29"/>
      <c r="CV545" s="30"/>
      <c r="CW545" s="30"/>
      <c r="CX545" s="30"/>
      <c r="CY545" s="30"/>
      <c r="CZ545" s="30"/>
      <c r="DA545" s="30"/>
      <c r="DB545" s="30"/>
      <c r="DC545" s="30"/>
      <c r="DD545" s="31"/>
    </row>
    <row r="546" spans="1:108" hidden="1" outlineLevel="1" x14ac:dyDescent="0.25">
      <c r="A546" s="495"/>
      <c r="B546" s="496"/>
      <c r="C546" s="496"/>
      <c r="D546" s="496"/>
      <c r="E546" s="496"/>
      <c r="F546" s="497"/>
      <c r="G546" s="202"/>
      <c r="H546" s="94"/>
      <c r="I546" s="94"/>
      <c r="J546" s="94"/>
      <c r="K546" s="94"/>
      <c r="L546" s="144"/>
      <c r="M546" s="29"/>
      <c r="N546" s="30"/>
      <c r="O546" s="30"/>
      <c r="P546" s="30"/>
      <c r="Q546" s="30"/>
      <c r="R546" s="30"/>
      <c r="S546" s="30"/>
      <c r="T546" s="30"/>
      <c r="U546" s="30"/>
      <c r="V546" s="30"/>
      <c r="W546" s="30"/>
      <c r="X546" s="30"/>
      <c r="Y546" s="31"/>
      <c r="Z546" s="29"/>
      <c r="AA546" s="30"/>
      <c r="AB546" s="30"/>
      <c r="AC546" s="30"/>
      <c r="AD546" s="30"/>
      <c r="AE546" s="30"/>
      <c r="AF546" s="30"/>
      <c r="AG546" s="31"/>
      <c r="AH546" s="29"/>
      <c r="AI546" s="30"/>
      <c r="AJ546" s="30"/>
      <c r="AK546" s="30"/>
      <c r="AL546" s="31"/>
      <c r="AM546" s="29"/>
      <c r="AN546" s="30"/>
      <c r="AO546" s="30"/>
      <c r="AP546" s="30"/>
      <c r="AQ546" s="30"/>
      <c r="AR546" s="30"/>
      <c r="AS546" s="31"/>
      <c r="AT546" s="29"/>
      <c r="AU546" s="30"/>
      <c r="AV546" s="30"/>
      <c r="AW546" s="30"/>
      <c r="AX546" s="30"/>
      <c r="AY546" s="31"/>
      <c r="AZ546" s="29"/>
      <c r="BA546" s="30"/>
      <c r="BB546" s="30"/>
      <c r="BC546" s="30"/>
      <c r="BD546" s="30"/>
      <c r="BE546" s="30"/>
      <c r="BF546" s="30"/>
      <c r="BG546" s="31"/>
      <c r="BH546" s="29"/>
      <c r="BI546" s="30"/>
      <c r="BJ546" s="30"/>
      <c r="BK546" s="30"/>
      <c r="BL546" s="30"/>
      <c r="BM546" s="30"/>
      <c r="BN546" s="30"/>
      <c r="BO546" s="30"/>
      <c r="BP546" s="30"/>
      <c r="BQ546" s="31"/>
      <c r="BR546" s="29"/>
      <c r="BS546" s="30"/>
      <c r="BT546" s="30"/>
      <c r="BU546" s="30"/>
      <c r="BV546" s="31"/>
      <c r="BW546" s="29"/>
      <c r="BX546" s="30"/>
      <c r="BY546" s="30"/>
      <c r="BZ546" s="30"/>
      <c r="CA546" s="30"/>
      <c r="CB546" s="30"/>
      <c r="CC546" s="30"/>
      <c r="CD546" s="31"/>
      <c r="CE546" s="29"/>
      <c r="CF546" s="30"/>
      <c r="CG546" s="30"/>
      <c r="CH546" s="30"/>
      <c r="CI546" s="30"/>
      <c r="CJ546" s="30"/>
      <c r="CK546" s="30"/>
      <c r="CL546" s="31"/>
      <c r="CM546" s="29"/>
      <c r="CN546" s="30"/>
      <c r="CO546" s="30"/>
      <c r="CP546" s="30"/>
      <c r="CQ546" s="30"/>
      <c r="CR546" s="30"/>
      <c r="CS546" s="30"/>
      <c r="CT546" s="31"/>
      <c r="CU546" s="29"/>
      <c r="CV546" s="30"/>
      <c r="CW546" s="30"/>
      <c r="CX546" s="30"/>
      <c r="CY546" s="30"/>
      <c r="CZ546" s="30"/>
      <c r="DA546" s="30"/>
      <c r="DB546" s="30"/>
      <c r="DC546" s="30"/>
      <c r="DD546" s="31"/>
    </row>
    <row r="547" spans="1:108" hidden="1" outlineLevel="1" x14ac:dyDescent="0.25">
      <c r="A547" s="495"/>
      <c r="B547" s="496"/>
      <c r="C547" s="496"/>
      <c r="D547" s="496"/>
      <c r="E547" s="496"/>
      <c r="F547" s="497"/>
      <c r="G547" s="202"/>
      <c r="H547" s="94"/>
      <c r="I547" s="94"/>
      <c r="J547" s="94"/>
      <c r="K547" s="94"/>
      <c r="L547" s="144"/>
      <c r="M547" s="513" t="s">
        <v>566</v>
      </c>
      <c r="N547" s="514"/>
      <c r="O547" s="514"/>
      <c r="P547" s="514"/>
      <c r="Q547" s="514"/>
      <c r="R547" s="514"/>
      <c r="S547" s="514"/>
      <c r="T547" s="514"/>
      <c r="U547" s="514"/>
      <c r="V547" s="514"/>
      <c r="W547" s="514"/>
      <c r="X547" s="514"/>
      <c r="Y547" s="515"/>
      <c r="Z547" s="29"/>
      <c r="AA547" s="30"/>
      <c r="AB547" s="30"/>
      <c r="AC547" s="30"/>
      <c r="AD547" s="30"/>
      <c r="AE547" s="30"/>
      <c r="AF547" s="30"/>
      <c r="AG547" s="31"/>
      <c r="AH547" s="29"/>
      <c r="AI547" s="30"/>
      <c r="AJ547" s="30"/>
      <c r="AK547" s="30"/>
      <c r="AL547" s="31"/>
      <c r="AM547" s="29"/>
      <c r="AN547" s="30"/>
      <c r="AO547" s="30"/>
      <c r="AP547" s="30"/>
      <c r="AQ547" s="30"/>
      <c r="AR547" s="30"/>
      <c r="AS547" s="31"/>
      <c r="AT547" s="29"/>
      <c r="AU547" s="30"/>
      <c r="AV547" s="30"/>
      <c r="AW547" s="30"/>
      <c r="AX547" s="30"/>
      <c r="AY547" s="31"/>
      <c r="AZ547" s="29"/>
      <c r="BA547" s="30"/>
      <c r="BB547" s="30"/>
      <c r="BC547" s="30"/>
      <c r="BD547" s="30"/>
      <c r="BE547" s="30"/>
      <c r="BF547" s="30"/>
      <c r="BG547" s="31"/>
      <c r="BH547" s="29"/>
      <c r="BI547" s="30"/>
      <c r="BJ547" s="30"/>
      <c r="BK547" s="30"/>
      <c r="BL547" s="30"/>
      <c r="BM547" s="30"/>
      <c r="BN547" s="30"/>
      <c r="BO547" s="30"/>
      <c r="BP547" s="30"/>
      <c r="BQ547" s="31"/>
      <c r="BR547" s="29"/>
      <c r="BS547" s="30"/>
      <c r="BT547" s="30"/>
      <c r="BU547" s="30"/>
      <c r="BV547" s="31"/>
      <c r="BW547" s="29"/>
      <c r="BX547" s="30"/>
      <c r="BY547" s="30"/>
      <c r="BZ547" s="30"/>
      <c r="CA547" s="30"/>
      <c r="CB547" s="30"/>
      <c r="CC547" s="30"/>
      <c r="CD547" s="31"/>
      <c r="CE547" s="29"/>
      <c r="CF547" s="30"/>
      <c r="CG547" s="30"/>
      <c r="CH547" s="30"/>
      <c r="CI547" s="30"/>
      <c r="CJ547" s="30"/>
      <c r="CK547" s="30"/>
      <c r="CL547" s="31"/>
      <c r="CM547" s="29"/>
      <c r="CN547" s="30"/>
      <c r="CO547" s="30"/>
      <c r="CP547" s="30"/>
      <c r="CQ547" s="30"/>
      <c r="CR547" s="30"/>
      <c r="CS547" s="30"/>
      <c r="CT547" s="31"/>
      <c r="CU547" s="29"/>
      <c r="CV547" s="30"/>
      <c r="CW547" s="30"/>
      <c r="CX547" s="30"/>
      <c r="CY547" s="30"/>
      <c r="CZ547" s="30"/>
      <c r="DA547" s="30"/>
      <c r="DB547" s="30"/>
      <c r="DC547" s="30"/>
      <c r="DD547" s="31"/>
    </row>
    <row r="548" spans="1:108" hidden="1" outlineLevel="1" x14ac:dyDescent="0.25">
      <c r="A548" s="495"/>
      <c r="B548" s="496"/>
      <c r="C548" s="496"/>
      <c r="D548" s="496"/>
      <c r="E548" s="496"/>
      <c r="F548" s="497"/>
      <c r="G548" s="202"/>
      <c r="H548" s="94"/>
      <c r="I548" s="94"/>
      <c r="J548" s="94"/>
      <c r="K548" s="94"/>
      <c r="L548" s="144"/>
      <c r="M548" s="29" t="s">
        <v>567</v>
      </c>
      <c r="N548" s="30"/>
      <c r="O548" s="30"/>
      <c r="P548" s="30"/>
      <c r="Q548" s="30"/>
      <c r="R548" s="30"/>
      <c r="S548" s="30"/>
      <c r="T548" s="30"/>
      <c r="U548" s="30"/>
      <c r="V548" s="30"/>
      <c r="W548" s="30"/>
      <c r="X548" s="30"/>
      <c r="Y548" s="31"/>
      <c r="Z548" s="29"/>
      <c r="AA548" s="30"/>
      <c r="AB548" s="30"/>
      <c r="AC548" s="30"/>
      <c r="AD548" s="30"/>
      <c r="AE548" s="30"/>
      <c r="AF548" s="30"/>
      <c r="AG548" s="31"/>
      <c r="AH548" s="29"/>
      <c r="AI548" s="30"/>
      <c r="AJ548" s="30"/>
      <c r="AK548" s="30"/>
      <c r="AL548" s="31"/>
      <c r="AM548" s="29"/>
      <c r="AN548" s="30"/>
      <c r="AO548" s="30"/>
      <c r="AP548" s="30"/>
      <c r="AQ548" s="30"/>
      <c r="AR548" s="30"/>
      <c r="AS548" s="31"/>
      <c r="AT548" s="29"/>
      <c r="AU548" s="30"/>
      <c r="AV548" s="30"/>
      <c r="AW548" s="30"/>
      <c r="AX548" s="30"/>
      <c r="AY548" s="31"/>
      <c r="AZ548" s="29"/>
      <c r="BA548" s="30"/>
      <c r="BB548" s="30"/>
      <c r="BC548" s="30"/>
      <c r="BD548" s="30"/>
      <c r="BE548" s="30"/>
      <c r="BF548" s="30"/>
      <c r="BG548" s="31"/>
      <c r="BH548" s="29"/>
      <c r="BI548" s="30"/>
      <c r="BJ548" s="30"/>
      <c r="BK548" s="30"/>
      <c r="BL548" s="30"/>
      <c r="BM548" s="30"/>
      <c r="BN548" s="30"/>
      <c r="BO548" s="30"/>
      <c r="BP548" s="30"/>
      <c r="BQ548" s="31"/>
      <c r="BR548" s="29"/>
      <c r="BS548" s="30"/>
      <c r="BT548" s="30"/>
      <c r="BU548" s="30"/>
      <c r="BV548" s="31"/>
      <c r="BW548" s="29"/>
      <c r="BX548" s="30"/>
      <c r="BY548" s="30"/>
      <c r="BZ548" s="30"/>
      <c r="CA548" s="30"/>
      <c r="CB548" s="30"/>
      <c r="CC548" s="30"/>
      <c r="CD548" s="31"/>
      <c r="CE548" s="29"/>
      <c r="CF548" s="30"/>
      <c r="CG548" s="30"/>
      <c r="CH548" s="30"/>
      <c r="CI548" s="30"/>
      <c r="CJ548" s="30"/>
      <c r="CK548" s="30"/>
      <c r="CL548" s="31"/>
      <c r="CM548" s="29"/>
      <c r="CN548" s="30"/>
      <c r="CO548" s="30"/>
      <c r="CP548" s="30"/>
      <c r="CQ548" s="30"/>
      <c r="CR548" s="30"/>
      <c r="CS548" s="30"/>
      <c r="CT548" s="31"/>
      <c r="CU548" s="29"/>
      <c r="CV548" s="30"/>
      <c r="CW548" s="30"/>
      <c r="CX548" s="30"/>
      <c r="CY548" s="30"/>
      <c r="CZ548" s="30"/>
      <c r="DA548" s="30"/>
      <c r="DB548" s="30"/>
      <c r="DC548" s="30"/>
      <c r="DD548" s="31"/>
    </row>
    <row r="549" spans="1:108" hidden="1" outlineLevel="1" x14ac:dyDescent="0.25">
      <c r="A549" s="495"/>
      <c r="B549" s="496"/>
      <c r="C549" s="496"/>
      <c r="D549" s="496"/>
      <c r="E549" s="496"/>
      <c r="F549" s="497"/>
      <c r="G549" s="202"/>
      <c r="H549" s="94"/>
      <c r="I549" s="94"/>
      <c r="J549" s="94"/>
      <c r="K549" s="94"/>
      <c r="L549" s="144"/>
      <c r="M549" s="29" t="s">
        <v>568</v>
      </c>
      <c r="N549" s="30"/>
      <c r="O549" s="30"/>
      <c r="P549" s="30"/>
      <c r="Q549" s="30"/>
      <c r="R549" s="30"/>
      <c r="S549" s="30"/>
      <c r="T549" s="30"/>
      <c r="U549" s="30"/>
      <c r="V549" s="30"/>
      <c r="W549" s="30"/>
      <c r="X549" s="30"/>
      <c r="Y549" s="31"/>
      <c r="Z549" s="29"/>
      <c r="AA549" s="30"/>
      <c r="AB549" s="30"/>
      <c r="AC549" s="30"/>
      <c r="AD549" s="30"/>
      <c r="AE549" s="30"/>
      <c r="AF549" s="30"/>
      <c r="AG549" s="31"/>
      <c r="AH549" s="29"/>
      <c r="AI549" s="30"/>
      <c r="AJ549" s="30"/>
      <c r="AK549" s="30"/>
      <c r="AL549" s="31"/>
      <c r="AM549" s="29"/>
      <c r="AN549" s="30"/>
      <c r="AO549" s="30"/>
      <c r="AP549" s="30"/>
      <c r="AQ549" s="30"/>
      <c r="AR549" s="30"/>
      <c r="AS549" s="31"/>
      <c r="AT549" s="29"/>
      <c r="AU549" s="30"/>
      <c r="AV549" s="30"/>
      <c r="AW549" s="30"/>
      <c r="AX549" s="30"/>
      <c r="AY549" s="31"/>
      <c r="AZ549" s="29"/>
      <c r="BA549" s="30"/>
      <c r="BB549" s="30"/>
      <c r="BC549" s="30"/>
      <c r="BD549" s="30"/>
      <c r="BE549" s="30"/>
      <c r="BF549" s="30"/>
      <c r="BG549" s="31"/>
      <c r="BH549" s="29"/>
      <c r="BI549" s="30"/>
      <c r="BJ549" s="30"/>
      <c r="BK549" s="30"/>
      <c r="BL549" s="30"/>
      <c r="BM549" s="30"/>
      <c r="BN549" s="30"/>
      <c r="BO549" s="30"/>
      <c r="BP549" s="30"/>
      <c r="BQ549" s="31"/>
      <c r="BR549" s="29"/>
      <c r="BS549" s="30"/>
      <c r="BT549" s="30"/>
      <c r="BU549" s="30"/>
      <c r="BV549" s="31"/>
      <c r="BW549" s="29"/>
      <c r="BX549" s="30"/>
      <c r="BY549" s="30"/>
      <c r="BZ549" s="30"/>
      <c r="CA549" s="30"/>
      <c r="CB549" s="30"/>
      <c r="CC549" s="30"/>
      <c r="CD549" s="31"/>
      <c r="CE549" s="29"/>
      <c r="CF549" s="30"/>
      <c r="CG549" s="30"/>
      <c r="CH549" s="30"/>
      <c r="CI549" s="30"/>
      <c r="CJ549" s="30"/>
      <c r="CK549" s="30"/>
      <c r="CL549" s="31"/>
      <c r="CM549" s="29"/>
      <c r="CN549" s="30"/>
      <c r="CO549" s="30"/>
      <c r="CP549" s="30"/>
      <c r="CQ549" s="30"/>
      <c r="CR549" s="30"/>
      <c r="CS549" s="30"/>
      <c r="CT549" s="31"/>
      <c r="CU549" s="29"/>
      <c r="CV549" s="30"/>
      <c r="CW549" s="30"/>
      <c r="CX549" s="30"/>
      <c r="CY549" s="30"/>
      <c r="CZ549" s="30"/>
      <c r="DA549" s="30"/>
      <c r="DB549" s="30"/>
      <c r="DC549" s="30"/>
      <c r="DD549" s="31"/>
    </row>
    <row r="550" spans="1:108" hidden="1" outlineLevel="1" x14ac:dyDescent="0.25">
      <c r="A550" s="498"/>
      <c r="B550" s="499"/>
      <c r="C550" s="499"/>
      <c r="D550" s="499"/>
      <c r="E550" s="499"/>
      <c r="F550" s="500"/>
      <c r="G550" s="134"/>
      <c r="H550" s="135"/>
      <c r="I550" s="135"/>
      <c r="J550" s="135"/>
      <c r="K550" s="135"/>
      <c r="L550" s="136"/>
      <c r="M550" s="29" t="s">
        <v>569</v>
      </c>
      <c r="N550" s="30"/>
      <c r="O550" s="30"/>
      <c r="P550" s="30"/>
      <c r="Q550" s="30"/>
      <c r="R550" s="30"/>
      <c r="S550" s="30"/>
      <c r="T550" s="30"/>
      <c r="U550" s="30"/>
      <c r="V550" s="30"/>
      <c r="W550" s="30"/>
      <c r="X550" s="30"/>
      <c r="Y550" s="31"/>
      <c r="Z550" s="29"/>
      <c r="AA550" s="30"/>
      <c r="AB550" s="30"/>
      <c r="AC550" s="30"/>
      <c r="AD550" s="30"/>
      <c r="AE550" s="30"/>
      <c r="AF550" s="30"/>
      <c r="AG550" s="31"/>
      <c r="AH550" s="29"/>
      <c r="AI550" s="30"/>
      <c r="AJ550" s="30"/>
      <c r="AK550" s="30"/>
      <c r="AL550" s="31"/>
      <c r="AM550" s="29"/>
      <c r="AN550" s="30"/>
      <c r="AO550" s="30"/>
      <c r="AP550" s="30"/>
      <c r="AQ550" s="30"/>
      <c r="AR550" s="30"/>
      <c r="AS550" s="31"/>
      <c r="AT550" s="29"/>
      <c r="AU550" s="30"/>
      <c r="AV550" s="30"/>
      <c r="AW550" s="30"/>
      <c r="AX550" s="30"/>
      <c r="AY550" s="31"/>
      <c r="AZ550" s="29"/>
      <c r="BA550" s="30"/>
      <c r="BB550" s="30"/>
      <c r="BC550" s="30"/>
      <c r="BD550" s="30"/>
      <c r="BE550" s="30"/>
      <c r="BF550" s="30"/>
      <c r="BG550" s="31"/>
      <c r="BH550" s="29"/>
      <c r="BI550" s="30"/>
      <c r="BJ550" s="30"/>
      <c r="BK550" s="30"/>
      <c r="BL550" s="30"/>
      <c r="BM550" s="30"/>
      <c r="BN550" s="30"/>
      <c r="BO550" s="30"/>
      <c r="BP550" s="30"/>
      <c r="BQ550" s="31"/>
      <c r="BR550" s="29"/>
      <c r="BS550" s="30"/>
      <c r="BT550" s="30"/>
      <c r="BU550" s="30"/>
      <c r="BV550" s="31"/>
      <c r="BW550" s="29"/>
      <c r="BX550" s="30"/>
      <c r="BY550" s="30"/>
      <c r="BZ550" s="30"/>
      <c r="CA550" s="30"/>
      <c r="CB550" s="30"/>
      <c r="CC550" s="30"/>
      <c r="CD550" s="31"/>
      <c r="CE550" s="29"/>
      <c r="CF550" s="30"/>
      <c r="CG550" s="30"/>
      <c r="CH550" s="30"/>
      <c r="CI550" s="30"/>
      <c r="CJ550" s="30"/>
      <c r="CK550" s="30"/>
      <c r="CL550" s="31"/>
      <c r="CM550" s="29"/>
      <c r="CN550" s="30"/>
      <c r="CO550" s="30"/>
      <c r="CP550" s="30"/>
      <c r="CQ550" s="30"/>
      <c r="CR550" s="30"/>
      <c r="CS550" s="30"/>
      <c r="CT550" s="31"/>
      <c r="CU550" s="29"/>
      <c r="CV550" s="30"/>
      <c r="CW550" s="30"/>
      <c r="CX550" s="30"/>
      <c r="CY550" s="30"/>
      <c r="CZ550" s="30"/>
      <c r="DA550" s="30"/>
      <c r="DB550" s="30"/>
      <c r="DC550" s="30"/>
      <c r="DD550" s="31"/>
    </row>
    <row r="551" spans="1:108" hidden="1" outlineLevel="1" x14ac:dyDescent="0.25">
      <c r="A551" s="382" t="s">
        <v>571</v>
      </c>
      <c r="B551" s="516"/>
      <c r="C551" s="516"/>
      <c r="D551" s="516"/>
      <c r="E551" s="516"/>
      <c r="F551" s="383"/>
      <c r="G551" s="29"/>
      <c r="H551" s="30"/>
      <c r="I551" s="30"/>
      <c r="J551" s="30"/>
      <c r="K551" s="30"/>
      <c r="L551" s="31"/>
      <c r="M551" s="29" t="s">
        <v>568</v>
      </c>
      <c r="N551" s="30"/>
      <c r="O551" s="30"/>
      <c r="P551" s="30"/>
      <c r="Q551" s="30"/>
      <c r="R551" s="30"/>
      <c r="S551" s="30"/>
      <c r="T551" s="30"/>
      <c r="U551" s="30"/>
      <c r="V551" s="30"/>
      <c r="W551" s="30"/>
      <c r="X551" s="30"/>
      <c r="Y551" s="31"/>
      <c r="Z551" s="29"/>
      <c r="AA551" s="30"/>
      <c r="AB551" s="30"/>
      <c r="AC551" s="30"/>
      <c r="AD551" s="30"/>
      <c r="AE551" s="30"/>
      <c r="AF551" s="30"/>
      <c r="AG551" s="31"/>
      <c r="AH551" s="29"/>
      <c r="AI551" s="30"/>
      <c r="AJ551" s="30"/>
      <c r="AK551" s="30"/>
      <c r="AL551" s="31"/>
      <c r="AM551" s="29"/>
      <c r="AN551" s="30"/>
      <c r="AO551" s="30"/>
      <c r="AP551" s="30"/>
      <c r="AQ551" s="30"/>
      <c r="AR551" s="30"/>
      <c r="AS551" s="31"/>
      <c r="AT551" s="29"/>
      <c r="AU551" s="30"/>
      <c r="AV551" s="30"/>
      <c r="AW551" s="30"/>
      <c r="AX551" s="30"/>
      <c r="AY551" s="31"/>
      <c r="AZ551" s="29"/>
      <c r="BA551" s="30"/>
      <c r="BB551" s="30"/>
      <c r="BC551" s="30"/>
      <c r="BD551" s="30"/>
      <c r="BE551" s="30"/>
      <c r="BF551" s="30"/>
      <c r="BG551" s="31"/>
      <c r="BH551" s="29"/>
      <c r="BI551" s="30"/>
      <c r="BJ551" s="30"/>
      <c r="BK551" s="30"/>
      <c r="BL551" s="30"/>
      <c r="BM551" s="30"/>
      <c r="BN551" s="30"/>
      <c r="BO551" s="30"/>
      <c r="BP551" s="30"/>
      <c r="BQ551" s="31"/>
      <c r="BR551" s="29"/>
      <c r="BS551" s="30"/>
      <c r="BT551" s="30"/>
      <c r="BU551" s="30"/>
      <c r="BV551" s="31"/>
      <c r="BW551" s="29"/>
      <c r="BX551" s="30"/>
      <c r="BY551" s="30"/>
      <c r="BZ551" s="30"/>
      <c r="CA551" s="30"/>
      <c r="CB551" s="30"/>
      <c r="CC551" s="30"/>
      <c r="CD551" s="31"/>
      <c r="CE551" s="29"/>
      <c r="CF551" s="30"/>
      <c r="CG551" s="30"/>
      <c r="CH551" s="30"/>
      <c r="CI551" s="30"/>
      <c r="CJ551" s="30"/>
      <c r="CK551" s="30"/>
      <c r="CL551" s="31"/>
      <c r="CM551" s="29"/>
      <c r="CN551" s="30"/>
      <c r="CO551" s="30"/>
      <c r="CP551" s="30"/>
      <c r="CQ551" s="30"/>
      <c r="CR551" s="30"/>
      <c r="CS551" s="30"/>
      <c r="CT551" s="31"/>
      <c r="CU551" s="29"/>
      <c r="CV551" s="30"/>
      <c r="CW551" s="30"/>
      <c r="CX551" s="30"/>
      <c r="CY551" s="30"/>
      <c r="CZ551" s="30"/>
      <c r="DA551" s="30"/>
      <c r="DB551" s="30"/>
      <c r="DC551" s="30"/>
      <c r="DD551" s="31"/>
    </row>
    <row r="552" spans="1:108" hidden="1" outlineLevel="1" x14ac:dyDescent="0.25">
      <c r="A552" s="382" t="s">
        <v>572</v>
      </c>
      <c r="B552" s="516"/>
      <c r="C552" s="516"/>
      <c r="D552" s="516"/>
      <c r="E552" s="516"/>
      <c r="F552" s="383"/>
      <c r="G552" s="29"/>
      <c r="H552" s="30"/>
      <c r="I552" s="30"/>
      <c r="J552" s="30"/>
      <c r="K552" s="30"/>
      <c r="L552" s="31"/>
      <c r="M552" s="29" t="s">
        <v>568</v>
      </c>
      <c r="N552" s="30"/>
      <c r="O552" s="30"/>
      <c r="P552" s="30"/>
      <c r="Q552" s="30"/>
      <c r="R552" s="30"/>
      <c r="S552" s="30"/>
      <c r="T552" s="30"/>
      <c r="U552" s="30"/>
      <c r="V552" s="30"/>
      <c r="W552" s="30"/>
      <c r="X552" s="30"/>
      <c r="Y552" s="31"/>
      <c r="Z552" s="29"/>
      <c r="AA552" s="30"/>
      <c r="AB552" s="30"/>
      <c r="AC552" s="30"/>
      <c r="AD552" s="30"/>
      <c r="AE552" s="30"/>
      <c r="AF552" s="30"/>
      <c r="AG552" s="31"/>
      <c r="AH552" s="29"/>
      <c r="AI552" s="30"/>
      <c r="AJ552" s="30"/>
      <c r="AK552" s="30"/>
      <c r="AL552" s="31"/>
      <c r="AM552" s="29"/>
      <c r="AN552" s="30"/>
      <c r="AO552" s="30"/>
      <c r="AP552" s="30"/>
      <c r="AQ552" s="30"/>
      <c r="AR552" s="30"/>
      <c r="AS552" s="31"/>
      <c r="AT552" s="29"/>
      <c r="AU552" s="30"/>
      <c r="AV552" s="30"/>
      <c r="AW552" s="30"/>
      <c r="AX552" s="30"/>
      <c r="AY552" s="31"/>
      <c r="AZ552" s="29"/>
      <c r="BA552" s="30"/>
      <c r="BB552" s="30"/>
      <c r="BC552" s="30"/>
      <c r="BD552" s="30"/>
      <c r="BE552" s="30"/>
      <c r="BF552" s="30"/>
      <c r="BG552" s="31"/>
      <c r="BH552" s="29"/>
      <c r="BI552" s="30"/>
      <c r="BJ552" s="30"/>
      <c r="BK552" s="30"/>
      <c r="BL552" s="30"/>
      <c r="BM552" s="30"/>
      <c r="BN552" s="30"/>
      <c r="BO552" s="30"/>
      <c r="BP552" s="30"/>
      <c r="BQ552" s="31"/>
      <c r="BR552" s="29"/>
      <c r="BS552" s="30"/>
      <c r="BT552" s="30"/>
      <c r="BU552" s="30"/>
      <c r="BV552" s="31"/>
      <c r="BW552" s="29"/>
      <c r="BX552" s="30"/>
      <c r="BY552" s="30"/>
      <c r="BZ552" s="30"/>
      <c r="CA552" s="30"/>
      <c r="CB552" s="30"/>
      <c r="CC552" s="30"/>
      <c r="CD552" s="31"/>
      <c r="CE552" s="29"/>
      <c r="CF552" s="30"/>
      <c r="CG552" s="30"/>
      <c r="CH552" s="30"/>
      <c r="CI552" s="30"/>
      <c r="CJ552" s="30"/>
      <c r="CK552" s="30"/>
      <c r="CL552" s="31"/>
      <c r="CM552" s="29"/>
      <c r="CN552" s="30"/>
      <c r="CO552" s="30"/>
      <c r="CP552" s="30"/>
      <c r="CQ552" s="30"/>
      <c r="CR552" s="30"/>
      <c r="CS552" s="30"/>
      <c r="CT552" s="31"/>
      <c r="CU552" s="29"/>
      <c r="CV552" s="30"/>
      <c r="CW552" s="30"/>
      <c r="CX552" s="30"/>
      <c r="CY552" s="30"/>
      <c r="CZ552" s="30"/>
      <c r="DA552" s="30"/>
      <c r="DB552" s="30"/>
      <c r="DC552" s="30"/>
      <c r="DD552" s="31"/>
    </row>
    <row r="553" spans="1:108" hidden="1" outlineLevel="1" x14ac:dyDescent="0.25">
      <c r="A553" s="492" t="s">
        <v>573</v>
      </c>
      <c r="B553" s="493"/>
      <c r="C553" s="493"/>
      <c r="D553" s="493"/>
      <c r="E553" s="493"/>
      <c r="F553" s="494"/>
      <c r="G553" s="131"/>
      <c r="H553" s="132"/>
      <c r="I553" s="132"/>
      <c r="J553" s="132"/>
      <c r="K553" s="132"/>
      <c r="L553" s="133"/>
      <c r="M553" s="29" t="s">
        <v>568</v>
      </c>
      <c r="N553" s="30"/>
      <c r="O553" s="30"/>
      <c r="P553" s="30"/>
      <c r="Q553" s="30"/>
      <c r="R553" s="30"/>
      <c r="S553" s="30"/>
      <c r="T553" s="30"/>
      <c r="U553" s="30"/>
      <c r="V553" s="30"/>
      <c r="W553" s="30"/>
      <c r="X553" s="30"/>
      <c r="Y553" s="31"/>
      <c r="Z553" s="29"/>
      <c r="AA553" s="30"/>
      <c r="AB553" s="30"/>
      <c r="AC553" s="30"/>
      <c r="AD553" s="30"/>
      <c r="AE553" s="30"/>
      <c r="AF553" s="30"/>
      <c r="AG553" s="31"/>
      <c r="AH553" s="29"/>
      <c r="AI553" s="30"/>
      <c r="AJ553" s="30"/>
      <c r="AK553" s="30"/>
      <c r="AL553" s="31"/>
      <c r="AM553" s="29"/>
      <c r="AN553" s="30"/>
      <c r="AO553" s="30"/>
      <c r="AP553" s="30"/>
      <c r="AQ553" s="30"/>
      <c r="AR553" s="30"/>
      <c r="AS553" s="31"/>
      <c r="AT553" s="29"/>
      <c r="AU553" s="30"/>
      <c r="AV553" s="30"/>
      <c r="AW553" s="30"/>
      <c r="AX553" s="30"/>
      <c r="AY553" s="31"/>
      <c r="AZ553" s="29"/>
      <c r="BA553" s="30"/>
      <c r="BB553" s="30"/>
      <c r="BC553" s="30"/>
      <c r="BD553" s="30"/>
      <c r="BE553" s="30"/>
      <c r="BF553" s="30"/>
      <c r="BG553" s="31"/>
      <c r="BH553" s="29"/>
      <c r="BI553" s="30"/>
      <c r="BJ553" s="30"/>
      <c r="BK553" s="30"/>
      <c r="BL553" s="30"/>
      <c r="BM553" s="30"/>
      <c r="BN553" s="30"/>
      <c r="BO553" s="30"/>
      <c r="BP553" s="30"/>
      <c r="BQ553" s="31"/>
      <c r="BR553" s="29"/>
      <c r="BS553" s="30"/>
      <c r="BT553" s="30"/>
      <c r="BU553" s="30"/>
      <c r="BV553" s="31"/>
      <c r="BW553" s="29"/>
      <c r="BX553" s="30"/>
      <c r="BY553" s="30"/>
      <c r="BZ553" s="30"/>
      <c r="CA553" s="30"/>
      <c r="CB553" s="30"/>
      <c r="CC553" s="30"/>
      <c r="CD553" s="31"/>
      <c r="CE553" s="29"/>
      <c r="CF553" s="30"/>
      <c r="CG553" s="30"/>
      <c r="CH553" s="30"/>
      <c r="CI553" s="30"/>
      <c r="CJ553" s="30"/>
      <c r="CK553" s="30"/>
      <c r="CL553" s="31"/>
      <c r="CM553" s="29"/>
      <c r="CN553" s="30"/>
      <c r="CO553" s="30"/>
      <c r="CP553" s="30"/>
      <c r="CQ553" s="30"/>
      <c r="CR553" s="30"/>
      <c r="CS553" s="30"/>
      <c r="CT553" s="31"/>
      <c r="CU553" s="29"/>
      <c r="CV553" s="30"/>
      <c r="CW553" s="30"/>
      <c r="CX553" s="30"/>
      <c r="CY553" s="30"/>
      <c r="CZ553" s="30"/>
      <c r="DA553" s="30"/>
      <c r="DB553" s="30"/>
      <c r="DC553" s="30"/>
      <c r="DD553" s="31"/>
    </row>
    <row r="554" spans="1:108" hidden="1" outlineLevel="1" x14ac:dyDescent="0.25">
      <c r="A554" s="498"/>
      <c r="B554" s="499"/>
      <c r="C554" s="499"/>
      <c r="D554" s="499"/>
      <c r="E554" s="499"/>
      <c r="F554" s="500"/>
      <c r="G554" s="134"/>
      <c r="H554" s="135"/>
      <c r="I554" s="135"/>
      <c r="J554" s="135"/>
      <c r="K554" s="135"/>
      <c r="L554" s="136"/>
      <c r="M554" s="29"/>
      <c r="N554" s="30"/>
      <c r="O554" s="30"/>
      <c r="P554" s="30"/>
      <c r="Q554" s="30"/>
      <c r="R554" s="30"/>
      <c r="S554" s="30"/>
      <c r="T554" s="30"/>
      <c r="U554" s="30"/>
      <c r="V554" s="30"/>
      <c r="W554" s="30"/>
      <c r="X554" s="30"/>
      <c r="Y554" s="31"/>
      <c r="Z554" s="29"/>
      <c r="AA554" s="30"/>
      <c r="AB554" s="30"/>
      <c r="AC554" s="30"/>
      <c r="AD554" s="30"/>
      <c r="AE554" s="30"/>
      <c r="AF554" s="30"/>
      <c r="AG554" s="31"/>
      <c r="AH554" s="29"/>
      <c r="AI554" s="30"/>
      <c r="AJ554" s="30"/>
      <c r="AK554" s="30"/>
      <c r="AL554" s="31"/>
      <c r="AM554" s="29"/>
      <c r="AN554" s="30"/>
      <c r="AO554" s="30"/>
      <c r="AP554" s="30"/>
      <c r="AQ554" s="30"/>
      <c r="AR554" s="30"/>
      <c r="AS554" s="31"/>
      <c r="AT554" s="29"/>
      <c r="AU554" s="30"/>
      <c r="AV554" s="30"/>
      <c r="AW554" s="30"/>
      <c r="AX554" s="30"/>
      <c r="AY554" s="31"/>
      <c r="AZ554" s="29"/>
      <c r="BA554" s="30"/>
      <c r="BB554" s="30"/>
      <c r="BC554" s="30"/>
      <c r="BD554" s="30"/>
      <c r="BE554" s="30"/>
      <c r="BF554" s="30"/>
      <c r="BG554" s="31"/>
      <c r="BH554" s="29"/>
      <c r="BI554" s="30"/>
      <c r="BJ554" s="30"/>
      <c r="BK554" s="30"/>
      <c r="BL554" s="30"/>
      <c r="BM554" s="30"/>
      <c r="BN554" s="30"/>
      <c r="BO554" s="30"/>
      <c r="BP554" s="30"/>
      <c r="BQ554" s="31"/>
      <c r="BR554" s="29"/>
      <c r="BS554" s="30"/>
      <c r="BT554" s="30"/>
      <c r="BU554" s="30"/>
      <c r="BV554" s="31"/>
      <c r="BW554" s="29"/>
      <c r="BX554" s="30"/>
      <c r="BY554" s="30"/>
      <c r="BZ554" s="30"/>
      <c r="CA554" s="30"/>
      <c r="CB554" s="30"/>
      <c r="CC554" s="30"/>
      <c r="CD554" s="31"/>
      <c r="CE554" s="29"/>
      <c r="CF554" s="30"/>
      <c r="CG554" s="30"/>
      <c r="CH554" s="30"/>
      <c r="CI554" s="30"/>
      <c r="CJ554" s="30"/>
      <c r="CK554" s="30"/>
      <c r="CL554" s="31"/>
      <c r="CM554" s="29"/>
      <c r="CN554" s="30"/>
      <c r="CO554" s="30"/>
      <c r="CP554" s="30"/>
      <c r="CQ554" s="30"/>
      <c r="CR554" s="30"/>
      <c r="CS554" s="30"/>
      <c r="CT554" s="31"/>
      <c r="CU554" s="29"/>
      <c r="CV554" s="30"/>
      <c r="CW554" s="30"/>
      <c r="CX554" s="30"/>
      <c r="CY554" s="30"/>
      <c r="CZ554" s="30"/>
      <c r="DA554" s="30"/>
      <c r="DB554" s="30"/>
      <c r="DC554" s="30"/>
      <c r="DD554" s="31"/>
    </row>
    <row r="555" spans="1:108" hidden="1" outlineLevel="1" x14ac:dyDescent="0.25">
      <c r="A555" s="29" t="s">
        <v>583</v>
      </c>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c r="Z555" s="30"/>
      <c r="AA555" s="30"/>
      <c r="AB555" s="30"/>
      <c r="AC555" s="30"/>
      <c r="AD555" s="30"/>
      <c r="AE555" s="30"/>
      <c r="AF555" s="30"/>
      <c r="AG555" s="30"/>
      <c r="AH555" s="30"/>
      <c r="AI555" s="30"/>
      <c r="AJ555" s="30"/>
      <c r="AK555" s="30"/>
      <c r="AL555" s="31"/>
      <c r="AM555" s="29"/>
      <c r="AN555" s="30"/>
      <c r="AO555" s="30"/>
      <c r="AP555" s="30"/>
      <c r="AQ555" s="30"/>
      <c r="AR555" s="30"/>
      <c r="AS555" s="31"/>
      <c r="AT555" s="29"/>
      <c r="AU555" s="30"/>
      <c r="AV555" s="30"/>
      <c r="AW555" s="30"/>
      <c r="AX555" s="30"/>
      <c r="AY555" s="31"/>
      <c r="AZ555" s="29"/>
      <c r="BA555" s="30"/>
      <c r="BB555" s="30"/>
      <c r="BC555" s="30"/>
      <c r="BD555" s="30"/>
      <c r="BE555" s="30"/>
      <c r="BF555" s="30"/>
      <c r="BG555" s="31"/>
      <c r="BH555" s="29"/>
      <c r="BI555" s="30"/>
      <c r="BJ555" s="30"/>
      <c r="BK555" s="30"/>
      <c r="BL555" s="30"/>
      <c r="BM555" s="30"/>
      <c r="BN555" s="30"/>
      <c r="BO555" s="30"/>
      <c r="BP555" s="30"/>
      <c r="BQ555" s="31"/>
      <c r="BR555" s="29"/>
      <c r="BS555" s="30"/>
      <c r="BT555" s="30"/>
      <c r="BU555" s="30"/>
      <c r="BV555" s="31"/>
      <c r="BW555" s="29"/>
      <c r="BX555" s="30"/>
      <c r="BY555" s="30"/>
      <c r="BZ555" s="30"/>
      <c r="CA555" s="30"/>
      <c r="CB555" s="30"/>
      <c r="CC555" s="30"/>
      <c r="CD555" s="31"/>
      <c r="CE555" s="29"/>
      <c r="CF555" s="30"/>
      <c r="CG555" s="30"/>
      <c r="CH555" s="30"/>
      <c r="CI555" s="30"/>
      <c r="CJ555" s="30"/>
      <c r="CK555" s="30"/>
      <c r="CL555" s="31"/>
      <c r="CM555" s="29"/>
      <c r="CN555" s="30"/>
      <c r="CO555" s="30"/>
      <c r="CP555" s="30"/>
      <c r="CQ555" s="30"/>
      <c r="CR555" s="30"/>
      <c r="CS555" s="30"/>
      <c r="CT555" s="31"/>
      <c r="CU555" s="29"/>
      <c r="CV555" s="30"/>
      <c r="CW555" s="30"/>
      <c r="CX555" s="30"/>
      <c r="CY555" s="30"/>
      <c r="CZ555" s="30"/>
      <c r="DA555" s="30"/>
      <c r="DB555" s="30"/>
      <c r="DC555" s="30"/>
      <c r="DD555" s="31"/>
    </row>
    <row r="556" spans="1:108" hidden="1" outlineLevel="1" x14ac:dyDescent="0.25">
      <c r="A556" s="132"/>
      <c r="B556" s="132"/>
      <c r="C556" s="132"/>
      <c r="D556" s="132"/>
      <c r="E556" s="132"/>
      <c r="F556" s="132"/>
      <c r="G556" s="132"/>
      <c r="H556" s="132"/>
      <c r="I556" s="132"/>
      <c r="J556" s="132"/>
      <c r="K556" s="132"/>
      <c r="L556" s="132"/>
      <c r="M556" s="132"/>
      <c r="N556" s="132"/>
      <c r="O556" s="132"/>
      <c r="P556" s="132"/>
      <c r="Q556" s="132"/>
      <c r="R556" s="132"/>
      <c r="S556" s="132"/>
      <c r="T556" s="132"/>
      <c r="U556" s="132"/>
      <c r="V556" s="132"/>
      <c r="W556" s="132"/>
      <c r="X556" s="132"/>
      <c r="Y556" s="132"/>
      <c r="Z556" s="132"/>
      <c r="AA556" s="132"/>
      <c r="AB556" s="132"/>
      <c r="AC556" s="132"/>
      <c r="AD556" s="132"/>
      <c r="AE556" s="132"/>
      <c r="AF556" s="132"/>
      <c r="AG556" s="132"/>
      <c r="AH556" s="132"/>
      <c r="AI556" s="132"/>
      <c r="AJ556" s="132"/>
      <c r="AK556" s="132"/>
      <c r="AL556" s="132"/>
      <c r="AM556" s="132"/>
      <c r="AN556" s="132"/>
      <c r="AO556" s="132"/>
      <c r="AP556" s="132"/>
      <c r="AQ556" s="132"/>
      <c r="AR556" s="132"/>
      <c r="AS556" s="132"/>
      <c r="AT556" s="132"/>
      <c r="AU556" s="132"/>
      <c r="AV556" s="132"/>
      <c r="AW556" s="132"/>
      <c r="AX556" s="132"/>
      <c r="AY556" s="132"/>
      <c r="AZ556" s="132"/>
      <c r="BA556" s="132"/>
      <c r="BB556" s="132"/>
      <c r="BC556" s="132"/>
      <c r="BD556" s="132"/>
      <c r="BE556" s="132"/>
      <c r="BF556" s="132"/>
      <c r="BG556" s="132"/>
      <c r="BH556" s="132"/>
      <c r="BI556" s="132"/>
      <c r="BJ556" s="132"/>
      <c r="BK556" s="132"/>
      <c r="BL556" s="132"/>
      <c r="BM556" s="132"/>
      <c r="BN556" s="132"/>
      <c r="BO556" s="132"/>
      <c r="BP556" s="132"/>
      <c r="BQ556" s="132"/>
      <c r="BR556" s="132"/>
      <c r="BS556" s="132"/>
      <c r="BT556" s="132"/>
      <c r="BU556" s="132"/>
      <c r="BV556" s="133"/>
      <c r="BW556" s="29"/>
      <c r="BX556" s="30"/>
      <c r="BY556" s="30"/>
      <c r="BZ556" s="30"/>
      <c r="CA556" s="30"/>
      <c r="CB556" s="30"/>
      <c r="CC556" s="30"/>
      <c r="CD556" s="31"/>
      <c r="CE556" s="29"/>
      <c r="CF556" s="30"/>
      <c r="CG556" s="30"/>
      <c r="CH556" s="30"/>
      <c r="CI556" s="30"/>
      <c r="CJ556" s="30"/>
      <c r="CK556" s="30"/>
      <c r="CL556" s="31"/>
      <c r="CM556" s="29"/>
      <c r="CN556" s="30"/>
      <c r="CO556" s="30"/>
      <c r="CP556" s="30"/>
      <c r="CQ556" s="30"/>
      <c r="CR556" s="30"/>
      <c r="CS556" s="30"/>
      <c r="CT556" s="31"/>
      <c r="CU556" s="29"/>
      <c r="CV556" s="30"/>
      <c r="CW556" s="30"/>
      <c r="CX556" s="30"/>
      <c r="CY556" s="30"/>
      <c r="CZ556" s="30"/>
      <c r="DA556" s="30"/>
      <c r="DB556" s="30"/>
      <c r="DC556" s="30"/>
      <c r="DD556" s="31"/>
    </row>
    <row r="557" spans="1:108" hidden="1" outlineLevel="1" x14ac:dyDescent="0.25">
      <c r="A557" s="24" t="s">
        <v>584</v>
      </c>
    </row>
    <row r="558" spans="1:108" hidden="1" outlineLevel="1" x14ac:dyDescent="0.25">
      <c r="A558" s="1" t="s">
        <v>585</v>
      </c>
    </row>
    <row r="559" spans="1:108" ht="15.75" hidden="1" outlineLevel="1" x14ac:dyDescent="0.25">
      <c r="A559" s="1" t="s">
        <v>586</v>
      </c>
    </row>
    <row r="560" spans="1:108" ht="15.75" hidden="1" outlineLevel="1" x14ac:dyDescent="0.25">
      <c r="A560" s="1" t="s">
        <v>587</v>
      </c>
    </row>
    <row r="561" spans="1:69" ht="15.75" hidden="1" outlineLevel="1" x14ac:dyDescent="0.25">
      <c r="A561" s="8" t="s">
        <v>588</v>
      </c>
    </row>
    <row r="562" spans="1:69" ht="15.75" hidden="1" outlineLevel="1" x14ac:dyDescent="0.25">
      <c r="A562" s="1" t="s">
        <v>587</v>
      </c>
    </row>
    <row r="563" spans="1:69" hidden="1" outlineLevel="1" x14ac:dyDescent="0.25">
      <c r="A563" s="517" t="s">
        <v>589</v>
      </c>
      <c r="B563" s="518"/>
      <c r="C563" s="518"/>
      <c r="D563" s="518"/>
      <c r="E563" s="518"/>
      <c r="F563" s="518"/>
      <c r="G563" s="518"/>
      <c r="H563" s="518"/>
      <c r="I563" s="518"/>
      <c r="J563" s="518"/>
      <c r="K563" s="518"/>
      <c r="L563" s="519"/>
      <c r="M563" s="29" t="s">
        <v>590</v>
      </c>
      <c r="N563" s="30"/>
      <c r="O563" s="30"/>
      <c r="P563" s="30"/>
      <c r="Q563" s="30"/>
      <c r="R563" s="30"/>
      <c r="S563" s="30"/>
      <c r="T563" s="30"/>
      <c r="U563" s="30"/>
      <c r="V563" s="30"/>
      <c r="W563" s="30"/>
      <c r="X563" s="30"/>
      <c r="Y563" s="30"/>
      <c r="Z563" s="30"/>
      <c r="AA563" s="30"/>
      <c r="AB563" s="30"/>
      <c r="AC563" s="30"/>
      <c r="AD563" s="30"/>
      <c r="AE563" s="30"/>
      <c r="AF563" s="30"/>
      <c r="AG563" s="30"/>
      <c r="AH563" s="30"/>
      <c r="AI563" s="30"/>
      <c r="AJ563" s="30"/>
      <c r="AK563" s="30"/>
      <c r="AL563" s="30"/>
      <c r="AM563" s="30"/>
      <c r="AN563" s="30"/>
      <c r="AO563" s="30"/>
      <c r="AP563" s="30"/>
      <c r="AQ563" s="30"/>
      <c r="AR563" s="30"/>
      <c r="AS563" s="30"/>
      <c r="AT563" s="30"/>
      <c r="AU563" s="30"/>
      <c r="AV563" s="30"/>
      <c r="AW563" s="30"/>
      <c r="AX563" s="30"/>
      <c r="AY563" s="30"/>
      <c r="AZ563" s="30"/>
      <c r="BA563" s="30"/>
      <c r="BB563" s="30"/>
      <c r="BC563" s="30"/>
      <c r="BD563" s="30"/>
      <c r="BE563" s="30"/>
      <c r="BF563" s="30"/>
      <c r="BG563" s="30"/>
      <c r="BH563" s="30"/>
      <c r="BI563" s="30"/>
      <c r="BJ563" s="30"/>
      <c r="BK563" s="30"/>
      <c r="BL563" s="30"/>
      <c r="BM563" s="30"/>
      <c r="BN563" s="30"/>
      <c r="BO563" s="30"/>
      <c r="BP563" s="30"/>
      <c r="BQ563" s="31"/>
    </row>
    <row r="564" spans="1:69" hidden="1" outlineLevel="1" x14ac:dyDescent="0.25">
      <c r="A564" s="520"/>
      <c r="B564" s="521"/>
      <c r="C564" s="521"/>
      <c r="D564" s="521"/>
      <c r="E564" s="521"/>
      <c r="F564" s="521"/>
      <c r="G564" s="521"/>
      <c r="H564" s="521"/>
      <c r="I564" s="521"/>
      <c r="J564" s="521"/>
      <c r="K564" s="521"/>
      <c r="L564" s="522"/>
      <c r="M564" s="382" t="s">
        <v>591</v>
      </c>
      <c r="N564" s="516"/>
      <c r="O564" s="516"/>
      <c r="P564" s="516"/>
      <c r="Q564" s="516"/>
      <c r="R564" s="516"/>
      <c r="S564" s="516"/>
      <c r="T564" s="516"/>
      <c r="U564" s="516"/>
      <c r="V564" s="516"/>
      <c r="W564" s="516"/>
      <c r="X564" s="516"/>
      <c r="Y564" s="516"/>
      <c r="Z564" s="516"/>
      <c r="AA564" s="516"/>
      <c r="AB564" s="516"/>
      <c r="AC564" s="516"/>
      <c r="AD564" s="516"/>
      <c r="AE564" s="516"/>
      <c r="AF564" s="516"/>
      <c r="AG564" s="516"/>
      <c r="AH564" s="516"/>
      <c r="AI564" s="516"/>
      <c r="AJ564" s="516"/>
      <c r="AK564" s="516"/>
      <c r="AL564" s="516"/>
      <c r="AM564" s="516"/>
      <c r="AN564" s="516"/>
      <c r="AO564" s="516"/>
      <c r="AP564" s="516"/>
      <c r="AQ564" s="516"/>
      <c r="AR564" s="516"/>
      <c r="AS564" s="516"/>
      <c r="AT564" s="516"/>
      <c r="AU564" s="516"/>
      <c r="AV564" s="516"/>
      <c r="AW564" s="516"/>
      <c r="AX564" s="516"/>
      <c r="AY564" s="516"/>
      <c r="AZ564" s="516"/>
      <c r="BA564" s="516"/>
      <c r="BB564" s="516"/>
      <c r="BC564" s="516"/>
      <c r="BD564" s="516"/>
      <c r="BE564" s="516"/>
      <c r="BF564" s="516"/>
      <c r="BG564" s="516"/>
      <c r="BH564" s="516"/>
      <c r="BI564" s="516"/>
      <c r="BJ564" s="516"/>
      <c r="BK564" s="516"/>
      <c r="BL564" s="516"/>
      <c r="BM564" s="516"/>
      <c r="BN564" s="516"/>
      <c r="BO564" s="516"/>
      <c r="BP564" s="516"/>
      <c r="BQ564" s="383"/>
    </row>
    <row r="565" spans="1:69" hidden="1" outlineLevel="1" x14ac:dyDescent="0.25">
      <c r="A565" s="523" t="s">
        <v>592</v>
      </c>
      <c r="B565" s="524"/>
      <c r="C565" s="524"/>
      <c r="D565" s="524"/>
      <c r="E565" s="524"/>
      <c r="F565" s="524"/>
      <c r="G565" s="524"/>
      <c r="H565" s="524"/>
      <c r="I565" s="524"/>
      <c r="J565" s="524"/>
      <c r="K565" s="524"/>
      <c r="L565" s="525"/>
      <c r="M565" s="29" t="s">
        <v>590</v>
      </c>
      <c r="N565" s="30"/>
      <c r="O565" s="30"/>
      <c r="P565" s="30"/>
      <c r="Q565" s="30"/>
      <c r="R565" s="30"/>
      <c r="S565" s="30"/>
      <c r="T565" s="30"/>
      <c r="U565" s="30"/>
      <c r="V565" s="30"/>
      <c r="W565" s="30"/>
      <c r="X565" s="30"/>
      <c r="Y565" s="30"/>
      <c r="Z565" s="30"/>
      <c r="AA565" s="30"/>
      <c r="AB565" s="30"/>
      <c r="AC565" s="30"/>
      <c r="AD565" s="30"/>
      <c r="AE565" s="30"/>
      <c r="AF565" s="30"/>
      <c r="AG565" s="30"/>
      <c r="AH565" s="30"/>
      <c r="AI565" s="30"/>
      <c r="AJ565" s="30"/>
      <c r="AK565" s="30"/>
      <c r="AL565" s="30"/>
      <c r="AM565" s="30"/>
      <c r="AN565" s="30"/>
      <c r="AO565" s="30"/>
      <c r="AP565" s="30"/>
      <c r="AQ565" s="30"/>
      <c r="AR565" s="30"/>
      <c r="AS565" s="30"/>
      <c r="AT565" s="30"/>
      <c r="AU565" s="30"/>
      <c r="AV565" s="30"/>
      <c r="AW565" s="30"/>
      <c r="AX565" s="30"/>
      <c r="AY565" s="30"/>
      <c r="AZ565" s="30"/>
      <c r="BA565" s="30"/>
      <c r="BB565" s="30"/>
      <c r="BC565" s="30"/>
      <c r="BD565" s="30"/>
      <c r="BE565" s="30"/>
      <c r="BF565" s="30"/>
      <c r="BG565" s="30"/>
      <c r="BH565" s="30"/>
      <c r="BI565" s="30"/>
      <c r="BJ565" s="30"/>
      <c r="BK565" s="30"/>
      <c r="BL565" s="30"/>
      <c r="BM565" s="30"/>
      <c r="BN565" s="30"/>
      <c r="BO565" s="30"/>
      <c r="BP565" s="30"/>
      <c r="BQ565" s="31"/>
    </row>
    <row r="566" spans="1:69" hidden="1" outlineLevel="1" x14ac:dyDescent="0.25">
      <c r="A566" s="526"/>
      <c r="B566" s="357"/>
      <c r="C566" s="357"/>
      <c r="D566" s="357"/>
      <c r="E566" s="357"/>
      <c r="F566" s="357"/>
      <c r="G566" s="357"/>
      <c r="H566" s="357"/>
      <c r="I566" s="357"/>
      <c r="J566" s="357"/>
      <c r="K566" s="357"/>
      <c r="L566" s="358"/>
      <c r="M566" s="382" t="s">
        <v>591</v>
      </c>
      <c r="N566" s="516"/>
      <c r="O566" s="516"/>
      <c r="P566" s="516"/>
      <c r="Q566" s="516"/>
      <c r="R566" s="516"/>
      <c r="S566" s="516"/>
      <c r="T566" s="516"/>
      <c r="U566" s="516"/>
      <c r="V566" s="516"/>
      <c r="W566" s="516"/>
      <c r="X566" s="516"/>
      <c r="Y566" s="516"/>
      <c r="Z566" s="516"/>
      <c r="AA566" s="516"/>
      <c r="AB566" s="516"/>
      <c r="AC566" s="516"/>
      <c r="AD566" s="516"/>
      <c r="AE566" s="516"/>
      <c r="AF566" s="516"/>
      <c r="AG566" s="516"/>
      <c r="AH566" s="516"/>
      <c r="AI566" s="516"/>
      <c r="AJ566" s="516"/>
      <c r="AK566" s="516"/>
      <c r="AL566" s="516"/>
      <c r="AM566" s="516"/>
      <c r="AN566" s="516"/>
      <c r="AO566" s="516"/>
      <c r="AP566" s="516"/>
      <c r="AQ566" s="516"/>
      <c r="AR566" s="516"/>
      <c r="AS566" s="516"/>
      <c r="AT566" s="516"/>
      <c r="AU566" s="516"/>
      <c r="AV566" s="516"/>
      <c r="AW566" s="516"/>
      <c r="AX566" s="516"/>
      <c r="AY566" s="516"/>
      <c r="AZ566" s="516"/>
      <c r="BA566" s="516"/>
      <c r="BB566" s="516"/>
      <c r="BC566" s="516"/>
      <c r="BD566" s="516"/>
      <c r="BE566" s="516"/>
      <c r="BF566" s="516"/>
      <c r="BG566" s="516"/>
      <c r="BH566" s="516"/>
      <c r="BI566" s="516"/>
      <c r="BJ566" s="516"/>
      <c r="BK566" s="516"/>
      <c r="BL566" s="516"/>
      <c r="BM566" s="516"/>
      <c r="BN566" s="516"/>
      <c r="BO566" s="516"/>
      <c r="BP566" s="516"/>
      <c r="BQ566" s="383"/>
    </row>
    <row r="567" spans="1:69" hidden="1" outlineLevel="1" x14ac:dyDescent="0.25"/>
    <row r="568" spans="1:69" hidden="1" outlineLevel="1" x14ac:dyDescent="0.25"/>
    <row r="569" spans="1:69" hidden="1" outlineLevel="1" x14ac:dyDescent="0.25"/>
    <row r="570" spans="1:69" collapsed="1" x14ac:dyDescent="0.25"/>
  </sheetData>
  <mergeCells count="3106">
    <mergeCell ref="A563:L564"/>
    <mergeCell ref="M563:BQ563"/>
    <mergeCell ref="M564:BQ564"/>
    <mergeCell ref="A565:L566"/>
    <mergeCell ref="M565:BQ565"/>
    <mergeCell ref="M566:BQ566"/>
    <mergeCell ref="BW555:CD555"/>
    <mergeCell ref="CE555:CL555"/>
    <mergeCell ref="CM555:CT555"/>
    <mergeCell ref="CU555:DD555"/>
    <mergeCell ref="A556:BV556"/>
    <mergeCell ref="BW556:CD556"/>
    <mergeCell ref="CE556:CL556"/>
    <mergeCell ref="CM556:CT556"/>
    <mergeCell ref="CU556:DD556"/>
    <mergeCell ref="BW554:CD554"/>
    <mergeCell ref="CE554:CL554"/>
    <mergeCell ref="CM554:CT554"/>
    <mergeCell ref="CU554:DD554"/>
    <mergeCell ref="A555:AL555"/>
    <mergeCell ref="AM555:AS555"/>
    <mergeCell ref="AT555:AY555"/>
    <mergeCell ref="AZ555:BG555"/>
    <mergeCell ref="BH555:BQ555"/>
    <mergeCell ref="BR555:BV555"/>
    <mergeCell ref="CM553:CT553"/>
    <mergeCell ref="CU553:DD553"/>
    <mergeCell ref="M554:Y554"/>
    <mergeCell ref="Z554:AG554"/>
    <mergeCell ref="AH554:AL554"/>
    <mergeCell ref="AM554:AS554"/>
    <mergeCell ref="AT554:AY554"/>
    <mergeCell ref="AZ554:BG554"/>
    <mergeCell ref="BH554:BQ554"/>
    <mergeCell ref="BR554:BV554"/>
    <mergeCell ref="AT553:AY553"/>
    <mergeCell ref="AZ553:BG553"/>
    <mergeCell ref="BH553:BQ553"/>
    <mergeCell ref="BR553:BV553"/>
    <mergeCell ref="BW553:CD553"/>
    <mergeCell ref="CE553:CL553"/>
    <mergeCell ref="A553:F554"/>
    <mergeCell ref="G553:L554"/>
    <mergeCell ref="M553:Y553"/>
    <mergeCell ref="Z553:AG553"/>
    <mergeCell ref="AH553:AL553"/>
    <mergeCell ref="AM553:AS553"/>
    <mergeCell ref="BH552:BQ552"/>
    <mergeCell ref="BR552:BV552"/>
    <mergeCell ref="BW552:CD552"/>
    <mergeCell ref="CE552:CL552"/>
    <mergeCell ref="CM552:CT552"/>
    <mergeCell ref="CU552:DD552"/>
    <mergeCell ref="CM551:CT551"/>
    <mergeCell ref="CU551:DD551"/>
    <mergeCell ref="A552:F552"/>
    <mergeCell ref="G552:L552"/>
    <mergeCell ref="M552:Y552"/>
    <mergeCell ref="Z552:AG552"/>
    <mergeCell ref="AH552:AL552"/>
    <mergeCell ref="AM552:AS552"/>
    <mergeCell ref="AT552:AY552"/>
    <mergeCell ref="AZ552:BG552"/>
    <mergeCell ref="AT551:AY551"/>
    <mergeCell ref="AZ551:BG551"/>
    <mergeCell ref="BH551:BQ551"/>
    <mergeCell ref="BR551:BV551"/>
    <mergeCell ref="BW551:CD551"/>
    <mergeCell ref="CE551:CL551"/>
    <mergeCell ref="A551:F551"/>
    <mergeCell ref="G551:L551"/>
    <mergeCell ref="M551:Y551"/>
    <mergeCell ref="Z551:AG551"/>
    <mergeCell ref="AH551:AL551"/>
    <mergeCell ref="AM551:AS551"/>
    <mergeCell ref="BH550:BQ550"/>
    <mergeCell ref="BR550:BV550"/>
    <mergeCell ref="BW550:CD550"/>
    <mergeCell ref="CE550:CL550"/>
    <mergeCell ref="CM550:CT550"/>
    <mergeCell ref="CU550:DD550"/>
    <mergeCell ref="M550:Y550"/>
    <mergeCell ref="Z550:AG550"/>
    <mergeCell ref="AH550:AL550"/>
    <mergeCell ref="AM550:AS550"/>
    <mergeCell ref="AT550:AY550"/>
    <mergeCell ref="AZ550:BG550"/>
    <mergeCell ref="BH549:BQ549"/>
    <mergeCell ref="BR549:BV549"/>
    <mergeCell ref="BW549:CD549"/>
    <mergeCell ref="CE549:CL549"/>
    <mergeCell ref="CM549:CT549"/>
    <mergeCell ref="CU549:DD549"/>
    <mergeCell ref="BW548:CD548"/>
    <mergeCell ref="CE548:CL548"/>
    <mergeCell ref="CM548:CT548"/>
    <mergeCell ref="CU548:DD548"/>
    <mergeCell ref="M549:Y549"/>
    <mergeCell ref="Z549:AG549"/>
    <mergeCell ref="AH549:AL549"/>
    <mergeCell ref="AM549:AS549"/>
    <mergeCell ref="AT549:AY549"/>
    <mergeCell ref="AZ549:BG549"/>
    <mergeCell ref="CM547:CT547"/>
    <mergeCell ref="CU547:DD547"/>
    <mergeCell ref="M548:Y548"/>
    <mergeCell ref="Z548:AG548"/>
    <mergeCell ref="AH548:AL548"/>
    <mergeCell ref="AM548:AS548"/>
    <mergeCell ref="AT548:AY548"/>
    <mergeCell ref="AZ548:BG548"/>
    <mergeCell ref="BH548:BQ548"/>
    <mergeCell ref="BR548:BV548"/>
    <mergeCell ref="AT547:AY547"/>
    <mergeCell ref="AZ547:BG547"/>
    <mergeCell ref="BH547:BQ547"/>
    <mergeCell ref="BR547:BV547"/>
    <mergeCell ref="BW547:CD547"/>
    <mergeCell ref="CE547:CL547"/>
    <mergeCell ref="BH546:BQ546"/>
    <mergeCell ref="BR546:BV546"/>
    <mergeCell ref="BW546:CD546"/>
    <mergeCell ref="CE546:CL546"/>
    <mergeCell ref="CM546:CT546"/>
    <mergeCell ref="CU546:DD546"/>
    <mergeCell ref="BW545:CD545"/>
    <mergeCell ref="CE545:CL545"/>
    <mergeCell ref="CM545:CT545"/>
    <mergeCell ref="CU545:DD545"/>
    <mergeCell ref="M546:Y546"/>
    <mergeCell ref="Z546:AG546"/>
    <mergeCell ref="AH546:AL546"/>
    <mergeCell ref="AM546:AS546"/>
    <mergeCell ref="AT546:AY546"/>
    <mergeCell ref="AZ546:BG546"/>
    <mergeCell ref="CM544:CT544"/>
    <mergeCell ref="CU544:DD544"/>
    <mergeCell ref="M545:Y545"/>
    <mergeCell ref="Z545:AG545"/>
    <mergeCell ref="AH545:AL545"/>
    <mergeCell ref="AM545:AS545"/>
    <mergeCell ref="AT545:AY545"/>
    <mergeCell ref="AZ545:BG545"/>
    <mergeCell ref="BH545:BQ545"/>
    <mergeCell ref="BR545:BV545"/>
    <mergeCell ref="AT544:AY544"/>
    <mergeCell ref="AZ544:BG544"/>
    <mergeCell ref="BH544:BQ544"/>
    <mergeCell ref="BR544:BV544"/>
    <mergeCell ref="BW544:CD544"/>
    <mergeCell ref="CE544:CL544"/>
    <mergeCell ref="A544:F550"/>
    <mergeCell ref="G544:L550"/>
    <mergeCell ref="M544:Y544"/>
    <mergeCell ref="Z544:AG544"/>
    <mergeCell ref="AH544:AL544"/>
    <mergeCell ref="AM544:AS544"/>
    <mergeCell ref="M547:Y547"/>
    <mergeCell ref="Z547:AG547"/>
    <mergeCell ref="AH547:AL547"/>
    <mergeCell ref="AM547:AS547"/>
    <mergeCell ref="BH543:BQ543"/>
    <mergeCell ref="BR543:BV543"/>
    <mergeCell ref="BW543:CD543"/>
    <mergeCell ref="CE543:CL543"/>
    <mergeCell ref="CM543:CT543"/>
    <mergeCell ref="CU543:DD543"/>
    <mergeCell ref="M543:Y543"/>
    <mergeCell ref="Z543:AG543"/>
    <mergeCell ref="AH543:AL543"/>
    <mergeCell ref="AM543:AS543"/>
    <mergeCell ref="AT543:AY543"/>
    <mergeCell ref="AZ543:BG543"/>
    <mergeCell ref="BH542:BQ542"/>
    <mergeCell ref="BR542:BV542"/>
    <mergeCell ref="BW542:CD542"/>
    <mergeCell ref="CE542:CL542"/>
    <mergeCell ref="CM542:CT542"/>
    <mergeCell ref="CU542:DD542"/>
    <mergeCell ref="M542:Y542"/>
    <mergeCell ref="Z542:AG542"/>
    <mergeCell ref="AH542:AL542"/>
    <mergeCell ref="AM542:AS542"/>
    <mergeCell ref="AT542:AY542"/>
    <mergeCell ref="AZ542:BG542"/>
    <mergeCell ref="BH541:BQ541"/>
    <mergeCell ref="BR541:BV541"/>
    <mergeCell ref="BW541:CD541"/>
    <mergeCell ref="CE541:CL541"/>
    <mergeCell ref="CM541:CT541"/>
    <mergeCell ref="CU541:DD541"/>
    <mergeCell ref="M541:Y541"/>
    <mergeCell ref="Z541:AG541"/>
    <mergeCell ref="AH541:AL541"/>
    <mergeCell ref="AM541:AS541"/>
    <mergeCell ref="AT541:AY541"/>
    <mergeCell ref="AZ541:BG541"/>
    <mergeCell ref="BH540:BQ540"/>
    <mergeCell ref="BR540:BV540"/>
    <mergeCell ref="BW540:CD540"/>
    <mergeCell ref="CE540:CL540"/>
    <mergeCell ref="CM540:CT540"/>
    <mergeCell ref="CU540:DD540"/>
    <mergeCell ref="M540:Y540"/>
    <mergeCell ref="Z540:AG540"/>
    <mergeCell ref="AH540:AL540"/>
    <mergeCell ref="AM540:AS540"/>
    <mergeCell ref="AT540:AY540"/>
    <mergeCell ref="AZ540:BG540"/>
    <mergeCell ref="BH539:BQ539"/>
    <mergeCell ref="BR539:BV539"/>
    <mergeCell ref="BW539:CD539"/>
    <mergeCell ref="CE539:CL539"/>
    <mergeCell ref="CM539:CT539"/>
    <mergeCell ref="CU539:DD539"/>
    <mergeCell ref="M539:Y539"/>
    <mergeCell ref="Z539:AG539"/>
    <mergeCell ref="AH539:AL539"/>
    <mergeCell ref="AM539:AS539"/>
    <mergeCell ref="AT539:AY539"/>
    <mergeCell ref="AZ539:BG539"/>
    <mergeCell ref="BH538:BQ538"/>
    <mergeCell ref="BR538:BV538"/>
    <mergeCell ref="BW538:CD538"/>
    <mergeCell ref="CE538:CL538"/>
    <mergeCell ref="CM538:CT538"/>
    <mergeCell ref="CU538:DD538"/>
    <mergeCell ref="M538:Y538"/>
    <mergeCell ref="Z538:AG538"/>
    <mergeCell ref="AH538:AL538"/>
    <mergeCell ref="AM538:AS538"/>
    <mergeCell ref="AT538:AY538"/>
    <mergeCell ref="AZ538:BG538"/>
    <mergeCell ref="BH537:BQ537"/>
    <mergeCell ref="BR537:BV537"/>
    <mergeCell ref="BW537:CD537"/>
    <mergeCell ref="CE537:CL537"/>
    <mergeCell ref="CM537:CT537"/>
    <mergeCell ref="CU537:DD537"/>
    <mergeCell ref="CM536:CT536"/>
    <mergeCell ref="CU536:DD536"/>
    <mergeCell ref="A537:F543"/>
    <mergeCell ref="G537:L543"/>
    <mergeCell ref="M537:Y537"/>
    <mergeCell ref="Z537:AG537"/>
    <mergeCell ref="AH537:AL537"/>
    <mergeCell ref="AM537:AS537"/>
    <mergeCell ref="AT537:AY537"/>
    <mergeCell ref="AZ537:BG537"/>
    <mergeCell ref="AT536:AY536"/>
    <mergeCell ref="AZ536:BG536"/>
    <mergeCell ref="BH536:BQ536"/>
    <mergeCell ref="BR536:BV536"/>
    <mergeCell ref="BW536:CD536"/>
    <mergeCell ref="CE536:CL536"/>
    <mergeCell ref="A536:F536"/>
    <mergeCell ref="G536:L536"/>
    <mergeCell ref="M536:Y536"/>
    <mergeCell ref="Z536:AG536"/>
    <mergeCell ref="AH536:AL536"/>
    <mergeCell ref="AM536:AS536"/>
    <mergeCell ref="CU534:DD534"/>
    <mergeCell ref="G535:L535"/>
    <mergeCell ref="Z535:AG535"/>
    <mergeCell ref="AH535:AL535"/>
    <mergeCell ref="AM535:AS535"/>
    <mergeCell ref="BR535:BV535"/>
    <mergeCell ref="BW535:CD535"/>
    <mergeCell ref="CE535:CL535"/>
    <mergeCell ref="CM535:CT535"/>
    <mergeCell ref="CU535:DD535"/>
    <mergeCell ref="Z534:AG534"/>
    <mergeCell ref="AH534:AL534"/>
    <mergeCell ref="AM534:AS534"/>
    <mergeCell ref="BW534:CD534"/>
    <mergeCell ref="CE534:CL534"/>
    <mergeCell ref="CM534:CT534"/>
    <mergeCell ref="A532:DD532"/>
    <mergeCell ref="A533:F535"/>
    <mergeCell ref="G533:L534"/>
    <mergeCell ref="M533:Y535"/>
    <mergeCell ref="Z533:AS533"/>
    <mergeCell ref="AT533:AY535"/>
    <mergeCell ref="AZ533:BG535"/>
    <mergeCell ref="BH533:BQ535"/>
    <mergeCell ref="BR533:BV534"/>
    <mergeCell ref="BW533:DD533"/>
    <mergeCell ref="CE526:CL526"/>
    <mergeCell ref="CM526:CT526"/>
    <mergeCell ref="CU526:DD526"/>
    <mergeCell ref="Z527:AL527"/>
    <mergeCell ref="AM527:AS527"/>
    <mergeCell ref="AT527:DD528"/>
    <mergeCell ref="Z528:AL528"/>
    <mergeCell ref="AM528:AS528"/>
    <mergeCell ref="BR525:BV525"/>
    <mergeCell ref="BW525:CD525"/>
    <mergeCell ref="CE525:CL525"/>
    <mergeCell ref="CM525:CT525"/>
    <mergeCell ref="CU525:DD525"/>
    <mergeCell ref="A526:Y528"/>
    <mergeCell ref="Z526:AL526"/>
    <mergeCell ref="AM526:AS526"/>
    <mergeCell ref="AT526:BV526"/>
    <mergeCell ref="BW526:CD526"/>
    <mergeCell ref="BR524:BV524"/>
    <mergeCell ref="BW524:CD524"/>
    <mergeCell ref="CE524:CL524"/>
    <mergeCell ref="CM524:CT524"/>
    <mergeCell ref="CU524:DD524"/>
    <mergeCell ref="A525:AL525"/>
    <mergeCell ref="AM525:AS525"/>
    <mergeCell ref="AT525:AY525"/>
    <mergeCell ref="AZ525:BG525"/>
    <mergeCell ref="BH525:BQ525"/>
    <mergeCell ref="CE523:CL523"/>
    <mergeCell ref="CM523:CT523"/>
    <mergeCell ref="CU523:DD523"/>
    <mergeCell ref="M524:Y524"/>
    <mergeCell ref="Z524:AG524"/>
    <mergeCell ref="AH524:AL524"/>
    <mergeCell ref="AM524:AS524"/>
    <mergeCell ref="AT524:AY524"/>
    <mergeCell ref="AZ524:BG524"/>
    <mergeCell ref="BH524:BQ524"/>
    <mergeCell ref="AM523:AS523"/>
    <mergeCell ref="AT523:AY523"/>
    <mergeCell ref="AZ523:BG523"/>
    <mergeCell ref="BH523:BQ523"/>
    <mergeCell ref="BR523:BV523"/>
    <mergeCell ref="BW523:CD523"/>
    <mergeCell ref="BR522:BV522"/>
    <mergeCell ref="BW522:CD522"/>
    <mergeCell ref="CE522:CL522"/>
    <mergeCell ref="CM522:CT522"/>
    <mergeCell ref="CU522:DD522"/>
    <mergeCell ref="A523:F524"/>
    <mergeCell ref="G523:L524"/>
    <mergeCell ref="M523:Y523"/>
    <mergeCell ref="Z523:AG523"/>
    <mergeCell ref="AH523:AL523"/>
    <mergeCell ref="CU521:DD521"/>
    <mergeCell ref="A522:F522"/>
    <mergeCell ref="G522:L522"/>
    <mergeCell ref="M522:Y522"/>
    <mergeCell ref="Z522:AG522"/>
    <mergeCell ref="AH522:AL522"/>
    <mergeCell ref="AM522:AS522"/>
    <mergeCell ref="AT522:AY522"/>
    <mergeCell ref="AZ522:BG522"/>
    <mergeCell ref="BH522:BQ522"/>
    <mergeCell ref="AZ521:BG521"/>
    <mergeCell ref="BH521:BQ521"/>
    <mergeCell ref="BR521:BV521"/>
    <mergeCell ref="BW521:CD521"/>
    <mergeCell ref="CE521:CL521"/>
    <mergeCell ref="CM521:CT521"/>
    <mergeCell ref="CE520:CL520"/>
    <mergeCell ref="CM520:CT520"/>
    <mergeCell ref="CU520:DD520"/>
    <mergeCell ref="A521:F521"/>
    <mergeCell ref="G521:L521"/>
    <mergeCell ref="M521:Y521"/>
    <mergeCell ref="Z521:AG521"/>
    <mergeCell ref="AH521:AL521"/>
    <mergeCell ref="AM521:AS521"/>
    <mergeCell ref="AT521:AY521"/>
    <mergeCell ref="CU519:DD519"/>
    <mergeCell ref="M520:Y520"/>
    <mergeCell ref="Z520:AG520"/>
    <mergeCell ref="AH520:AL520"/>
    <mergeCell ref="AM520:AS520"/>
    <mergeCell ref="AT520:AY520"/>
    <mergeCell ref="AZ520:BG520"/>
    <mergeCell ref="BH520:BQ520"/>
    <mergeCell ref="BR520:BV520"/>
    <mergeCell ref="BW520:CD520"/>
    <mergeCell ref="AZ519:BG519"/>
    <mergeCell ref="BH519:BQ519"/>
    <mergeCell ref="BR519:BV519"/>
    <mergeCell ref="BW519:CD519"/>
    <mergeCell ref="CE519:CL519"/>
    <mergeCell ref="CM519:CT519"/>
    <mergeCell ref="BR518:BV518"/>
    <mergeCell ref="BW518:CD518"/>
    <mergeCell ref="CE518:CL518"/>
    <mergeCell ref="CM518:CT518"/>
    <mergeCell ref="CU518:DD518"/>
    <mergeCell ref="M519:Y519"/>
    <mergeCell ref="Z519:AG519"/>
    <mergeCell ref="AH519:AL519"/>
    <mergeCell ref="AM519:AS519"/>
    <mergeCell ref="AT519:AY519"/>
    <mergeCell ref="CE517:CL517"/>
    <mergeCell ref="CM517:CT517"/>
    <mergeCell ref="CU517:DD517"/>
    <mergeCell ref="M518:Y518"/>
    <mergeCell ref="Z518:AG518"/>
    <mergeCell ref="AH518:AL518"/>
    <mergeCell ref="AM518:AS518"/>
    <mergeCell ref="AT518:AY518"/>
    <mergeCell ref="AZ518:BG518"/>
    <mergeCell ref="BH518:BQ518"/>
    <mergeCell ref="CU516:DD516"/>
    <mergeCell ref="M517:Y517"/>
    <mergeCell ref="Z517:AG517"/>
    <mergeCell ref="AH517:AL517"/>
    <mergeCell ref="AM517:AS517"/>
    <mergeCell ref="AT517:AY517"/>
    <mergeCell ref="AZ517:BG517"/>
    <mergeCell ref="BH517:BQ517"/>
    <mergeCell ref="BR517:BV517"/>
    <mergeCell ref="BW517:CD517"/>
    <mergeCell ref="AZ516:BG516"/>
    <mergeCell ref="BH516:BQ516"/>
    <mergeCell ref="BR516:BV516"/>
    <mergeCell ref="BW516:CD516"/>
    <mergeCell ref="CE516:CL516"/>
    <mergeCell ref="CM516:CT516"/>
    <mergeCell ref="BR515:BV515"/>
    <mergeCell ref="BW515:CD515"/>
    <mergeCell ref="CE515:CL515"/>
    <mergeCell ref="CM515:CT515"/>
    <mergeCell ref="CU515:DD515"/>
    <mergeCell ref="M516:Y516"/>
    <mergeCell ref="Z516:AG516"/>
    <mergeCell ref="AH516:AL516"/>
    <mergeCell ref="AM516:AS516"/>
    <mergeCell ref="AT516:AY516"/>
    <mergeCell ref="CE514:CL514"/>
    <mergeCell ref="CM514:CT514"/>
    <mergeCell ref="CU514:DD514"/>
    <mergeCell ref="M515:Y515"/>
    <mergeCell ref="Z515:AG515"/>
    <mergeCell ref="AH515:AL515"/>
    <mergeCell ref="AM515:AS515"/>
    <mergeCell ref="AT515:AY515"/>
    <mergeCell ref="AZ515:BG515"/>
    <mergeCell ref="BH515:BQ515"/>
    <mergeCell ref="AM514:AS514"/>
    <mergeCell ref="AT514:AY514"/>
    <mergeCell ref="AZ514:BG514"/>
    <mergeCell ref="BH514:BQ514"/>
    <mergeCell ref="BR514:BV514"/>
    <mergeCell ref="BW514:CD514"/>
    <mergeCell ref="BR513:BV513"/>
    <mergeCell ref="BW513:CD513"/>
    <mergeCell ref="CE513:CL513"/>
    <mergeCell ref="CM513:CT513"/>
    <mergeCell ref="CU513:DD513"/>
    <mergeCell ref="A514:F520"/>
    <mergeCell ref="G514:L520"/>
    <mergeCell ref="M514:Y514"/>
    <mergeCell ref="Z514:AG514"/>
    <mergeCell ref="AH514:AL514"/>
    <mergeCell ref="CE512:CL512"/>
    <mergeCell ref="CM512:CT512"/>
    <mergeCell ref="CU512:DD512"/>
    <mergeCell ref="M513:Y513"/>
    <mergeCell ref="Z513:AG513"/>
    <mergeCell ref="AH513:AL513"/>
    <mergeCell ref="AM513:AS513"/>
    <mergeCell ref="AT513:AY513"/>
    <mergeCell ref="AZ513:BG513"/>
    <mergeCell ref="BH513:BQ513"/>
    <mergeCell ref="CU511:DD511"/>
    <mergeCell ref="M512:Y512"/>
    <mergeCell ref="Z512:AG512"/>
    <mergeCell ref="AH512:AL512"/>
    <mergeCell ref="AM512:AS512"/>
    <mergeCell ref="AT512:AY512"/>
    <mergeCell ref="AZ512:BG512"/>
    <mergeCell ref="BH512:BQ512"/>
    <mergeCell ref="BR512:BV512"/>
    <mergeCell ref="BW512:CD512"/>
    <mergeCell ref="AZ511:BG511"/>
    <mergeCell ref="BH511:BQ511"/>
    <mergeCell ref="BR511:BV511"/>
    <mergeCell ref="BW511:CD511"/>
    <mergeCell ref="CE511:CL511"/>
    <mergeCell ref="CM511:CT511"/>
    <mergeCell ref="BR510:BV510"/>
    <mergeCell ref="BW510:CD510"/>
    <mergeCell ref="CE510:CL510"/>
    <mergeCell ref="CM510:CT510"/>
    <mergeCell ref="CU510:DD510"/>
    <mergeCell ref="M511:Y511"/>
    <mergeCell ref="Z511:AG511"/>
    <mergeCell ref="AH511:AL511"/>
    <mergeCell ref="AM511:AS511"/>
    <mergeCell ref="AT511:AY511"/>
    <mergeCell ref="CE509:CL509"/>
    <mergeCell ref="CM509:CT509"/>
    <mergeCell ref="CU509:DD509"/>
    <mergeCell ref="M510:Y510"/>
    <mergeCell ref="Z510:AG510"/>
    <mergeCell ref="AH510:AL510"/>
    <mergeCell ref="AM510:AS510"/>
    <mergeCell ref="AT510:AY510"/>
    <mergeCell ref="AZ510:BG510"/>
    <mergeCell ref="BH510:BQ510"/>
    <mergeCell ref="CU508:DD508"/>
    <mergeCell ref="M509:Y509"/>
    <mergeCell ref="Z509:AG509"/>
    <mergeCell ref="AH509:AL509"/>
    <mergeCell ref="AM509:AS509"/>
    <mergeCell ref="AT509:AY509"/>
    <mergeCell ref="AZ509:BG509"/>
    <mergeCell ref="BH509:BQ509"/>
    <mergeCell ref="BR509:BV509"/>
    <mergeCell ref="BW509:CD509"/>
    <mergeCell ref="AZ508:BG508"/>
    <mergeCell ref="BH508:BQ508"/>
    <mergeCell ref="BR508:BV508"/>
    <mergeCell ref="BW508:CD508"/>
    <mergeCell ref="CE508:CL508"/>
    <mergeCell ref="CM508:CT508"/>
    <mergeCell ref="BR507:BV507"/>
    <mergeCell ref="BW507:CD507"/>
    <mergeCell ref="CE507:CL507"/>
    <mergeCell ref="CM507:CT507"/>
    <mergeCell ref="CU507:DD507"/>
    <mergeCell ref="M508:Y508"/>
    <mergeCell ref="Z508:AG508"/>
    <mergeCell ref="AH508:AL508"/>
    <mergeCell ref="AM508:AS508"/>
    <mergeCell ref="AT508:AY508"/>
    <mergeCell ref="CU506:DD506"/>
    <mergeCell ref="A507:F513"/>
    <mergeCell ref="G507:L513"/>
    <mergeCell ref="M507:Y507"/>
    <mergeCell ref="Z507:AG507"/>
    <mergeCell ref="AH507:AL507"/>
    <mergeCell ref="AM507:AS507"/>
    <mergeCell ref="AT507:AY507"/>
    <mergeCell ref="AZ507:BG507"/>
    <mergeCell ref="BH507:BQ507"/>
    <mergeCell ref="AZ506:BG506"/>
    <mergeCell ref="BH506:BQ506"/>
    <mergeCell ref="BR506:BV506"/>
    <mergeCell ref="BW506:CD506"/>
    <mergeCell ref="CE506:CL506"/>
    <mergeCell ref="CM506:CT506"/>
    <mergeCell ref="CE505:CL505"/>
    <mergeCell ref="CM505:CT505"/>
    <mergeCell ref="CU505:DD505"/>
    <mergeCell ref="A506:F506"/>
    <mergeCell ref="G506:L506"/>
    <mergeCell ref="M506:Y506"/>
    <mergeCell ref="Z506:AG506"/>
    <mergeCell ref="AH506:AL506"/>
    <mergeCell ref="AM506:AS506"/>
    <mergeCell ref="AT506:AY506"/>
    <mergeCell ref="G505:L505"/>
    <mergeCell ref="Z505:AG505"/>
    <mergeCell ref="AH505:AL505"/>
    <mergeCell ref="AM505:AS505"/>
    <mergeCell ref="BR505:BV505"/>
    <mergeCell ref="BW505:CD505"/>
    <mergeCell ref="BW503:DD503"/>
    <mergeCell ref="Z504:AG504"/>
    <mergeCell ref="AH504:AL504"/>
    <mergeCell ref="AM504:AS504"/>
    <mergeCell ref="BW504:CD504"/>
    <mergeCell ref="CE504:CL504"/>
    <mergeCell ref="CM504:CT504"/>
    <mergeCell ref="CU504:DD504"/>
    <mergeCell ref="AI493:AP493"/>
    <mergeCell ref="A502:DD502"/>
    <mergeCell ref="A503:F505"/>
    <mergeCell ref="G503:L504"/>
    <mergeCell ref="M503:Y505"/>
    <mergeCell ref="Z503:AS503"/>
    <mergeCell ref="AT503:AY505"/>
    <mergeCell ref="AZ503:BG505"/>
    <mergeCell ref="BH503:BQ505"/>
    <mergeCell ref="BR503:BV504"/>
    <mergeCell ref="A483:S483"/>
    <mergeCell ref="T483:AW483"/>
    <mergeCell ref="AX483:CC483"/>
    <mergeCell ref="A484:S484"/>
    <mergeCell ref="T484:AW484"/>
    <mergeCell ref="AX484:CC484"/>
    <mergeCell ref="A478:DC478"/>
    <mergeCell ref="A479:CX479"/>
    <mergeCell ref="A481:S481"/>
    <mergeCell ref="T481:AW481"/>
    <mergeCell ref="AX481:CC481"/>
    <mergeCell ref="A482:S482"/>
    <mergeCell ref="T482:AW482"/>
    <mergeCell ref="AX482:CC482"/>
    <mergeCell ref="AG474:AS474"/>
    <mergeCell ref="AT474:BJ474"/>
    <mergeCell ref="BK474:BY474"/>
    <mergeCell ref="BZ474:CG474"/>
    <mergeCell ref="CH474:CO474"/>
    <mergeCell ref="CP474:CX474"/>
    <mergeCell ref="A472:A474"/>
    <mergeCell ref="B472:AF474"/>
    <mergeCell ref="AG472:BY472"/>
    <mergeCell ref="BZ472:CX472"/>
    <mergeCell ref="AG473:AS473"/>
    <mergeCell ref="AT473:BJ473"/>
    <mergeCell ref="BK473:BY473"/>
    <mergeCell ref="BZ473:CG473"/>
    <mergeCell ref="CH473:CO473"/>
    <mergeCell ref="CP473:CX473"/>
    <mergeCell ref="A471:N471"/>
    <mergeCell ref="O471:AF471"/>
    <mergeCell ref="AG471:AS471"/>
    <mergeCell ref="AT471:BJ471"/>
    <mergeCell ref="BK471:BY471"/>
    <mergeCell ref="BZ471:CX471"/>
    <mergeCell ref="B470:N470"/>
    <mergeCell ref="O470:AF470"/>
    <mergeCell ref="AG470:AS470"/>
    <mergeCell ref="AT470:BJ470"/>
    <mergeCell ref="BK470:BY470"/>
    <mergeCell ref="BZ470:CX470"/>
    <mergeCell ref="B469:N469"/>
    <mergeCell ref="O469:AF469"/>
    <mergeCell ref="AG469:AS469"/>
    <mergeCell ref="AT469:BJ469"/>
    <mergeCell ref="BK469:BY469"/>
    <mergeCell ref="BZ469:CX469"/>
    <mergeCell ref="B468:N468"/>
    <mergeCell ref="O468:AF468"/>
    <mergeCell ref="AG468:AS468"/>
    <mergeCell ref="AT468:BJ468"/>
    <mergeCell ref="BK468:BY468"/>
    <mergeCell ref="BZ468:CX468"/>
    <mergeCell ref="B467:N467"/>
    <mergeCell ref="O467:AF467"/>
    <mergeCell ref="AG467:AS467"/>
    <mergeCell ref="AT467:BJ467"/>
    <mergeCell ref="BK467:BY467"/>
    <mergeCell ref="BZ467:CX467"/>
    <mergeCell ref="B466:N466"/>
    <mergeCell ref="O466:AF466"/>
    <mergeCell ref="AG466:AS466"/>
    <mergeCell ref="AT466:BJ466"/>
    <mergeCell ref="BK466:BY466"/>
    <mergeCell ref="BZ466:CX466"/>
    <mergeCell ref="B465:N465"/>
    <mergeCell ref="O465:AF465"/>
    <mergeCell ref="AG465:AS465"/>
    <mergeCell ref="AT465:BJ465"/>
    <mergeCell ref="BK465:BY465"/>
    <mergeCell ref="BZ465:CX465"/>
    <mergeCell ref="BZ463:CX463"/>
    <mergeCell ref="B464:N464"/>
    <mergeCell ref="O464:AF464"/>
    <mergeCell ref="AG464:AS464"/>
    <mergeCell ref="AT464:BJ464"/>
    <mergeCell ref="BK464:BY464"/>
    <mergeCell ref="BZ464:CX464"/>
    <mergeCell ref="AG462:AS462"/>
    <mergeCell ref="AT462:BJ462"/>
    <mergeCell ref="BK462:BY462"/>
    <mergeCell ref="O463:AF463"/>
    <mergeCell ref="AG463:AS463"/>
    <mergeCell ref="AT463:BJ463"/>
    <mergeCell ref="BK463:BY463"/>
    <mergeCell ref="BE458:BP458"/>
    <mergeCell ref="BQ458:BW458"/>
    <mergeCell ref="BX458:CG458"/>
    <mergeCell ref="CH458:CS458"/>
    <mergeCell ref="A461:A463"/>
    <mergeCell ref="B461:N463"/>
    <mergeCell ref="O461:AS461"/>
    <mergeCell ref="AT461:BY461"/>
    <mergeCell ref="BZ461:CX462"/>
    <mergeCell ref="O462:AF462"/>
    <mergeCell ref="AV457:BD457"/>
    <mergeCell ref="BE457:BP457"/>
    <mergeCell ref="BQ457:BW457"/>
    <mergeCell ref="BX457:CG457"/>
    <mergeCell ref="CH457:CS457"/>
    <mergeCell ref="A458:R458"/>
    <mergeCell ref="S458:AC458"/>
    <mergeCell ref="AD458:AK458"/>
    <mergeCell ref="AL458:AU458"/>
    <mergeCell ref="AV458:BD458"/>
    <mergeCell ref="A457:B457"/>
    <mergeCell ref="C457:J457"/>
    <mergeCell ref="K457:R457"/>
    <mergeCell ref="S457:AC457"/>
    <mergeCell ref="AD457:AK457"/>
    <mergeCell ref="AL457:AU457"/>
    <mergeCell ref="AL456:AU456"/>
    <mergeCell ref="AV456:BD456"/>
    <mergeCell ref="BE456:BP456"/>
    <mergeCell ref="BQ456:BW456"/>
    <mergeCell ref="BX456:CG456"/>
    <mergeCell ref="CH456:CS456"/>
    <mergeCell ref="AV455:BD455"/>
    <mergeCell ref="BE455:BP455"/>
    <mergeCell ref="BQ455:BW455"/>
    <mergeCell ref="BX455:CG455"/>
    <mergeCell ref="CH455:CS455"/>
    <mergeCell ref="A456:B456"/>
    <mergeCell ref="C456:J456"/>
    <mergeCell ref="K456:R456"/>
    <mergeCell ref="S456:AC456"/>
    <mergeCell ref="AD456:AK456"/>
    <mergeCell ref="BE454:BP454"/>
    <mergeCell ref="BQ454:BW454"/>
    <mergeCell ref="BX454:CG454"/>
    <mergeCell ref="CH454:CS454"/>
    <mergeCell ref="A455:B455"/>
    <mergeCell ref="C455:J455"/>
    <mergeCell ref="K455:R455"/>
    <mergeCell ref="S455:AC455"/>
    <mergeCell ref="AD455:AK455"/>
    <mergeCell ref="AL455:AU455"/>
    <mergeCell ref="BQ453:BW453"/>
    <mergeCell ref="BX453:CG453"/>
    <mergeCell ref="CH453:CS453"/>
    <mergeCell ref="A454:B454"/>
    <mergeCell ref="C454:J454"/>
    <mergeCell ref="K454:R454"/>
    <mergeCell ref="S454:AC454"/>
    <mergeCell ref="AD454:AK454"/>
    <mergeCell ref="AL454:AU454"/>
    <mergeCell ref="AV454:BD454"/>
    <mergeCell ref="BE452:BP452"/>
    <mergeCell ref="BQ452:BW452"/>
    <mergeCell ref="BX452:CG452"/>
    <mergeCell ref="CH452:CS452"/>
    <mergeCell ref="K453:R453"/>
    <mergeCell ref="S453:AC453"/>
    <mergeCell ref="AD453:AK453"/>
    <mergeCell ref="AL453:AU453"/>
    <mergeCell ref="AV453:BD453"/>
    <mergeCell ref="BE453:BP453"/>
    <mergeCell ref="A451:B453"/>
    <mergeCell ref="C451:J453"/>
    <mergeCell ref="K451:AU451"/>
    <mergeCell ref="AV451:CG451"/>
    <mergeCell ref="CH451:CS451"/>
    <mergeCell ref="K452:R452"/>
    <mergeCell ref="S452:AC452"/>
    <mergeCell ref="AD452:AK452"/>
    <mergeCell ref="AL452:AU452"/>
    <mergeCell ref="AV452:BD452"/>
    <mergeCell ref="A444:AC444"/>
    <mergeCell ref="AD444:AK444"/>
    <mergeCell ref="AL444:CG444"/>
    <mergeCell ref="CH444:CS444"/>
    <mergeCell ref="A445:R445"/>
    <mergeCell ref="S445:CG445"/>
    <mergeCell ref="CH445:CS445"/>
    <mergeCell ref="A440:B440"/>
    <mergeCell ref="C440:CG440"/>
    <mergeCell ref="CH440:CS440"/>
    <mergeCell ref="A441:CG441"/>
    <mergeCell ref="CH441:CS441"/>
    <mergeCell ref="A443:AC443"/>
    <mergeCell ref="AD443:AK443"/>
    <mergeCell ref="AL443:CG443"/>
    <mergeCell ref="CH443:CS443"/>
    <mergeCell ref="CH438:CS438"/>
    <mergeCell ref="A439:B439"/>
    <mergeCell ref="C439:R439"/>
    <mergeCell ref="S439:AK439"/>
    <mergeCell ref="AL439:AU439"/>
    <mergeCell ref="AV439:BP439"/>
    <mergeCell ref="BQ439:CG439"/>
    <mergeCell ref="CH439:CS439"/>
    <mergeCell ref="A438:B438"/>
    <mergeCell ref="C438:R438"/>
    <mergeCell ref="S438:AK438"/>
    <mergeCell ref="AL438:AU438"/>
    <mergeCell ref="AV438:BP438"/>
    <mergeCell ref="BQ438:CG438"/>
    <mergeCell ref="CH436:CS436"/>
    <mergeCell ref="A437:B437"/>
    <mergeCell ref="C437:R437"/>
    <mergeCell ref="S437:AK437"/>
    <mergeCell ref="AL437:AU437"/>
    <mergeCell ref="AV437:BP437"/>
    <mergeCell ref="BQ437:CG437"/>
    <mergeCell ref="CH437:CS437"/>
    <mergeCell ref="A436:B436"/>
    <mergeCell ref="C436:R436"/>
    <mergeCell ref="S436:AK436"/>
    <mergeCell ref="AL436:AU436"/>
    <mergeCell ref="AV436:BP436"/>
    <mergeCell ref="BQ436:CG436"/>
    <mergeCell ref="CH434:CS434"/>
    <mergeCell ref="A435:B435"/>
    <mergeCell ref="C435:R435"/>
    <mergeCell ref="S435:AK435"/>
    <mergeCell ref="AL435:AU435"/>
    <mergeCell ref="AV435:BP435"/>
    <mergeCell ref="BQ435:CG435"/>
    <mergeCell ref="CH435:CS435"/>
    <mergeCell ref="CH432:CS432"/>
    <mergeCell ref="S433:AK433"/>
    <mergeCell ref="BQ433:CG433"/>
    <mergeCell ref="CH433:CS433"/>
    <mergeCell ref="A434:B434"/>
    <mergeCell ref="C434:R434"/>
    <mergeCell ref="S434:AK434"/>
    <mergeCell ref="AL434:AU434"/>
    <mergeCell ref="AV434:BP434"/>
    <mergeCell ref="BQ434:CG434"/>
    <mergeCell ref="A432:B433"/>
    <mergeCell ref="C432:R433"/>
    <mergeCell ref="S432:AK432"/>
    <mergeCell ref="AL432:AU433"/>
    <mergeCell ref="AV432:BP433"/>
    <mergeCell ref="BQ432:CG432"/>
    <mergeCell ref="BX428:CT428"/>
    <mergeCell ref="B429:V429"/>
    <mergeCell ref="W429:AG429"/>
    <mergeCell ref="AH429:AN429"/>
    <mergeCell ref="AO429:AX429"/>
    <mergeCell ref="AY429:BJ429"/>
    <mergeCell ref="BK429:BW429"/>
    <mergeCell ref="BX429:CT429"/>
    <mergeCell ref="B428:V428"/>
    <mergeCell ref="W428:AG428"/>
    <mergeCell ref="AH428:AN428"/>
    <mergeCell ref="AO428:AX428"/>
    <mergeCell ref="AY428:BJ428"/>
    <mergeCell ref="BK428:BW428"/>
    <mergeCell ref="BX426:CT426"/>
    <mergeCell ref="B427:V427"/>
    <mergeCell ref="W427:AG427"/>
    <mergeCell ref="AH427:AN427"/>
    <mergeCell ref="AO427:AX427"/>
    <mergeCell ref="AY427:BJ427"/>
    <mergeCell ref="BK427:BW427"/>
    <mergeCell ref="BX427:CT427"/>
    <mergeCell ref="B426:V426"/>
    <mergeCell ref="W426:AG426"/>
    <mergeCell ref="AH426:AN426"/>
    <mergeCell ref="AO426:AX426"/>
    <mergeCell ref="AY426:BJ426"/>
    <mergeCell ref="BK426:BW426"/>
    <mergeCell ref="BX424:CT424"/>
    <mergeCell ref="B425:V425"/>
    <mergeCell ref="W425:AG425"/>
    <mergeCell ref="AH425:AN425"/>
    <mergeCell ref="AO425:AX425"/>
    <mergeCell ref="AY425:BJ425"/>
    <mergeCell ref="BK425:BW425"/>
    <mergeCell ref="BX425:CT425"/>
    <mergeCell ref="B424:V424"/>
    <mergeCell ref="W424:AG424"/>
    <mergeCell ref="AH424:AN424"/>
    <mergeCell ref="AO424:AX424"/>
    <mergeCell ref="AY424:BJ424"/>
    <mergeCell ref="BK424:BW424"/>
    <mergeCell ref="W423:AG423"/>
    <mergeCell ref="AH423:AN423"/>
    <mergeCell ref="AO423:AX423"/>
    <mergeCell ref="AY423:BJ423"/>
    <mergeCell ref="BK423:BW423"/>
    <mergeCell ref="BX423:CT423"/>
    <mergeCell ref="A417:CH417"/>
    <mergeCell ref="CI417:CT417"/>
    <mergeCell ref="A422:A423"/>
    <mergeCell ref="B422:V423"/>
    <mergeCell ref="W422:AG422"/>
    <mergeCell ref="AH422:AN422"/>
    <mergeCell ref="AO422:AX422"/>
    <mergeCell ref="AY422:BJ422"/>
    <mergeCell ref="BK422:BW422"/>
    <mergeCell ref="BX422:CT422"/>
    <mergeCell ref="BX415:CH415"/>
    <mergeCell ref="CI415:CT415"/>
    <mergeCell ref="L416:V416"/>
    <mergeCell ref="W416:AG416"/>
    <mergeCell ref="AH416:AN416"/>
    <mergeCell ref="AO416:AX416"/>
    <mergeCell ref="AY416:BJ416"/>
    <mergeCell ref="BK416:BW416"/>
    <mergeCell ref="BX416:CH416"/>
    <mergeCell ref="CI416:CT416"/>
    <mergeCell ref="AY414:BJ414"/>
    <mergeCell ref="BK414:BW414"/>
    <mergeCell ref="BX414:CH414"/>
    <mergeCell ref="CI414:CT414"/>
    <mergeCell ref="L415:V415"/>
    <mergeCell ref="W415:AG415"/>
    <mergeCell ref="AH415:AN415"/>
    <mergeCell ref="AO415:AX415"/>
    <mergeCell ref="AY415:BJ415"/>
    <mergeCell ref="BK415:BW415"/>
    <mergeCell ref="A414:A416"/>
    <mergeCell ref="B414:K416"/>
    <mergeCell ref="L414:V414"/>
    <mergeCell ref="W414:AG414"/>
    <mergeCell ref="AH414:AN414"/>
    <mergeCell ref="AO414:AX414"/>
    <mergeCell ref="BX412:CH412"/>
    <mergeCell ref="CI412:CT412"/>
    <mergeCell ref="L413:V413"/>
    <mergeCell ref="W413:AG413"/>
    <mergeCell ref="AH413:AN413"/>
    <mergeCell ref="AO413:AX413"/>
    <mergeCell ref="AY413:BJ413"/>
    <mergeCell ref="BK413:BW413"/>
    <mergeCell ref="BX413:CH413"/>
    <mergeCell ref="CI413:CT413"/>
    <mergeCell ref="AY411:BJ411"/>
    <mergeCell ref="BK411:BW411"/>
    <mergeCell ref="BX411:CH411"/>
    <mergeCell ref="CI411:CT411"/>
    <mergeCell ref="L412:V412"/>
    <mergeCell ref="W412:AG412"/>
    <mergeCell ref="AH412:AN412"/>
    <mergeCell ref="AO412:AX412"/>
    <mergeCell ref="AY412:BJ412"/>
    <mergeCell ref="BK412:BW412"/>
    <mergeCell ref="A411:A413"/>
    <mergeCell ref="B411:K413"/>
    <mergeCell ref="L411:V411"/>
    <mergeCell ref="W411:AG411"/>
    <mergeCell ref="AH411:AN411"/>
    <mergeCell ref="AO411:AX411"/>
    <mergeCell ref="CI409:CT409"/>
    <mergeCell ref="B410:K410"/>
    <mergeCell ref="L410:V410"/>
    <mergeCell ref="W410:AG410"/>
    <mergeCell ref="AH410:AN410"/>
    <mergeCell ref="AO410:AX410"/>
    <mergeCell ref="AY410:BJ410"/>
    <mergeCell ref="BK410:BW410"/>
    <mergeCell ref="BX410:CH410"/>
    <mergeCell ref="CI410:CT410"/>
    <mergeCell ref="AY408:BJ408"/>
    <mergeCell ref="BK408:BW408"/>
    <mergeCell ref="BX408:CH408"/>
    <mergeCell ref="CI408:CT408"/>
    <mergeCell ref="W409:AG409"/>
    <mergeCell ref="AH409:AN409"/>
    <mergeCell ref="AO409:AX409"/>
    <mergeCell ref="AY409:BJ409"/>
    <mergeCell ref="BK409:BW409"/>
    <mergeCell ref="BX409:CH409"/>
    <mergeCell ref="A404:CI404"/>
    <mergeCell ref="CJ404:CR404"/>
    <mergeCell ref="A405:AD405"/>
    <mergeCell ref="AE405:CR405"/>
    <mergeCell ref="A408:A409"/>
    <mergeCell ref="B408:K409"/>
    <mergeCell ref="L408:V409"/>
    <mergeCell ref="W408:AG408"/>
    <mergeCell ref="AH408:AN408"/>
    <mergeCell ref="AO408:AX408"/>
    <mergeCell ref="CJ401:CR401"/>
    <mergeCell ref="A402:BI402"/>
    <mergeCell ref="BJ402:BT402"/>
    <mergeCell ref="BU402:CI402"/>
    <mergeCell ref="CJ402:CR402"/>
    <mergeCell ref="A403:BI403"/>
    <mergeCell ref="BJ403:BT403"/>
    <mergeCell ref="BU403:CR403"/>
    <mergeCell ref="CA400:CI400"/>
    <mergeCell ref="CJ400:CR400"/>
    <mergeCell ref="N401:AD401"/>
    <mergeCell ref="AE401:AK401"/>
    <mergeCell ref="AL401:AR401"/>
    <mergeCell ref="AS401:BB401"/>
    <mergeCell ref="BC401:BI401"/>
    <mergeCell ref="BJ401:BT401"/>
    <mergeCell ref="BU401:BZ401"/>
    <mergeCell ref="CA401:CI401"/>
    <mergeCell ref="CJ399:CR399"/>
    <mergeCell ref="A400:A401"/>
    <mergeCell ref="B400:M401"/>
    <mergeCell ref="N400:AD400"/>
    <mergeCell ref="AE400:AK400"/>
    <mergeCell ref="AL400:AR400"/>
    <mergeCell ref="AS400:BB400"/>
    <mergeCell ref="BC400:BI400"/>
    <mergeCell ref="BJ400:BT400"/>
    <mergeCell ref="BU400:BZ400"/>
    <mergeCell ref="CA398:CI398"/>
    <mergeCell ref="CJ398:CR398"/>
    <mergeCell ref="N399:AD399"/>
    <mergeCell ref="AE399:AK399"/>
    <mergeCell ref="AL399:AR399"/>
    <mergeCell ref="AS399:BB399"/>
    <mergeCell ref="BC399:BI399"/>
    <mergeCell ref="BJ399:BT399"/>
    <mergeCell ref="BU399:BZ399"/>
    <mergeCell ref="CA399:CI399"/>
    <mergeCell ref="CJ397:CR397"/>
    <mergeCell ref="A398:A399"/>
    <mergeCell ref="B398:M399"/>
    <mergeCell ref="N398:AD398"/>
    <mergeCell ref="AE398:AK398"/>
    <mergeCell ref="AL398:AR398"/>
    <mergeCell ref="AS398:BB398"/>
    <mergeCell ref="BC398:BI398"/>
    <mergeCell ref="BJ398:BT398"/>
    <mergeCell ref="BU398:BZ398"/>
    <mergeCell ref="CA396:CI396"/>
    <mergeCell ref="CJ396:CR396"/>
    <mergeCell ref="N397:AD397"/>
    <mergeCell ref="AE397:AK397"/>
    <mergeCell ref="AL397:AR397"/>
    <mergeCell ref="AS397:BB397"/>
    <mergeCell ref="BC397:BI397"/>
    <mergeCell ref="BJ397:BT397"/>
    <mergeCell ref="BU397:BZ397"/>
    <mergeCell ref="CA397:CI397"/>
    <mergeCell ref="BU395:BZ395"/>
    <mergeCell ref="CA395:CI395"/>
    <mergeCell ref="CJ395:CR395"/>
    <mergeCell ref="N396:AD396"/>
    <mergeCell ref="AE396:AK396"/>
    <mergeCell ref="AL396:AR396"/>
    <mergeCell ref="AS396:BB396"/>
    <mergeCell ref="BC396:BI396"/>
    <mergeCell ref="BJ396:BT396"/>
    <mergeCell ref="BU396:BZ396"/>
    <mergeCell ref="CA394:CI394"/>
    <mergeCell ref="CJ394:CR394"/>
    <mergeCell ref="A395:A397"/>
    <mergeCell ref="B395:M397"/>
    <mergeCell ref="N395:AD395"/>
    <mergeCell ref="AE395:AK395"/>
    <mergeCell ref="AL395:AR395"/>
    <mergeCell ref="AS395:BB395"/>
    <mergeCell ref="BC395:BI395"/>
    <mergeCell ref="BJ395:BT395"/>
    <mergeCell ref="BU393:BZ393"/>
    <mergeCell ref="CA393:CI393"/>
    <mergeCell ref="CJ393:CR393"/>
    <mergeCell ref="N394:AD394"/>
    <mergeCell ref="AE394:AK394"/>
    <mergeCell ref="AL394:AR394"/>
    <mergeCell ref="AS394:BB394"/>
    <mergeCell ref="BC394:BI394"/>
    <mergeCell ref="BJ394:BT394"/>
    <mergeCell ref="BU394:BZ394"/>
    <mergeCell ref="BJ392:BT392"/>
    <mergeCell ref="BU392:BZ392"/>
    <mergeCell ref="CA392:CI392"/>
    <mergeCell ref="CJ392:CR392"/>
    <mergeCell ref="N393:AD393"/>
    <mergeCell ref="AE393:AK393"/>
    <mergeCell ref="AL393:AR393"/>
    <mergeCell ref="AS393:BB393"/>
    <mergeCell ref="BC393:BI393"/>
    <mergeCell ref="BJ393:BT393"/>
    <mergeCell ref="BU391:BZ391"/>
    <mergeCell ref="CA391:CI391"/>
    <mergeCell ref="CJ391:CR391"/>
    <mergeCell ref="A392:A394"/>
    <mergeCell ref="B392:M394"/>
    <mergeCell ref="N392:AD392"/>
    <mergeCell ref="AE392:AK392"/>
    <mergeCell ref="AL392:AR392"/>
    <mergeCell ref="AS392:BB392"/>
    <mergeCell ref="BC392:BI392"/>
    <mergeCell ref="BJ390:BT390"/>
    <mergeCell ref="BU390:BZ390"/>
    <mergeCell ref="CA390:CI390"/>
    <mergeCell ref="CJ390:CR390"/>
    <mergeCell ref="N391:AD391"/>
    <mergeCell ref="AE391:AK391"/>
    <mergeCell ref="AL391:AR391"/>
    <mergeCell ref="AS391:BB391"/>
    <mergeCell ref="BC391:BI391"/>
    <mergeCell ref="BJ391:BT391"/>
    <mergeCell ref="BC389:BI389"/>
    <mergeCell ref="BJ389:BT389"/>
    <mergeCell ref="BU389:BZ389"/>
    <mergeCell ref="CA389:CI389"/>
    <mergeCell ref="CJ389:CR389"/>
    <mergeCell ref="N390:AD390"/>
    <mergeCell ref="AE390:AK390"/>
    <mergeCell ref="AL390:AR390"/>
    <mergeCell ref="AS390:BB390"/>
    <mergeCell ref="BC390:BI390"/>
    <mergeCell ref="BJ388:BT388"/>
    <mergeCell ref="BU388:BZ388"/>
    <mergeCell ref="CA388:CI388"/>
    <mergeCell ref="CJ388:CR388"/>
    <mergeCell ref="A389:A391"/>
    <mergeCell ref="B389:M391"/>
    <mergeCell ref="N389:AD389"/>
    <mergeCell ref="AE389:AK389"/>
    <mergeCell ref="AL389:AR389"/>
    <mergeCell ref="AS389:BB389"/>
    <mergeCell ref="B388:M388"/>
    <mergeCell ref="N388:AD388"/>
    <mergeCell ref="AE388:AK388"/>
    <mergeCell ref="AL388:AR388"/>
    <mergeCell ref="AS388:BB388"/>
    <mergeCell ref="BC388:BI388"/>
    <mergeCell ref="CA386:CI386"/>
    <mergeCell ref="CJ386:CR386"/>
    <mergeCell ref="AE387:AK387"/>
    <mergeCell ref="AL387:AR387"/>
    <mergeCell ref="AS387:BB387"/>
    <mergeCell ref="BC387:BI387"/>
    <mergeCell ref="BJ387:BT387"/>
    <mergeCell ref="BU387:BZ387"/>
    <mergeCell ref="CA387:CI387"/>
    <mergeCell ref="CJ387:CR387"/>
    <mergeCell ref="A385:CR385"/>
    <mergeCell ref="A386:A387"/>
    <mergeCell ref="B386:M387"/>
    <mergeCell ref="N386:AD387"/>
    <mergeCell ref="AE386:AK386"/>
    <mergeCell ref="AL386:AR386"/>
    <mergeCell ref="AS386:BB386"/>
    <mergeCell ref="BC386:BI386"/>
    <mergeCell ref="BJ386:BT386"/>
    <mergeCell ref="BU386:BZ386"/>
    <mergeCell ref="CA383:CI383"/>
    <mergeCell ref="CJ383:CR383"/>
    <mergeCell ref="A384:BI384"/>
    <mergeCell ref="BJ384:BT384"/>
    <mergeCell ref="BU384:CI384"/>
    <mergeCell ref="CJ384:CR384"/>
    <mergeCell ref="BU382:BZ382"/>
    <mergeCell ref="CA382:CI382"/>
    <mergeCell ref="CJ382:CR382"/>
    <mergeCell ref="N383:AD383"/>
    <mergeCell ref="AE383:AK383"/>
    <mergeCell ref="AL383:AR383"/>
    <mergeCell ref="AS383:BB383"/>
    <mergeCell ref="BC383:BI383"/>
    <mergeCell ref="BJ383:BT383"/>
    <mergeCell ref="BU383:BZ383"/>
    <mergeCell ref="CA381:CI381"/>
    <mergeCell ref="CJ381:CR381"/>
    <mergeCell ref="A382:A383"/>
    <mergeCell ref="B382:M383"/>
    <mergeCell ref="N382:AD382"/>
    <mergeCell ref="AE382:AK382"/>
    <mergeCell ref="AL382:AR382"/>
    <mergeCell ref="AS382:BB382"/>
    <mergeCell ref="BC382:BI382"/>
    <mergeCell ref="BJ382:BT382"/>
    <mergeCell ref="BU380:BZ380"/>
    <mergeCell ref="CA380:CI380"/>
    <mergeCell ref="CJ380:CR380"/>
    <mergeCell ref="N381:AD381"/>
    <mergeCell ref="AE381:AK381"/>
    <mergeCell ref="AL381:AR381"/>
    <mergeCell ref="AS381:BB381"/>
    <mergeCell ref="BC381:BI381"/>
    <mergeCell ref="BJ381:BT381"/>
    <mergeCell ref="BU381:BZ381"/>
    <mergeCell ref="BJ379:BT379"/>
    <mergeCell ref="BU379:BZ379"/>
    <mergeCell ref="CA379:CI379"/>
    <mergeCell ref="CJ379:CR379"/>
    <mergeCell ref="N380:AD380"/>
    <mergeCell ref="AE380:AK380"/>
    <mergeCell ref="AL380:AR380"/>
    <mergeCell ref="AS380:BB380"/>
    <mergeCell ref="BC380:BI380"/>
    <mergeCell ref="BJ380:BT380"/>
    <mergeCell ref="BU378:BZ378"/>
    <mergeCell ref="CA378:CI378"/>
    <mergeCell ref="CJ378:CR378"/>
    <mergeCell ref="A379:A381"/>
    <mergeCell ref="B379:M381"/>
    <mergeCell ref="N379:AD379"/>
    <mergeCell ref="AE379:AK379"/>
    <mergeCell ref="AL379:AR379"/>
    <mergeCell ref="AS379:BB379"/>
    <mergeCell ref="BC379:BI379"/>
    <mergeCell ref="BJ377:BT377"/>
    <mergeCell ref="BU377:BZ377"/>
    <mergeCell ref="CA377:CI377"/>
    <mergeCell ref="CJ377:CR377"/>
    <mergeCell ref="N378:AD378"/>
    <mergeCell ref="AE378:AK378"/>
    <mergeCell ref="AL378:AR378"/>
    <mergeCell ref="AS378:BB378"/>
    <mergeCell ref="BC378:BI378"/>
    <mergeCell ref="BJ378:BT378"/>
    <mergeCell ref="BC376:BI376"/>
    <mergeCell ref="BJ376:BT376"/>
    <mergeCell ref="BU376:BZ376"/>
    <mergeCell ref="CA376:CI376"/>
    <mergeCell ref="CJ376:CR376"/>
    <mergeCell ref="N377:AD377"/>
    <mergeCell ref="AE377:AK377"/>
    <mergeCell ref="AL377:AR377"/>
    <mergeCell ref="AS377:BB377"/>
    <mergeCell ref="BC377:BI377"/>
    <mergeCell ref="A376:A378"/>
    <mergeCell ref="B376:M378"/>
    <mergeCell ref="N376:AD376"/>
    <mergeCell ref="AE376:AK376"/>
    <mergeCell ref="AL376:AR376"/>
    <mergeCell ref="AS376:BB376"/>
    <mergeCell ref="CJ374:CR374"/>
    <mergeCell ref="N375:AD375"/>
    <mergeCell ref="AE375:AK375"/>
    <mergeCell ref="AL375:AR375"/>
    <mergeCell ref="AS375:BB375"/>
    <mergeCell ref="BC375:BI375"/>
    <mergeCell ref="BJ375:BT375"/>
    <mergeCell ref="BU375:BZ375"/>
    <mergeCell ref="CA375:CI375"/>
    <mergeCell ref="CJ375:CR375"/>
    <mergeCell ref="CA373:CI373"/>
    <mergeCell ref="CJ373:CR373"/>
    <mergeCell ref="N374:AD374"/>
    <mergeCell ref="AE374:AK374"/>
    <mergeCell ref="AL374:AR374"/>
    <mergeCell ref="AS374:BB374"/>
    <mergeCell ref="BC374:BI374"/>
    <mergeCell ref="BJ374:BT374"/>
    <mergeCell ref="BU374:BZ374"/>
    <mergeCell ref="CA374:CI374"/>
    <mergeCell ref="CJ372:CR372"/>
    <mergeCell ref="A373:A375"/>
    <mergeCell ref="B373:M375"/>
    <mergeCell ref="N373:AD373"/>
    <mergeCell ref="AE373:AK373"/>
    <mergeCell ref="AL373:AR373"/>
    <mergeCell ref="AS373:BB373"/>
    <mergeCell ref="BC373:BI373"/>
    <mergeCell ref="BJ373:BT373"/>
    <mergeCell ref="BU373:BZ373"/>
    <mergeCell ref="CA371:CI371"/>
    <mergeCell ref="CJ371:CR371"/>
    <mergeCell ref="N372:AD372"/>
    <mergeCell ref="AE372:AK372"/>
    <mergeCell ref="AL372:AR372"/>
    <mergeCell ref="AS372:BB372"/>
    <mergeCell ref="BC372:BI372"/>
    <mergeCell ref="BJ372:BT372"/>
    <mergeCell ref="BU372:BZ372"/>
    <mergeCell ref="CA372:CI372"/>
    <mergeCell ref="BU370:BZ370"/>
    <mergeCell ref="CA370:CI370"/>
    <mergeCell ref="CJ370:CR370"/>
    <mergeCell ref="N371:AD371"/>
    <mergeCell ref="AE371:AK371"/>
    <mergeCell ref="AL371:AR371"/>
    <mergeCell ref="AS371:BB371"/>
    <mergeCell ref="BC371:BI371"/>
    <mergeCell ref="BJ371:BT371"/>
    <mergeCell ref="BU371:BZ371"/>
    <mergeCell ref="CA369:CI369"/>
    <mergeCell ref="CJ369:CR369"/>
    <mergeCell ref="A370:A372"/>
    <mergeCell ref="B370:M372"/>
    <mergeCell ref="N370:AD370"/>
    <mergeCell ref="AE370:AK370"/>
    <mergeCell ref="AL370:AR370"/>
    <mergeCell ref="AS370:BB370"/>
    <mergeCell ref="BC370:BI370"/>
    <mergeCell ref="BJ370:BT370"/>
    <mergeCell ref="BU368:BZ368"/>
    <mergeCell ref="CA368:CI368"/>
    <mergeCell ref="CJ368:CR368"/>
    <mergeCell ref="N369:AD369"/>
    <mergeCell ref="AE369:AK369"/>
    <mergeCell ref="AL369:AR369"/>
    <mergeCell ref="AS369:BB369"/>
    <mergeCell ref="BC369:BI369"/>
    <mergeCell ref="BJ369:BT369"/>
    <mergeCell ref="BU369:BZ369"/>
    <mergeCell ref="N368:AD368"/>
    <mergeCell ref="AE368:AK368"/>
    <mergeCell ref="AL368:AR368"/>
    <mergeCell ref="AS368:BB368"/>
    <mergeCell ref="BC368:BI368"/>
    <mergeCell ref="BJ368:BT368"/>
    <mergeCell ref="CJ366:CR366"/>
    <mergeCell ref="N367:AD367"/>
    <mergeCell ref="AE367:AK367"/>
    <mergeCell ref="AL367:AR367"/>
    <mergeCell ref="AS367:BB367"/>
    <mergeCell ref="BC367:BI367"/>
    <mergeCell ref="BJ367:BT367"/>
    <mergeCell ref="BU367:BZ367"/>
    <mergeCell ref="CA367:CI367"/>
    <mergeCell ref="CJ367:CR367"/>
    <mergeCell ref="CA365:CI365"/>
    <mergeCell ref="CJ365:CR365"/>
    <mergeCell ref="N366:AD366"/>
    <mergeCell ref="AE366:AK366"/>
    <mergeCell ref="AL366:AR366"/>
    <mergeCell ref="AS366:BB366"/>
    <mergeCell ref="BC366:BI366"/>
    <mergeCell ref="BJ366:BT366"/>
    <mergeCell ref="BU366:BZ366"/>
    <mergeCell ref="CA366:CI366"/>
    <mergeCell ref="BU364:BZ364"/>
    <mergeCell ref="CA364:CI364"/>
    <mergeCell ref="CJ364:CR364"/>
    <mergeCell ref="N365:AD365"/>
    <mergeCell ref="AE365:AK365"/>
    <mergeCell ref="AL365:AR365"/>
    <mergeCell ref="AS365:BB365"/>
    <mergeCell ref="BC365:BI365"/>
    <mergeCell ref="BJ365:BT365"/>
    <mergeCell ref="BU365:BZ365"/>
    <mergeCell ref="CA363:CI363"/>
    <mergeCell ref="CJ363:CR363"/>
    <mergeCell ref="A364:A369"/>
    <mergeCell ref="B364:M369"/>
    <mergeCell ref="N364:AD364"/>
    <mergeCell ref="AE364:AK364"/>
    <mergeCell ref="AL364:AR364"/>
    <mergeCell ref="AS364:BB364"/>
    <mergeCell ref="BC364:BI364"/>
    <mergeCell ref="BJ364:BT364"/>
    <mergeCell ref="CA362:CI362"/>
    <mergeCell ref="CJ362:CR362"/>
    <mergeCell ref="B363:M363"/>
    <mergeCell ref="N363:AD363"/>
    <mergeCell ref="AE363:AK363"/>
    <mergeCell ref="AL363:AR363"/>
    <mergeCell ref="AS363:BB363"/>
    <mergeCell ref="BC363:BI363"/>
    <mergeCell ref="BJ363:BT363"/>
    <mergeCell ref="BU363:BZ363"/>
    <mergeCell ref="BJ361:BT361"/>
    <mergeCell ref="BU361:BZ361"/>
    <mergeCell ref="CA361:CI361"/>
    <mergeCell ref="CJ361:CR361"/>
    <mergeCell ref="AE362:AK362"/>
    <mergeCell ref="AL362:AR362"/>
    <mergeCell ref="AS362:BB362"/>
    <mergeCell ref="BC362:BI362"/>
    <mergeCell ref="BJ362:BT362"/>
    <mergeCell ref="BU362:BZ362"/>
    <mergeCell ref="A361:A362"/>
    <mergeCell ref="B361:AD362"/>
    <mergeCell ref="AE361:AK361"/>
    <mergeCell ref="AL361:AR361"/>
    <mergeCell ref="AS361:BB361"/>
    <mergeCell ref="BC361:BI361"/>
    <mergeCell ref="BT356:BZ356"/>
    <mergeCell ref="CA356:CJ356"/>
    <mergeCell ref="CK356:CY356"/>
    <mergeCell ref="A357:C357"/>
    <mergeCell ref="D357:CY357"/>
    <mergeCell ref="A360:CR360"/>
    <mergeCell ref="B356:W356"/>
    <mergeCell ref="X356:AG356"/>
    <mergeCell ref="AH356:AN356"/>
    <mergeCell ref="AO356:AW356"/>
    <mergeCell ref="AX356:BH356"/>
    <mergeCell ref="BI356:BS356"/>
    <mergeCell ref="BI353:BS353"/>
    <mergeCell ref="BT353:BZ353"/>
    <mergeCell ref="CA353:CJ353"/>
    <mergeCell ref="CK353:CY353"/>
    <mergeCell ref="A354:C354"/>
    <mergeCell ref="D354:CY354"/>
    <mergeCell ref="BT350:BZ350"/>
    <mergeCell ref="CA350:CJ350"/>
    <mergeCell ref="CK350:CY350"/>
    <mergeCell ref="A351:C351"/>
    <mergeCell ref="D351:CY351"/>
    <mergeCell ref="B353:W353"/>
    <mergeCell ref="X353:AG353"/>
    <mergeCell ref="AH353:AN353"/>
    <mergeCell ref="AO353:AW353"/>
    <mergeCell ref="AX353:BH353"/>
    <mergeCell ref="B350:W350"/>
    <mergeCell ref="X350:AG350"/>
    <mergeCell ref="AH350:AN350"/>
    <mergeCell ref="AO350:AW350"/>
    <mergeCell ref="AX350:BH350"/>
    <mergeCell ref="BI350:BS350"/>
    <mergeCell ref="BI348:BS348"/>
    <mergeCell ref="BT348:BZ348"/>
    <mergeCell ref="CA348:CJ348"/>
    <mergeCell ref="CK348:CY348"/>
    <mergeCell ref="A349:C349"/>
    <mergeCell ref="D349:CY349"/>
    <mergeCell ref="BT346:BZ346"/>
    <mergeCell ref="CA346:CJ346"/>
    <mergeCell ref="CK346:CY346"/>
    <mergeCell ref="A347:C347"/>
    <mergeCell ref="D347:CY347"/>
    <mergeCell ref="B348:W348"/>
    <mergeCell ref="X348:AG348"/>
    <mergeCell ref="AH348:AN348"/>
    <mergeCell ref="AO348:AW348"/>
    <mergeCell ref="AX348:BH348"/>
    <mergeCell ref="CA344:CJ344"/>
    <mergeCell ref="CK344:CY344"/>
    <mergeCell ref="A345:C345"/>
    <mergeCell ref="D345:CY345"/>
    <mergeCell ref="B346:W346"/>
    <mergeCell ref="X346:AG346"/>
    <mergeCell ref="AH346:AN346"/>
    <mergeCell ref="AO346:AW346"/>
    <mergeCell ref="AX346:BH346"/>
    <mergeCell ref="BI346:BS346"/>
    <mergeCell ref="BT342:BZ342"/>
    <mergeCell ref="A343:C343"/>
    <mergeCell ref="D343:CY343"/>
    <mergeCell ref="B344:W344"/>
    <mergeCell ref="X344:AG344"/>
    <mergeCell ref="AH344:AN344"/>
    <mergeCell ref="AO344:AW344"/>
    <mergeCell ref="AX344:BH344"/>
    <mergeCell ref="BI344:BS344"/>
    <mergeCell ref="BT344:BZ344"/>
    <mergeCell ref="BI341:BS341"/>
    <mergeCell ref="BT341:BZ341"/>
    <mergeCell ref="CA341:CJ342"/>
    <mergeCell ref="CK341:CY342"/>
    <mergeCell ref="B342:W342"/>
    <mergeCell ref="X342:AG342"/>
    <mergeCell ref="AH342:AN342"/>
    <mergeCell ref="AO342:AW342"/>
    <mergeCell ref="AX342:BH342"/>
    <mergeCell ref="BI342:BS342"/>
    <mergeCell ref="A341:A342"/>
    <mergeCell ref="B341:W341"/>
    <mergeCell ref="X341:AG341"/>
    <mergeCell ref="AH341:AN341"/>
    <mergeCell ref="AO341:AW341"/>
    <mergeCell ref="AX341:BH341"/>
    <mergeCell ref="BI338:BS338"/>
    <mergeCell ref="BT338:BZ338"/>
    <mergeCell ref="CA338:CJ338"/>
    <mergeCell ref="CK338:CY338"/>
    <mergeCell ref="A339:C339"/>
    <mergeCell ref="D339:CY339"/>
    <mergeCell ref="BT336:BZ336"/>
    <mergeCell ref="CA336:CJ336"/>
    <mergeCell ref="CK336:CY336"/>
    <mergeCell ref="A337:C337"/>
    <mergeCell ref="D337:CY337"/>
    <mergeCell ref="B338:W338"/>
    <mergeCell ref="X338:AG338"/>
    <mergeCell ref="AH338:AN338"/>
    <mergeCell ref="AO338:AW338"/>
    <mergeCell ref="AX338:BH338"/>
    <mergeCell ref="B336:W336"/>
    <mergeCell ref="X336:AG336"/>
    <mergeCell ref="AH336:AN336"/>
    <mergeCell ref="AO336:AW336"/>
    <mergeCell ref="AX336:BH336"/>
    <mergeCell ref="BI336:BS336"/>
    <mergeCell ref="BI334:BS334"/>
    <mergeCell ref="BT334:BZ334"/>
    <mergeCell ref="CA334:CJ334"/>
    <mergeCell ref="CK334:CY334"/>
    <mergeCell ref="A335:C335"/>
    <mergeCell ref="D335:CY335"/>
    <mergeCell ref="BT332:BZ332"/>
    <mergeCell ref="CA332:CJ332"/>
    <mergeCell ref="CK332:CY332"/>
    <mergeCell ref="A333:C333"/>
    <mergeCell ref="D333:CY333"/>
    <mergeCell ref="B334:W334"/>
    <mergeCell ref="X334:AG334"/>
    <mergeCell ref="AH334:AN334"/>
    <mergeCell ref="AO334:AW334"/>
    <mergeCell ref="AX334:BH334"/>
    <mergeCell ref="CA330:CJ330"/>
    <mergeCell ref="CK330:CY330"/>
    <mergeCell ref="A331:C331"/>
    <mergeCell ref="D331:CY331"/>
    <mergeCell ref="B332:W332"/>
    <mergeCell ref="X332:AG332"/>
    <mergeCell ref="AH332:AN332"/>
    <mergeCell ref="AO332:AW332"/>
    <mergeCell ref="AX332:BH332"/>
    <mergeCell ref="BI332:BS332"/>
    <mergeCell ref="BT329:BZ329"/>
    <mergeCell ref="CA329:CJ329"/>
    <mergeCell ref="CK329:CY329"/>
    <mergeCell ref="B330:W330"/>
    <mergeCell ref="X330:AG330"/>
    <mergeCell ref="AH330:AN330"/>
    <mergeCell ref="AO330:AW330"/>
    <mergeCell ref="AX330:BH330"/>
    <mergeCell ref="BI330:BS330"/>
    <mergeCell ref="BT330:BZ330"/>
    <mergeCell ref="B329:W329"/>
    <mergeCell ref="X329:AG329"/>
    <mergeCell ref="AH329:AN329"/>
    <mergeCell ref="AO329:AW329"/>
    <mergeCell ref="AX329:BH329"/>
    <mergeCell ref="BI329:BS329"/>
    <mergeCell ref="AO328:AW328"/>
    <mergeCell ref="AX328:BH328"/>
    <mergeCell ref="BI328:BS328"/>
    <mergeCell ref="BT328:BZ328"/>
    <mergeCell ref="CA328:CJ328"/>
    <mergeCell ref="CK328:CY328"/>
    <mergeCell ref="A324:DA324"/>
    <mergeCell ref="A327:A328"/>
    <mergeCell ref="B327:W328"/>
    <mergeCell ref="X327:AN327"/>
    <mergeCell ref="AO327:BH327"/>
    <mergeCell ref="BI327:BZ327"/>
    <mergeCell ref="CA327:CJ327"/>
    <mergeCell ref="CK327:CY327"/>
    <mergeCell ref="X328:AG328"/>
    <mergeCell ref="AH328:AN328"/>
    <mergeCell ref="CD318:CJ318"/>
    <mergeCell ref="CK318:CQ318"/>
    <mergeCell ref="CR318:DA318"/>
    <mergeCell ref="A319:B319"/>
    <mergeCell ref="C319:AB319"/>
    <mergeCell ref="AC319:DA319"/>
    <mergeCell ref="CR317:DA317"/>
    <mergeCell ref="A318:B318"/>
    <mergeCell ref="C318:AB318"/>
    <mergeCell ref="AC318:AI318"/>
    <mergeCell ref="AJ318:AP318"/>
    <mergeCell ref="AQ318:AW318"/>
    <mergeCell ref="AX318:BE318"/>
    <mergeCell ref="BF318:BO318"/>
    <mergeCell ref="BP318:BV318"/>
    <mergeCell ref="BW318:CC318"/>
    <mergeCell ref="AX317:BE317"/>
    <mergeCell ref="BF317:BO317"/>
    <mergeCell ref="BP317:BV317"/>
    <mergeCell ref="BW317:CC317"/>
    <mergeCell ref="CD317:CJ317"/>
    <mergeCell ref="CK317:CQ317"/>
    <mergeCell ref="BP316:BV316"/>
    <mergeCell ref="BW316:CC316"/>
    <mergeCell ref="CD316:CJ316"/>
    <mergeCell ref="CK316:CQ316"/>
    <mergeCell ref="CR316:DA316"/>
    <mergeCell ref="A317:B317"/>
    <mergeCell ref="C317:AB317"/>
    <mergeCell ref="AC317:AI317"/>
    <mergeCell ref="AJ317:AP317"/>
    <mergeCell ref="AQ317:AW317"/>
    <mergeCell ref="CD315:CJ315"/>
    <mergeCell ref="CK315:CQ315"/>
    <mergeCell ref="CR315:DA315"/>
    <mergeCell ref="A316:B316"/>
    <mergeCell ref="C316:AB316"/>
    <mergeCell ref="AC316:AI316"/>
    <mergeCell ref="AJ316:AP316"/>
    <mergeCell ref="AQ316:AW316"/>
    <mergeCell ref="AX316:BE316"/>
    <mergeCell ref="BF316:BO316"/>
    <mergeCell ref="CR314:DA314"/>
    <mergeCell ref="A315:B315"/>
    <mergeCell ref="C315:AB315"/>
    <mergeCell ref="AC315:AI315"/>
    <mergeCell ref="AJ315:AP315"/>
    <mergeCell ref="AQ315:AW315"/>
    <mergeCell ref="AX315:BE315"/>
    <mergeCell ref="BF315:BO315"/>
    <mergeCell ref="BP315:BV315"/>
    <mergeCell ref="BW315:CC315"/>
    <mergeCell ref="AX314:BE314"/>
    <mergeCell ref="BF314:BO314"/>
    <mergeCell ref="BP314:BV314"/>
    <mergeCell ref="BW314:CC314"/>
    <mergeCell ref="CD314:CJ314"/>
    <mergeCell ref="CK314:CQ314"/>
    <mergeCell ref="BP313:BV313"/>
    <mergeCell ref="BW313:CC313"/>
    <mergeCell ref="CD313:CJ313"/>
    <mergeCell ref="CK313:CQ313"/>
    <mergeCell ref="CR313:DA313"/>
    <mergeCell ref="A314:B314"/>
    <mergeCell ref="C314:AB314"/>
    <mergeCell ref="AC314:AI314"/>
    <mergeCell ref="AJ314:AP314"/>
    <mergeCell ref="AQ314:AW314"/>
    <mergeCell ref="CD312:CJ312"/>
    <mergeCell ref="CK312:CQ312"/>
    <mergeCell ref="CR312:DA312"/>
    <mergeCell ref="A313:B313"/>
    <mergeCell ref="C313:AB313"/>
    <mergeCell ref="AC313:AI313"/>
    <mergeCell ref="AJ313:AP313"/>
    <mergeCell ref="AQ313:AW313"/>
    <mergeCell ref="AX313:BE313"/>
    <mergeCell ref="BF313:BO313"/>
    <mergeCell ref="CR311:DA311"/>
    <mergeCell ref="A312:B312"/>
    <mergeCell ref="C312:AB312"/>
    <mergeCell ref="AC312:AI312"/>
    <mergeCell ref="AJ312:AP312"/>
    <mergeCell ref="AQ312:AW312"/>
    <mergeCell ref="AX312:BE312"/>
    <mergeCell ref="BF312:BO312"/>
    <mergeCell ref="BP312:BV312"/>
    <mergeCell ref="BW312:CC312"/>
    <mergeCell ref="AX311:BE311"/>
    <mergeCell ref="BF311:BO311"/>
    <mergeCell ref="BP311:BV311"/>
    <mergeCell ref="BW311:CC311"/>
    <mergeCell ref="CD311:CJ311"/>
    <mergeCell ref="CK311:CQ311"/>
    <mergeCell ref="BP310:BV310"/>
    <mergeCell ref="BW310:CC310"/>
    <mergeCell ref="CD310:CJ310"/>
    <mergeCell ref="CK310:CQ310"/>
    <mergeCell ref="CR310:DA310"/>
    <mergeCell ref="A311:B311"/>
    <mergeCell ref="C311:AB311"/>
    <mergeCell ref="AC311:AI311"/>
    <mergeCell ref="AJ311:AP311"/>
    <mergeCell ref="AQ311:AW311"/>
    <mergeCell ref="BF309:BV309"/>
    <mergeCell ref="BW309:CC309"/>
    <mergeCell ref="CD309:CJ309"/>
    <mergeCell ref="CK309:CQ309"/>
    <mergeCell ref="CR309:DA309"/>
    <mergeCell ref="AC310:AI310"/>
    <mergeCell ref="AJ310:AP310"/>
    <mergeCell ref="AQ310:AW310"/>
    <mergeCell ref="AX310:BE310"/>
    <mergeCell ref="BF310:BO310"/>
    <mergeCell ref="A309:B310"/>
    <mergeCell ref="C309:AB310"/>
    <mergeCell ref="AC309:AI309"/>
    <mergeCell ref="AJ309:AP309"/>
    <mergeCell ref="AQ309:AW309"/>
    <mergeCell ref="AX309:BE309"/>
    <mergeCell ref="CF303:CK303"/>
    <mergeCell ref="CL303:CU303"/>
    <mergeCell ref="A304:CK304"/>
    <mergeCell ref="CL304:CU304"/>
    <mergeCell ref="A308:B308"/>
    <mergeCell ref="C308:AB308"/>
    <mergeCell ref="AC308:BE308"/>
    <mergeCell ref="BF308:BV308"/>
    <mergeCell ref="BW308:DA308"/>
    <mergeCell ref="AM303:AR303"/>
    <mergeCell ref="AS303:AZ303"/>
    <mergeCell ref="BA303:BH303"/>
    <mergeCell ref="BI303:BR303"/>
    <mergeCell ref="BS303:BX303"/>
    <mergeCell ref="BY303:CE303"/>
    <mergeCell ref="A303:C303"/>
    <mergeCell ref="D303:I303"/>
    <mergeCell ref="J303:O303"/>
    <mergeCell ref="P303:X303"/>
    <mergeCell ref="Y303:AF303"/>
    <mergeCell ref="AG303:AL303"/>
    <mergeCell ref="BA302:BH302"/>
    <mergeCell ref="BI302:BR302"/>
    <mergeCell ref="BS302:BX302"/>
    <mergeCell ref="BY302:CE302"/>
    <mergeCell ref="CF302:CK302"/>
    <mergeCell ref="CL302:CU302"/>
    <mergeCell ref="CF301:CK301"/>
    <mergeCell ref="CL301:CU301"/>
    <mergeCell ref="A302:C302"/>
    <mergeCell ref="D302:I302"/>
    <mergeCell ref="J302:O302"/>
    <mergeCell ref="P302:X302"/>
    <mergeCell ref="Y302:AF302"/>
    <mergeCell ref="AG302:AL302"/>
    <mergeCell ref="AM302:AR302"/>
    <mergeCell ref="AS302:AZ302"/>
    <mergeCell ref="AM301:AR301"/>
    <mergeCell ref="AS301:AZ301"/>
    <mergeCell ref="BA301:BH301"/>
    <mergeCell ref="BI301:BR301"/>
    <mergeCell ref="BS301:BX301"/>
    <mergeCell ref="BY301:CE301"/>
    <mergeCell ref="A301:C301"/>
    <mergeCell ref="D301:I301"/>
    <mergeCell ref="J301:O301"/>
    <mergeCell ref="P301:X301"/>
    <mergeCell ref="Y301:AF301"/>
    <mergeCell ref="AG301:AL301"/>
    <mergeCell ref="BA300:BH300"/>
    <mergeCell ref="BI300:BR300"/>
    <mergeCell ref="BS300:BX300"/>
    <mergeCell ref="BY300:CE300"/>
    <mergeCell ref="CF300:CK300"/>
    <mergeCell ref="CL300:CU300"/>
    <mergeCell ref="CF299:CK299"/>
    <mergeCell ref="CL299:CU299"/>
    <mergeCell ref="A300:C300"/>
    <mergeCell ref="D300:I300"/>
    <mergeCell ref="J300:O300"/>
    <mergeCell ref="P300:X300"/>
    <mergeCell ref="Y300:AF300"/>
    <mergeCell ref="AG300:AL300"/>
    <mergeCell ref="AM300:AR300"/>
    <mergeCell ref="AS300:AZ300"/>
    <mergeCell ref="AM299:AR299"/>
    <mergeCell ref="AS299:AZ299"/>
    <mergeCell ref="BA299:BH299"/>
    <mergeCell ref="BI299:BR299"/>
    <mergeCell ref="BS299:BX299"/>
    <mergeCell ref="BY299:CE299"/>
    <mergeCell ref="A299:C299"/>
    <mergeCell ref="D299:I299"/>
    <mergeCell ref="J299:O299"/>
    <mergeCell ref="P299:X299"/>
    <mergeCell ref="Y299:AF299"/>
    <mergeCell ref="AG299:AL299"/>
    <mergeCell ref="BA298:BH298"/>
    <mergeCell ref="BI298:BR298"/>
    <mergeCell ref="BS298:BX298"/>
    <mergeCell ref="BY298:CE298"/>
    <mergeCell ref="CF298:CK298"/>
    <mergeCell ref="CL298:CU298"/>
    <mergeCell ref="A293:CK293"/>
    <mergeCell ref="CL293:CU293"/>
    <mergeCell ref="A298:C298"/>
    <mergeCell ref="D298:I298"/>
    <mergeCell ref="J298:O298"/>
    <mergeCell ref="P298:X298"/>
    <mergeCell ref="Y298:AF298"/>
    <mergeCell ref="AG298:AL298"/>
    <mergeCell ref="AM298:AR298"/>
    <mergeCell ref="AS298:AZ298"/>
    <mergeCell ref="BA292:BH292"/>
    <mergeCell ref="BI292:BR292"/>
    <mergeCell ref="BS292:BX292"/>
    <mergeCell ref="BY292:CE292"/>
    <mergeCell ref="CF292:CK292"/>
    <mergeCell ref="CL292:CU292"/>
    <mergeCell ref="CF291:CK291"/>
    <mergeCell ref="CL291:CU291"/>
    <mergeCell ref="A292:C292"/>
    <mergeCell ref="D292:I292"/>
    <mergeCell ref="J292:O292"/>
    <mergeCell ref="P292:X292"/>
    <mergeCell ref="Y292:AF292"/>
    <mergeCell ref="AG292:AL292"/>
    <mergeCell ref="AM292:AR292"/>
    <mergeCell ref="AS292:AZ292"/>
    <mergeCell ref="AM291:AR291"/>
    <mergeCell ref="AS291:AZ291"/>
    <mergeCell ref="BA291:BH291"/>
    <mergeCell ref="BI291:BR291"/>
    <mergeCell ref="BS291:BX291"/>
    <mergeCell ref="BY291:CE291"/>
    <mergeCell ref="A291:C291"/>
    <mergeCell ref="D291:I291"/>
    <mergeCell ref="J291:O291"/>
    <mergeCell ref="P291:X291"/>
    <mergeCell ref="Y291:AF291"/>
    <mergeCell ref="AG291:AL291"/>
    <mergeCell ref="BA290:BH290"/>
    <mergeCell ref="BI290:BR290"/>
    <mergeCell ref="BS290:BX290"/>
    <mergeCell ref="BY290:CE290"/>
    <mergeCell ref="CF290:CK290"/>
    <mergeCell ref="CL290:CU290"/>
    <mergeCell ref="CF289:CK289"/>
    <mergeCell ref="CL289:CU289"/>
    <mergeCell ref="A290:C290"/>
    <mergeCell ref="D290:I290"/>
    <mergeCell ref="J290:O290"/>
    <mergeCell ref="P290:X290"/>
    <mergeCell ref="Y290:AF290"/>
    <mergeCell ref="AG290:AL290"/>
    <mergeCell ref="AM290:AR290"/>
    <mergeCell ref="AS290:AZ290"/>
    <mergeCell ref="AM289:AR289"/>
    <mergeCell ref="AS289:AZ289"/>
    <mergeCell ref="BA289:BH289"/>
    <mergeCell ref="BI289:BR289"/>
    <mergeCell ref="BS289:BX289"/>
    <mergeCell ref="BY289:CE289"/>
    <mergeCell ref="A289:C289"/>
    <mergeCell ref="D289:I289"/>
    <mergeCell ref="J289:O289"/>
    <mergeCell ref="P289:X289"/>
    <mergeCell ref="Y289:AF289"/>
    <mergeCell ref="AG289:AL289"/>
    <mergeCell ref="BA288:BH288"/>
    <mergeCell ref="BI288:BR288"/>
    <mergeCell ref="BS288:BX288"/>
    <mergeCell ref="BY288:CE288"/>
    <mergeCell ref="CF288:CK288"/>
    <mergeCell ref="CL288:CU288"/>
    <mergeCell ref="CF287:CK287"/>
    <mergeCell ref="CL287:CU287"/>
    <mergeCell ref="A288:C288"/>
    <mergeCell ref="D288:I288"/>
    <mergeCell ref="J288:O288"/>
    <mergeCell ref="P288:X288"/>
    <mergeCell ref="Y288:AF288"/>
    <mergeCell ref="AG288:AL288"/>
    <mergeCell ref="AM288:AR288"/>
    <mergeCell ref="AS288:AZ288"/>
    <mergeCell ref="AM287:AR287"/>
    <mergeCell ref="AS287:AZ287"/>
    <mergeCell ref="BA287:BH287"/>
    <mergeCell ref="BI287:BR287"/>
    <mergeCell ref="BS287:BX287"/>
    <mergeCell ref="BY287:CE287"/>
    <mergeCell ref="CF281:CK281"/>
    <mergeCell ref="CL281:CU281"/>
    <mergeCell ref="A282:CK282"/>
    <mergeCell ref="CL282:CU282"/>
    <mergeCell ref="A287:C287"/>
    <mergeCell ref="D287:I287"/>
    <mergeCell ref="J287:O287"/>
    <mergeCell ref="P287:X287"/>
    <mergeCell ref="Y287:AF287"/>
    <mergeCell ref="AG287:AL287"/>
    <mergeCell ref="AM281:AR281"/>
    <mergeCell ref="AS281:AZ281"/>
    <mergeCell ref="BA281:BH281"/>
    <mergeCell ref="BI281:BR281"/>
    <mergeCell ref="BS281:BX281"/>
    <mergeCell ref="BY281:CE281"/>
    <mergeCell ref="A281:C281"/>
    <mergeCell ref="D281:I281"/>
    <mergeCell ref="J281:O281"/>
    <mergeCell ref="P281:X281"/>
    <mergeCell ref="Y281:AF281"/>
    <mergeCell ref="AG281:AL281"/>
    <mergeCell ref="BA280:BH280"/>
    <mergeCell ref="BI280:BR280"/>
    <mergeCell ref="BS280:BX280"/>
    <mergeCell ref="BY280:CE280"/>
    <mergeCell ref="CF280:CK280"/>
    <mergeCell ref="CL280:CU280"/>
    <mergeCell ref="CF279:CK279"/>
    <mergeCell ref="CL279:CU279"/>
    <mergeCell ref="A280:C280"/>
    <mergeCell ref="D280:I280"/>
    <mergeCell ref="J280:O280"/>
    <mergeCell ref="P280:X280"/>
    <mergeCell ref="Y280:AF280"/>
    <mergeCell ref="AG280:AL280"/>
    <mergeCell ref="AM280:AR280"/>
    <mergeCell ref="AS280:AZ280"/>
    <mergeCell ref="AM279:AR279"/>
    <mergeCell ref="AS279:AZ279"/>
    <mergeCell ref="BA279:BH279"/>
    <mergeCell ref="BI279:BR279"/>
    <mergeCell ref="BS279:BX279"/>
    <mergeCell ref="BY279:CE279"/>
    <mergeCell ref="A279:C279"/>
    <mergeCell ref="D279:I279"/>
    <mergeCell ref="J279:O279"/>
    <mergeCell ref="P279:X279"/>
    <mergeCell ref="Y279:AF279"/>
    <mergeCell ref="AG279:AL279"/>
    <mergeCell ref="BA278:BH278"/>
    <mergeCell ref="BI278:BR278"/>
    <mergeCell ref="BS278:BX278"/>
    <mergeCell ref="BY278:CE278"/>
    <mergeCell ref="CF278:CK278"/>
    <mergeCell ref="CL278:CU278"/>
    <mergeCell ref="CF277:CK277"/>
    <mergeCell ref="CL277:CU277"/>
    <mergeCell ref="A278:C278"/>
    <mergeCell ref="D278:I278"/>
    <mergeCell ref="J278:O278"/>
    <mergeCell ref="P278:X278"/>
    <mergeCell ref="Y278:AF278"/>
    <mergeCell ref="AG278:AL278"/>
    <mergeCell ref="AM278:AR278"/>
    <mergeCell ref="AS278:AZ278"/>
    <mergeCell ref="AM277:AR277"/>
    <mergeCell ref="AS277:AZ277"/>
    <mergeCell ref="BA277:BH277"/>
    <mergeCell ref="BI277:BR277"/>
    <mergeCell ref="BS277:BX277"/>
    <mergeCell ref="BY277:CE277"/>
    <mergeCell ref="A277:C277"/>
    <mergeCell ref="D277:I277"/>
    <mergeCell ref="J277:O277"/>
    <mergeCell ref="P277:X277"/>
    <mergeCell ref="Y277:AF277"/>
    <mergeCell ref="AG277:AL277"/>
    <mergeCell ref="BA276:BH276"/>
    <mergeCell ref="BI276:BR276"/>
    <mergeCell ref="BS276:BX276"/>
    <mergeCell ref="BY276:CE276"/>
    <mergeCell ref="CF276:CK276"/>
    <mergeCell ref="CL276:CU276"/>
    <mergeCell ref="A272:CK272"/>
    <mergeCell ref="CL272:CU272"/>
    <mergeCell ref="A276:C276"/>
    <mergeCell ref="D276:I276"/>
    <mergeCell ref="J276:O276"/>
    <mergeCell ref="P276:X276"/>
    <mergeCell ref="Y276:AF276"/>
    <mergeCell ref="AG276:AL276"/>
    <mergeCell ref="AM276:AR276"/>
    <mergeCell ref="AS276:AZ276"/>
    <mergeCell ref="BA271:BH271"/>
    <mergeCell ref="BI271:BR271"/>
    <mergeCell ref="BS271:BX271"/>
    <mergeCell ref="BY271:CE271"/>
    <mergeCell ref="CF271:CK271"/>
    <mergeCell ref="CL271:CU271"/>
    <mergeCell ref="CF270:CK270"/>
    <mergeCell ref="CL270:CU270"/>
    <mergeCell ref="A271:C271"/>
    <mergeCell ref="D271:I271"/>
    <mergeCell ref="J271:O271"/>
    <mergeCell ref="P271:X271"/>
    <mergeCell ref="Y271:AF271"/>
    <mergeCell ref="AG271:AL271"/>
    <mergeCell ref="AM271:AR271"/>
    <mergeCell ref="AS271:AZ271"/>
    <mergeCell ref="AM270:AR270"/>
    <mergeCell ref="AS270:AZ270"/>
    <mergeCell ref="BA270:BH270"/>
    <mergeCell ref="BI270:BR270"/>
    <mergeCell ref="BS270:BX270"/>
    <mergeCell ref="BY270:CE270"/>
    <mergeCell ref="A270:C270"/>
    <mergeCell ref="D270:I270"/>
    <mergeCell ref="J270:O270"/>
    <mergeCell ref="P270:X270"/>
    <mergeCell ref="Y270:AF270"/>
    <mergeCell ref="AG270:AL270"/>
    <mergeCell ref="BA269:BH269"/>
    <mergeCell ref="BI269:BR269"/>
    <mergeCell ref="BS269:BX269"/>
    <mergeCell ref="BY269:CE269"/>
    <mergeCell ref="CF269:CK269"/>
    <mergeCell ref="CL269:CU269"/>
    <mergeCell ref="CF268:CK268"/>
    <mergeCell ref="CL268:CU268"/>
    <mergeCell ref="A269:C269"/>
    <mergeCell ref="D269:I269"/>
    <mergeCell ref="J269:O269"/>
    <mergeCell ref="P269:X269"/>
    <mergeCell ref="Y269:AF269"/>
    <mergeCell ref="AG269:AL269"/>
    <mergeCell ref="AM269:AR269"/>
    <mergeCell ref="AS269:AZ269"/>
    <mergeCell ref="AM268:AR268"/>
    <mergeCell ref="AS268:AZ268"/>
    <mergeCell ref="BA268:BH268"/>
    <mergeCell ref="BI268:BR268"/>
    <mergeCell ref="BS268:BX268"/>
    <mergeCell ref="BY268:CE268"/>
    <mergeCell ref="A268:C268"/>
    <mergeCell ref="D268:I268"/>
    <mergeCell ref="J268:O268"/>
    <mergeCell ref="P268:X268"/>
    <mergeCell ref="Y268:AF268"/>
    <mergeCell ref="AG268:AL268"/>
    <mergeCell ref="BA267:BH267"/>
    <mergeCell ref="BI267:BR267"/>
    <mergeCell ref="BS267:BX267"/>
    <mergeCell ref="BY267:CE267"/>
    <mergeCell ref="CF267:CK267"/>
    <mergeCell ref="CL267:CU267"/>
    <mergeCell ref="CF266:CK266"/>
    <mergeCell ref="CL266:CU266"/>
    <mergeCell ref="A267:C267"/>
    <mergeCell ref="D267:I267"/>
    <mergeCell ref="J267:O267"/>
    <mergeCell ref="P267:X267"/>
    <mergeCell ref="Y267:AF267"/>
    <mergeCell ref="AG267:AL267"/>
    <mergeCell ref="AM267:AR267"/>
    <mergeCell ref="AS267:AZ267"/>
    <mergeCell ref="AM266:AR266"/>
    <mergeCell ref="AS266:AZ266"/>
    <mergeCell ref="BA266:BH266"/>
    <mergeCell ref="BI266:BR266"/>
    <mergeCell ref="BS266:BX266"/>
    <mergeCell ref="BY266:CE266"/>
    <mergeCell ref="A266:C266"/>
    <mergeCell ref="D266:I266"/>
    <mergeCell ref="J266:O266"/>
    <mergeCell ref="P266:X266"/>
    <mergeCell ref="Y266:AF266"/>
    <mergeCell ref="AG266:AL266"/>
    <mergeCell ref="A263:E263"/>
    <mergeCell ref="F263:J263"/>
    <mergeCell ref="A264:O264"/>
    <mergeCell ref="P264:X264"/>
    <mergeCell ref="Y264:CU264"/>
    <mergeCell ref="A265:X265"/>
    <mergeCell ref="Y265:AR265"/>
    <mergeCell ref="AS265:CU265"/>
    <mergeCell ref="CF254:CK254"/>
    <mergeCell ref="CL254:CU254"/>
    <mergeCell ref="A255:CK255"/>
    <mergeCell ref="CL255:CU255"/>
    <mergeCell ref="G258:Y258"/>
    <mergeCell ref="A262:Q262"/>
    <mergeCell ref="AM254:AR254"/>
    <mergeCell ref="AS254:AZ254"/>
    <mergeCell ref="BA254:BH254"/>
    <mergeCell ref="BI254:BR254"/>
    <mergeCell ref="BS254:BX254"/>
    <mergeCell ref="BY254:CE254"/>
    <mergeCell ref="A254:C254"/>
    <mergeCell ref="D254:I254"/>
    <mergeCell ref="J254:O254"/>
    <mergeCell ref="P254:X254"/>
    <mergeCell ref="Y254:AF254"/>
    <mergeCell ref="AG254:AL254"/>
    <mergeCell ref="BA253:BH253"/>
    <mergeCell ref="BI253:BR253"/>
    <mergeCell ref="BS253:BX253"/>
    <mergeCell ref="BY253:CE253"/>
    <mergeCell ref="CF253:CK253"/>
    <mergeCell ref="CL253:CU253"/>
    <mergeCell ref="CF252:CK252"/>
    <mergeCell ref="CL252:CU252"/>
    <mergeCell ref="A253:C253"/>
    <mergeCell ref="D253:I253"/>
    <mergeCell ref="J253:O253"/>
    <mergeCell ref="P253:X253"/>
    <mergeCell ref="Y253:AF253"/>
    <mergeCell ref="AG253:AL253"/>
    <mergeCell ref="AM253:AR253"/>
    <mergeCell ref="AS253:AZ253"/>
    <mergeCell ref="AM252:AR252"/>
    <mergeCell ref="AS252:AZ252"/>
    <mergeCell ref="BA252:BH252"/>
    <mergeCell ref="BI252:BR252"/>
    <mergeCell ref="BS252:BX252"/>
    <mergeCell ref="BY252:CE252"/>
    <mergeCell ref="A252:C252"/>
    <mergeCell ref="D252:I252"/>
    <mergeCell ref="J252:O252"/>
    <mergeCell ref="P252:X252"/>
    <mergeCell ref="Y252:AF252"/>
    <mergeCell ref="AG252:AL252"/>
    <mergeCell ref="BA251:BH251"/>
    <mergeCell ref="BI251:BR251"/>
    <mergeCell ref="BS251:BX251"/>
    <mergeCell ref="BY251:CE251"/>
    <mergeCell ref="CF251:CK251"/>
    <mergeCell ref="CL251:CU251"/>
    <mergeCell ref="CF250:CK250"/>
    <mergeCell ref="CL250:CU250"/>
    <mergeCell ref="A251:C251"/>
    <mergeCell ref="D251:I251"/>
    <mergeCell ref="J251:O251"/>
    <mergeCell ref="P251:X251"/>
    <mergeCell ref="Y251:AF251"/>
    <mergeCell ref="AG251:AL251"/>
    <mergeCell ref="AM251:AR251"/>
    <mergeCell ref="AS251:AZ251"/>
    <mergeCell ref="AM250:AR250"/>
    <mergeCell ref="AS250:AZ250"/>
    <mergeCell ref="BA250:BH250"/>
    <mergeCell ref="BI250:BR250"/>
    <mergeCell ref="BS250:BX250"/>
    <mergeCell ref="BY250:CE250"/>
    <mergeCell ref="A250:C250"/>
    <mergeCell ref="D250:I250"/>
    <mergeCell ref="J250:O250"/>
    <mergeCell ref="P250:X250"/>
    <mergeCell ref="Y250:AF250"/>
    <mergeCell ref="AG250:AL250"/>
    <mergeCell ref="BA249:BH249"/>
    <mergeCell ref="BI249:BR249"/>
    <mergeCell ref="BS249:BX249"/>
    <mergeCell ref="BY249:CE249"/>
    <mergeCell ref="CF249:CK249"/>
    <mergeCell ref="CL249:CU249"/>
    <mergeCell ref="CF248:CK248"/>
    <mergeCell ref="CL248:CU248"/>
    <mergeCell ref="A249:C249"/>
    <mergeCell ref="D249:I249"/>
    <mergeCell ref="J249:O249"/>
    <mergeCell ref="P249:X249"/>
    <mergeCell ref="Y249:AF249"/>
    <mergeCell ref="AG249:AL249"/>
    <mergeCell ref="AM249:AR249"/>
    <mergeCell ref="AS249:AZ249"/>
    <mergeCell ref="AM248:AR248"/>
    <mergeCell ref="AS248:AZ248"/>
    <mergeCell ref="BA248:BH248"/>
    <mergeCell ref="BI248:BR248"/>
    <mergeCell ref="BS248:BX248"/>
    <mergeCell ref="BY248:CE248"/>
    <mergeCell ref="A248:C248"/>
    <mergeCell ref="D248:I248"/>
    <mergeCell ref="J248:O248"/>
    <mergeCell ref="P248:X248"/>
    <mergeCell ref="Y248:AF248"/>
    <mergeCell ref="AG248:AL248"/>
    <mergeCell ref="A238:B238"/>
    <mergeCell ref="C238:AW238"/>
    <mergeCell ref="AX238:DA238"/>
    <mergeCell ref="A239:B239"/>
    <mergeCell ref="C239:AW239"/>
    <mergeCell ref="AX239:BG239"/>
    <mergeCell ref="BH239:DA239"/>
    <mergeCell ref="A237:B237"/>
    <mergeCell ref="C237:AW237"/>
    <mergeCell ref="AX237:BG237"/>
    <mergeCell ref="BH237:CB237"/>
    <mergeCell ref="CC237:CJ237"/>
    <mergeCell ref="CK237:DA237"/>
    <mergeCell ref="BH234:DA234"/>
    <mergeCell ref="A235:B236"/>
    <mergeCell ref="C235:AW236"/>
    <mergeCell ref="AX235:BG235"/>
    <mergeCell ref="BH235:DA235"/>
    <mergeCell ref="AX236:BG236"/>
    <mergeCell ref="BH236:DA236"/>
    <mergeCell ref="A231:B231"/>
    <mergeCell ref="C231:AW231"/>
    <mergeCell ref="AX231:DA231"/>
    <mergeCell ref="A232:B234"/>
    <mergeCell ref="C232:AW234"/>
    <mergeCell ref="AX232:BG232"/>
    <mergeCell ref="BH232:DA232"/>
    <mergeCell ref="AX233:BG233"/>
    <mergeCell ref="BH233:DA233"/>
    <mergeCell ref="AX234:BG234"/>
    <mergeCell ref="A227:B227"/>
    <mergeCell ref="C227:AW227"/>
    <mergeCell ref="AX227:DA227"/>
    <mergeCell ref="A230:B230"/>
    <mergeCell ref="C230:AW230"/>
    <mergeCell ref="AX230:DA230"/>
    <mergeCell ref="A225:B225"/>
    <mergeCell ref="C225:AW225"/>
    <mergeCell ref="AX225:DA225"/>
    <mergeCell ref="A226:B226"/>
    <mergeCell ref="C226:AW226"/>
    <mergeCell ref="AX226:BG226"/>
    <mergeCell ref="BH226:DA226"/>
    <mergeCell ref="BH222:DA222"/>
    <mergeCell ref="A223:B223"/>
    <mergeCell ref="C223:AW223"/>
    <mergeCell ref="AX223:DA223"/>
    <mergeCell ref="A224:B224"/>
    <mergeCell ref="C224:AW224"/>
    <mergeCell ref="AX224:BG224"/>
    <mergeCell ref="BH224:CB224"/>
    <mergeCell ref="CC224:CJ224"/>
    <mergeCell ref="CK224:DA224"/>
    <mergeCell ref="A218:B218"/>
    <mergeCell ref="C218:AW218"/>
    <mergeCell ref="AX218:DA218"/>
    <mergeCell ref="A220:B222"/>
    <mergeCell ref="C220:AW222"/>
    <mergeCell ref="AX220:BG220"/>
    <mergeCell ref="BH220:DA220"/>
    <mergeCell ref="AX221:BG221"/>
    <mergeCell ref="BH221:DA221"/>
    <mergeCell ref="AX222:BG222"/>
    <mergeCell ref="A216:B216"/>
    <mergeCell ref="C216:AW216"/>
    <mergeCell ref="AX216:BS216"/>
    <mergeCell ref="BT216:CJ216"/>
    <mergeCell ref="CK216:DA216"/>
    <mergeCell ref="A217:B217"/>
    <mergeCell ref="C217:AW217"/>
    <mergeCell ref="AX217:BS217"/>
    <mergeCell ref="BT217:CJ217"/>
    <mergeCell ref="CK217:DA217"/>
    <mergeCell ref="A214:B214"/>
    <mergeCell ref="C214:AW214"/>
    <mergeCell ref="AX214:DA214"/>
    <mergeCell ref="A215:B215"/>
    <mergeCell ref="C215:AW215"/>
    <mergeCell ref="AX215:BS215"/>
    <mergeCell ref="BT215:CJ215"/>
    <mergeCell ref="CK215:DA215"/>
    <mergeCell ref="BH211:DA211"/>
    <mergeCell ref="AX212:BG212"/>
    <mergeCell ref="BH212:DA212"/>
    <mergeCell ref="A213:B213"/>
    <mergeCell ref="C213:AW213"/>
    <mergeCell ref="AX213:DA213"/>
    <mergeCell ref="A208:B212"/>
    <mergeCell ref="C208:AW212"/>
    <mergeCell ref="AX208:BG208"/>
    <mergeCell ref="BH208:DA208"/>
    <mergeCell ref="AX209:BG210"/>
    <mergeCell ref="BH209:BS209"/>
    <mergeCell ref="BT209:DA209"/>
    <mergeCell ref="BH210:BS210"/>
    <mergeCell ref="BT210:DA210"/>
    <mergeCell ref="AX211:BG211"/>
    <mergeCell ref="CR205:DA205"/>
    <mergeCell ref="A206:AE206"/>
    <mergeCell ref="AF206:AM206"/>
    <mergeCell ref="AN206:AW206"/>
    <mergeCell ref="AX206:BS206"/>
    <mergeCell ref="BT206:CB206"/>
    <mergeCell ref="CC206:CJ206"/>
    <mergeCell ref="CK206:CQ206"/>
    <mergeCell ref="CR206:DA206"/>
    <mergeCell ref="A198:U198"/>
    <mergeCell ref="V198:DA198"/>
    <mergeCell ref="A204:AE205"/>
    <mergeCell ref="AF204:AM205"/>
    <mergeCell ref="AN204:AW205"/>
    <mergeCell ref="AX204:BS205"/>
    <mergeCell ref="BT204:CB205"/>
    <mergeCell ref="CC204:CJ205"/>
    <mergeCell ref="CK204:DA204"/>
    <mergeCell ref="CK205:CQ205"/>
    <mergeCell ref="A196:AE196"/>
    <mergeCell ref="AF196:AM196"/>
    <mergeCell ref="AN196:CJ196"/>
    <mergeCell ref="CK196:DA196"/>
    <mergeCell ref="A197:AE197"/>
    <mergeCell ref="AF197:AM197"/>
    <mergeCell ref="AN197:CJ197"/>
    <mergeCell ref="CK197:DA197"/>
    <mergeCell ref="CK192:DA192"/>
    <mergeCell ref="A193:B193"/>
    <mergeCell ref="C193:CJ193"/>
    <mergeCell ref="CK193:DA193"/>
    <mergeCell ref="A194:CJ194"/>
    <mergeCell ref="CK194:DA194"/>
    <mergeCell ref="A192:B192"/>
    <mergeCell ref="C192:U192"/>
    <mergeCell ref="V192:AM192"/>
    <mergeCell ref="AN192:AW192"/>
    <mergeCell ref="AX192:BS192"/>
    <mergeCell ref="BT192:CJ192"/>
    <mergeCell ref="CK190:DA190"/>
    <mergeCell ref="A191:B191"/>
    <mergeCell ref="C191:U191"/>
    <mergeCell ref="V191:AM191"/>
    <mergeCell ref="AN191:AW191"/>
    <mergeCell ref="AX191:BS191"/>
    <mergeCell ref="BT191:CJ191"/>
    <mergeCell ref="CK191:DA191"/>
    <mergeCell ref="A190:B190"/>
    <mergeCell ref="C190:U190"/>
    <mergeCell ref="V190:AM190"/>
    <mergeCell ref="AN190:AW190"/>
    <mergeCell ref="AX190:BS190"/>
    <mergeCell ref="BT190:CJ190"/>
    <mergeCell ref="CK188:DA188"/>
    <mergeCell ref="A189:B189"/>
    <mergeCell ref="C189:U189"/>
    <mergeCell ref="V189:AM189"/>
    <mergeCell ref="AN189:AW189"/>
    <mergeCell ref="AX189:BS189"/>
    <mergeCell ref="BT189:CJ189"/>
    <mergeCell ref="CK189:DA189"/>
    <mergeCell ref="A188:B188"/>
    <mergeCell ref="C188:U188"/>
    <mergeCell ref="V188:AM188"/>
    <mergeCell ref="AN188:AW188"/>
    <mergeCell ref="AX188:BS188"/>
    <mergeCell ref="BT188:CJ188"/>
    <mergeCell ref="CK186:DA186"/>
    <mergeCell ref="A187:B187"/>
    <mergeCell ref="C187:U187"/>
    <mergeCell ref="V187:AM187"/>
    <mergeCell ref="AN187:AW187"/>
    <mergeCell ref="AX187:BS187"/>
    <mergeCell ref="BT187:CJ187"/>
    <mergeCell ref="CK187:DA187"/>
    <mergeCell ref="A182:CY182"/>
    <mergeCell ref="A185:B186"/>
    <mergeCell ref="C185:U186"/>
    <mergeCell ref="V185:AM185"/>
    <mergeCell ref="AN185:AW186"/>
    <mergeCell ref="AX185:BS186"/>
    <mergeCell ref="BT185:CJ185"/>
    <mergeCell ref="CK185:DA185"/>
    <mergeCell ref="V186:AM186"/>
    <mergeCell ref="BT186:CJ186"/>
    <mergeCell ref="B179:Z179"/>
    <mergeCell ref="AA179:AJ179"/>
    <mergeCell ref="AK179:BF179"/>
    <mergeCell ref="BG179:BT179"/>
    <mergeCell ref="BU179:CY179"/>
    <mergeCell ref="A180:CY180"/>
    <mergeCell ref="B177:Z177"/>
    <mergeCell ref="AA177:AJ177"/>
    <mergeCell ref="AK177:BF177"/>
    <mergeCell ref="BG177:BT177"/>
    <mergeCell ref="BU177:CY177"/>
    <mergeCell ref="B178:Z178"/>
    <mergeCell ref="AA178:AJ178"/>
    <mergeCell ref="AK178:BF178"/>
    <mergeCell ref="BG178:BT178"/>
    <mergeCell ref="BU178:CY178"/>
    <mergeCell ref="BU175:CY175"/>
    <mergeCell ref="B176:Z176"/>
    <mergeCell ref="AA176:AJ176"/>
    <mergeCell ref="AK176:BF176"/>
    <mergeCell ref="BG176:BT176"/>
    <mergeCell ref="BU176:CY176"/>
    <mergeCell ref="A169:CM169"/>
    <mergeCell ref="CN169:CY169"/>
    <mergeCell ref="A174:A175"/>
    <mergeCell ref="B174:Z175"/>
    <mergeCell ref="AA174:AJ175"/>
    <mergeCell ref="AK174:BF174"/>
    <mergeCell ref="BG174:BT174"/>
    <mergeCell ref="BU174:CY174"/>
    <mergeCell ref="AK175:BF175"/>
    <mergeCell ref="BG175:BT175"/>
    <mergeCell ref="CE167:CM167"/>
    <mergeCell ref="CN167:CY167"/>
    <mergeCell ref="M168:Z168"/>
    <mergeCell ref="AA168:AJ168"/>
    <mergeCell ref="AK168:AU168"/>
    <mergeCell ref="AV168:BF168"/>
    <mergeCell ref="BG168:BT168"/>
    <mergeCell ref="BU168:CD168"/>
    <mergeCell ref="CE168:CM168"/>
    <mergeCell ref="CN168:CY168"/>
    <mergeCell ref="BG166:BT166"/>
    <mergeCell ref="BU166:CD166"/>
    <mergeCell ref="CE166:CM166"/>
    <mergeCell ref="CN166:CY166"/>
    <mergeCell ref="M167:Z167"/>
    <mergeCell ref="AA167:AJ167"/>
    <mergeCell ref="AK167:AU167"/>
    <mergeCell ref="AV167:BF167"/>
    <mergeCell ref="BG167:BT167"/>
    <mergeCell ref="BU167:CD167"/>
    <mergeCell ref="A166:A168"/>
    <mergeCell ref="B166:L168"/>
    <mergeCell ref="M166:Z166"/>
    <mergeCell ref="AA166:AJ166"/>
    <mergeCell ref="AK166:AU166"/>
    <mergeCell ref="AV166:BF166"/>
    <mergeCell ref="CE164:CM164"/>
    <mergeCell ref="CN164:CY164"/>
    <mergeCell ref="M165:Z165"/>
    <mergeCell ref="AA165:AJ165"/>
    <mergeCell ref="AK165:AU165"/>
    <mergeCell ref="AV165:BF165"/>
    <mergeCell ref="BG165:BT165"/>
    <mergeCell ref="BU165:CD165"/>
    <mergeCell ref="CE165:CM165"/>
    <mergeCell ref="CN165:CY165"/>
    <mergeCell ref="BG163:BT163"/>
    <mergeCell ref="BU163:CD163"/>
    <mergeCell ref="CE163:CM163"/>
    <mergeCell ref="CN163:CY163"/>
    <mergeCell ref="M164:Z164"/>
    <mergeCell ref="AA164:AJ164"/>
    <mergeCell ref="AK164:AU164"/>
    <mergeCell ref="AV164:BF164"/>
    <mergeCell ref="BG164:BT164"/>
    <mergeCell ref="BU164:CD164"/>
    <mergeCell ref="A163:A165"/>
    <mergeCell ref="B163:L165"/>
    <mergeCell ref="M163:Z163"/>
    <mergeCell ref="AA163:AJ163"/>
    <mergeCell ref="AK163:AU163"/>
    <mergeCell ref="AV163:BF163"/>
    <mergeCell ref="CN161:CY161"/>
    <mergeCell ref="B162:L162"/>
    <mergeCell ref="M162:Z162"/>
    <mergeCell ref="AA162:AJ162"/>
    <mergeCell ref="AK162:AU162"/>
    <mergeCell ref="AV162:BF162"/>
    <mergeCell ref="BG162:BT162"/>
    <mergeCell ref="BU162:CD162"/>
    <mergeCell ref="CE162:CM162"/>
    <mergeCell ref="CN162:CY162"/>
    <mergeCell ref="BG160:BT160"/>
    <mergeCell ref="BU160:CD160"/>
    <mergeCell ref="CE160:CM160"/>
    <mergeCell ref="CN160:CY160"/>
    <mergeCell ref="AA161:AJ161"/>
    <mergeCell ref="AK161:AU161"/>
    <mergeCell ref="AV161:BF161"/>
    <mergeCell ref="BG161:BT161"/>
    <mergeCell ref="BU161:CD161"/>
    <mergeCell ref="CE161:CM161"/>
    <mergeCell ref="A154:CN154"/>
    <mergeCell ref="CO154:CZ154"/>
    <mergeCell ref="A155:AH155"/>
    <mergeCell ref="AI155:CZ155"/>
    <mergeCell ref="A160:A161"/>
    <mergeCell ref="B160:L161"/>
    <mergeCell ref="M160:Z161"/>
    <mergeCell ref="AA160:AJ160"/>
    <mergeCell ref="AK160:AU160"/>
    <mergeCell ref="AV160:BF160"/>
    <mergeCell ref="CO151:CZ151"/>
    <mergeCell ref="A152:BN152"/>
    <mergeCell ref="BO152:BW152"/>
    <mergeCell ref="BX152:CN152"/>
    <mergeCell ref="CO152:CZ152"/>
    <mergeCell ref="A153:BN153"/>
    <mergeCell ref="BO153:BW153"/>
    <mergeCell ref="BX153:CZ153"/>
    <mergeCell ref="CG150:CN150"/>
    <mergeCell ref="CO150:CZ150"/>
    <mergeCell ref="N151:AH151"/>
    <mergeCell ref="AI151:AN151"/>
    <mergeCell ref="AO151:AV151"/>
    <mergeCell ref="AW151:BF151"/>
    <mergeCell ref="BG151:BN151"/>
    <mergeCell ref="BO151:BW151"/>
    <mergeCell ref="BX151:CF151"/>
    <mergeCell ref="CG151:CN151"/>
    <mergeCell ref="CO149:CZ149"/>
    <mergeCell ref="A150:A151"/>
    <mergeCell ref="B150:M151"/>
    <mergeCell ref="N150:AH150"/>
    <mergeCell ref="AI150:AN150"/>
    <mergeCell ref="AO150:AV150"/>
    <mergeCell ref="AW150:BF150"/>
    <mergeCell ref="BG150:BN150"/>
    <mergeCell ref="BO150:BW150"/>
    <mergeCell ref="BX150:CF150"/>
    <mergeCell ref="CG148:CN148"/>
    <mergeCell ref="CO148:CZ148"/>
    <mergeCell ref="N149:AH149"/>
    <mergeCell ref="AI149:AN149"/>
    <mergeCell ref="AO149:AV149"/>
    <mergeCell ref="AW149:BF149"/>
    <mergeCell ref="BG149:BN149"/>
    <mergeCell ref="BO149:BW149"/>
    <mergeCell ref="BX149:CF149"/>
    <mergeCell ref="CG149:CN149"/>
    <mergeCell ref="CO147:CZ147"/>
    <mergeCell ref="A148:A149"/>
    <mergeCell ref="B148:M149"/>
    <mergeCell ref="N148:AH148"/>
    <mergeCell ref="AI148:AN148"/>
    <mergeCell ref="AO148:AV148"/>
    <mergeCell ref="AW148:BF148"/>
    <mergeCell ref="BG148:BN148"/>
    <mergeCell ref="BO148:BW148"/>
    <mergeCell ref="BX148:CF148"/>
    <mergeCell ref="CG146:CN146"/>
    <mergeCell ref="CO146:CZ146"/>
    <mergeCell ref="N147:AH147"/>
    <mergeCell ref="AI147:AN147"/>
    <mergeCell ref="AO147:AV147"/>
    <mergeCell ref="AW147:BF147"/>
    <mergeCell ref="BG147:BN147"/>
    <mergeCell ref="BO147:BW147"/>
    <mergeCell ref="BX147:CF147"/>
    <mergeCell ref="CG147:CN147"/>
    <mergeCell ref="BX145:CF145"/>
    <mergeCell ref="CG145:CN145"/>
    <mergeCell ref="CO145:CZ145"/>
    <mergeCell ref="N146:AH146"/>
    <mergeCell ref="AI146:AN146"/>
    <mergeCell ref="AO146:AV146"/>
    <mergeCell ref="AW146:BF146"/>
    <mergeCell ref="BG146:BN146"/>
    <mergeCell ref="BO146:BW146"/>
    <mergeCell ref="BX146:CF146"/>
    <mergeCell ref="CG144:CN144"/>
    <mergeCell ref="CO144:CZ144"/>
    <mergeCell ref="A145:A147"/>
    <mergeCell ref="B145:M147"/>
    <mergeCell ref="N145:AH145"/>
    <mergeCell ref="AI145:AN145"/>
    <mergeCell ref="AO145:AV145"/>
    <mergeCell ref="AW145:BF145"/>
    <mergeCell ref="BG145:BN145"/>
    <mergeCell ref="BO145:BW145"/>
    <mergeCell ref="BX143:CF143"/>
    <mergeCell ref="CG143:CN143"/>
    <mergeCell ref="CO143:CZ143"/>
    <mergeCell ref="N144:AH144"/>
    <mergeCell ref="AI144:AN144"/>
    <mergeCell ref="AO144:AV144"/>
    <mergeCell ref="AW144:BF144"/>
    <mergeCell ref="BG144:BN144"/>
    <mergeCell ref="BO144:BW144"/>
    <mergeCell ref="BX144:CF144"/>
    <mergeCell ref="BO142:BW142"/>
    <mergeCell ref="BX142:CF142"/>
    <mergeCell ref="CG142:CN142"/>
    <mergeCell ref="CO142:CZ142"/>
    <mergeCell ref="N143:AH143"/>
    <mergeCell ref="AI143:AN143"/>
    <mergeCell ref="AO143:AV143"/>
    <mergeCell ref="AW143:BF143"/>
    <mergeCell ref="BG143:BN143"/>
    <mergeCell ref="BO143:BW143"/>
    <mergeCell ref="BX141:CF141"/>
    <mergeCell ref="CG141:CN141"/>
    <mergeCell ref="CO141:CZ141"/>
    <mergeCell ref="A142:A144"/>
    <mergeCell ref="B142:M144"/>
    <mergeCell ref="N142:AH142"/>
    <mergeCell ref="AI142:AN142"/>
    <mergeCell ref="AO142:AV142"/>
    <mergeCell ref="AW142:BF142"/>
    <mergeCell ref="BG142:BN142"/>
    <mergeCell ref="BO140:BW140"/>
    <mergeCell ref="BX140:CF140"/>
    <mergeCell ref="CG140:CN140"/>
    <mergeCell ref="CO140:CZ140"/>
    <mergeCell ref="N141:AH141"/>
    <mergeCell ref="AI141:AN141"/>
    <mergeCell ref="AO141:AV141"/>
    <mergeCell ref="AW141:BF141"/>
    <mergeCell ref="BG141:BN141"/>
    <mergeCell ref="BO141:BW141"/>
    <mergeCell ref="BG139:BN139"/>
    <mergeCell ref="BO139:BW139"/>
    <mergeCell ref="BX139:CF139"/>
    <mergeCell ref="CG139:CN139"/>
    <mergeCell ref="CO139:CZ139"/>
    <mergeCell ref="N140:AH140"/>
    <mergeCell ref="AI140:AN140"/>
    <mergeCell ref="AO140:AV140"/>
    <mergeCell ref="AW140:BF140"/>
    <mergeCell ref="BG140:BN140"/>
    <mergeCell ref="BO138:BW138"/>
    <mergeCell ref="BX138:CF138"/>
    <mergeCell ref="CG138:CN138"/>
    <mergeCell ref="CO138:CZ138"/>
    <mergeCell ref="A139:A141"/>
    <mergeCell ref="B139:M141"/>
    <mergeCell ref="N139:AH139"/>
    <mergeCell ref="AI139:AN139"/>
    <mergeCell ref="AO139:AV139"/>
    <mergeCell ref="AW139:BF139"/>
    <mergeCell ref="B138:M138"/>
    <mergeCell ref="N138:AH138"/>
    <mergeCell ref="AI138:AN138"/>
    <mergeCell ref="AO138:AV138"/>
    <mergeCell ref="AW138:BF138"/>
    <mergeCell ref="BG138:BN138"/>
    <mergeCell ref="CG136:CN136"/>
    <mergeCell ref="CO136:CZ136"/>
    <mergeCell ref="AI137:AN137"/>
    <mergeCell ref="AO137:AV137"/>
    <mergeCell ref="AW137:BF137"/>
    <mergeCell ref="BG137:BN137"/>
    <mergeCell ref="BO137:BW137"/>
    <mergeCell ref="BX137:CF137"/>
    <mergeCell ref="CG137:CN137"/>
    <mergeCell ref="CO137:CZ137"/>
    <mergeCell ref="A135:CZ135"/>
    <mergeCell ref="A136:A137"/>
    <mergeCell ref="B136:M137"/>
    <mergeCell ref="N136:AH137"/>
    <mergeCell ref="AI136:AN136"/>
    <mergeCell ref="AO136:AV136"/>
    <mergeCell ref="AW136:BF136"/>
    <mergeCell ref="BG136:BN136"/>
    <mergeCell ref="BO136:BW136"/>
    <mergeCell ref="BX136:CF136"/>
    <mergeCell ref="BO133:BW133"/>
    <mergeCell ref="BX133:CF133"/>
    <mergeCell ref="CG133:CN133"/>
    <mergeCell ref="CO133:CZ133"/>
    <mergeCell ref="A134:BN134"/>
    <mergeCell ref="BO134:BW134"/>
    <mergeCell ref="BX134:CN134"/>
    <mergeCell ref="CO134:CZ134"/>
    <mergeCell ref="BG132:BN132"/>
    <mergeCell ref="BO132:BW132"/>
    <mergeCell ref="BX132:CF132"/>
    <mergeCell ref="CG132:CN132"/>
    <mergeCell ref="CO132:CZ132"/>
    <mergeCell ref="N133:AH133"/>
    <mergeCell ref="AI133:AN133"/>
    <mergeCell ref="AO133:AV133"/>
    <mergeCell ref="AW133:BF133"/>
    <mergeCell ref="BG133:BN133"/>
    <mergeCell ref="A132:A133"/>
    <mergeCell ref="B132:M133"/>
    <mergeCell ref="N132:AH132"/>
    <mergeCell ref="AI132:AN132"/>
    <mergeCell ref="AO132:AV132"/>
    <mergeCell ref="AW132:BF132"/>
    <mergeCell ref="CO130:CZ130"/>
    <mergeCell ref="N131:AH131"/>
    <mergeCell ref="AI131:AN131"/>
    <mergeCell ref="AO131:AV131"/>
    <mergeCell ref="AW131:BF131"/>
    <mergeCell ref="BG131:BN131"/>
    <mergeCell ref="BO131:BW131"/>
    <mergeCell ref="BX131:CF131"/>
    <mergeCell ref="CG131:CN131"/>
    <mergeCell ref="CO131:CZ131"/>
    <mergeCell ref="CG129:CN129"/>
    <mergeCell ref="CO129:CZ129"/>
    <mergeCell ref="N130:AH130"/>
    <mergeCell ref="AI130:AN130"/>
    <mergeCell ref="AO130:AV130"/>
    <mergeCell ref="AW130:BF130"/>
    <mergeCell ref="BG130:BN130"/>
    <mergeCell ref="BO130:BW130"/>
    <mergeCell ref="BX130:CF130"/>
    <mergeCell ref="CG130:CN130"/>
    <mergeCell ref="CO128:CZ128"/>
    <mergeCell ref="A129:A131"/>
    <mergeCell ref="B129:M131"/>
    <mergeCell ref="N129:AH129"/>
    <mergeCell ref="AI129:AN129"/>
    <mergeCell ref="AO129:AV129"/>
    <mergeCell ref="AW129:BF129"/>
    <mergeCell ref="BG129:BN129"/>
    <mergeCell ref="BO129:BW129"/>
    <mergeCell ref="BX129:CF129"/>
    <mergeCell ref="CG127:CN127"/>
    <mergeCell ref="CO127:CZ127"/>
    <mergeCell ref="N128:AH128"/>
    <mergeCell ref="AI128:AN128"/>
    <mergeCell ref="AO128:AV128"/>
    <mergeCell ref="AW128:BF128"/>
    <mergeCell ref="BG128:BN128"/>
    <mergeCell ref="BO128:BW128"/>
    <mergeCell ref="BX128:CF128"/>
    <mergeCell ref="CG128:CN128"/>
    <mergeCell ref="BX126:CF126"/>
    <mergeCell ref="CG126:CN126"/>
    <mergeCell ref="CO126:CZ126"/>
    <mergeCell ref="N127:AH127"/>
    <mergeCell ref="AI127:AN127"/>
    <mergeCell ref="AO127:AV127"/>
    <mergeCell ref="AW127:BF127"/>
    <mergeCell ref="BG127:BN127"/>
    <mergeCell ref="BO127:BW127"/>
    <mergeCell ref="BX127:CF127"/>
    <mergeCell ref="CG125:CN125"/>
    <mergeCell ref="CO125:CZ125"/>
    <mergeCell ref="A126:A128"/>
    <mergeCell ref="B126:M128"/>
    <mergeCell ref="N126:AH126"/>
    <mergeCell ref="AI126:AN126"/>
    <mergeCell ref="AO126:AV126"/>
    <mergeCell ref="AW126:BF126"/>
    <mergeCell ref="BG126:BN126"/>
    <mergeCell ref="BO126:BW126"/>
    <mergeCell ref="BX124:CF124"/>
    <mergeCell ref="CG124:CN124"/>
    <mergeCell ref="CO124:CZ124"/>
    <mergeCell ref="N125:AH125"/>
    <mergeCell ref="AI125:AN125"/>
    <mergeCell ref="AO125:AV125"/>
    <mergeCell ref="AW125:BF125"/>
    <mergeCell ref="BG125:BN125"/>
    <mergeCell ref="BO125:BW125"/>
    <mergeCell ref="BX125:CF125"/>
    <mergeCell ref="BO123:BW123"/>
    <mergeCell ref="BX123:CF123"/>
    <mergeCell ref="CG123:CN123"/>
    <mergeCell ref="CO123:CZ123"/>
    <mergeCell ref="N124:AH124"/>
    <mergeCell ref="AI124:AN124"/>
    <mergeCell ref="AO124:AV124"/>
    <mergeCell ref="AW124:BF124"/>
    <mergeCell ref="BG124:BN124"/>
    <mergeCell ref="BO124:BW124"/>
    <mergeCell ref="BX122:CF122"/>
    <mergeCell ref="CG122:CN122"/>
    <mergeCell ref="CO122:CZ122"/>
    <mergeCell ref="A123:A125"/>
    <mergeCell ref="B123:M125"/>
    <mergeCell ref="N123:AH123"/>
    <mergeCell ref="AI123:AN123"/>
    <mergeCell ref="AO123:AV123"/>
    <mergeCell ref="AW123:BF123"/>
    <mergeCell ref="BG123:BN123"/>
    <mergeCell ref="BO121:BW121"/>
    <mergeCell ref="BX121:CF121"/>
    <mergeCell ref="CG121:CN121"/>
    <mergeCell ref="CO121:CZ121"/>
    <mergeCell ref="N122:AH122"/>
    <mergeCell ref="AI122:AN122"/>
    <mergeCell ref="AO122:AV122"/>
    <mergeCell ref="AW122:BF122"/>
    <mergeCell ref="BG122:BN122"/>
    <mergeCell ref="BO122:BW122"/>
    <mergeCell ref="BG120:BN120"/>
    <mergeCell ref="BO120:BW120"/>
    <mergeCell ref="BX120:CF120"/>
    <mergeCell ref="CG120:CN120"/>
    <mergeCell ref="CO120:CZ120"/>
    <mergeCell ref="N121:AH121"/>
    <mergeCell ref="AI121:AN121"/>
    <mergeCell ref="AO121:AV121"/>
    <mergeCell ref="AW121:BF121"/>
    <mergeCell ref="BG121:BN121"/>
    <mergeCell ref="A120:A122"/>
    <mergeCell ref="B120:M122"/>
    <mergeCell ref="N120:AH120"/>
    <mergeCell ref="AI120:AN120"/>
    <mergeCell ref="AO120:AV120"/>
    <mergeCell ref="AW120:BF120"/>
    <mergeCell ref="CO118:CZ118"/>
    <mergeCell ref="N119:AH119"/>
    <mergeCell ref="AI119:AN119"/>
    <mergeCell ref="AO119:AV119"/>
    <mergeCell ref="AW119:BF119"/>
    <mergeCell ref="BG119:BN119"/>
    <mergeCell ref="BO119:BW119"/>
    <mergeCell ref="BX119:CF119"/>
    <mergeCell ref="CG119:CN119"/>
    <mergeCell ref="CO119:CZ119"/>
    <mergeCell ref="CG117:CN117"/>
    <mergeCell ref="CO117:CZ117"/>
    <mergeCell ref="N118:AH118"/>
    <mergeCell ref="AI118:AN118"/>
    <mergeCell ref="AO118:AV118"/>
    <mergeCell ref="AW118:BF118"/>
    <mergeCell ref="BG118:BN118"/>
    <mergeCell ref="BO118:BW118"/>
    <mergeCell ref="BX118:CF118"/>
    <mergeCell ref="CG118:CN118"/>
    <mergeCell ref="BX116:CF116"/>
    <mergeCell ref="CG116:CN116"/>
    <mergeCell ref="CO116:CZ116"/>
    <mergeCell ref="N117:AH117"/>
    <mergeCell ref="AI117:AN117"/>
    <mergeCell ref="AO117:AV117"/>
    <mergeCell ref="AW117:BF117"/>
    <mergeCell ref="BG117:BN117"/>
    <mergeCell ref="BO117:BW117"/>
    <mergeCell ref="BX117:CF117"/>
    <mergeCell ref="BO115:BW115"/>
    <mergeCell ref="BX115:CF115"/>
    <mergeCell ref="CG115:CN115"/>
    <mergeCell ref="CO115:CZ115"/>
    <mergeCell ref="N116:AH116"/>
    <mergeCell ref="AI116:AN116"/>
    <mergeCell ref="AO116:AV116"/>
    <mergeCell ref="AW116:BF116"/>
    <mergeCell ref="BG116:BN116"/>
    <mergeCell ref="BO116:BW116"/>
    <mergeCell ref="BG114:BN114"/>
    <mergeCell ref="BO114:BW114"/>
    <mergeCell ref="BX114:CF114"/>
    <mergeCell ref="CG114:CN114"/>
    <mergeCell ref="CO114:CZ114"/>
    <mergeCell ref="N115:AH115"/>
    <mergeCell ref="AI115:AN115"/>
    <mergeCell ref="AO115:AV115"/>
    <mergeCell ref="AW115:BF115"/>
    <mergeCell ref="BG115:BN115"/>
    <mergeCell ref="BO113:BW113"/>
    <mergeCell ref="BX113:CF113"/>
    <mergeCell ref="CG113:CN113"/>
    <mergeCell ref="CO113:CZ113"/>
    <mergeCell ref="A114:A119"/>
    <mergeCell ref="B114:M119"/>
    <mergeCell ref="N114:AH114"/>
    <mergeCell ref="AI114:AN114"/>
    <mergeCell ref="AO114:AV114"/>
    <mergeCell ref="AW114:BF114"/>
    <mergeCell ref="B113:M113"/>
    <mergeCell ref="N113:AH113"/>
    <mergeCell ref="AI113:AN113"/>
    <mergeCell ref="AO113:AV113"/>
    <mergeCell ref="AW113:BF113"/>
    <mergeCell ref="BG113:BN113"/>
    <mergeCell ref="CO111:CZ111"/>
    <mergeCell ref="AI112:AN112"/>
    <mergeCell ref="AO112:AV112"/>
    <mergeCell ref="AW112:BF112"/>
    <mergeCell ref="BG112:BN112"/>
    <mergeCell ref="BO112:BW112"/>
    <mergeCell ref="BX112:CF112"/>
    <mergeCell ref="CG112:CN112"/>
    <mergeCell ref="CO112:CZ112"/>
    <mergeCell ref="A110:CZ110"/>
    <mergeCell ref="A111:A112"/>
    <mergeCell ref="B111:AH112"/>
    <mergeCell ref="AI111:AN111"/>
    <mergeCell ref="AO111:AV111"/>
    <mergeCell ref="AW111:BF111"/>
    <mergeCell ref="BG111:BN111"/>
    <mergeCell ref="BO111:BW111"/>
    <mergeCell ref="BX111:CF111"/>
    <mergeCell ref="CG111:CN111"/>
    <mergeCell ref="CQ103:CZ104"/>
    <mergeCell ref="A104:T104"/>
    <mergeCell ref="U104:AC104"/>
    <mergeCell ref="AD104:AI104"/>
    <mergeCell ref="AJ104:AO104"/>
    <mergeCell ref="AP104:AV104"/>
    <mergeCell ref="AW104:BC104"/>
    <mergeCell ref="BD104:BM104"/>
    <mergeCell ref="CJ104:CP104"/>
    <mergeCell ref="CJ102:CP102"/>
    <mergeCell ref="A103:T103"/>
    <mergeCell ref="U103:AC103"/>
    <mergeCell ref="AD103:AI103"/>
    <mergeCell ref="AJ103:AO103"/>
    <mergeCell ref="AP103:AV103"/>
    <mergeCell ref="AW103:BC103"/>
    <mergeCell ref="BD103:BM103"/>
    <mergeCell ref="BN103:CI104"/>
    <mergeCell ref="CJ103:CP103"/>
    <mergeCell ref="CB100:CI102"/>
    <mergeCell ref="CJ100:CP100"/>
    <mergeCell ref="CQ100:CZ102"/>
    <mergeCell ref="L101:T101"/>
    <mergeCell ref="U101:AC101"/>
    <mergeCell ref="AJ101:AO101"/>
    <mergeCell ref="AW101:BC101"/>
    <mergeCell ref="CJ101:CP101"/>
    <mergeCell ref="L102:T102"/>
    <mergeCell ref="U102:AC102"/>
    <mergeCell ref="AJ100:AO100"/>
    <mergeCell ref="AP100:AV102"/>
    <mergeCell ref="AW100:BC100"/>
    <mergeCell ref="BD100:BM102"/>
    <mergeCell ref="BN100:BU102"/>
    <mergeCell ref="BV100:CA102"/>
    <mergeCell ref="AJ102:AO102"/>
    <mergeCell ref="AW102:BC102"/>
    <mergeCell ref="L99:T99"/>
    <mergeCell ref="U99:AC99"/>
    <mergeCell ref="AJ99:AO99"/>
    <mergeCell ref="AW99:BC99"/>
    <mergeCell ref="CJ99:CP99"/>
    <mergeCell ref="A100:B102"/>
    <mergeCell ref="C100:K102"/>
    <mergeCell ref="L100:T100"/>
    <mergeCell ref="U100:AC100"/>
    <mergeCell ref="AD100:AI102"/>
    <mergeCell ref="BN97:BU99"/>
    <mergeCell ref="BV97:CA99"/>
    <mergeCell ref="CB97:CI99"/>
    <mergeCell ref="CJ97:CP97"/>
    <mergeCell ref="CQ97:CZ99"/>
    <mergeCell ref="L98:T98"/>
    <mergeCell ref="U98:AC98"/>
    <mergeCell ref="AJ98:AO98"/>
    <mergeCell ref="AW98:BC98"/>
    <mergeCell ref="CJ98:CP98"/>
    <mergeCell ref="CJ96:CP96"/>
    <mergeCell ref="A97:B99"/>
    <mergeCell ref="C97:K99"/>
    <mergeCell ref="L97:T97"/>
    <mergeCell ref="U97:AC97"/>
    <mergeCell ref="AD97:AI99"/>
    <mergeCell ref="AJ97:AO97"/>
    <mergeCell ref="AP97:AV99"/>
    <mergeCell ref="AW97:BC97"/>
    <mergeCell ref="BD97:BM99"/>
    <mergeCell ref="CJ94:CP94"/>
    <mergeCell ref="CQ94:CZ96"/>
    <mergeCell ref="L95:T95"/>
    <mergeCell ref="U95:AC95"/>
    <mergeCell ref="AJ95:AO95"/>
    <mergeCell ref="AW95:BC95"/>
    <mergeCell ref="CJ95:CP95"/>
    <mergeCell ref="L96:T96"/>
    <mergeCell ref="U96:AC96"/>
    <mergeCell ref="AJ96:AO96"/>
    <mergeCell ref="AP94:AV96"/>
    <mergeCell ref="AW94:BC94"/>
    <mergeCell ref="BD94:BM96"/>
    <mergeCell ref="BN94:BU96"/>
    <mergeCell ref="BV94:CA96"/>
    <mergeCell ref="CB94:CI96"/>
    <mergeCell ref="AW96:BC96"/>
    <mergeCell ref="A94:B96"/>
    <mergeCell ref="C94:K96"/>
    <mergeCell ref="L94:T94"/>
    <mergeCell ref="U94:AC94"/>
    <mergeCell ref="AD94:AI96"/>
    <mergeCell ref="AJ94:AO94"/>
    <mergeCell ref="BD93:BM93"/>
    <mergeCell ref="BN93:BU93"/>
    <mergeCell ref="BV93:CA93"/>
    <mergeCell ref="CB93:CI93"/>
    <mergeCell ref="CJ93:CP93"/>
    <mergeCell ref="CQ93:CZ93"/>
    <mergeCell ref="CJ92:CP92"/>
    <mergeCell ref="CQ92:CZ92"/>
    <mergeCell ref="A93:B93"/>
    <mergeCell ref="C93:K93"/>
    <mergeCell ref="L93:T93"/>
    <mergeCell ref="U93:AC93"/>
    <mergeCell ref="AD93:AI93"/>
    <mergeCell ref="AJ93:AO93"/>
    <mergeCell ref="AP93:AV93"/>
    <mergeCell ref="AW93:BC93"/>
    <mergeCell ref="AP92:AV92"/>
    <mergeCell ref="AW92:BC92"/>
    <mergeCell ref="BD92:BM92"/>
    <mergeCell ref="BN92:BU92"/>
    <mergeCell ref="BV92:CA92"/>
    <mergeCell ref="CB92:CI92"/>
    <mergeCell ref="AP89:AV91"/>
    <mergeCell ref="AW89:BC91"/>
    <mergeCell ref="BD89:BM91"/>
    <mergeCell ref="BN89:CZ89"/>
    <mergeCell ref="BN90:CA90"/>
    <mergeCell ref="CB90:CI91"/>
    <mergeCell ref="CJ90:CP91"/>
    <mergeCell ref="CQ90:CZ91"/>
    <mergeCell ref="BN91:BU91"/>
    <mergeCell ref="BV91:CA91"/>
    <mergeCell ref="A89:B92"/>
    <mergeCell ref="C89:K92"/>
    <mergeCell ref="L89:T92"/>
    <mergeCell ref="U89:AC91"/>
    <mergeCell ref="AD89:AI91"/>
    <mergeCell ref="AJ89:AO91"/>
    <mergeCell ref="U92:AC92"/>
    <mergeCell ref="AD92:AI92"/>
    <mergeCell ref="AJ92:AO92"/>
    <mergeCell ref="Q86:AG86"/>
    <mergeCell ref="AH86:AT86"/>
    <mergeCell ref="AU86:BL86"/>
    <mergeCell ref="E87:P87"/>
    <mergeCell ref="Q87:AG88"/>
    <mergeCell ref="AH87:AT88"/>
    <mergeCell ref="AU87:BL87"/>
    <mergeCell ref="E88:P88"/>
    <mergeCell ref="AU88:BL88"/>
    <mergeCell ref="A79:DA79"/>
    <mergeCell ref="L81:AD81"/>
    <mergeCell ref="A84:P84"/>
    <mergeCell ref="Q84:BL84"/>
    <mergeCell ref="A85:D88"/>
    <mergeCell ref="E85:P85"/>
    <mergeCell ref="Q85:AG85"/>
    <mergeCell ref="AH85:AT85"/>
    <mergeCell ref="AU85:BL85"/>
    <mergeCell ref="E86:P86"/>
    <mergeCell ref="A77:G77"/>
    <mergeCell ref="H77:L77"/>
    <mergeCell ref="M77:DA77"/>
    <mergeCell ref="A78:G78"/>
    <mergeCell ref="H78:AE78"/>
    <mergeCell ref="AF78:DA78"/>
    <mergeCell ref="A75:G75"/>
    <mergeCell ref="H75:L75"/>
    <mergeCell ref="M75:DA75"/>
    <mergeCell ref="A76:G76"/>
    <mergeCell ref="H76:L76"/>
    <mergeCell ref="M76:DA76"/>
    <mergeCell ref="A73:G73"/>
    <mergeCell ref="H73:L73"/>
    <mergeCell ref="M73:DA73"/>
    <mergeCell ref="A74:G74"/>
    <mergeCell ref="H74:L74"/>
    <mergeCell ref="M74:DA74"/>
    <mergeCell ref="A70:G70"/>
    <mergeCell ref="H70:DA70"/>
    <mergeCell ref="A71:G71"/>
    <mergeCell ref="H71:L71"/>
    <mergeCell ref="M71:DA71"/>
    <mergeCell ref="A72:G72"/>
    <mergeCell ref="H72:L72"/>
    <mergeCell ref="M72:DA72"/>
    <mergeCell ref="A67:G69"/>
    <mergeCell ref="H67:AQ69"/>
    <mergeCell ref="AR67:BN67"/>
    <mergeCell ref="BO67:DA67"/>
    <mergeCell ref="AR68:BN68"/>
    <mergeCell ref="BO68:DA68"/>
    <mergeCell ref="AR69:BN69"/>
    <mergeCell ref="BO69:DA69"/>
    <mergeCell ref="M65:AE65"/>
    <mergeCell ref="AF65:AQ65"/>
    <mergeCell ref="AR65:DA65"/>
    <mergeCell ref="A66:G66"/>
    <mergeCell ref="H66:AQ66"/>
    <mergeCell ref="AR66:BN66"/>
    <mergeCell ref="BO66:DA66"/>
    <mergeCell ref="AR62:DA62"/>
    <mergeCell ref="M63:AE63"/>
    <mergeCell ref="AF63:AQ63"/>
    <mergeCell ref="AR63:DA63"/>
    <mergeCell ref="M64:AE64"/>
    <mergeCell ref="AF64:AQ64"/>
    <mergeCell ref="AR64:DA64"/>
    <mergeCell ref="A60:G60"/>
    <mergeCell ref="H60:AQ60"/>
    <mergeCell ref="AR60:DA60"/>
    <mergeCell ref="A61:G65"/>
    <mergeCell ref="H61:L65"/>
    <mergeCell ref="M61:AE61"/>
    <mergeCell ref="AF61:AQ61"/>
    <mergeCell ref="AR61:DA61"/>
    <mergeCell ref="M62:AE62"/>
    <mergeCell ref="AF62:AQ62"/>
    <mergeCell ref="AR57:BA59"/>
    <mergeCell ref="BB57:BN57"/>
    <mergeCell ref="BO57:DA57"/>
    <mergeCell ref="BB58:BN58"/>
    <mergeCell ref="BO58:DA58"/>
    <mergeCell ref="BB59:BN59"/>
    <mergeCell ref="BO59:DA59"/>
    <mergeCell ref="BO53:DA53"/>
    <mergeCell ref="AR54:BA56"/>
    <mergeCell ref="BB54:BN54"/>
    <mergeCell ref="BO54:DA54"/>
    <mergeCell ref="BB55:BN55"/>
    <mergeCell ref="BO55:DA55"/>
    <mergeCell ref="BB56:BN56"/>
    <mergeCell ref="BO56:DA56"/>
    <mergeCell ref="A38:DB38"/>
    <mergeCell ref="A48:CY48"/>
    <mergeCell ref="A51:G59"/>
    <mergeCell ref="H51:AQ59"/>
    <mergeCell ref="AR51:BA53"/>
    <mergeCell ref="BB51:BN51"/>
    <mergeCell ref="BO51:DA51"/>
    <mergeCell ref="BB52:BN52"/>
    <mergeCell ref="BO52:DA52"/>
    <mergeCell ref="BB53:BN53"/>
    <mergeCell ref="A35:O35"/>
    <mergeCell ref="P35:AA35"/>
    <mergeCell ref="AB35:BW35"/>
    <mergeCell ref="BX35:CJ35"/>
    <mergeCell ref="CK35:CY35"/>
    <mergeCell ref="A36:AA36"/>
    <mergeCell ref="AB36:CY36"/>
    <mergeCell ref="A33:O33"/>
    <mergeCell ref="P33:AA33"/>
    <mergeCell ref="AB33:BW33"/>
    <mergeCell ref="BX33:CJ33"/>
    <mergeCell ref="CK33:CY33"/>
    <mergeCell ref="A34:O34"/>
    <mergeCell ref="P34:AA34"/>
    <mergeCell ref="AB34:BW34"/>
    <mergeCell ref="BX34:CJ34"/>
    <mergeCell ref="CK34:CY34"/>
    <mergeCell ref="A31:O31"/>
    <mergeCell ref="P31:AA31"/>
    <mergeCell ref="AB31:BW31"/>
    <mergeCell ref="BX31:CJ31"/>
    <mergeCell ref="CK31:CY31"/>
    <mergeCell ref="A32:CY32"/>
    <mergeCell ref="A29:O29"/>
    <mergeCell ref="P29:AA29"/>
    <mergeCell ref="AB29:BW29"/>
    <mergeCell ref="BX29:CJ29"/>
    <mergeCell ref="CK29:CY29"/>
    <mergeCell ref="A30:O30"/>
    <mergeCell ref="P30:AA30"/>
    <mergeCell ref="AB30:BW30"/>
    <mergeCell ref="BX30:CJ30"/>
    <mergeCell ref="CK30:CY30"/>
    <mergeCell ref="A27:O27"/>
    <mergeCell ref="P27:AA27"/>
    <mergeCell ref="AB27:BW27"/>
    <mergeCell ref="BX27:CJ27"/>
    <mergeCell ref="CK27:CY27"/>
    <mergeCell ref="A28:H28"/>
    <mergeCell ref="I28:AA28"/>
    <mergeCell ref="AB28:CY28"/>
    <mergeCell ref="A25:O26"/>
    <mergeCell ref="P25:AA25"/>
    <mergeCell ref="AB25:BW26"/>
    <mergeCell ref="BX25:CY25"/>
    <mergeCell ref="P26:AA26"/>
    <mergeCell ref="BX26:CJ26"/>
    <mergeCell ref="CK26:CY26"/>
    <mergeCell ref="A22:B22"/>
    <mergeCell ref="C22:AP22"/>
    <mergeCell ref="AQ22:CQ22"/>
    <mergeCell ref="A23:B23"/>
    <mergeCell ref="C23:AP23"/>
    <mergeCell ref="AQ23:CQ23"/>
    <mergeCell ref="A19:B19"/>
    <mergeCell ref="C19:AP19"/>
    <mergeCell ref="AQ19:CQ19"/>
    <mergeCell ref="A21:B21"/>
    <mergeCell ref="C21:AP21"/>
    <mergeCell ref="AQ21:CQ21"/>
    <mergeCell ref="A17:B17"/>
    <mergeCell ref="C17:AP17"/>
    <mergeCell ref="AQ17:CQ17"/>
    <mergeCell ref="A18:B18"/>
    <mergeCell ref="C18:AP18"/>
    <mergeCell ref="AQ18:CQ18"/>
    <mergeCell ref="A15:B15"/>
    <mergeCell ref="C15:AP15"/>
    <mergeCell ref="AQ15:CQ15"/>
    <mergeCell ref="A16:B16"/>
    <mergeCell ref="C16:AP16"/>
    <mergeCell ref="AQ16:CQ16"/>
    <mergeCell ref="A13:B13"/>
    <mergeCell ref="C13:AP13"/>
    <mergeCell ref="AQ13:CQ13"/>
    <mergeCell ref="A14:B14"/>
    <mergeCell ref="C14:AP14"/>
    <mergeCell ref="AQ14:CQ14"/>
    <mergeCell ref="A10:B10"/>
    <mergeCell ref="C10:AP10"/>
    <mergeCell ref="AQ10:CQ10"/>
    <mergeCell ref="A11:B11"/>
    <mergeCell ref="C11:AP11"/>
    <mergeCell ref="AQ11:CQ11"/>
    <mergeCell ref="A7:B7"/>
    <mergeCell ref="C7:AP7"/>
    <mergeCell ref="AQ7:CQ7"/>
    <mergeCell ref="A9:B9"/>
    <mergeCell ref="C9:AP9"/>
    <mergeCell ref="AQ9:CQ9"/>
    <mergeCell ref="A5:B5"/>
    <mergeCell ref="C5:AP5"/>
    <mergeCell ref="AQ5:CQ5"/>
    <mergeCell ref="A6:B6"/>
    <mergeCell ref="C6:AP6"/>
    <mergeCell ref="AQ6:CQ6"/>
    <mergeCell ref="A3:B3"/>
    <mergeCell ref="C3:AP3"/>
    <mergeCell ref="AQ3:CQ3"/>
    <mergeCell ref="A4:B4"/>
    <mergeCell ref="C4:AP4"/>
    <mergeCell ref="AQ4:CQ4"/>
  </mergeCells>
  <pageMargins left="0.7" right="0.7" top="0.75" bottom="0.75" header="0.3" footer="0.3"/>
  <pageSetup paperSize="9" scale="87" fitToHeight="0" orientation="landscape" horizontalDpi="300" verticalDpi="300" r:id="rId1"/>
  <rowBreaks count="19" manualBreakCount="19">
    <brk id="23" max="106" man="1"/>
    <brk id="48" max="106" man="1"/>
    <brk id="79" max="106" man="1"/>
    <brk id="107" max="106" man="1"/>
    <brk id="134" max="106" man="1"/>
    <brk id="155" max="106" man="1"/>
    <brk id="182" max="106" man="1"/>
    <brk id="201" max="106" man="1"/>
    <brk id="218" max="106" man="1"/>
    <brk id="239" max="106" man="1"/>
    <brk id="304" max="106" man="1"/>
    <brk id="324" max="106" man="1"/>
    <brk id="357" max="106" man="1"/>
    <brk id="384" max="106" man="1"/>
    <brk id="405" max="106" man="1"/>
    <brk id="429" max="106" man="1"/>
    <brk id="449" max="106" man="1"/>
    <brk id="459" max="106" man="1"/>
    <brk id="479" max="10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Darblapas</vt:lpstr>
      </vt:variant>
      <vt:variant>
        <vt:i4>2</vt:i4>
      </vt:variant>
      <vt:variant>
        <vt:lpstr>Diapazoni ar nosaukumiem</vt:lpstr>
      </vt:variant>
      <vt:variant>
        <vt:i4>1</vt:i4>
      </vt:variant>
    </vt:vector>
  </HeadingPairs>
  <TitlesOfParts>
    <vt:vector size="3" baseType="lpstr">
      <vt:lpstr>CFLA 7.pielikums</vt:lpstr>
      <vt:lpstr>Lapa1</vt:lpstr>
      <vt:lpstr>'CFLA 7.pielikums'!Drukas_apgabals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2024-05-14T09:42:34Z</dcterms:modified>
</cp:coreProperties>
</file>