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Šī_darbgrāmata" checkCompatibility="1" defaultThemeVersion="124226"/>
  <mc:AlternateContent xmlns:mc="http://schemas.openxmlformats.org/markup-compatibility/2006">
    <mc:Choice Requires="x15">
      <x15ac:absPath xmlns:x15ac="http://schemas.microsoft.com/office/spreadsheetml/2010/11/ac" url="\\lvm.lv\public$\Iepirkumi\Iepirkumu_dala\2024\2024_129_Ak_Degviela_un_elektroenergija_autotranportam\nolikums\"/>
    </mc:Choice>
  </mc:AlternateContent>
  <xr:revisionPtr revIDLastSave="0" documentId="13_ncr:1_{2DF399BE-B3ED-49C1-B869-66A797C97878}" xr6:coauthVersionLast="47" xr6:coauthVersionMax="47" xr10:uidLastSave="{00000000-0000-0000-0000-000000000000}"/>
  <bookViews>
    <workbookView xWindow="-28920" yWindow="-120" windowWidth="29040" windowHeight="15840" tabRatio="947" xr2:uid="{00000000-000D-0000-FFFF-FFFF00000000}"/>
  </bookViews>
  <sheets>
    <sheet name="Tehniskā spec. daļai Nr.3" sheetId="1" r:id="rId1"/>
    <sheet name="Tehniskais pied., daļa Nr.3" sheetId="3" r:id="rId2"/>
    <sheet name="Finanšu piedāvājums, daļa Nr.3"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4" l="1"/>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J128" i="4"/>
  <c r="J129" i="4"/>
  <c r="J130" i="4"/>
  <c r="J131" i="4"/>
  <c r="J132" i="4"/>
  <c r="J133" i="4"/>
  <c r="J134" i="4"/>
  <c r="J135" i="4"/>
  <c r="J136" i="4"/>
  <c r="J137" i="4"/>
  <c r="J138" i="4"/>
  <c r="J139" i="4"/>
  <c r="J140" i="4"/>
  <c r="J141" i="4"/>
  <c r="J142" i="4"/>
  <c r="J143" i="4"/>
  <c r="J144" i="4"/>
  <c r="J145" i="4"/>
  <c r="J146" i="4"/>
  <c r="J147" i="4"/>
  <c r="J148" i="4"/>
  <c r="J149" i="4"/>
  <c r="J150" i="4"/>
  <c r="J151" i="4"/>
  <c r="J152" i="4"/>
  <c r="J153" i="4"/>
  <c r="J154" i="4"/>
  <c r="J155" i="4"/>
  <c r="J156" i="4"/>
  <c r="J157" i="4"/>
  <c r="J158" i="4"/>
  <c r="J159" i="4"/>
  <c r="J160" i="4"/>
  <c r="J161" i="4"/>
  <c r="J162" i="4"/>
  <c r="J163" i="4"/>
  <c r="J164" i="4"/>
  <c r="J165" i="4"/>
  <c r="J166" i="4"/>
  <c r="J167" i="4"/>
  <c r="J168" i="4"/>
  <c r="J169" i="4"/>
  <c r="J170" i="4"/>
  <c r="J171" i="4"/>
  <c r="J172" i="4"/>
  <c r="J173" i="4"/>
  <c r="J174" i="4"/>
  <c r="J175" i="4"/>
  <c r="J176" i="4"/>
  <c r="J177" i="4"/>
  <c r="J178" i="4"/>
  <c r="J179" i="4"/>
  <c r="J180" i="4"/>
  <c r="J181" i="4"/>
  <c r="J182" i="4"/>
  <c r="J183" i="4"/>
  <c r="J184" i="4"/>
  <c r="J185" i="4"/>
  <c r="J186" i="4"/>
  <c r="J6" i="4"/>
  <c r="J5" i="4"/>
  <c r="G7" i="4"/>
  <c r="G8" i="4"/>
  <c r="G9" i="4"/>
  <c r="G10" i="4"/>
  <c r="G11" i="4"/>
  <c r="G12" i="4"/>
  <c r="G13" i="4"/>
  <c r="G14" i="4"/>
  <c r="G15" i="4"/>
  <c r="G16" i="4"/>
  <c r="G17" i="4"/>
  <c r="G18" i="4"/>
  <c r="G19" i="4"/>
  <c r="G20" i="4"/>
  <c r="G21" i="4"/>
  <c r="G22" i="4"/>
  <c r="G23" i="4"/>
  <c r="G24" i="4"/>
  <c r="G25" i="4"/>
  <c r="G26" i="4"/>
  <c r="G27" i="4"/>
  <c r="G28" i="4"/>
  <c r="G29" i="4"/>
  <c r="O29" i="4" s="1"/>
  <c r="P29" i="4" s="1"/>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6" i="4"/>
  <c r="G5" i="4"/>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185" i="4"/>
  <c r="I186" i="4"/>
  <c r="I6" i="4"/>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F150" i="4"/>
  <c r="F151" i="4"/>
  <c r="F152" i="4"/>
  <c r="F153" i="4"/>
  <c r="F154" i="4"/>
  <c r="F155" i="4"/>
  <c r="F156" i="4"/>
  <c r="F157" i="4"/>
  <c r="F158" i="4"/>
  <c r="F159" i="4"/>
  <c r="F160" i="4"/>
  <c r="F161" i="4"/>
  <c r="F162" i="4"/>
  <c r="F163" i="4"/>
  <c r="F164" i="4"/>
  <c r="F165" i="4"/>
  <c r="F166" i="4"/>
  <c r="F167" i="4"/>
  <c r="F168" i="4"/>
  <c r="F169" i="4"/>
  <c r="F170" i="4"/>
  <c r="F171" i="4"/>
  <c r="F172" i="4"/>
  <c r="F173" i="4"/>
  <c r="F174" i="4"/>
  <c r="F175" i="4"/>
  <c r="F176" i="4"/>
  <c r="F177" i="4"/>
  <c r="F178" i="4"/>
  <c r="F179" i="4"/>
  <c r="F180" i="4"/>
  <c r="F181" i="4"/>
  <c r="F182" i="4"/>
  <c r="F183" i="4"/>
  <c r="F184" i="4"/>
  <c r="F185" i="4"/>
  <c r="F186" i="4"/>
  <c r="D2" i="4"/>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B165" i="3"/>
  <c r="B166" i="3"/>
  <c r="B167" i="3"/>
  <c r="B168" i="3"/>
  <c r="B169" i="3"/>
  <c r="B170" i="3"/>
  <c r="B171" i="3"/>
  <c r="B172" i="3"/>
  <c r="B173" i="3"/>
  <c r="B174" i="3"/>
  <c r="B175" i="3"/>
  <c r="B176" i="3"/>
  <c r="B177" i="3"/>
  <c r="B178" i="3"/>
  <c r="B179" i="3"/>
  <c r="B180" i="3"/>
  <c r="B181" i="3"/>
  <c r="B182" i="3"/>
  <c r="B2" i="3"/>
  <c r="C6" i="4"/>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5" i="4"/>
  <c r="B6" i="4"/>
  <c r="B7" i="4"/>
  <c r="B8" i="4"/>
  <c r="B9" i="4"/>
  <c r="B10" i="4"/>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5" i="4"/>
  <c r="N186" i="4"/>
  <c r="O186" i="4" s="1"/>
  <c r="P186" i="4" s="1"/>
  <c r="N184" i="4"/>
  <c r="O184" i="4" s="1"/>
  <c r="P184" i="4" s="1"/>
  <c r="N185" i="4"/>
  <c r="O185" i="4" s="1"/>
  <c r="P185" i="4" s="1"/>
  <c r="N6" i="4"/>
  <c r="N7" i="4"/>
  <c r="O7" i="4" s="1"/>
  <c r="P7" i="4" s="1"/>
  <c r="N8" i="4"/>
  <c r="O8" i="4" s="1"/>
  <c r="P8" i="4" s="1"/>
  <c r="N9" i="4"/>
  <c r="O9" i="4" s="1"/>
  <c r="P9" i="4" s="1"/>
  <c r="N10" i="4"/>
  <c r="O10" i="4" s="1"/>
  <c r="P10" i="4" s="1"/>
  <c r="N11" i="4"/>
  <c r="O11" i="4" s="1"/>
  <c r="P11" i="4" s="1"/>
  <c r="N12" i="4"/>
  <c r="O12" i="4" s="1"/>
  <c r="P12" i="4" s="1"/>
  <c r="N13" i="4"/>
  <c r="N14" i="4"/>
  <c r="N15" i="4"/>
  <c r="N16" i="4"/>
  <c r="N17" i="4"/>
  <c r="N18" i="4"/>
  <c r="N19" i="4"/>
  <c r="N20" i="4"/>
  <c r="N21" i="4"/>
  <c r="N22" i="4"/>
  <c r="N23" i="4"/>
  <c r="O23" i="4" s="1"/>
  <c r="P23" i="4" s="1"/>
  <c r="N24" i="4"/>
  <c r="O24" i="4" s="1"/>
  <c r="P24" i="4" s="1"/>
  <c r="N25" i="4"/>
  <c r="O25" i="4" s="1"/>
  <c r="P25" i="4" s="1"/>
  <c r="N26" i="4"/>
  <c r="O26" i="4" s="1"/>
  <c r="P26" i="4" s="1"/>
  <c r="N27" i="4"/>
  <c r="O27" i="4" s="1"/>
  <c r="P27" i="4" s="1"/>
  <c r="N28" i="4"/>
  <c r="O28" i="4" s="1"/>
  <c r="P28" i="4" s="1"/>
  <c r="N29" i="4"/>
  <c r="N30" i="4"/>
  <c r="N31" i="4"/>
  <c r="N32" i="4"/>
  <c r="N33" i="4"/>
  <c r="N34" i="4"/>
  <c r="N35" i="4"/>
  <c r="N36" i="4"/>
  <c r="N37" i="4"/>
  <c r="N38" i="4"/>
  <c r="N39" i="4"/>
  <c r="O39" i="4" s="1"/>
  <c r="P39" i="4" s="1"/>
  <c r="N40" i="4"/>
  <c r="O40" i="4" s="1"/>
  <c r="P40" i="4" s="1"/>
  <c r="N41" i="4"/>
  <c r="O41" i="4" s="1"/>
  <c r="P41" i="4" s="1"/>
  <c r="N42" i="4"/>
  <c r="O42" i="4" s="1"/>
  <c r="P42" i="4" s="1"/>
  <c r="N43" i="4"/>
  <c r="O43" i="4"/>
  <c r="P43" i="4" s="1"/>
  <c r="N44" i="4"/>
  <c r="N45" i="4"/>
  <c r="N46" i="4"/>
  <c r="N47" i="4"/>
  <c r="N48" i="4"/>
  <c r="N49" i="4"/>
  <c r="N50" i="4"/>
  <c r="N51" i="4"/>
  <c r="N52" i="4"/>
  <c r="N53" i="4"/>
  <c r="N54" i="4"/>
  <c r="N55" i="4"/>
  <c r="O55" i="4" s="1"/>
  <c r="P55" i="4" s="1"/>
  <c r="N56" i="4"/>
  <c r="O56" i="4" s="1"/>
  <c r="P56" i="4" s="1"/>
  <c r="N57" i="4"/>
  <c r="O57" i="4" s="1"/>
  <c r="P57" i="4" s="1"/>
  <c r="N58" i="4"/>
  <c r="O58" i="4" s="1"/>
  <c r="P58" i="4" s="1"/>
  <c r="N59" i="4"/>
  <c r="O59" i="4" s="1"/>
  <c r="P59" i="4" s="1"/>
  <c r="N60" i="4"/>
  <c r="N61" i="4"/>
  <c r="N62" i="4"/>
  <c r="N63" i="4"/>
  <c r="N64" i="4"/>
  <c r="N65" i="4"/>
  <c r="N66" i="4"/>
  <c r="N67" i="4"/>
  <c r="N68" i="4"/>
  <c r="N69" i="4"/>
  <c r="N70" i="4"/>
  <c r="N71" i="4"/>
  <c r="O71" i="4" s="1"/>
  <c r="P71" i="4" s="1"/>
  <c r="N72" i="4"/>
  <c r="O72" i="4" s="1"/>
  <c r="P72" i="4" s="1"/>
  <c r="N73" i="4"/>
  <c r="O73" i="4" s="1"/>
  <c r="P73" i="4" s="1"/>
  <c r="N74" i="4"/>
  <c r="O74" i="4" s="1"/>
  <c r="P74" i="4" s="1"/>
  <c r="N75" i="4"/>
  <c r="O75" i="4" s="1"/>
  <c r="P75" i="4" s="1"/>
  <c r="N76" i="4"/>
  <c r="N77" i="4"/>
  <c r="N78" i="4"/>
  <c r="N79" i="4"/>
  <c r="N80" i="4"/>
  <c r="N81" i="4"/>
  <c r="N82" i="4"/>
  <c r="N83" i="4"/>
  <c r="N84" i="4"/>
  <c r="N85" i="4"/>
  <c r="N86" i="4"/>
  <c r="N87" i="4"/>
  <c r="O87" i="4" s="1"/>
  <c r="P87" i="4" s="1"/>
  <c r="N88" i="4"/>
  <c r="O88" i="4" s="1"/>
  <c r="P88" i="4" s="1"/>
  <c r="N89" i="4"/>
  <c r="O89" i="4" s="1"/>
  <c r="P89" i="4" s="1"/>
  <c r="N90" i="4"/>
  <c r="O90" i="4" s="1"/>
  <c r="P90" i="4" s="1"/>
  <c r="N91" i="4"/>
  <c r="O91" i="4" s="1"/>
  <c r="P91" i="4" s="1"/>
  <c r="N92" i="4"/>
  <c r="N93" i="4"/>
  <c r="N94" i="4"/>
  <c r="N95" i="4"/>
  <c r="N96" i="4"/>
  <c r="N97" i="4"/>
  <c r="N98" i="4"/>
  <c r="N99" i="4"/>
  <c r="N100" i="4"/>
  <c r="N101" i="4"/>
  <c r="N102" i="4"/>
  <c r="N103" i="4"/>
  <c r="O103" i="4" s="1"/>
  <c r="P103" i="4" s="1"/>
  <c r="N104" i="4"/>
  <c r="O104" i="4" s="1"/>
  <c r="P104" i="4" s="1"/>
  <c r="N105" i="4"/>
  <c r="O105" i="4" s="1"/>
  <c r="P105" i="4" s="1"/>
  <c r="N106" i="4"/>
  <c r="O106" i="4" s="1"/>
  <c r="P106" i="4" s="1"/>
  <c r="N107" i="4"/>
  <c r="O107" i="4" s="1"/>
  <c r="P107" i="4" s="1"/>
  <c r="N108" i="4"/>
  <c r="N109" i="4"/>
  <c r="N110" i="4"/>
  <c r="N111" i="4"/>
  <c r="N112" i="4"/>
  <c r="N113" i="4"/>
  <c r="N114" i="4"/>
  <c r="N115" i="4"/>
  <c r="N116" i="4"/>
  <c r="N117" i="4"/>
  <c r="N118" i="4"/>
  <c r="N119" i="4"/>
  <c r="O119" i="4" s="1"/>
  <c r="P119" i="4" s="1"/>
  <c r="N120" i="4"/>
  <c r="O120" i="4" s="1"/>
  <c r="P120" i="4" s="1"/>
  <c r="N121" i="4"/>
  <c r="O121" i="4" s="1"/>
  <c r="P121" i="4" s="1"/>
  <c r="N122" i="4"/>
  <c r="O122" i="4" s="1"/>
  <c r="P122" i="4" s="1"/>
  <c r="N123" i="4"/>
  <c r="O123" i="4" s="1"/>
  <c r="P123" i="4" s="1"/>
  <c r="N124" i="4"/>
  <c r="N125" i="4"/>
  <c r="N126" i="4"/>
  <c r="N127" i="4"/>
  <c r="N128" i="4"/>
  <c r="N129" i="4"/>
  <c r="N130" i="4"/>
  <c r="N131" i="4"/>
  <c r="N132" i="4"/>
  <c r="N133" i="4"/>
  <c r="N134" i="4"/>
  <c r="N135" i="4"/>
  <c r="O135" i="4" s="1"/>
  <c r="P135" i="4" s="1"/>
  <c r="N136" i="4"/>
  <c r="O136" i="4"/>
  <c r="P136" i="4" s="1"/>
  <c r="N137" i="4"/>
  <c r="O137" i="4" s="1"/>
  <c r="P137" i="4" s="1"/>
  <c r="N138" i="4"/>
  <c r="O138" i="4" s="1"/>
  <c r="P138" i="4" s="1"/>
  <c r="N139" i="4"/>
  <c r="O139" i="4" s="1"/>
  <c r="P139" i="4" s="1"/>
  <c r="N140" i="4"/>
  <c r="N141" i="4"/>
  <c r="N142" i="4"/>
  <c r="N143" i="4"/>
  <c r="N144" i="4"/>
  <c r="N145" i="4"/>
  <c r="N146" i="4"/>
  <c r="N147" i="4"/>
  <c r="N148" i="4"/>
  <c r="N149" i="4"/>
  <c r="N150" i="4"/>
  <c r="N151" i="4"/>
  <c r="O151" i="4" s="1"/>
  <c r="P151" i="4" s="1"/>
  <c r="N152" i="4"/>
  <c r="O152" i="4" s="1"/>
  <c r="P152" i="4" s="1"/>
  <c r="N153" i="4"/>
  <c r="O153" i="4" s="1"/>
  <c r="P153" i="4" s="1"/>
  <c r="N154" i="4"/>
  <c r="O154" i="4" s="1"/>
  <c r="P154" i="4" s="1"/>
  <c r="N155" i="4"/>
  <c r="O155" i="4" s="1"/>
  <c r="P155" i="4" s="1"/>
  <c r="N156" i="4"/>
  <c r="N157" i="4"/>
  <c r="N158" i="4"/>
  <c r="N159" i="4"/>
  <c r="N160" i="4"/>
  <c r="N161" i="4"/>
  <c r="N162" i="4"/>
  <c r="N163" i="4"/>
  <c r="N164" i="4"/>
  <c r="N165" i="4"/>
  <c r="N166" i="4"/>
  <c r="N167" i="4"/>
  <c r="O167" i="4" s="1"/>
  <c r="P167" i="4" s="1"/>
  <c r="N168" i="4"/>
  <c r="O168" i="4" s="1"/>
  <c r="P168" i="4" s="1"/>
  <c r="N169" i="4"/>
  <c r="O169" i="4" s="1"/>
  <c r="P169" i="4" s="1"/>
  <c r="N170" i="4"/>
  <c r="O170" i="4" s="1"/>
  <c r="P170" i="4" s="1"/>
  <c r="N171" i="4"/>
  <c r="O171" i="4" s="1"/>
  <c r="P171" i="4" s="1"/>
  <c r="N172" i="4"/>
  <c r="N173" i="4"/>
  <c r="N174" i="4"/>
  <c r="N175" i="4"/>
  <c r="N176" i="4"/>
  <c r="N177" i="4"/>
  <c r="N178" i="4"/>
  <c r="N179" i="4"/>
  <c r="N180" i="4"/>
  <c r="N181" i="4"/>
  <c r="N182" i="4"/>
  <c r="N183" i="4"/>
  <c r="O183" i="4" s="1"/>
  <c r="P183" i="4" s="1"/>
  <c r="M166" i="3"/>
  <c r="M167" i="3"/>
  <c r="M168" i="3"/>
  <c r="M169" i="3"/>
  <c r="M170" i="3"/>
  <c r="M171" i="3"/>
  <c r="M172" i="3"/>
  <c r="M173" i="3"/>
  <c r="M174" i="3"/>
  <c r="M175" i="3"/>
  <c r="M176" i="3"/>
  <c r="M177" i="3"/>
  <c r="M178" i="3"/>
  <c r="M179" i="3"/>
  <c r="M180" i="3"/>
  <c r="M181" i="3"/>
  <c r="M182" i="3"/>
  <c r="M119" i="3"/>
  <c r="M120" i="3"/>
  <c r="M121" i="3"/>
  <c r="M122" i="3"/>
  <c r="M123" i="3"/>
  <c r="M124" i="3"/>
  <c r="M125" i="3"/>
  <c r="M126" i="3"/>
  <c r="M127" i="3"/>
  <c r="M128" i="3"/>
  <c r="M129" i="3"/>
  <c r="M130" i="3"/>
  <c r="M131" i="3"/>
  <c r="M132" i="3"/>
  <c r="M133" i="3"/>
  <c r="M134" i="3"/>
  <c r="M135" i="3"/>
  <c r="M136" i="3"/>
  <c r="M137" i="3"/>
  <c r="M138" i="3"/>
  <c r="M139" i="3"/>
  <c r="M140" i="3"/>
  <c r="M141" i="3"/>
  <c r="M142" i="3"/>
  <c r="M143" i="3"/>
  <c r="M144" i="3"/>
  <c r="M145" i="3"/>
  <c r="M146" i="3"/>
  <c r="M147" i="3"/>
  <c r="M148" i="3"/>
  <c r="M149" i="3"/>
  <c r="M150" i="3"/>
  <c r="M151" i="3"/>
  <c r="M152" i="3"/>
  <c r="M153" i="3"/>
  <c r="M154" i="3"/>
  <c r="M3" i="3"/>
  <c r="M4" i="3"/>
  <c r="M5" i="3"/>
  <c r="M6" i="3"/>
  <c r="M7" i="3"/>
  <c r="M8" i="3"/>
  <c r="M9" i="3"/>
  <c r="M10" i="3"/>
  <c r="M11" i="3"/>
  <c r="M12" i="3"/>
  <c r="M13" i="3"/>
  <c r="M14" i="3"/>
  <c r="M15" i="3"/>
  <c r="M16" i="3"/>
  <c r="M17" i="3"/>
  <c r="M18" i="3"/>
  <c r="M19" i="3"/>
  <c r="M20" i="3"/>
  <c r="M21" i="3"/>
  <c r="M22" i="3"/>
  <c r="M23" i="3"/>
  <c r="M24" i="3"/>
  <c r="M25" i="3"/>
  <c r="M26" i="3"/>
  <c r="M27" i="3"/>
  <c r="M28" i="3"/>
  <c r="M29" i="3"/>
  <c r="M30" i="3"/>
  <c r="M31" i="3"/>
  <c r="M32" i="3"/>
  <c r="M33" i="3"/>
  <c r="M34" i="3"/>
  <c r="M35" i="3"/>
  <c r="M36" i="3"/>
  <c r="M37" i="3"/>
  <c r="M38" i="3"/>
  <c r="M39" i="3"/>
  <c r="M40" i="3"/>
  <c r="M41" i="3"/>
  <c r="M42" i="3"/>
  <c r="M43" i="3"/>
  <c r="M44" i="3"/>
  <c r="M45" i="3"/>
  <c r="M46" i="3"/>
  <c r="M47" i="3"/>
  <c r="M48" i="3"/>
  <c r="M49" i="3"/>
  <c r="M50" i="3"/>
  <c r="M51" i="3"/>
  <c r="M52" i="3"/>
  <c r="M53" i="3"/>
  <c r="M54" i="3"/>
  <c r="M55" i="3"/>
  <c r="M56" i="3"/>
  <c r="M57" i="3"/>
  <c r="M58" i="3"/>
  <c r="M59" i="3"/>
  <c r="M60" i="3"/>
  <c r="M61" i="3"/>
  <c r="M62" i="3"/>
  <c r="M63" i="3"/>
  <c r="M64" i="3"/>
  <c r="M65" i="3"/>
  <c r="M66" i="3"/>
  <c r="M67" i="3"/>
  <c r="M68" i="3"/>
  <c r="M69" i="3"/>
  <c r="M70" i="3"/>
  <c r="N5" i="4"/>
  <c r="O5" i="4" s="1"/>
  <c r="P5" i="4" s="1"/>
  <c r="P187" i="4" s="1"/>
  <c r="O117" i="4" l="1"/>
  <c r="P117" i="4" s="1"/>
  <c r="O6" i="4"/>
  <c r="P6" i="4" s="1"/>
  <c r="O166" i="4"/>
  <c r="P166" i="4" s="1"/>
  <c r="O70" i="4"/>
  <c r="P70" i="4" s="1"/>
  <c r="O118" i="4"/>
  <c r="P118" i="4" s="1"/>
  <c r="O86" i="4"/>
  <c r="P86" i="4" s="1"/>
  <c r="O134" i="4"/>
  <c r="P134" i="4" s="1"/>
  <c r="O22" i="4"/>
  <c r="P22" i="4" s="1"/>
  <c r="O182" i="4"/>
  <c r="P182" i="4" s="1"/>
  <c r="O54" i="4"/>
  <c r="P54" i="4" s="1"/>
  <c r="O38" i="4"/>
  <c r="P38" i="4" s="1"/>
  <c r="O150" i="4"/>
  <c r="P150" i="4" s="1"/>
  <c r="O102" i="4"/>
  <c r="P102" i="4" s="1"/>
  <c r="O149" i="4"/>
  <c r="P149" i="4" s="1"/>
  <c r="O148" i="4"/>
  <c r="P148" i="4" s="1"/>
  <c r="O163" i="4"/>
  <c r="P163" i="4" s="1"/>
  <c r="O85" i="4"/>
  <c r="P85" i="4" s="1"/>
  <c r="O100" i="4"/>
  <c r="P100" i="4" s="1"/>
  <c r="O160" i="4"/>
  <c r="P160" i="4" s="1"/>
  <c r="O82" i="4"/>
  <c r="P82" i="4" s="1"/>
  <c r="O175" i="4"/>
  <c r="P175" i="4" s="1"/>
  <c r="O97" i="4"/>
  <c r="P97" i="4" s="1"/>
  <c r="O34" i="4"/>
  <c r="P34" i="4" s="1"/>
  <c r="O174" i="4"/>
  <c r="P174" i="4" s="1"/>
  <c r="O158" i="4"/>
  <c r="P158" i="4" s="1"/>
  <c r="O142" i="4"/>
  <c r="P142" i="4" s="1"/>
  <c r="O127" i="4"/>
  <c r="P127" i="4" s="1"/>
  <c r="O112" i="4"/>
  <c r="P112" i="4" s="1"/>
  <c r="O96" i="4"/>
  <c r="P96" i="4" s="1"/>
  <c r="O80" i="4"/>
  <c r="P80" i="4" s="1"/>
  <c r="O64" i="4"/>
  <c r="P64" i="4" s="1"/>
  <c r="O48" i="4"/>
  <c r="P48" i="4" s="1"/>
  <c r="O33" i="4"/>
  <c r="P33" i="4" s="1"/>
  <c r="O18" i="4"/>
  <c r="P18" i="4" s="1"/>
  <c r="O132" i="4"/>
  <c r="P132" i="4" s="1"/>
  <c r="O146" i="4"/>
  <c r="P146" i="4" s="1"/>
  <c r="O68" i="4"/>
  <c r="P68" i="4" s="1"/>
  <c r="O177" i="4"/>
  <c r="P177" i="4" s="1"/>
  <c r="O115" i="4"/>
  <c r="P115" i="4" s="1"/>
  <c r="O36" i="4"/>
  <c r="P36" i="4" s="1"/>
  <c r="O129" i="4"/>
  <c r="P129" i="4" s="1"/>
  <c r="O173" i="4"/>
  <c r="P173" i="4" s="1"/>
  <c r="O157" i="4"/>
  <c r="P157" i="4" s="1"/>
  <c r="O141" i="4"/>
  <c r="P141" i="4" s="1"/>
  <c r="O126" i="4"/>
  <c r="P126" i="4" s="1"/>
  <c r="O111" i="4"/>
  <c r="P111" i="4" s="1"/>
  <c r="O95" i="4"/>
  <c r="P95" i="4" s="1"/>
  <c r="O79" i="4"/>
  <c r="P79" i="4" s="1"/>
  <c r="O63" i="4"/>
  <c r="P63" i="4" s="1"/>
  <c r="O47" i="4"/>
  <c r="P47" i="4" s="1"/>
  <c r="O32" i="4"/>
  <c r="P32" i="4" s="1"/>
  <c r="O17" i="4"/>
  <c r="P17" i="4" s="1"/>
  <c r="O180" i="4"/>
  <c r="P180" i="4" s="1"/>
  <c r="O116" i="4"/>
  <c r="P116" i="4" s="1"/>
  <c r="O52" i="4"/>
  <c r="P52" i="4" s="1"/>
  <c r="O145" i="4"/>
  <c r="P145" i="4" s="1"/>
  <c r="O67" i="4"/>
  <c r="P67" i="4" s="1"/>
  <c r="O144" i="4"/>
  <c r="P144" i="4" s="1"/>
  <c r="O50" i="4"/>
  <c r="P50" i="4" s="1"/>
  <c r="O143" i="4"/>
  <c r="P143" i="4" s="1"/>
  <c r="O65" i="4"/>
  <c r="P65" i="4" s="1"/>
  <c r="O172" i="4"/>
  <c r="P172" i="4" s="1"/>
  <c r="O156" i="4"/>
  <c r="P156" i="4" s="1"/>
  <c r="O140" i="4"/>
  <c r="P140" i="4" s="1"/>
  <c r="O125" i="4"/>
  <c r="P125" i="4" s="1"/>
  <c r="O110" i="4"/>
  <c r="P110" i="4" s="1"/>
  <c r="O94" i="4"/>
  <c r="P94" i="4" s="1"/>
  <c r="O78" i="4"/>
  <c r="P78" i="4" s="1"/>
  <c r="O62" i="4"/>
  <c r="P62" i="4" s="1"/>
  <c r="O46" i="4"/>
  <c r="P46" i="4" s="1"/>
  <c r="O31" i="4"/>
  <c r="P31" i="4" s="1"/>
  <c r="O16" i="4"/>
  <c r="P16" i="4" s="1"/>
  <c r="O165" i="4"/>
  <c r="P165" i="4" s="1"/>
  <c r="O147" i="4"/>
  <c r="P147" i="4" s="1"/>
  <c r="O69" i="4"/>
  <c r="P69" i="4" s="1"/>
  <c r="O178" i="4"/>
  <c r="P178" i="4" s="1"/>
  <c r="O131" i="4"/>
  <c r="P131" i="4" s="1"/>
  <c r="O84" i="4"/>
  <c r="P84" i="4" s="1"/>
  <c r="O37" i="4"/>
  <c r="P37" i="4" s="1"/>
  <c r="O130" i="4"/>
  <c r="P130" i="4" s="1"/>
  <c r="O51" i="4"/>
  <c r="P51" i="4" s="1"/>
  <c r="O114" i="4"/>
  <c r="P114" i="4" s="1"/>
  <c r="O35" i="4"/>
  <c r="P35" i="4" s="1"/>
  <c r="O113" i="4"/>
  <c r="P113" i="4" s="1"/>
  <c r="O19" i="4"/>
  <c r="P19" i="4" s="1"/>
  <c r="O124" i="4"/>
  <c r="P124" i="4" s="1"/>
  <c r="O109" i="4"/>
  <c r="P109" i="4" s="1"/>
  <c r="O93" i="4"/>
  <c r="P93" i="4" s="1"/>
  <c r="O77" i="4"/>
  <c r="P77" i="4" s="1"/>
  <c r="O61" i="4"/>
  <c r="P61" i="4" s="1"/>
  <c r="O45" i="4"/>
  <c r="P45" i="4" s="1"/>
  <c r="O30" i="4"/>
  <c r="P30" i="4" s="1"/>
  <c r="O15" i="4"/>
  <c r="P15" i="4" s="1"/>
  <c r="O181" i="4"/>
  <c r="P181" i="4" s="1"/>
  <c r="O133" i="4"/>
  <c r="P133" i="4" s="1"/>
  <c r="O101" i="4"/>
  <c r="P101" i="4" s="1"/>
  <c r="O53" i="4"/>
  <c r="P53" i="4" s="1"/>
  <c r="O162" i="4"/>
  <c r="P162" i="4" s="1"/>
  <c r="O161" i="4"/>
  <c r="P161" i="4" s="1"/>
  <c r="O83" i="4"/>
  <c r="P83" i="4" s="1"/>
  <c r="O176" i="4"/>
  <c r="P176" i="4" s="1"/>
  <c r="O66" i="4"/>
  <c r="P66" i="4" s="1"/>
  <c r="O159" i="4"/>
  <c r="P159" i="4" s="1"/>
  <c r="O81" i="4"/>
  <c r="P81" i="4" s="1"/>
  <c r="O108" i="4"/>
  <c r="P108" i="4" s="1"/>
  <c r="O92" i="4"/>
  <c r="P92" i="4" s="1"/>
  <c r="O76" i="4"/>
  <c r="P76" i="4" s="1"/>
  <c r="O60" i="4"/>
  <c r="P60" i="4" s="1"/>
  <c r="O44" i="4"/>
  <c r="P44" i="4" s="1"/>
  <c r="O14" i="4"/>
  <c r="P14" i="4" s="1"/>
  <c r="O164" i="4"/>
  <c r="P164" i="4" s="1"/>
  <c r="O179" i="4"/>
  <c r="P179" i="4" s="1"/>
  <c r="O99" i="4"/>
  <c r="P99" i="4" s="1"/>
  <c r="O21" i="4"/>
  <c r="P21" i="4" s="1"/>
  <c r="O98" i="4"/>
  <c r="P98" i="4" s="1"/>
  <c r="O20" i="4"/>
  <c r="P20" i="4" s="1"/>
  <c r="O128" i="4"/>
  <c r="P128" i="4" s="1"/>
  <c r="O49" i="4"/>
  <c r="P49" i="4" s="1"/>
  <c r="O13" i="4"/>
  <c r="P13" i="4" s="1"/>
  <c r="M165" i="3"/>
  <c r="M164" i="3"/>
  <c r="M163" i="3"/>
  <c r="M162" i="3"/>
  <c r="M161" i="3"/>
  <c r="M160" i="3"/>
  <c r="M159" i="3"/>
  <c r="M158" i="3"/>
  <c r="M157" i="3"/>
  <c r="M156" i="3"/>
  <c r="M155" i="3"/>
  <c r="M118" i="3"/>
  <c r="M117" i="3"/>
  <c r="M116" i="3"/>
  <c r="M115" i="3"/>
  <c r="M114" i="3"/>
  <c r="M113" i="3"/>
  <c r="M112" i="3"/>
  <c r="M111" i="3"/>
  <c r="M110" i="3"/>
  <c r="M109" i="3"/>
  <c r="M108" i="3"/>
  <c r="M107" i="3"/>
  <c r="M106" i="3"/>
  <c r="M105" i="3"/>
  <c r="M104" i="3"/>
  <c r="M103" i="3"/>
  <c r="M102" i="3"/>
  <c r="M101" i="3"/>
  <c r="M100" i="3"/>
  <c r="M99" i="3"/>
  <c r="M98" i="3"/>
  <c r="M97" i="3"/>
  <c r="M96" i="3"/>
  <c r="M95" i="3"/>
  <c r="M94" i="3"/>
  <c r="M93" i="3"/>
  <c r="M92" i="3"/>
  <c r="M91" i="3"/>
  <c r="M90" i="3"/>
  <c r="M89" i="3"/>
  <c r="M88" i="3"/>
  <c r="M87" i="3"/>
  <c r="M86" i="3"/>
  <c r="M85" i="3"/>
  <c r="M84" i="3"/>
  <c r="M83" i="3"/>
  <c r="M82" i="3"/>
  <c r="M81" i="3"/>
  <c r="M80" i="3"/>
  <c r="M79" i="3"/>
  <c r="M78" i="3"/>
  <c r="M77" i="3"/>
  <c r="M76" i="3"/>
  <c r="M75" i="3"/>
  <c r="M74" i="3"/>
  <c r="M73" i="3"/>
  <c r="M72" i="3"/>
  <c r="M71" i="3"/>
  <c r="M2" i="3"/>
  <c r="M183" i="3" l="1"/>
</calcChain>
</file>

<file path=xl/sharedStrings.xml><?xml version="1.0" encoding="utf-8"?>
<sst xmlns="http://schemas.openxmlformats.org/spreadsheetml/2006/main" count="54" uniqueCount="50">
  <si>
    <t>Iepirkuma identifikācijas numurs:</t>
  </si>
  <si>
    <t>Prasības</t>
  </si>
  <si>
    <t>Piedāvājums</t>
  </si>
  <si>
    <t>Pretendents:</t>
  </si>
  <si>
    <t>Nr.p.k.</t>
  </si>
  <si>
    <t>Pretendents</t>
  </si>
  <si>
    <t>Kopā:</t>
  </si>
  <si>
    <t>Uzlādes vietas nosaukums</t>
  </si>
  <si>
    <t>Iepirkuma daļa Nr.3</t>
  </si>
  <si>
    <r>
      <t xml:space="preserve">DC CCS2 uzlāde ar max jaudu &gt;150kW,  </t>
    </r>
    <r>
      <rPr>
        <b/>
        <i/>
        <u/>
        <sz val="11"/>
        <color theme="1"/>
        <rFont val="Calibri"/>
        <family val="2"/>
        <charset val="186"/>
        <scheme val="minor"/>
      </rPr>
      <t>20 punkti*</t>
    </r>
  </si>
  <si>
    <r>
      <t xml:space="preserve">DC CCS2 uzlāde ar max jaudu &gt;50kW, &lt;150kW,  </t>
    </r>
    <r>
      <rPr>
        <b/>
        <i/>
        <u/>
        <sz val="11"/>
        <color theme="1"/>
        <rFont val="Calibri"/>
        <family val="2"/>
        <charset val="186"/>
        <scheme val="minor"/>
      </rPr>
      <t>15 punkti*</t>
    </r>
  </si>
  <si>
    <r>
      <t xml:space="preserve">AC Type2 uzlāde ar max jaudu &lt;22kW,  </t>
    </r>
    <r>
      <rPr>
        <b/>
        <i/>
        <u/>
        <sz val="11"/>
        <color theme="1"/>
        <rFont val="Calibri"/>
        <family val="2"/>
        <charset val="186"/>
        <scheme val="minor"/>
      </rPr>
      <t>5 punkti*</t>
    </r>
  </si>
  <si>
    <r>
      <t xml:space="preserve">DC CCS2 un CHADeMO uzlāde ar max jaudu &lt;50kW,  </t>
    </r>
    <r>
      <rPr>
        <b/>
        <i/>
        <u/>
        <sz val="11"/>
        <color theme="1"/>
        <rFont val="Calibri"/>
        <family val="2"/>
        <charset val="186"/>
        <scheme val="minor"/>
      </rPr>
      <t>10 punkti*</t>
    </r>
  </si>
  <si>
    <t>Autorizācija ar aplikāciju, 2 punkti*</t>
  </si>
  <si>
    <t>Par katru papildus AC Type2 uzlāde ar max jaudu &lt;22kW,  1 punkti*</t>
  </si>
  <si>
    <t>Autorizēšanās ar RFID karti, 2 punkti*</t>
  </si>
  <si>
    <t>Uzlādes vietas  tuvumā atrodas veikals, kafejnīca, 3 punkti*</t>
  </si>
  <si>
    <t>1.Publiskajām elektromobiļu uzlādes vietām ir jāatbilst spēkā esošajiem Latvijas nacionālajiem standartiem, Latvijas nacionālā standarta statusā adaptētajiem Eiropas standartiem un citu starptautisko vai reģionālo standartizācijas organizāciju standartu u.c. citu normatīvo dokumentu prasībām, t.sk. MK noteikumiem Nr.78 "Prasības elektrotransportlīdzekļu uzlādes, dabasgāzes uzpildes, ūdeņraža uzpildes un krasta elektropadeves iekārtām"</t>
  </si>
  <si>
    <t>2. Visās elektromobiļu uzlādes vietās Pretendentam jānodrošina vienots bezskaidras naudas norēķinu veids – autorizācija ar RFID karti vai ar mobilā tālruņa aplikāciju, turpmāk tekstā – „Kredītkarte”.</t>
  </si>
  <si>
    <t>3. Piegādātājam jānodrošina iespēju katrai kredītkartei pievienot „Info lauku” – tekstu ar struktūrvienības nosaukumu, kodu un darbinieka vārdu, uzvārdu - kuru Piegādātājam iesniedz vai izmaina kredītkartes darbības laikā Pasūtītājs.</t>
  </si>
  <si>
    <t>4. Norādīt valstis Eiropā ārpus Latvijas, kurās iespējams izmantot Pretendenta "Kredītkarti" elektromobiļu uzlādei.</t>
  </si>
  <si>
    <t>6. Samaksa par elektromobiļu uzlādi tiks veikta 20 (divdesmit) kalendāro dienu laikā pēc Piegādātāja rēķina saņemšanas.</t>
  </si>
  <si>
    <t>5. Mēneša pirmajā datumā Pretendents nodrošina piekļuvi atkaitei .xlsx vai .csv formātā par iepriekšējā mēnesī veiktajām uzlādēm - atskaites forma saskaņojama ar Pasūtītāju</t>
  </si>
  <si>
    <t>7. Rēķins par  pakalpojumu iegādi ir jāiesniedz elektroniski.</t>
  </si>
  <si>
    <t>Uzlādes vietas adrese</t>
  </si>
  <si>
    <t>*Ja attiecīgajā Elektromobiļu uzlādes vietā ir pieejamas kolonu virsrakstā minētās preces vai pakalpojumi, ierakstiet attiecīgo punktu skaitu, ja nav - 0 vai atstājiet tukšu</t>
  </si>
  <si>
    <t>**  Par vērtējumu saņemošu Elektromobiļu uzlādes vietā ar video novērošanu jāuzskata tādu, kurā Pretendents pēc Pasūtītāja pieprasījuma spēj sniegt informāciju par uzlādes apstākļiem, t.sk. var noteikt transportlīdzekļa reģistrācijas numuru</t>
  </si>
  <si>
    <t>Tehniskā specifikācija iepirkumam "Degvielas un elektroenerģijas iegāde mazumtirdzniecībā un vairumtirdzniecībā transportlīdzekļiem", iepirkuma daļa Nr.3 - elektromobiļu uzlāde publiskās uzlādes vietās</t>
  </si>
  <si>
    <t>Ielādētas kWh</t>
  </si>
  <si>
    <t>Piezīmes</t>
  </si>
  <si>
    <t>Finanšu piedāvājums iepirkuma daļā Nr.3 - Elektromobiļu uzlādes cenu piedāvājums</t>
  </si>
  <si>
    <t>Iepirkuma daļai Nr.3</t>
  </si>
  <si>
    <t>Elektromobiļa vidējais enerģijas patēriņš, kWh/100km</t>
  </si>
  <si>
    <t>Uzlādes iekārtas maksimālā jauda, kW</t>
  </si>
  <si>
    <t>Pieņemtais uzlādes laiks, min</t>
  </si>
  <si>
    <t>Vērtējamās vidējās izmaksas uz 100 km, EUR ar PVN:</t>
  </si>
  <si>
    <t>Izvēlētais uzlādes veids - AC (Type2) vai DC (CCS)*</t>
  </si>
  <si>
    <t>AS LVM SP_2024_129_Ak</t>
  </si>
  <si>
    <t>Uzlādes izmaksas, EUR ar PVN</t>
  </si>
  <si>
    <t>Vērtējamās izmaksas uz 100 km EUR ar PVN</t>
  </si>
  <si>
    <t>Uzlādes cenas 03.06.2024</t>
  </si>
  <si>
    <t>* ja uzlādes adresē ir pieejamas atšķirīgas jaudas un veida iekārtas, pretendents izvēlas vienu no tām vērtējamo izmaksu aprēķinam.</t>
  </si>
  <si>
    <t>Cena par uzlādes laiku, EUR ar PVN/min</t>
  </si>
  <si>
    <t>Cena par uzlādes apjomu, EUR ar PVN/kWh</t>
  </si>
  <si>
    <t>Cena par uzlādes apjomu ar atlaidi, EUR ar PVN/kWh</t>
  </si>
  <si>
    <t>Cena par uzlādes laiku ar atlaidi, EUR ar PVN/min</t>
  </si>
  <si>
    <t>Vienotā atlaide, EUR ar PVN/kWh</t>
  </si>
  <si>
    <t>Vienotā atlaide, EUR ar PVN/min</t>
  </si>
  <si>
    <t>Nolikuma pielikums Nr.6</t>
  </si>
  <si>
    <t>Nolikuma pielikums Nr.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</si>
</sst>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20" x14ac:knownFonts="1">
    <font>
      <sz val="10"/>
      <name val="Arial"/>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0"/>
      <name val="Arial"/>
      <family val="2"/>
      <charset val="186"/>
    </font>
    <font>
      <b/>
      <i/>
      <u/>
      <sz val="11"/>
      <color theme="1"/>
      <name val="Calibri"/>
      <family val="2"/>
      <charset val="186"/>
      <scheme val="minor"/>
    </font>
    <font>
      <b/>
      <sz val="14"/>
      <color theme="1"/>
      <name val="Calibri"/>
      <family val="2"/>
      <charset val="186"/>
      <scheme val="minor"/>
    </font>
    <font>
      <sz val="8"/>
      <name val="Arial"/>
      <family val="2"/>
      <charset val="186"/>
    </font>
    <font>
      <b/>
      <sz val="10"/>
      <color theme="1"/>
      <name val="Calibri"/>
      <family val="2"/>
      <charset val="186"/>
      <scheme val="minor"/>
    </font>
    <font>
      <b/>
      <sz val="10"/>
      <name val="Calibri"/>
      <family val="2"/>
      <charset val="186"/>
      <scheme val="minor"/>
    </font>
    <font>
      <sz val="10"/>
      <color theme="1"/>
      <name val="Calibri"/>
      <family val="2"/>
      <charset val="186"/>
      <scheme val="minor"/>
    </font>
    <font>
      <b/>
      <sz val="12"/>
      <color theme="1"/>
      <name val="Calibri"/>
      <family val="2"/>
      <charset val="186"/>
      <scheme val="minor"/>
    </font>
    <font>
      <b/>
      <sz val="11"/>
      <name val="Calibri"/>
      <family val="2"/>
      <charset val="186"/>
      <scheme val="minor"/>
    </font>
    <font>
      <sz val="10"/>
      <name val="Calibri"/>
      <family val="2"/>
      <charset val="186"/>
      <scheme val="minor"/>
    </font>
    <font>
      <b/>
      <sz val="14"/>
      <name val="Calibri"/>
      <family val="2"/>
      <charset val="186"/>
      <scheme val="minor"/>
    </font>
    <font>
      <b/>
      <u/>
      <sz val="10"/>
      <name val="Calibri"/>
      <family val="2"/>
      <charset val="186"/>
      <scheme val="minor"/>
    </font>
    <font>
      <sz val="12"/>
      <name val="Calibri"/>
      <family val="2"/>
      <charset val="186"/>
      <scheme val="minor"/>
    </font>
  </fonts>
  <fills count="6">
    <fill>
      <patternFill patternType="none"/>
    </fill>
    <fill>
      <patternFill patternType="gray125"/>
    </fill>
    <fill>
      <patternFill patternType="solid">
        <fgColor rgb="FFD9D9D9"/>
        <bgColor indexed="64"/>
      </patternFill>
    </fill>
    <fill>
      <patternFill patternType="solid">
        <fgColor theme="6" tint="0.39997558519241921"/>
        <bgColor indexed="64"/>
      </patternFill>
    </fill>
    <fill>
      <patternFill patternType="solid">
        <fgColor rgb="FF92D050"/>
        <bgColor indexed="64"/>
      </patternFill>
    </fill>
    <fill>
      <patternFill patternType="solid">
        <fgColor theme="0" tint="-0.1499984740745262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s>
  <cellStyleXfs count="5">
    <xf numFmtId="0" fontId="0" fillId="0" borderId="0"/>
    <xf numFmtId="0" fontId="7" fillId="0" borderId="0"/>
    <xf numFmtId="0" fontId="5" fillId="0" borderId="0"/>
    <xf numFmtId="0" fontId="3" fillId="0" borderId="0"/>
    <xf numFmtId="0" fontId="3" fillId="0" borderId="0"/>
  </cellStyleXfs>
  <cellXfs count="107">
    <xf numFmtId="0" fontId="0" fillId="0" borderId="0" xfId="0"/>
    <xf numFmtId="0" fontId="5" fillId="0" borderId="0" xfId="2"/>
    <xf numFmtId="0" fontId="6" fillId="4" borderId="5" xfId="3" applyFont="1" applyFill="1" applyBorder="1" applyAlignment="1">
      <alignment horizontal="center" vertical="center" wrapText="1"/>
    </xf>
    <xf numFmtId="0" fontId="5" fillId="0" borderId="2" xfId="2" applyBorder="1" applyProtection="1">
      <protection locked="0"/>
    </xf>
    <xf numFmtId="0" fontId="5" fillId="0" borderId="2" xfId="2" applyBorder="1" applyAlignment="1" applyProtection="1">
      <alignment horizontal="center" vertical="center"/>
      <protection locked="0"/>
    </xf>
    <xf numFmtId="0" fontId="5" fillId="0" borderId="1" xfId="2" applyBorder="1" applyProtection="1">
      <protection locked="0"/>
    </xf>
    <xf numFmtId="0" fontId="5" fillId="0" borderId="1" xfId="2" applyBorder="1" applyAlignment="1" applyProtection="1">
      <alignment horizontal="center" vertical="center"/>
      <protection locked="0"/>
    </xf>
    <xf numFmtId="0" fontId="4" fillId="0" borderId="2" xfId="2" applyFont="1" applyBorder="1" applyProtection="1">
      <protection locked="0"/>
    </xf>
    <xf numFmtId="0" fontId="2" fillId="0" borderId="2" xfId="2" applyFont="1" applyBorder="1" applyProtection="1">
      <protection locked="0"/>
    </xf>
    <xf numFmtId="0" fontId="11" fillId="0" borderId="0" xfId="4" applyFont="1" applyAlignment="1">
      <alignment vertical="center"/>
    </xf>
    <xf numFmtId="0" fontId="13" fillId="0" borderId="0" xfId="4" applyFont="1"/>
    <xf numFmtId="0" fontId="2" fillId="0" borderId="0" xfId="3" applyFont="1"/>
    <xf numFmtId="0" fontId="16" fillId="0" borderId="0" xfId="0" applyFont="1"/>
    <xf numFmtId="0" fontId="16" fillId="0" borderId="0" xfId="0" applyFont="1" applyAlignment="1">
      <alignment horizontal="right"/>
    </xf>
    <xf numFmtId="0" fontId="18" fillId="2" borderId="3" xfId="0" applyFont="1" applyFill="1" applyBorder="1" applyAlignment="1">
      <alignment horizontal="center" vertical="top" wrapText="1"/>
    </xf>
    <xf numFmtId="0" fontId="18" fillId="2" borderId="8" xfId="0" applyFont="1" applyFill="1" applyBorder="1" applyAlignment="1">
      <alignment horizontal="center" vertical="top" wrapText="1"/>
    </xf>
    <xf numFmtId="0" fontId="12" fillId="0" borderId="2" xfId="0" applyFont="1" applyBorder="1" applyAlignment="1" applyProtection="1">
      <alignment horizontal="justify" vertical="top" wrapText="1"/>
      <protection locked="0"/>
    </xf>
    <xf numFmtId="0" fontId="12" fillId="0" borderId="1" xfId="0" applyFont="1" applyBorder="1" applyAlignment="1" applyProtection="1">
      <alignment horizontal="justify" vertical="top" wrapText="1"/>
      <protection locked="0"/>
    </xf>
    <xf numFmtId="0" fontId="19" fillId="0" borderId="0" xfId="0" applyFont="1"/>
    <xf numFmtId="165" fontId="2" fillId="0" borderId="2" xfId="3" applyNumberFormat="1" applyFont="1" applyBorder="1" applyProtection="1">
      <protection locked="0"/>
    </xf>
    <xf numFmtId="0" fontId="16" fillId="5" borderId="2" xfId="0" applyFont="1" applyFill="1" applyBorder="1" applyAlignment="1">
      <alignment horizontal="justify" vertical="top" wrapText="1"/>
    </xf>
    <xf numFmtId="0" fontId="16" fillId="5" borderId="1" xfId="0" applyFont="1" applyFill="1" applyBorder="1" applyAlignment="1">
      <alignment horizontal="justify" vertical="top" wrapText="1"/>
    </xf>
    <xf numFmtId="0" fontId="16" fillId="5" borderId="0" xfId="0" applyFont="1" applyFill="1"/>
    <xf numFmtId="0" fontId="16" fillId="5" borderId="0" xfId="0" applyFont="1" applyFill="1" applyAlignment="1">
      <alignment horizontal="right"/>
    </xf>
    <xf numFmtId="0" fontId="17" fillId="5" borderId="0" xfId="0" applyFont="1" applyFill="1" applyAlignment="1">
      <alignment horizontal="center" vertical="top"/>
    </xf>
    <xf numFmtId="0" fontId="16" fillId="5" borderId="0" xfId="0" applyFont="1" applyFill="1" applyAlignment="1">
      <alignment horizontal="right" vertical="top"/>
    </xf>
    <xf numFmtId="0" fontId="16" fillId="5" borderId="0" xfId="0" applyFont="1" applyFill="1" applyAlignment="1">
      <alignment vertical="top"/>
    </xf>
    <xf numFmtId="0" fontId="12" fillId="5" borderId="0" xfId="0" applyFont="1" applyFill="1" applyAlignment="1">
      <alignment vertical="top" wrapText="1"/>
    </xf>
    <xf numFmtId="0" fontId="17" fillId="0" borderId="0" xfId="0" applyFont="1" applyAlignment="1" applyProtection="1">
      <alignment horizontal="center" vertical="top"/>
      <protection locked="0"/>
    </xf>
    <xf numFmtId="0" fontId="15" fillId="5" borderId="0" xfId="0" applyFont="1" applyFill="1" applyAlignment="1">
      <alignment horizontal="right"/>
    </xf>
    <xf numFmtId="0" fontId="16" fillId="5" borderId="0" xfId="0" applyFont="1" applyFill="1" applyAlignment="1">
      <alignment horizontal="left" vertical="top"/>
    </xf>
    <xf numFmtId="0" fontId="6" fillId="5" borderId="3" xfId="2" applyFont="1" applyFill="1" applyBorder="1" applyAlignment="1">
      <alignment horizontal="center" vertical="center" wrapText="1"/>
    </xf>
    <xf numFmtId="0" fontId="6" fillId="5" borderId="5" xfId="2" applyFont="1" applyFill="1" applyBorder="1" applyAlignment="1">
      <alignment horizontal="center" vertical="center" wrapText="1"/>
    </xf>
    <xf numFmtId="0" fontId="6" fillId="5" borderId="4" xfId="2" applyFont="1" applyFill="1" applyBorder="1" applyAlignment="1">
      <alignment horizontal="center" vertical="center" wrapText="1"/>
    </xf>
    <xf numFmtId="0" fontId="6" fillId="5" borderId="0" xfId="2" applyFont="1" applyFill="1" applyAlignment="1">
      <alignment horizontal="center" vertical="center" wrapText="1"/>
    </xf>
    <xf numFmtId="0" fontId="5" fillId="5" borderId="0" xfId="2" applyFill="1"/>
    <xf numFmtId="0" fontId="3" fillId="5" borderId="0" xfId="2" applyFont="1" applyFill="1"/>
    <xf numFmtId="0" fontId="4" fillId="5" borderId="2" xfId="2" applyFont="1" applyFill="1" applyBorder="1"/>
    <xf numFmtId="164" fontId="5" fillId="5" borderId="6" xfId="2" applyNumberFormat="1" applyFill="1" applyBorder="1" applyAlignment="1">
      <alignment horizontal="center"/>
    </xf>
    <xf numFmtId="164" fontId="5" fillId="5" borderId="7" xfId="2" applyNumberFormat="1" applyFill="1" applyBorder="1" applyAlignment="1">
      <alignment horizontal="center"/>
    </xf>
    <xf numFmtId="164" fontId="9" fillId="5" borderId="9" xfId="2" applyNumberFormat="1" applyFont="1" applyFill="1" applyBorder="1" applyAlignment="1">
      <alignment horizontal="center" vertical="center"/>
    </xf>
    <xf numFmtId="0" fontId="5" fillId="5" borderId="10" xfId="2" applyFill="1" applyBorder="1" applyAlignment="1">
      <alignment horizontal="center"/>
    </xf>
    <xf numFmtId="0" fontId="5" fillId="5" borderId="11" xfId="2" applyFill="1" applyBorder="1" applyAlignment="1">
      <alignment horizontal="center"/>
    </xf>
    <xf numFmtId="0" fontId="4" fillId="5" borderId="12" xfId="2" applyFont="1" applyFill="1" applyBorder="1"/>
    <xf numFmtId="0" fontId="5" fillId="0" borderId="13" xfId="2" applyBorder="1" applyProtection="1">
      <protection locked="0"/>
    </xf>
    <xf numFmtId="0" fontId="5" fillId="0" borderId="13" xfId="2" applyBorder="1" applyAlignment="1" applyProtection="1">
      <alignment horizontal="center" vertical="center"/>
      <protection locked="0"/>
    </xf>
    <xf numFmtId="164" fontId="5" fillId="5" borderId="14" xfId="2" applyNumberFormat="1" applyFill="1" applyBorder="1" applyAlignment="1">
      <alignment horizontal="center"/>
    </xf>
    <xf numFmtId="0" fontId="11" fillId="5" borderId="0" xfId="4" applyFont="1" applyFill="1" applyAlignment="1">
      <alignment horizontal="right" vertical="center"/>
    </xf>
    <xf numFmtId="0" fontId="13" fillId="5" borderId="0" xfId="4" applyFont="1" applyFill="1"/>
    <xf numFmtId="0" fontId="11" fillId="5" borderId="0" xfId="4" applyFont="1" applyFill="1" applyAlignment="1">
      <alignment horizontal="center"/>
    </xf>
    <xf numFmtId="0" fontId="2" fillId="5" borderId="0" xfId="3" applyFont="1" applyFill="1"/>
    <xf numFmtId="0" fontId="11" fillId="5" borderId="0" xfId="4" applyFont="1" applyFill="1" applyAlignment="1">
      <alignment vertical="center"/>
    </xf>
    <xf numFmtId="0" fontId="11" fillId="5" borderId="1" xfId="4" applyFont="1" applyFill="1" applyBorder="1" applyAlignment="1">
      <alignment horizontal="center" vertical="center" wrapText="1"/>
    </xf>
    <xf numFmtId="0" fontId="6" fillId="5" borderId="5" xfId="3" applyFont="1" applyFill="1" applyBorder="1" applyAlignment="1">
      <alignment horizontal="center" vertical="center" wrapText="1"/>
    </xf>
    <xf numFmtId="0" fontId="6" fillId="5" borderId="8" xfId="3" applyFont="1" applyFill="1" applyBorder="1" applyAlignment="1">
      <alignment horizontal="center" vertical="center" wrapText="1"/>
    </xf>
    <xf numFmtId="0" fontId="13" fillId="5" borderId="0" xfId="4" applyFont="1" applyFill="1" applyAlignment="1">
      <alignment horizontal="right"/>
    </xf>
    <xf numFmtId="165" fontId="14" fillId="5" borderId="9" xfId="4" applyNumberFormat="1" applyFont="1" applyFill="1" applyBorder="1" applyAlignment="1">
      <alignment horizontal="center" vertical="center"/>
    </xf>
    <xf numFmtId="0" fontId="2" fillId="5" borderId="15" xfId="2" applyFont="1" applyFill="1" applyBorder="1" applyAlignment="1">
      <alignment horizontal="center"/>
    </xf>
    <xf numFmtId="0" fontId="2" fillId="5" borderId="10" xfId="2" applyFont="1" applyFill="1" applyBorder="1" applyAlignment="1">
      <alignment horizontal="center"/>
    </xf>
    <xf numFmtId="0" fontId="2" fillId="5" borderId="11" xfId="2" applyFont="1" applyFill="1" applyBorder="1" applyAlignment="1">
      <alignment horizontal="center"/>
    </xf>
    <xf numFmtId="165" fontId="2" fillId="0" borderId="12" xfId="3" applyNumberFormat="1" applyFont="1" applyBorder="1" applyProtection="1">
      <protection locked="0"/>
    </xf>
    <xf numFmtId="0" fontId="2" fillId="5" borderId="16" xfId="3" applyFont="1" applyFill="1" applyBorder="1" applyAlignment="1">
      <alignment horizontal="center" vertical="center"/>
    </xf>
    <xf numFmtId="0" fontId="2" fillId="5" borderId="2" xfId="3" applyFont="1" applyFill="1" applyBorder="1" applyAlignment="1">
      <alignment horizontal="center" vertical="center"/>
    </xf>
    <xf numFmtId="0" fontId="2" fillId="5" borderId="12" xfId="3" applyFont="1" applyFill="1" applyBorder="1" applyAlignment="1">
      <alignment horizontal="center" vertical="center"/>
    </xf>
    <xf numFmtId="2" fontId="2" fillId="5" borderId="16" xfId="3" applyNumberFormat="1" applyFont="1" applyFill="1" applyBorder="1"/>
    <xf numFmtId="164" fontId="2" fillId="5" borderId="16" xfId="3" applyNumberFormat="1" applyFont="1" applyFill="1" applyBorder="1"/>
    <xf numFmtId="2" fontId="2" fillId="5" borderId="2" xfId="3" applyNumberFormat="1" applyFont="1" applyFill="1" applyBorder="1"/>
    <xf numFmtId="164" fontId="2" fillId="5" borderId="2" xfId="3" applyNumberFormat="1" applyFont="1" applyFill="1" applyBorder="1"/>
    <xf numFmtId="2" fontId="2" fillId="5" borderId="12" xfId="3" applyNumberFormat="1" applyFont="1" applyFill="1" applyBorder="1"/>
    <xf numFmtId="164" fontId="2" fillId="5" borderId="12" xfId="3" applyNumberFormat="1" applyFont="1" applyFill="1" applyBorder="1"/>
    <xf numFmtId="0" fontId="1" fillId="5" borderId="0" xfId="3" applyFont="1" applyFill="1"/>
    <xf numFmtId="0" fontId="6" fillId="4" borderId="20" xfId="3" applyFont="1" applyFill="1" applyBorder="1" applyAlignment="1">
      <alignment horizontal="center" vertical="center" wrapText="1"/>
    </xf>
    <xf numFmtId="0" fontId="2" fillId="0" borderId="21" xfId="3" applyFont="1" applyBorder="1" applyProtection="1">
      <protection locked="0"/>
    </xf>
    <xf numFmtId="0" fontId="2" fillId="0" borderId="22" xfId="3" applyFont="1" applyBorder="1" applyProtection="1">
      <protection locked="0"/>
    </xf>
    <xf numFmtId="0" fontId="2" fillId="0" borderId="23" xfId="3" applyFont="1" applyBorder="1" applyProtection="1">
      <protection locked="0"/>
    </xf>
    <xf numFmtId="0" fontId="6" fillId="4" borderId="3" xfId="3" applyFont="1" applyFill="1" applyBorder="1" applyAlignment="1">
      <alignment horizontal="center" vertical="center" wrapText="1"/>
    </xf>
    <xf numFmtId="0" fontId="6" fillId="4" borderId="8" xfId="3" applyFont="1" applyFill="1" applyBorder="1" applyAlignment="1">
      <alignment horizontal="center" vertical="center" wrapText="1"/>
    </xf>
    <xf numFmtId="165" fontId="2" fillId="0" borderId="15" xfId="3" applyNumberFormat="1" applyFont="1" applyBorder="1" applyProtection="1">
      <protection locked="0"/>
    </xf>
    <xf numFmtId="165" fontId="2" fillId="0" borderId="10" xfId="3" applyNumberFormat="1" applyFont="1" applyBorder="1" applyProtection="1">
      <protection locked="0"/>
    </xf>
    <xf numFmtId="165" fontId="2" fillId="0" borderId="11" xfId="3" applyNumberFormat="1" applyFont="1" applyBorder="1" applyProtection="1">
      <protection locked="0"/>
    </xf>
    <xf numFmtId="0" fontId="6" fillId="4" borderId="25" xfId="3" applyFont="1" applyFill="1" applyBorder="1" applyAlignment="1">
      <alignment horizontal="center" vertical="center" wrapText="1"/>
    </xf>
    <xf numFmtId="0" fontId="2" fillId="0" borderId="26" xfId="3" applyFont="1" applyBorder="1" applyProtection="1">
      <protection locked="0"/>
    </xf>
    <xf numFmtId="0" fontId="2" fillId="0" borderId="27" xfId="3" applyFont="1" applyBorder="1" applyProtection="1">
      <protection locked="0"/>
    </xf>
    <xf numFmtId="0" fontId="2" fillId="0" borderId="28" xfId="3" applyFont="1" applyBorder="1" applyProtection="1">
      <protection locked="0"/>
    </xf>
    <xf numFmtId="0" fontId="6" fillId="5" borderId="29" xfId="3" applyFont="1" applyFill="1" applyBorder="1" applyAlignment="1">
      <alignment horizontal="center" vertical="center" wrapText="1"/>
    </xf>
    <xf numFmtId="0" fontId="2" fillId="0" borderId="30" xfId="3" applyFont="1" applyBorder="1" applyProtection="1">
      <protection locked="0"/>
    </xf>
    <xf numFmtId="0" fontId="2" fillId="0" borderId="31" xfId="3" applyFont="1" applyBorder="1" applyProtection="1">
      <protection locked="0"/>
    </xf>
    <xf numFmtId="0" fontId="2" fillId="0" borderId="32" xfId="3" applyFont="1" applyBorder="1" applyProtection="1">
      <protection locked="0"/>
    </xf>
    <xf numFmtId="0" fontId="6" fillId="5" borderId="3" xfId="3" applyFont="1" applyFill="1" applyBorder="1" applyAlignment="1">
      <alignment horizontal="center" vertical="center" wrapText="1"/>
    </xf>
    <xf numFmtId="0" fontId="2" fillId="5" borderId="15" xfId="3" applyFont="1" applyFill="1" applyBorder="1"/>
    <xf numFmtId="2" fontId="2" fillId="5" borderId="17" xfId="3" applyNumberFormat="1" applyFont="1" applyFill="1" applyBorder="1"/>
    <xf numFmtId="0" fontId="2" fillId="5" borderId="10" xfId="3" applyFont="1" applyFill="1" applyBorder="1"/>
    <xf numFmtId="2" fontId="2" fillId="5" borderId="33" xfId="3" applyNumberFormat="1" applyFont="1" applyFill="1" applyBorder="1"/>
    <xf numFmtId="0" fontId="2" fillId="5" borderId="11" xfId="3" applyFont="1" applyFill="1" applyBorder="1"/>
    <xf numFmtId="2" fontId="2" fillId="5" borderId="34" xfId="3" applyNumberFormat="1" applyFont="1" applyFill="1" applyBorder="1"/>
    <xf numFmtId="0" fontId="6" fillId="5" borderId="20" xfId="2" applyFont="1" applyFill="1" applyBorder="1" applyAlignment="1">
      <alignment horizontal="center" vertical="center" wrapText="1"/>
    </xf>
    <xf numFmtId="165" fontId="2" fillId="5" borderId="24" xfId="3" applyNumberFormat="1" applyFont="1" applyFill="1" applyBorder="1"/>
    <xf numFmtId="165" fontId="2" fillId="5" borderId="18" xfId="3" applyNumberFormat="1" applyFont="1" applyFill="1" applyBorder="1"/>
    <xf numFmtId="165" fontId="2" fillId="5" borderId="19" xfId="3" applyNumberFormat="1" applyFont="1" applyFill="1" applyBorder="1"/>
    <xf numFmtId="165" fontId="6" fillId="4" borderId="16" xfId="3" applyNumberFormat="1" applyFont="1" applyFill="1" applyBorder="1" applyProtection="1">
      <protection locked="0"/>
    </xf>
    <xf numFmtId="0" fontId="17" fillId="5" borderId="0" xfId="0" applyFont="1" applyFill="1" applyAlignment="1">
      <alignment horizontal="center" vertical="center" wrapText="1"/>
    </xf>
    <xf numFmtId="0" fontId="3" fillId="5" borderId="0" xfId="2" applyFont="1" applyFill="1" applyAlignment="1">
      <alignment wrapText="1"/>
    </xf>
    <xf numFmtId="0" fontId="0" fillId="5" borderId="0" xfId="0" applyFill="1" applyAlignment="1">
      <alignment wrapText="1"/>
    </xf>
    <xf numFmtId="0" fontId="6" fillId="5" borderId="0" xfId="4" applyFont="1" applyFill="1" applyAlignment="1">
      <alignment horizontal="center" vertical="center"/>
    </xf>
    <xf numFmtId="0" fontId="15" fillId="5" borderId="0" xfId="0" applyFont="1" applyFill="1" applyAlignment="1">
      <alignment horizontal="center" vertical="center"/>
    </xf>
    <xf numFmtId="0" fontId="11" fillId="3" borderId="1" xfId="4" applyFont="1" applyFill="1" applyBorder="1" applyAlignment="1">
      <alignment horizontal="center" vertical="center" wrapText="1"/>
    </xf>
    <xf numFmtId="0" fontId="12" fillId="3" borderId="1" xfId="0" applyFont="1" applyFill="1" applyBorder="1" applyAlignment="1">
      <alignment horizontal="center" vertical="center" wrapText="1"/>
    </xf>
  </cellXfs>
  <cellStyles count="5">
    <cellStyle name="Parastais 2" xfId="1" xr:uid="{00000000-0005-0000-0000-000000000000}"/>
    <cellStyle name="Parastais 3" xfId="2" xr:uid="{00000000-0005-0000-0000-000001000000}"/>
    <cellStyle name="Parastais 3 2" xfId="4" xr:uid="{B163424D-F062-4611-B7FC-88359468B77D}"/>
    <cellStyle name="Parasts" xfId="0" builtinId="0"/>
    <cellStyle name="Parasts 2" xfId="3" xr:uid="{47FD9E28-AE0E-4678-90BC-78F64FDFE23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1">
    <pageSetUpPr fitToPage="1"/>
  </sheetPr>
  <dimension ref="A1:D16"/>
  <sheetViews>
    <sheetView tabSelected="1" zoomScale="115" zoomScaleNormal="115" workbookViewId="0">
      <selection activeCell="A8" sqref="A8"/>
    </sheetView>
  </sheetViews>
  <sheetFormatPr defaultColWidth="0" defaultRowHeight="13.8" zeroHeight="1" x14ac:dyDescent="0.3"/>
  <cols>
    <col min="1" max="1" width="79" style="12" customWidth="1"/>
    <col min="2" max="2" width="68.77734375" style="12" customWidth="1"/>
    <col min="3" max="3" width="8.88671875" style="12" hidden="1" customWidth="1"/>
    <col min="4" max="4" width="9.33203125" style="12" hidden="1" customWidth="1"/>
    <col min="5" max="16384" width="8.88671875" style="12" hidden="1"/>
  </cols>
  <sheetData>
    <row r="1" spans="1:2" x14ac:dyDescent="0.3">
      <c r="A1" s="22" t="s">
        <v>8</v>
      </c>
      <c r="B1" s="23" t="s">
        <v>49</v>
      </c>
    </row>
    <row r="2" spans="1:2" ht="36" customHeight="1" x14ac:dyDescent="0.3">
      <c r="A2" s="100" t="s">
        <v>27</v>
      </c>
      <c r="B2" s="100"/>
    </row>
    <row r="3" spans="1:2" ht="18" x14ac:dyDescent="0.3">
      <c r="A3" s="24"/>
      <c r="B3" s="24"/>
    </row>
    <row r="4" spans="1:2" ht="18" x14ac:dyDescent="0.3">
      <c r="A4" s="29" t="s">
        <v>3</v>
      </c>
      <c r="B4" s="28"/>
    </row>
    <row r="5" spans="1:2" x14ac:dyDescent="0.3">
      <c r="A5" s="25" t="s">
        <v>0</v>
      </c>
      <c r="B5" s="30" t="s">
        <v>37</v>
      </c>
    </row>
    <row r="6" spans="1:2" ht="14.4" thickBot="1" x14ac:dyDescent="0.35">
      <c r="A6" s="26"/>
      <c r="B6" s="27"/>
    </row>
    <row r="7" spans="1:2" ht="14.4" thickBot="1" x14ac:dyDescent="0.35">
      <c r="A7" s="14" t="s">
        <v>1</v>
      </c>
      <c r="B7" s="15" t="s">
        <v>2</v>
      </c>
    </row>
    <row r="8" spans="1:2" ht="69" x14ac:dyDescent="0.3">
      <c r="A8" s="20" t="s">
        <v>17</v>
      </c>
      <c r="B8" s="16"/>
    </row>
    <row r="9" spans="1:2" ht="41.4" x14ac:dyDescent="0.3">
      <c r="A9" s="21" t="s">
        <v>18</v>
      </c>
      <c r="B9" s="17"/>
    </row>
    <row r="10" spans="1:2" ht="41.4" x14ac:dyDescent="0.3">
      <c r="A10" s="21" t="s">
        <v>19</v>
      </c>
      <c r="B10" s="17"/>
    </row>
    <row r="11" spans="1:2" ht="27.6" x14ac:dyDescent="0.3">
      <c r="A11" s="21" t="s">
        <v>20</v>
      </c>
      <c r="B11" s="17"/>
    </row>
    <row r="12" spans="1:2" ht="28.8" customHeight="1" x14ac:dyDescent="0.3">
      <c r="A12" s="21" t="s">
        <v>22</v>
      </c>
      <c r="B12" s="17"/>
    </row>
    <row r="13" spans="1:2" ht="27.6" x14ac:dyDescent="0.3">
      <c r="A13" s="21" t="s">
        <v>21</v>
      </c>
      <c r="B13" s="17"/>
    </row>
    <row r="14" spans="1:2" x14ac:dyDescent="0.3">
      <c r="A14" s="21" t="s">
        <v>23</v>
      </c>
      <c r="B14" s="17"/>
    </row>
    <row r="15" spans="1:2" ht="15.6" hidden="1" x14ac:dyDescent="0.3">
      <c r="A15" s="18"/>
    </row>
    <row r="16" spans="1:2" hidden="1" x14ac:dyDescent="0.3">
      <c r="A16" s="13"/>
    </row>
  </sheetData>
  <sheetProtection sheet="1" objects="1" scenarios="1"/>
  <mergeCells count="1">
    <mergeCell ref="A2:B2"/>
  </mergeCells>
  <phoneticPr fontId="10" type="noConversion"/>
  <printOptions horizontalCentered="1"/>
  <pageMargins left="0.39370078740157483" right="0.39370078740157483" top="0.55118110236220474" bottom="0.59055118110236227" header="0" footer="0"/>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2">
    <pageSetUpPr fitToPage="1"/>
  </sheetPr>
  <dimension ref="A1:M185"/>
  <sheetViews>
    <sheetView zoomScale="90" zoomScaleNormal="90" workbookViewId="0">
      <pane ySplit="1" topLeftCell="A2" activePane="bottomLeft" state="frozen"/>
      <selection pane="bottomLeft" activeCell="B2" sqref="B2"/>
    </sheetView>
  </sheetViews>
  <sheetFormatPr defaultColWidth="0" defaultRowHeight="14.4" zeroHeight="1" x14ac:dyDescent="0.3"/>
  <cols>
    <col min="1" max="1" width="5.6640625" style="1" customWidth="1"/>
    <col min="2" max="2" width="18.88671875" style="1" customWidth="1"/>
    <col min="3" max="3" width="28.5546875" style="1" customWidth="1"/>
    <col min="4" max="4" width="33.33203125" style="1" customWidth="1"/>
    <col min="5" max="12" width="15.6640625" style="1" customWidth="1"/>
    <col min="13" max="13" width="9.109375" style="1" customWidth="1"/>
    <col min="14" max="16384" width="9.109375" style="1" hidden="1"/>
  </cols>
  <sheetData>
    <row r="1" spans="1:13" s="34" customFormat="1" ht="87" thickBot="1" x14ac:dyDescent="0.3">
      <c r="A1" s="31" t="s">
        <v>4</v>
      </c>
      <c r="B1" s="32" t="s">
        <v>5</v>
      </c>
      <c r="C1" s="32" t="s">
        <v>7</v>
      </c>
      <c r="D1" s="32" t="s">
        <v>24</v>
      </c>
      <c r="E1" s="33" t="s">
        <v>9</v>
      </c>
      <c r="F1" s="33" t="s">
        <v>10</v>
      </c>
      <c r="G1" s="33" t="s">
        <v>12</v>
      </c>
      <c r="H1" s="33" t="s">
        <v>11</v>
      </c>
      <c r="I1" s="33" t="s">
        <v>14</v>
      </c>
      <c r="J1" s="33" t="s">
        <v>13</v>
      </c>
      <c r="K1" s="33" t="s">
        <v>15</v>
      </c>
      <c r="L1" s="33" t="s">
        <v>16</v>
      </c>
      <c r="M1" s="33" t="s">
        <v>6</v>
      </c>
    </row>
    <row r="2" spans="1:13" ht="14.4" customHeight="1" x14ac:dyDescent="0.3">
      <c r="A2" s="41">
        <v>1</v>
      </c>
      <c r="B2" s="37" t="str">
        <f>IF(ISTEXT('Tehniskā spec. daļai Nr.3'!$B$4),'Tehniskā spec. daļai Nr.3'!$B$4,"")</f>
        <v/>
      </c>
      <c r="C2" s="8"/>
      <c r="D2" s="8"/>
      <c r="E2" s="4"/>
      <c r="F2" s="4"/>
      <c r="G2" s="4"/>
      <c r="H2" s="4"/>
      <c r="I2" s="4"/>
      <c r="J2" s="4"/>
      <c r="K2" s="4"/>
      <c r="L2" s="4"/>
      <c r="M2" s="38">
        <f t="shared" ref="M2:M101" si="0">SUM(E2:L2)</f>
        <v>0</v>
      </c>
    </row>
    <row r="3" spans="1:13" ht="14.4" customHeight="1" x14ac:dyDescent="0.3">
      <c r="A3" s="41">
        <v>2</v>
      </c>
      <c r="B3" s="37" t="str">
        <f>IF(ISTEXT('Tehniskā spec. daļai Nr.3'!$B$4),'Tehniskā spec. daļai Nr.3'!$B$4,"")</f>
        <v/>
      </c>
      <c r="C3" s="8"/>
      <c r="D3" s="8"/>
      <c r="E3" s="4"/>
      <c r="F3" s="4"/>
      <c r="G3" s="4"/>
      <c r="H3" s="4"/>
      <c r="I3" s="4"/>
      <c r="J3" s="4"/>
      <c r="K3" s="4"/>
      <c r="L3" s="4"/>
      <c r="M3" s="38">
        <f t="shared" si="0"/>
        <v>0</v>
      </c>
    </row>
    <row r="4" spans="1:13" ht="14.4" customHeight="1" x14ac:dyDescent="0.3">
      <c r="A4" s="41">
        <v>3</v>
      </c>
      <c r="B4" s="37" t="str">
        <f>IF(ISTEXT('Tehniskā spec. daļai Nr.3'!$B$4),'Tehniskā spec. daļai Nr.3'!$B$4,"")</f>
        <v/>
      </c>
      <c r="C4" s="3"/>
      <c r="D4" s="3"/>
      <c r="E4" s="4"/>
      <c r="F4" s="4"/>
      <c r="G4" s="4"/>
      <c r="H4" s="4"/>
      <c r="I4" s="4"/>
      <c r="J4" s="4"/>
      <c r="K4" s="4"/>
      <c r="L4" s="4"/>
      <c r="M4" s="38">
        <f t="shared" si="0"/>
        <v>0</v>
      </c>
    </row>
    <row r="5" spans="1:13" ht="14.4" customHeight="1" x14ac:dyDescent="0.3">
      <c r="A5" s="41">
        <v>4</v>
      </c>
      <c r="B5" s="37" t="str">
        <f>IF(ISTEXT('Tehniskā spec. daļai Nr.3'!$B$4),'Tehniskā spec. daļai Nr.3'!$B$4,"")</f>
        <v/>
      </c>
      <c r="C5" s="3"/>
      <c r="D5" s="3"/>
      <c r="E5" s="4"/>
      <c r="F5" s="4"/>
      <c r="G5" s="4"/>
      <c r="H5" s="4"/>
      <c r="I5" s="4"/>
      <c r="J5" s="4"/>
      <c r="K5" s="4"/>
      <c r="L5" s="4"/>
      <c r="M5" s="38">
        <f t="shared" si="0"/>
        <v>0</v>
      </c>
    </row>
    <row r="6" spans="1:13" ht="14.4" customHeight="1" x14ac:dyDescent="0.3">
      <c r="A6" s="41">
        <v>5</v>
      </c>
      <c r="B6" s="37" t="str">
        <f>IF(ISTEXT('Tehniskā spec. daļai Nr.3'!$B$4),'Tehniskā spec. daļai Nr.3'!$B$4,"")</f>
        <v/>
      </c>
      <c r="C6" s="3"/>
      <c r="D6" s="3"/>
      <c r="E6" s="4"/>
      <c r="F6" s="4"/>
      <c r="G6" s="4"/>
      <c r="H6" s="4"/>
      <c r="I6" s="4"/>
      <c r="J6" s="4"/>
      <c r="K6" s="4"/>
      <c r="L6" s="4"/>
      <c r="M6" s="38">
        <f t="shared" si="0"/>
        <v>0</v>
      </c>
    </row>
    <row r="7" spans="1:13" ht="14.4" customHeight="1" x14ac:dyDescent="0.3">
      <c r="A7" s="41">
        <v>6</v>
      </c>
      <c r="B7" s="37" t="str">
        <f>IF(ISTEXT('Tehniskā spec. daļai Nr.3'!$B$4),'Tehniskā spec. daļai Nr.3'!$B$4,"")</f>
        <v/>
      </c>
      <c r="C7" s="3"/>
      <c r="D7" s="3"/>
      <c r="E7" s="4"/>
      <c r="F7" s="4"/>
      <c r="G7" s="4"/>
      <c r="H7" s="4"/>
      <c r="I7" s="4"/>
      <c r="J7" s="4"/>
      <c r="K7" s="4"/>
      <c r="L7" s="4"/>
      <c r="M7" s="38">
        <f t="shared" si="0"/>
        <v>0</v>
      </c>
    </row>
    <row r="8" spans="1:13" ht="14.4" customHeight="1" x14ac:dyDescent="0.3">
      <c r="A8" s="41">
        <v>7</v>
      </c>
      <c r="B8" s="37" t="str">
        <f>IF(ISTEXT('Tehniskā spec. daļai Nr.3'!$B$4),'Tehniskā spec. daļai Nr.3'!$B$4,"")</f>
        <v/>
      </c>
      <c r="C8" s="3"/>
      <c r="D8" s="3"/>
      <c r="E8" s="4"/>
      <c r="F8" s="4"/>
      <c r="G8" s="4"/>
      <c r="H8" s="4"/>
      <c r="I8" s="4"/>
      <c r="J8" s="4"/>
      <c r="K8" s="4"/>
      <c r="L8" s="4"/>
      <c r="M8" s="38">
        <f t="shared" si="0"/>
        <v>0</v>
      </c>
    </row>
    <row r="9" spans="1:13" ht="14.4" customHeight="1" x14ac:dyDescent="0.3">
      <c r="A9" s="41">
        <v>8</v>
      </c>
      <c r="B9" s="37" t="str">
        <f>IF(ISTEXT('Tehniskā spec. daļai Nr.3'!$B$4),'Tehniskā spec. daļai Nr.3'!$B$4,"")</f>
        <v/>
      </c>
      <c r="C9" s="3"/>
      <c r="D9" s="3"/>
      <c r="E9" s="4"/>
      <c r="F9" s="4"/>
      <c r="G9" s="4"/>
      <c r="H9" s="4"/>
      <c r="I9" s="4"/>
      <c r="J9" s="4"/>
      <c r="K9" s="4"/>
      <c r="L9" s="4"/>
      <c r="M9" s="38">
        <f t="shared" si="0"/>
        <v>0</v>
      </c>
    </row>
    <row r="10" spans="1:13" ht="14.4" customHeight="1" x14ac:dyDescent="0.3">
      <c r="A10" s="41">
        <v>9</v>
      </c>
      <c r="B10" s="37" t="str">
        <f>IF(ISTEXT('Tehniskā spec. daļai Nr.3'!$B$4),'Tehniskā spec. daļai Nr.3'!$B$4,"")</f>
        <v/>
      </c>
      <c r="C10" s="3"/>
      <c r="D10" s="3"/>
      <c r="E10" s="4"/>
      <c r="F10" s="4"/>
      <c r="G10" s="4"/>
      <c r="H10" s="4"/>
      <c r="I10" s="4"/>
      <c r="J10" s="4"/>
      <c r="K10" s="4"/>
      <c r="L10" s="4"/>
      <c r="M10" s="38">
        <f t="shared" si="0"/>
        <v>0</v>
      </c>
    </row>
    <row r="11" spans="1:13" ht="14.4" customHeight="1" x14ac:dyDescent="0.3">
      <c r="A11" s="41">
        <v>10</v>
      </c>
      <c r="B11" s="37" t="str">
        <f>IF(ISTEXT('Tehniskā spec. daļai Nr.3'!$B$4),'Tehniskā spec. daļai Nr.3'!$B$4,"")</f>
        <v/>
      </c>
      <c r="C11" s="3"/>
      <c r="D11" s="3"/>
      <c r="E11" s="4"/>
      <c r="F11" s="4"/>
      <c r="G11" s="4"/>
      <c r="H11" s="4"/>
      <c r="I11" s="4"/>
      <c r="J11" s="4"/>
      <c r="K11" s="4"/>
      <c r="L11" s="4"/>
      <c r="M11" s="38">
        <f t="shared" si="0"/>
        <v>0</v>
      </c>
    </row>
    <row r="12" spans="1:13" ht="14.4" customHeight="1" x14ac:dyDescent="0.3">
      <c r="A12" s="41">
        <v>11</v>
      </c>
      <c r="B12" s="37" t="str">
        <f>IF(ISTEXT('Tehniskā spec. daļai Nr.3'!$B$4),'Tehniskā spec. daļai Nr.3'!$B$4,"")</f>
        <v/>
      </c>
      <c r="C12" s="3"/>
      <c r="D12" s="3"/>
      <c r="E12" s="4"/>
      <c r="F12" s="4"/>
      <c r="G12" s="4"/>
      <c r="H12" s="4"/>
      <c r="I12" s="4"/>
      <c r="J12" s="4"/>
      <c r="K12" s="4"/>
      <c r="L12" s="4"/>
      <c r="M12" s="38">
        <f t="shared" si="0"/>
        <v>0</v>
      </c>
    </row>
    <row r="13" spans="1:13" ht="14.4" customHeight="1" x14ac:dyDescent="0.3">
      <c r="A13" s="41">
        <v>12</v>
      </c>
      <c r="B13" s="37" t="str">
        <f>IF(ISTEXT('Tehniskā spec. daļai Nr.3'!$B$4),'Tehniskā spec. daļai Nr.3'!$B$4,"")</f>
        <v/>
      </c>
      <c r="C13" s="3"/>
      <c r="D13" s="8"/>
      <c r="E13" s="4"/>
      <c r="F13" s="4"/>
      <c r="G13" s="4"/>
      <c r="H13" s="4"/>
      <c r="I13" s="4"/>
      <c r="J13" s="4"/>
      <c r="K13" s="4"/>
      <c r="L13" s="4"/>
      <c r="M13" s="38">
        <f t="shared" si="0"/>
        <v>0</v>
      </c>
    </row>
    <row r="14" spans="1:13" ht="14.4" customHeight="1" x14ac:dyDescent="0.3">
      <c r="A14" s="41">
        <v>13</v>
      </c>
      <c r="B14" s="37" t="str">
        <f>IF(ISTEXT('Tehniskā spec. daļai Nr.3'!$B$4),'Tehniskā spec. daļai Nr.3'!$B$4,"")</f>
        <v/>
      </c>
      <c r="C14" s="3"/>
      <c r="D14" s="3"/>
      <c r="E14" s="4"/>
      <c r="F14" s="4"/>
      <c r="G14" s="4"/>
      <c r="H14" s="4"/>
      <c r="I14" s="4"/>
      <c r="J14" s="4"/>
      <c r="K14" s="4"/>
      <c r="L14" s="4"/>
      <c r="M14" s="38">
        <f t="shared" si="0"/>
        <v>0</v>
      </c>
    </row>
    <row r="15" spans="1:13" ht="14.4" customHeight="1" x14ac:dyDescent="0.3">
      <c r="A15" s="41">
        <v>14</v>
      </c>
      <c r="B15" s="37" t="str">
        <f>IF(ISTEXT('Tehniskā spec. daļai Nr.3'!$B$4),'Tehniskā spec. daļai Nr.3'!$B$4,"")</f>
        <v/>
      </c>
      <c r="C15" s="3"/>
      <c r="D15" s="3"/>
      <c r="E15" s="4"/>
      <c r="F15" s="4"/>
      <c r="G15" s="4"/>
      <c r="H15" s="4"/>
      <c r="I15" s="4"/>
      <c r="J15" s="4"/>
      <c r="K15" s="4"/>
      <c r="L15" s="4"/>
      <c r="M15" s="38">
        <f t="shared" si="0"/>
        <v>0</v>
      </c>
    </row>
    <row r="16" spans="1:13" ht="14.4" customHeight="1" x14ac:dyDescent="0.3">
      <c r="A16" s="41">
        <v>15</v>
      </c>
      <c r="B16" s="37" t="str">
        <f>IF(ISTEXT('Tehniskā spec. daļai Nr.3'!$B$4),'Tehniskā spec. daļai Nr.3'!$B$4,"")</f>
        <v/>
      </c>
      <c r="C16" s="3"/>
      <c r="D16" s="3"/>
      <c r="E16" s="4"/>
      <c r="F16" s="4"/>
      <c r="G16" s="4"/>
      <c r="H16" s="4"/>
      <c r="I16" s="4"/>
      <c r="J16" s="4"/>
      <c r="K16" s="4"/>
      <c r="L16" s="4"/>
      <c r="M16" s="38">
        <f t="shared" si="0"/>
        <v>0</v>
      </c>
    </row>
    <row r="17" spans="1:13" ht="14.4" customHeight="1" x14ac:dyDescent="0.3">
      <c r="A17" s="41">
        <v>16</v>
      </c>
      <c r="B17" s="37" t="str">
        <f>IF(ISTEXT('Tehniskā spec. daļai Nr.3'!$B$4),'Tehniskā spec. daļai Nr.3'!$B$4,"")</f>
        <v/>
      </c>
      <c r="C17" s="3"/>
      <c r="D17" s="3"/>
      <c r="E17" s="4"/>
      <c r="F17" s="4"/>
      <c r="G17" s="4"/>
      <c r="H17" s="4"/>
      <c r="I17" s="4"/>
      <c r="J17" s="4"/>
      <c r="K17" s="4"/>
      <c r="L17" s="4"/>
      <c r="M17" s="38">
        <f t="shared" si="0"/>
        <v>0</v>
      </c>
    </row>
    <row r="18" spans="1:13" ht="14.4" customHeight="1" x14ac:dyDescent="0.3">
      <c r="A18" s="41">
        <v>17</v>
      </c>
      <c r="B18" s="37" t="str">
        <f>IF(ISTEXT('Tehniskā spec. daļai Nr.3'!$B$4),'Tehniskā spec. daļai Nr.3'!$B$4,"")</f>
        <v/>
      </c>
      <c r="C18" s="3"/>
      <c r="D18" s="3"/>
      <c r="E18" s="4"/>
      <c r="F18" s="4"/>
      <c r="G18" s="4"/>
      <c r="H18" s="4"/>
      <c r="I18" s="4"/>
      <c r="J18" s="4"/>
      <c r="K18" s="4"/>
      <c r="L18" s="4"/>
      <c r="M18" s="38">
        <f t="shared" si="0"/>
        <v>0</v>
      </c>
    </row>
    <row r="19" spans="1:13" ht="14.4" customHeight="1" x14ac:dyDescent="0.3">
      <c r="A19" s="41">
        <v>18</v>
      </c>
      <c r="B19" s="37" t="str">
        <f>IF(ISTEXT('Tehniskā spec. daļai Nr.3'!$B$4),'Tehniskā spec. daļai Nr.3'!$B$4,"")</f>
        <v/>
      </c>
      <c r="C19" s="3"/>
      <c r="D19" s="3"/>
      <c r="E19" s="4"/>
      <c r="F19" s="4"/>
      <c r="G19" s="4"/>
      <c r="H19" s="4"/>
      <c r="I19" s="4"/>
      <c r="J19" s="4"/>
      <c r="K19" s="4"/>
      <c r="L19" s="4"/>
      <c r="M19" s="38">
        <f t="shared" si="0"/>
        <v>0</v>
      </c>
    </row>
    <row r="20" spans="1:13" ht="14.4" customHeight="1" x14ac:dyDescent="0.3">
      <c r="A20" s="41">
        <v>19</v>
      </c>
      <c r="B20" s="37" t="str">
        <f>IF(ISTEXT('Tehniskā spec. daļai Nr.3'!$B$4),'Tehniskā spec. daļai Nr.3'!$B$4,"")</f>
        <v/>
      </c>
      <c r="C20" s="3"/>
      <c r="D20" s="3"/>
      <c r="E20" s="4"/>
      <c r="F20" s="4"/>
      <c r="G20" s="4"/>
      <c r="H20" s="4"/>
      <c r="I20" s="4"/>
      <c r="J20" s="4"/>
      <c r="K20" s="4"/>
      <c r="L20" s="4"/>
      <c r="M20" s="38">
        <f t="shared" si="0"/>
        <v>0</v>
      </c>
    </row>
    <row r="21" spans="1:13" ht="14.4" customHeight="1" x14ac:dyDescent="0.3">
      <c r="A21" s="41">
        <v>20</v>
      </c>
      <c r="B21" s="37" t="str">
        <f>IF(ISTEXT('Tehniskā spec. daļai Nr.3'!$B$4),'Tehniskā spec. daļai Nr.3'!$B$4,"")</f>
        <v/>
      </c>
      <c r="C21" s="3"/>
      <c r="D21" s="3"/>
      <c r="E21" s="4"/>
      <c r="F21" s="4"/>
      <c r="G21" s="4"/>
      <c r="H21" s="4"/>
      <c r="I21" s="4"/>
      <c r="J21" s="4"/>
      <c r="K21" s="4"/>
      <c r="L21" s="4"/>
      <c r="M21" s="38">
        <f t="shared" si="0"/>
        <v>0</v>
      </c>
    </row>
    <row r="22" spans="1:13" ht="14.4" customHeight="1" x14ac:dyDescent="0.3">
      <c r="A22" s="41">
        <v>21</v>
      </c>
      <c r="B22" s="37" t="str">
        <f>IF(ISTEXT('Tehniskā spec. daļai Nr.3'!$B$4),'Tehniskā spec. daļai Nr.3'!$B$4,"")</f>
        <v/>
      </c>
      <c r="C22" s="3"/>
      <c r="D22" s="3"/>
      <c r="E22" s="4"/>
      <c r="F22" s="4"/>
      <c r="G22" s="4"/>
      <c r="H22" s="4"/>
      <c r="I22" s="4"/>
      <c r="J22" s="4"/>
      <c r="K22" s="4"/>
      <c r="L22" s="4"/>
      <c r="M22" s="38">
        <f t="shared" si="0"/>
        <v>0</v>
      </c>
    </row>
    <row r="23" spans="1:13" ht="14.4" customHeight="1" x14ac:dyDescent="0.3">
      <c r="A23" s="41">
        <v>22</v>
      </c>
      <c r="B23" s="37" t="str">
        <f>IF(ISTEXT('Tehniskā spec. daļai Nr.3'!$B$4),'Tehniskā spec. daļai Nr.3'!$B$4,"")</f>
        <v/>
      </c>
      <c r="C23" s="3"/>
      <c r="D23" s="3"/>
      <c r="E23" s="4"/>
      <c r="F23" s="4"/>
      <c r="G23" s="4"/>
      <c r="H23" s="4"/>
      <c r="I23" s="4"/>
      <c r="J23" s="4"/>
      <c r="K23" s="4"/>
      <c r="L23" s="4"/>
      <c r="M23" s="38">
        <f t="shared" si="0"/>
        <v>0</v>
      </c>
    </row>
    <row r="24" spans="1:13" ht="14.4" customHeight="1" x14ac:dyDescent="0.3">
      <c r="A24" s="41">
        <v>23</v>
      </c>
      <c r="B24" s="37" t="str">
        <f>IF(ISTEXT('Tehniskā spec. daļai Nr.3'!$B$4),'Tehniskā spec. daļai Nr.3'!$B$4,"")</f>
        <v/>
      </c>
      <c r="C24" s="3"/>
      <c r="D24" s="3"/>
      <c r="E24" s="4"/>
      <c r="F24" s="4"/>
      <c r="G24" s="4"/>
      <c r="H24" s="4"/>
      <c r="I24" s="4"/>
      <c r="J24" s="4"/>
      <c r="K24" s="4"/>
      <c r="L24" s="4"/>
      <c r="M24" s="38">
        <f t="shared" si="0"/>
        <v>0</v>
      </c>
    </row>
    <row r="25" spans="1:13" ht="14.4" customHeight="1" x14ac:dyDescent="0.3">
      <c r="A25" s="41">
        <v>24</v>
      </c>
      <c r="B25" s="37" t="str">
        <f>IF(ISTEXT('Tehniskā spec. daļai Nr.3'!$B$4),'Tehniskā spec. daļai Nr.3'!$B$4,"")</f>
        <v/>
      </c>
      <c r="C25" s="3"/>
      <c r="D25" s="3"/>
      <c r="E25" s="4"/>
      <c r="F25" s="4"/>
      <c r="G25" s="4"/>
      <c r="H25" s="4"/>
      <c r="I25" s="4"/>
      <c r="J25" s="4"/>
      <c r="K25" s="4"/>
      <c r="L25" s="4"/>
      <c r="M25" s="38">
        <f t="shared" si="0"/>
        <v>0</v>
      </c>
    </row>
    <row r="26" spans="1:13" ht="14.4" customHeight="1" x14ac:dyDescent="0.3">
      <c r="A26" s="41">
        <v>25</v>
      </c>
      <c r="B26" s="37" t="str">
        <f>IF(ISTEXT('Tehniskā spec. daļai Nr.3'!$B$4),'Tehniskā spec. daļai Nr.3'!$B$4,"")</f>
        <v/>
      </c>
      <c r="C26" s="3"/>
      <c r="D26" s="3"/>
      <c r="E26" s="4"/>
      <c r="F26" s="4"/>
      <c r="G26" s="4"/>
      <c r="H26" s="4"/>
      <c r="I26" s="4"/>
      <c r="J26" s="4"/>
      <c r="K26" s="4"/>
      <c r="L26" s="4"/>
      <c r="M26" s="38">
        <f t="shared" si="0"/>
        <v>0</v>
      </c>
    </row>
    <row r="27" spans="1:13" ht="14.4" customHeight="1" x14ac:dyDescent="0.3">
      <c r="A27" s="41">
        <v>26</v>
      </c>
      <c r="B27" s="37" t="str">
        <f>IF(ISTEXT('Tehniskā spec. daļai Nr.3'!$B$4),'Tehniskā spec. daļai Nr.3'!$B$4,"")</f>
        <v/>
      </c>
      <c r="C27" s="3"/>
      <c r="D27" s="3"/>
      <c r="E27" s="4"/>
      <c r="F27" s="4"/>
      <c r="G27" s="4"/>
      <c r="H27" s="4"/>
      <c r="I27" s="4"/>
      <c r="J27" s="4"/>
      <c r="K27" s="4"/>
      <c r="L27" s="4"/>
      <c r="M27" s="38">
        <f t="shared" si="0"/>
        <v>0</v>
      </c>
    </row>
    <row r="28" spans="1:13" ht="14.4" customHeight="1" x14ac:dyDescent="0.3">
      <c r="A28" s="41">
        <v>27</v>
      </c>
      <c r="B28" s="37" t="str">
        <f>IF(ISTEXT('Tehniskā spec. daļai Nr.3'!$B$4),'Tehniskā spec. daļai Nr.3'!$B$4,"")</f>
        <v/>
      </c>
      <c r="C28" s="3"/>
      <c r="D28" s="3"/>
      <c r="E28" s="4"/>
      <c r="F28" s="4"/>
      <c r="G28" s="4"/>
      <c r="H28" s="4"/>
      <c r="I28" s="4"/>
      <c r="J28" s="4"/>
      <c r="K28" s="4"/>
      <c r="L28" s="4"/>
      <c r="M28" s="38">
        <f t="shared" si="0"/>
        <v>0</v>
      </c>
    </row>
    <row r="29" spans="1:13" ht="14.4" customHeight="1" x14ac:dyDescent="0.3">
      <c r="A29" s="41">
        <v>28</v>
      </c>
      <c r="B29" s="37" t="str">
        <f>IF(ISTEXT('Tehniskā spec. daļai Nr.3'!$B$4),'Tehniskā spec. daļai Nr.3'!$B$4,"")</f>
        <v/>
      </c>
      <c r="C29" s="3"/>
      <c r="D29" s="3"/>
      <c r="E29" s="4"/>
      <c r="F29" s="4"/>
      <c r="G29" s="4"/>
      <c r="H29" s="4"/>
      <c r="I29" s="4"/>
      <c r="J29" s="4"/>
      <c r="K29" s="4"/>
      <c r="L29" s="4"/>
      <c r="M29" s="38">
        <f t="shared" si="0"/>
        <v>0</v>
      </c>
    </row>
    <row r="30" spans="1:13" ht="14.4" customHeight="1" x14ac:dyDescent="0.3">
      <c r="A30" s="41">
        <v>29</v>
      </c>
      <c r="B30" s="37" t="str">
        <f>IF(ISTEXT('Tehniskā spec. daļai Nr.3'!$B$4),'Tehniskā spec. daļai Nr.3'!$B$4,"")</f>
        <v/>
      </c>
      <c r="C30" s="3"/>
      <c r="D30" s="3"/>
      <c r="E30" s="4"/>
      <c r="F30" s="4"/>
      <c r="G30" s="4"/>
      <c r="H30" s="4"/>
      <c r="I30" s="4"/>
      <c r="J30" s="4"/>
      <c r="K30" s="4"/>
      <c r="L30" s="4"/>
      <c r="M30" s="38">
        <f t="shared" si="0"/>
        <v>0</v>
      </c>
    </row>
    <row r="31" spans="1:13" ht="14.4" customHeight="1" x14ac:dyDescent="0.3">
      <c r="A31" s="41">
        <v>30</v>
      </c>
      <c r="B31" s="37" t="str">
        <f>IF(ISTEXT('Tehniskā spec. daļai Nr.3'!$B$4),'Tehniskā spec. daļai Nr.3'!$B$4,"")</f>
        <v/>
      </c>
      <c r="C31" s="3"/>
      <c r="D31" s="3"/>
      <c r="E31" s="4"/>
      <c r="F31" s="4"/>
      <c r="G31" s="4"/>
      <c r="H31" s="4"/>
      <c r="I31" s="4"/>
      <c r="J31" s="4"/>
      <c r="K31" s="4"/>
      <c r="L31" s="4"/>
      <c r="M31" s="38">
        <f t="shared" si="0"/>
        <v>0</v>
      </c>
    </row>
    <row r="32" spans="1:13" ht="14.4" customHeight="1" x14ac:dyDescent="0.3">
      <c r="A32" s="41">
        <v>31</v>
      </c>
      <c r="B32" s="37" t="str">
        <f>IF(ISTEXT('Tehniskā spec. daļai Nr.3'!$B$4),'Tehniskā spec. daļai Nr.3'!$B$4,"")</f>
        <v/>
      </c>
      <c r="C32" s="3"/>
      <c r="D32" s="3"/>
      <c r="E32" s="4"/>
      <c r="F32" s="4"/>
      <c r="G32" s="4"/>
      <c r="H32" s="4"/>
      <c r="I32" s="4"/>
      <c r="J32" s="4"/>
      <c r="K32" s="4"/>
      <c r="L32" s="4"/>
      <c r="M32" s="38">
        <f t="shared" si="0"/>
        <v>0</v>
      </c>
    </row>
    <row r="33" spans="1:13" ht="14.4" customHeight="1" x14ac:dyDescent="0.3">
      <c r="A33" s="41">
        <v>32</v>
      </c>
      <c r="B33" s="37" t="str">
        <f>IF(ISTEXT('Tehniskā spec. daļai Nr.3'!$B$4),'Tehniskā spec. daļai Nr.3'!$B$4,"")</f>
        <v/>
      </c>
      <c r="C33" s="3"/>
      <c r="D33" s="3"/>
      <c r="E33" s="4"/>
      <c r="F33" s="4"/>
      <c r="G33" s="4"/>
      <c r="H33" s="4"/>
      <c r="I33" s="4"/>
      <c r="J33" s="4"/>
      <c r="K33" s="4"/>
      <c r="L33" s="4"/>
      <c r="M33" s="38">
        <f t="shared" si="0"/>
        <v>0</v>
      </c>
    </row>
    <row r="34" spans="1:13" ht="14.4" customHeight="1" x14ac:dyDescent="0.3">
      <c r="A34" s="41">
        <v>33</v>
      </c>
      <c r="B34" s="37" t="str">
        <f>IF(ISTEXT('Tehniskā spec. daļai Nr.3'!$B$4),'Tehniskā spec. daļai Nr.3'!$B$4,"")</f>
        <v/>
      </c>
      <c r="C34" s="3"/>
      <c r="D34" s="3"/>
      <c r="E34" s="4"/>
      <c r="F34" s="4"/>
      <c r="G34" s="4"/>
      <c r="H34" s="4"/>
      <c r="I34" s="4"/>
      <c r="J34" s="4"/>
      <c r="K34" s="4"/>
      <c r="L34" s="4"/>
      <c r="M34" s="38">
        <f t="shared" si="0"/>
        <v>0</v>
      </c>
    </row>
    <row r="35" spans="1:13" ht="14.4" customHeight="1" x14ac:dyDescent="0.3">
      <c r="A35" s="41">
        <v>34</v>
      </c>
      <c r="B35" s="37" t="str">
        <f>IF(ISTEXT('Tehniskā spec. daļai Nr.3'!$B$4),'Tehniskā spec. daļai Nr.3'!$B$4,"")</f>
        <v/>
      </c>
      <c r="C35" s="3"/>
      <c r="D35" s="3"/>
      <c r="E35" s="4"/>
      <c r="F35" s="4"/>
      <c r="G35" s="4"/>
      <c r="H35" s="4"/>
      <c r="I35" s="4"/>
      <c r="J35" s="4"/>
      <c r="K35" s="4"/>
      <c r="L35" s="4"/>
      <c r="M35" s="38">
        <f t="shared" si="0"/>
        <v>0</v>
      </c>
    </row>
    <row r="36" spans="1:13" ht="14.4" customHeight="1" x14ac:dyDescent="0.3">
      <c r="A36" s="41">
        <v>35</v>
      </c>
      <c r="B36" s="37" t="str">
        <f>IF(ISTEXT('Tehniskā spec. daļai Nr.3'!$B$4),'Tehniskā spec. daļai Nr.3'!$B$4,"")</f>
        <v/>
      </c>
      <c r="C36" s="3"/>
      <c r="D36" s="3"/>
      <c r="E36" s="4"/>
      <c r="F36" s="4"/>
      <c r="G36" s="4"/>
      <c r="H36" s="4"/>
      <c r="I36" s="4"/>
      <c r="J36" s="4"/>
      <c r="K36" s="4"/>
      <c r="L36" s="4"/>
      <c r="M36" s="38">
        <f t="shared" si="0"/>
        <v>0</v>
      </c>
    </row>
    <row r="37" spans="1:13" ht="14.4" customHeight="1" x14ac:dyDescent="0.3">
      <c r="A37" s="41">
        <v>36</v>
      </c>
      <c r="B37" s="37" t="str">
        <f>IF(ISTEXT('Tehniskā spec. daļai Nr.3'!$B$4),'Tehniskā spec. daļai Nr.3'!$B$4,"")</f>
        <v/>
      </c>
      <c r="C37" s="3"/>
      <c r="D37" s="3"/>
      <c r="E37" s="4"/>
      <c r="F37" s="4"/>
      <c r="G37" s="4"/>
      <c r="H37" s="4"/>
      <c r="I37" s="4"/>
      <c r="J37" s="4"/>
      <c r="K37" s="4"/>
      <c r="L37" s="4"/>
      <c r="M37" s="38">
        <f t="shared" si="0"/>
        <v>0</v>
      </c>
    </row>
    <row r="38" spans="1:13" ht="14.4" customHeight="1" x14ac:dyDescent="0.3">
      <c r="A38" s="41">
        <v>37</v>
      </c>
      <c r="B38" s="37" t="str">
        <f>IF(ISTEXT('Tehniskā spec. daļai Nr.3'!$B$4),'Tehniskā spec. daļai Nr.3'!$B$4,"")</f>
        <v/>
      </c>
      <c r="C38" s="3"/>
      <c r="D38" s="3"/>
      <c r="E38" s="4"/>
      <c r="F38" s="4"/>
      <c r="G38" s="4"/>
      <c r="H38" s="4"/>
      <c r="I38" s="4"/>
      <c r="J38" s="4"/>
      <c r="K38" s="4"/>
      <c r="L38" s="4"/>
      <c r="M38" s="38">
        <f t="shared" si="0"/>
        <v>0</v>
      </c>
    </row>
    <row r="39" spans="1:13" ht="14.4" customHeight="1" x14ac:dyDescent="0.3">
      <c r="A39" s="41">
        <v>38</v>
      </c>
      <c r="B39" s="37" t="str">
        <f>IF(ISTEXT('Tehniskā spec. daļai Nr.3'!$B$4),'Tehniskā spec. daļai Nr.3'!$B$4,"")</f>
        <v/>
      </c>
      <c r="C39" s="3"/>
      <c r="D39" s="3"/>
      <c r="E39" s="4"/>
      <c r="F39" s="4"/>
      <c r="G39" s="4"/>
      <c r="H39" s="4"/>
      <c r="I39" s="4"/>
      <c r="J39" s="4"/>
      <c r="K39" s="4"/>
      <c r="L39" s="4"/>
      <c r="M39" s="38">
        <f t="shared" si="0"/>
        <v>0</v>
      </c>
    </row>
    <row r="40" spans="1:13" ht="14.4" customHeight="1" x14ac:dyDescent="0.3">
      <c r="A40" s="41">
        <v>39</v>
      </c>
      <c r="B40" s="37" t="str">
        <f>IF(ISTEXT('Tehniskā spec. daļai Nr.3'!$B$4),'Tehniskā spec. daļai Nr.3'!$B$4,"")</f>
        <v/>
      </c>
      <c r="C40" s="3"/>
      <c r="D40" s="3"/>
      <c r="E40" s="4"/>
      <c r="F40" s="4"/>
      <c r="G40" s="4"/>
      <c r="H40" s="4"/>
      <c r="I40" s="4"/>
      <c r="J40" s="4"/>
      <c r="K40" s="4"/>
      <c r="L40" s="4"/>
      <c r="M40" s="38">
        <f t="shared" si="0"/>
        <v>0</v>
      </c>
    </row>
    <row r="41" spans="1:13" ht="14.4" customHeight="1" x14ac:dyDescent="0.3">
      <c r="A41" s="41">
        <v>40</v>
      </c>
      <c r="B41" s="37" t="str">
        <f>IF(ISTEXT('Tehniskā spec. daļai Nr.3'!$B$4),'Tehniskā spec. daļai Nr.3'!$B$4,"")</f>
        <v/>
      </c>
      <c r="C41" s="3"/>
      <c r="D41" s="3"/>
      <c r="E41" s="4"/>
      <c r="F41" s="4"/>
      <c r="G41" s="4"/>
      <c r="H41" s="4"/>
      <c r="I41" s="4"/>
      <c r="J41" s="4"/>
      <c r="K41" s="4"/>
      <c r="L41" s="4"/>
      <c r="M41" s="38">
        <f t="shared" si="0"/>
        <v>0</v>
      </c>
    </row>
    <row r="42" spans="1:13" ht="14.4" customHeight="1" x14ac:dyDescent="0.3">
      <c r="A42" s="41">
        <v>41</v>
      </c>
      <c r="B42" s="37" t="str">
        <f>IF(ISTEXT('Tehniskā spec. daļai Nr.3'!$B$4),'Tehniskā spec. daļai Nr.3'!$B$4,"")</f>
        <v/>
      </c>
      <c r="C42" s="3"/>
      <c r="D42" s="3"/>
      <c r="E42" s="4"/>
      <c r="F42" s="4"/>
      <c r="G42" s="4"/>
      <c r="H42" s="4"/>
      <c r="I42" s="4"/>
      <c r="J42" s="4"/>
      <c r="K42" s="4"/>
      <c r="L42" s="4"/>
      <c r="M42" s="38">
        <f t="shared" si="0"/>
        <v>0</v>
      </c>
    </row>
    <row r="43" spans="1:13" ht="14.4" customHeight="1" x14ac:dyDescent="0.3">
      <c r="A43" s="41">
        <v>42</v>
      </c>
      <c r="B43" s="37" t="str">
        <f>IF(ISTEXT('Tehniskā spec. daļai Nr.3'!$B$4),'Tehniskā spec. daļai Nr.3'!$B$4,"")</f>
        <v/>
      </c>
      <c r="C43" s="3"/>
      <c r="D43" s="3"/>
      <c r="E43" s="4"/>
      <c r="F43" s="4"/>
      <c r="G43" s="4"/>
      <c r="H43" s="4"/>
      <c r="I43" s="4"/>
      <c r="J43" s="4"/>
      <c r="K43" s="4"/>
      <c r="L43" s="4"/>
      <c r="M43" s="38">
        <f t="shared" si="0"/>
        <v>0</v>
      </c>
    </row>
    <row r="44" spans="1:13" ht="14.4" customHeight="1" x14ac:dyDescent="0.3">
      <c r="A44" s="41">
        <v>43</v>
      </c>
      <c r="B44" s="37" t="str">
        <f>IF(ISTEXT('Tehniskā spec. daļai Nr.3'!$B$4),'Tehniskā spec. daļai Nr.3'!$B$4,"")</f>
        <v/>
      </c>
      <c r="C44" s="3"/>
      <c r="D44" s="3"/>
      <c r="E44" s="4"/>
      <c r="F44" s="4"/>
      <c r="G44" s="4"/>
      <c r="H44" s="4"/>
      <c r="I44" s="4"/>
      <c r="J44" s="4"/>
      <c r="K44" s="4"/>
      <c r="L44" s="4"/>
      <c r="M44" s="38">
        <f t="shared" si="0"/>
        <v>0</v>
      </c>
    </row>
    <row r="45" spans="1:13" ht="14.4" customHeight="1" x14ac:dyDescent="0.3">
      <c r="A45" s="41">
        <v>44</v>
      </c>
      <c r="B45" s="37" t="str">
        <f>IF(ISTEXT('Tehniskā spec. daļai Nr.3'!$B$4),'Tehniskā spec. daļai Nr.3'!$B$4,"")</f>
        <v/>
      </c>
      <c r="C45" s="3"/>
      <c r="D45" s="3"/>
      <c r="E45" s="4"/>
      <c r="F45" s="4"/>
      <c r="G45" s="4"/>
      <c r="H45" s="4"/>
      <c r="I45" s="4"/>
      <c r="J45" s="4"/>
      <c r="K45" s="4"/>
      <c r="L45" s="4"/>
      <c r="M45" s="38">
        <f t="shared" si="0"/>
        <v>0</v>
      </c>
    </row>
    <row r="46" spans="1:13" ht="14.4" customHeight="1" x14ac:dyDescent="0.3">
      <c r="A46" s="41">
        <v>45</v>
      </c>
      <c r="B46" s="37" t="str">
        <f>IF(ISTEXT('Tehniskā spec. daļai Nr.3'!$B$4),'Tehniskā spec. daļai Nr.3'!$B$4,"")</f>
        <v/>
      </c>
      <c r="C46" s="3"/>
      <c r="D46" s="3"/>
      <c r="E46" s="4"/>
      <c r="F46" s="4"/>
      <c r="G46" s="4"/>
      <c r="H46" s="4"/>
      <c r="I46" s="4"/>
      <c r="J46" s="4"/>
      <c r="K46" s="4"/>
      <c r="L46" s="4"/>
      <c r="M46" s="38">
        <f t="shared" si="0"/>
        <v>0</v>
      </c>
    </row>
    <row r="47" spans="1:13" ht="14.4" customHeight="1" x14ac:dyDescent="0.3">
      <c r="A47" s="41">
        <v>46</v>
      </c>
      <c r="B47" s="37" t="str">
        <f>IF(ISTEXT('Tehniskā spec. daļai Nr.3'!$B$4),'Tehniskā spec. daļai Nr.3'!$B$4,"")</f>
        <v/>
      </c>
      <c r="C47" s="3"/>
      <c r="D47" s="3"/>
      <c r="E47" s="4"/>
      <c r="F47" s="4"/>
      <c r="G47" s="4"/>
      <c r="H47" s="4"/>
      <c r="I47" s="4"/>
      <c r="J47" s="4"/>
      <c r="K47" s="4"/>
      <c r="L47" s="4"/>
      <c r="M47" s="38">
        <f t="shared" si="0"/>
        <v>0</v>
      </c>
    </row>
    <row r="48" spans="1:13" ht="14.4" customHeight="1" x14ac:dyDescent="0.3">
      <c r="A48" s="41">
        <v>47</v>
      </c>
      <c r="B48" s="37" t="str">
        <f>IF(ISTEXT('Tehniskā spec. daļai Nr.3'!$B$4),'Tehniskā spec. daļai Nr.3'!$B$4,"")</f>
        <v/>
      </c>
      <c r="C48" s="3"/>
      <c r="D48" s="3"/>
      <c r="E48" s="4"/>
      <c r="F48" s="4"/>
      <c r="G48" s="4"/>
      <c r="H48" s="4"/>
      <c r="I48" s="4"/>
      <c r="J48" s="4"/>
      <c r="K48" s="4"/>
      <c r="L48" s="4"/>
      <c r="M48" s="38">
        <f t="shared" si="0"/>
        <v>0</v>
      </c>
    </row>
    <row r="49" spans="1:13" ht="14.4" customHeight="1" x14ac:dyDescent="0.3">
      <c r="A49" s="41">
        <v>48</v>
      </c>
      <c r="B49" s="37" t="str">
        <f>IF(ISTEXT('Tehniskā spec. daļai Nr.3'!$B$4),'Tehniskā spec. daļai Nr.3'!$B$4,"")</f>
        <v/>
      </c>
      <c r="C49" s="3"/>
      <c r="D49" s="3"/>
      <c r="E49" s="4"/>
      <c r="F49" s="4"/>
      <c r="G49" s="4"/>
      <c r="H49" s="4"/>
      <c r="I49" s="4"/>
      <c r="J49" s="4"/>
      <c r="K49" s="4"/>
      <c r="L49" s="4"/>
      <c r="M49" s="38">
        <f t="shared" si="0"/>
        <v>0</v>
      </c>
    </row>
    <row r="50" spans="1:13" ht="14.4" customHeight="1" x14ac:dyDescent="0.3">
      <c r="A50" s="41">
        <v>49</v>
      </c>
      <c r="B50" s="37" t="str">
        <f>IF(ISTEXT('Tehniskā spec. daļai Nr.3'!$B$4),'Tehniskā spec. daļai Nr.3'!$B$4,"")</f>
        <v/>
      </c>
      <c r="C50" s="3"/>
      <c r="D50" s="3"/>
      <c r="E50" s="4"/>
      <c r="F50" s="4"/>
      <c r="G50" s="4"/>
      <c r="H50" s="4"/>
      <c r="I50" s="4"/>
      <c r="J50" s="4"/>
      <c r="K50" s="4"/>
      <c r="L50" s="4"/>
      <c r="M50" s="38">
        <f t="shared" si="0"/>
        <v>0</v>
      </c>
    </row>
    <row r="51" spans="1:13" ht="14.4" customHeight="1" x14ac:dyDescent="0.3">
      <c r="A51" s="41">
        <v>50</v>
      </c>
      <c r="B51" s="37" t="str">
        <f>IF(ISTEXT('Tehniskā spec. daļai Nr.3'!$B$4),'Tehniskā spec. daļai Nr.3'!$B$4,"")</f>
        <v/>
      </c>
      <c r="C51" s="3"/>
      <c r="D51" s="3"/>
      <c r="E51" s="4"/>
      <c r="F51" s="4"/>
      <c r="G51" s="4"/>
      <c r="H51" s="4"/>
      <c r="I51" s="4"/>
      <c r="J51" s="4"/>
      <c r="K51" s="4"/>
      <c r="L51" s="4"/>
      <c r="M51" s="38">
        <f t="shared" si="0"/>
        <v>0</v>
      </c>
    </row>
    <row r="52" spans="1:13" ht="14.4" customHeight="1" x14ac:dyDescent="0.3">
      <c r="A52" s="41">
        <v>51</v>
      </c>
      <c r="B52" s="37" t="str">
        <f>IF(ISTEXT('Tehniskā spec. daļai Nr.3'!$B$4),'Tehniskā spec. daļai Nr.3'!$B$4,"")</f>
        <v/>
      </c>
      <c r="C52" s="3"/>
      <c r="D52" s="3"/>
      <c r="E52" s="4"/>
      <c r="F52" s="4"/>
      <c r="G52" s="4"/>
      <c r="H52" s="4"/>
      <c r="I52" s="4"/>
      <c r="J52" s="4"/>
      <c r="K52" s="4"/>
      <c r="L52" s="4"/>
      <c r="M52" s="38">
        <f t="shared" si="0"/>
        <v>0</v>
      </c>
    </row>
    <row r="53" spans="1:13" ht="14.4" customHeight="1" x14ac:dyDescent="0.3">
      <c r="A53" s="41">
        <v>52</v>
      </c>
      <c r="B53" s="37" t="str">
        <f>IF(ISTEXT('Tehniskā spec. daļai Nr.3'!$B$4),'Tehniskā spec. daļai Nr.3'!$B$4,"")</f>
        <v/>
      </c>
      <c r="C53" s="3"/>
      <c r="D53" s="3"/>
      <c r="E53" s="4"/>
      <c r="F53" s="4"/>
      <c r="G53" s="4"/>
      <c r="H53" s="4"/>
      <c r="I53" s="4"/>
      <c r="J53" s="4"/>
      <c r="K53" s="4"/>
      <c r="L53" s="4"/>
      <c r="M53" s="38">
        <f t="shared" si="0"/>
        <v>0</v>
      </c>
    </row>
    <row r="54" spans="1:13" ht="14.4" customHeight="1" x14ac:dyDescent="0.3">
      <c r="A54" s="41">
        <v>53</v>
      </c>
      <c r="B54" s="37" t="str">
        <f>IF(ISTEXT('Tehniskā spec. daļai Nr.3'!$B$4),'Tehniskā spec. daļai Nr.3'!$B$4,"")</f>
        <v/>
      </c>
      <c r="C54" s="3"/>
      <c r="D54" s="3"/>
      <c r="E54" s="4"/>
      <c r="F54" s="4"/>
      <c r="G54" s="4"/>
      <c r="H54" s="4"/>
      <c r="I54" s="4"/>
      <c r="J54" s="4"/>
      <c r="K54" s="4"/>
      <c r="L54" s="4"/>
      <c r="M54" s="38">
        <f t="shared" si="0"/>
        <v>0</v>
      </c>
    </row>
    <row r="55" spans="1:13" ht="14.4" customHeight="1" x14ac:dyDescent="0.3">
      <c r="A55" s="41">
        <v>54</v>
      </c>
      <c r="B55" s="37" t="str">
        <f>IF(ISTEXT('Tehniskā spec. daļai Nr.3'!$B$4),'Tehniskā spec. daļai Nr.3'!$B$4,"")</f>
        <v/>
      </c>
      <c r="C55" s="3"/>
      <c r="D55" s="3"/>
      <c r="E55" s="4"/>
      <c r="F55" s="4"/>
      <c r="G55" s="4"/>
      <c r="H55" s="4"/>
      <c r="I55" s="4"/>
      <c r="J55" s="4"/>
      <c r="K55" s="4"/>
      <c r="L55" s="4"/>
      <c r="M55" s="38">
        <f t="shared" si="0"/>
        <v>0</v>
      </c>
    </row>
    <row r="56" spans="1:13" ht="14.4" customHeight="1" x14ac:dyDescent="0.3">
      <c r="A56" s="41">
        <v>55</v>
      </c>
      <c r="B56" s="37" t="str">
        <f>IF(ISTEXT('Tehniskā spec. daļai Nr.3'!$B$4),'Tehniskā spec. daļai Nr.3'!$B$4,"")</f>
        <v/>
      </c>
      <c r="C56" s="3"/>
      <c r="D56" s="3"/>
      <c r="E56" s="4"/>
      <c r="F56" s="4"/>
      <c r="G56" s="4"/>
      <c r="H56" s="4"/>
      <c r="I56" s="4"/>
      <c r="J56" s="4"/>
      <c r="K56" s="4"/>
      <c r="L56" s="4"/>
      <c r="M56" s="38">
        <f t="shared" si="0"/>
        <v>0</v>
      </c>
    </row>
    <row r="57" spans="1:13" ht="14.4" customHeight="1" x14ac:dyDescent="0.3">
      <c r="A57" s="41">
        <v>56</v>
      </c>
      <c r="B57" s="37" t="str">
        <f>IF(ISTEXT('Tehniskā spec. daļai Nr.3'!$B$4),'Tehniskā spec. daļai Nr.3'!$B$4,"")</f>
        <v/>
      </c>
      <c r="C57" s="3"/>
      <c r="D57" s="3"/>
      <c r="E57" s="4"/>
      <c r="F57" s="4"/>
      <c r="G57" s="4"/>
      <c r="H57" s="4"/>
      <c r="I57" s="4"/>
      <c r="J57" s="4"/>
      <c r="K57" s="4"/>
      <c r="L57" s="4"/>
      <c r="M57" s="38">
        <f t="shared" si="0"/>
        <v>0</v>
      </c>
    </row>
    <row r="58" spans="1:13" ht="14.4" customHeight="1" x14ac:dyDescent="0.3">
      <c r="A58" s="41">
        <v>57</v>
      </c>
      <c r="B58" s="37" t="str">
        <f>IF(ISTEXT('Tehniskā spec. daļai Nr.3'!$B$4),'Tehniskā spec. daļai Nr.3'!$B$4,"")</f>
        <v/>
      </c>
      <c r="C58" s="3"/>
      <c r="D58" s="3"/>
      <c r="E58" s="4"/>
      <c r="F58" s="4"/>
      <c r="G58" s="4"/>
      <c r="H58" s="4"/>
      <c r="I58" s="4"/>
      <c r="J58" s="4"/>
      <c r="K58" s="4"/>
      <c r="L58" s="4"/>
      <c r="M58" s="38">
        <f t="shared" si="0"/>
        <v>0</v>
      </c>
    </row>
    <row r="59" spans="1:13" ht="14.4" customHeight="1" x14ac:dyDescent="0.3">
      <c r="A59" s="41">
        <v>58</v>
      </c>
      <c r="B59" s="37" t="str">
        <f>IF(ISTEXT('Tehniskā spec. daļai Nr.3'!$B$4),'Tehniskā spec. daļai Nr.3'!$B$4,"")</f>
        <v/>
      </c>
      <c r="C59" s="3"/>
      <c r="D59" s="3"/>
      <c r="E59" s="4"/>
      <c r="F59" s="4"/>
      <c r="G59" s="4"/>
      <c r="H59" s="4"/>
      <c r="I59" s="4"/>
      <c r="J59" s="4"/>
      <c r="K59" s="4"/>
      <c r="L59" s="4"/>
      <c r="M59" s="38">
        <f t="shared" si="0"/>
        <v>0</v>
      </c>
    </row>
    <row r="60" spans="1:13" ht="14.4" customHeight="1" x14ac:dyDescent="0.3">
      <c r="A60" s="41">
        <v>59</v>
      </c>
      <c r="B60" s="37" t="str">
        <f>IF(ISTEXT('Tehniskā spec. daļai Nr.3'!$B$4),'Tehniskā spec. daļai Nr.3'!$B$4,"")</f>
        <v/>
      </c>
      <c r="C60" s="3"/>
      <c r="D60" s="3"/>
      <c r="E60" s="4"/>
      <c r="F60" s="4"/>
      <c r="G60" s="4"/>
      <c r="H60" s="4"/>
      <c r="I60" s="4"/>
      <c r="J60" s="4"/>
      <c r="K60" s="4"/>
      <c r="L60" s="4"/>
      <c r="M60" s="38">
        <f t="shared" si="0"/>
        <v>0</v>
      </c>
    </row>
    <row r="61" spans="1:13" ht="14.4" customHeight="1" x14ac:dyDescent="0.3">
      <c r="A61" s="41">
        <v>60</v>
      </c>
      <c r="B61" s="37" t="str">
        <f>IF(ISTEXT('Tehniskā spec. daļai Nr.3'!$B$4),'Tehniskā spec. daļai Nr.3'!$B$4,"")</f>
        <v/>
      </c>
      <c r="C61" s="3"/>
      <c r="D61" s="3"/>
      <c r="E61" s="4"/>
      <c r="F61" s="4"/>
      <c r="G61" s="4"/>
      <c r="H61" s="4"/>
      <c r="I61" s="4"/>
      <c r="J61" s="4"/>
      <c r="K61" s="4"/>
      <c r="L61" s="4"/>
      <c r="M61" s="38">
        <f t="shared" si="0"/>
        <v>0</v>
      </c>
    </row>
    <row r="62" spans="1:13" ht="14.4" customHeight="1" x14ac:dyDescent="0.3">
      <c r="A62" s="41">
        <v>61</v>
      </c>
      <c r="B62" s="37" t="str">
        <f>IF(ISTEXT('Tehniskā spec. daļai Nr.3'!$B$4),'Tehniskā spec. daļai Nr.3'!$B$4,"")</f>
        <v/>
      </c>
      <c r="C62" s="3"/>
      <c r="D62" s="3"/>
      <c r="E62" s="4"/>
      <c r="F62" s="4"/>
      <c r="G62" s="4"/>
      <c r="H62" s="4"/>
      <c r="I62" s="4"/>
      <c r="J62" s="4"/>
      <c r="K62" s="4"/>
      <c r="L62" s="4"/>
      <c r="M62" s="38">
        <f t="shared" si="0"/>
        <v>0</v>
      </c>
    </row>
    <row r="63" spans="1:13" ht="14.4" customHeight="1" x14ac:dyDescent="0.3">
      <c r="A63" s="41">
        <v>62</v>
      </c>
      <c r="B63" s="37" t="str">
        <f>IF(ISTEXT('Tehniskā spec. daļai Nr.3'!$B$4),'Tehniskā spec. daļai Nr.3'!$B$4,"")</f>
        <v/>
      </c>
      <c r="C63" s="3"/>
      <c r="D63" s="3"/>
      <c r="E63" s="4"/>
      <c r="F63" s="4"/>
      <c r="G63" s="4"/>
      <c r="H63" s="4"/>
      <c r="I63" s="4"/>
      <c r="J63" s="4"/>
      <c r="K63" s="4"/>
      <c r="L63" s="4"/>
      <c r="M63" s="38">
        <f t="shared" si="0"/>
        <v>0</v>
      </c>
    </row>
    <row r="64" spans="1:13" ht="14.4" customHeight="1" x14ac:dyDescent="0.3">
      <c r="A64" s="41">
        <v>63</v>
      </c>
      <c r="B64" s="37" t="str">
        <f>IF(ISTEXT('Tehniskā spec. daļai Nr.3'!$B$4),'Tehniskā spec. daļai Nr.3'!$B$4,"")</f>
        <v/>
      </c>
      <c r="C64" s="3"/>
      <c r="D64" s="3"/>
      <c r="E64" s="4"/>
      <c r="F64" s="4"/>
      <c r="G64" s="4"/>
      <c r="H64" s="4"/>
      <c r="I64" s="4"/>
      <c r="J64" s="4"/>
      <c r="K64" s="4"/>
      <c r="L64" s="4"/>
      <c r="M64" s="38">
        <f t="shared" si="0"/>
        <v>0</v>
      </c>
    </row>
    <row r="65" spans="1:13" ht="14.4" customHeight="1" x14ac:dyDescent="0.3">
      <c r="A65" s="41">
        <v>64</v>
      </c>
      <c r="B65" s="37" t="str">
        <f>IF(ISTEXT('Tehniskā spec. daļai Nr.3'!$B$4),'Tehniskā spec. daļai Nr.3'!$B$4,"")</f>
        <v/>
      </c>
      <c r="C65" s="3"/>
      <c r="D65" s="3"/>
      <c r="E65" s="4"/>
      <c r="F65" s="4"/>
      <c r="G65" s="4"/>
      <c r="H65" s="4"/>
      <c r="I65" s="4"/>
      <c r="J65" s="4"/>
      <c r="K65" s="4"/>
      <c r="L65" s="4"/>
      <c r="M65" s="38">
        <f t="shared" si="0"/>
        <v>0</v>
      </c>
    </row>
    <row r="66" spans="1:13" ht="14.4" customHeight="1" x14ac:dyDescent="0.3">
      <c r="A66" s="41">
        <v>65</v>
      </c>
      <c r="B66" s="37" t="str">
        <f>IF(ISTEXT('Tehniskā spec. daļai Nr.3'!$B$4),'Tehniskā spec. daļai Nr.3'!$B$4,"")</f>
        <v/>
      </c>
      <c r="C66" s="3"/>
      <c r="D66" s="3"/>
      <c r="E66" s="4"/>
      <c r="F66" s="4"/>
      <c r="G66" s="4"/>
      <c r="H66" s="4"/>
      <c r="I66" s="4"/>
      <c r="J66" s="4"/>
      <c r="K66" s="4"/>
      <c r="L66" s="4"/>
      <c r="M66" s="38">
        <f t="shared" si="0"/>
        <v>0</v>
      </c>
    </row>
    <row r="67" spans="1:13" ht="14.4" customHeight="1" x14ac:dyDescent="0.3">
      <c r="A67" s="41">
        <v>66</v>
      </c>
      <c r="B67" s="37" t="str">
        <f>IF(ISTEXT('Tehniskā spec. daļai Nr.3'!$B$4),'Tehniskā spec. daļai Nr.3'!$B$4,"")</f>
        <v/>
      </c>
      <c r="C67" s="3"/>
      <c r="D67" s="3"/>
      <c r="E67" s="4"/>
      <c r="F67" s="4"/>
      <c r="G67" s="4"/>
      <c r="H67" s="4"/>
      <c r="I67" s="4"/>
      <c r="J67" s="4"/>
      <c r="K67" s="4"/>
      <c r="L67" s="4"/>
      <c r="M67" s="38">
        <f t="shared" si="0"/>
        <v>0</v>
      </c>
    </row>
    <row r="68" spans="1:13" ht="14.4" customHeight="1" x14ac:dyDescent="0.3">
      <c r="A68" s="41">
        <v>67</v>
      </c>
      <c r="B68" s="37" t="str">
        <f>IF(ISTEXT('Tehniskā spec. daļai Nr.3'!$B$4),'Tehniskā spec. daļai Nr.3'!$B$4,"")</f>
        <v/>
      </c>
      <c r="C68" s="3"/>
      <c r="D68" s="3"/>
      <c r="E68" s="4"/>
      <c r="F68" s="4"/>
      <c r="G68" s="4"/>
      <c r="H68" s="4"/>
      <c r="I68" s="4"/>
      <c r="J68" s="4"/>
      <c r="K68" s="4"/>
      <c r="L68" s="4"/>
      <c r="M68" s="38">
        <f t="shared" si="0"/>
        <v>0</v>
      </c>
    </row>
    <row r="69" spans="1:13" ht="14.4" customHeight="1" x14ac:dyDescent="0.3">
      <c r="A69" s="41">
        <v>68</v>
      </c>
      <c r="B69" s="37" t="str">
        <f>IF(ISTEXT('Tehniskā spec. daļai Nr.3'!$B$4),'Tehniskā spec. daļai Nr.3'!$B$4,"")</f>
        <v/>
      </c>
      <c r="C69" s="3"/>
      <c r="D69" s="3"/>
      <c r="E69" s="4"/>
      <c r="F69" s="4"/>
      <c r="G69" s="4"/>
      <c r="H69" s="4"/>
      <c r="I69" s="4"/>
      <c r="J69" s="4"/>
      <c r="K69" s="4"/>
      <c r="L69" s="4"/>
      <c r="M69" s="38">
        <f t="shared" si="0"/>
        <v>0</v>
      </c>
    </row>
    <row r="70" spans="1:13" ht="14.4" customHeight="1" x14ac:dyDescent="0.3">
      <c r="A70" s="41">
        <v>69</v>
      </c>
      <c r="B70" s="37" t="str">
        <f>IF(ISTEXT('Tehniskā spec. daļai Nr.3'!$B$4),'Tehniskā spec. daļai Nr.3'!$B$4,"")</f>
        <v/>
      </c>
      <c r="C70" s="3"/>
      <c r="D70" s="3"/>
      <c r="E70" s="4"/>
      <c r="F70" s="4"/>
      <c r="G70" s="4"/>
      <c r="H70" s="4"/>
      <c r="I70" s="4"/>
      <c r="J70" s="4"/>
      <c r="K70" s="4"/>
      <c r="L70" s="4"/>
      <c r="M70" s="38">
        <f t="shared" si="0"/>
        <v>0</v>
      </c>
    </row>
    <row r="71" spans="1:13" x14ac:dyDescent="0.3">
      <c r="A71" s="41">
        <v>70</v>
      </c>
      <c r="B71" s="37" t="str">
        <f>IF(ISTEXT('Tehniskā spec. daļai Nr.3'!$B$4),'Tehniskā spec. daļai Nr.3'!$B$4,"")</f>
        <v/>
      </c>
      <c r="C71" s="5"/>
      <c r="D71" s="5"/>
      <c r="E71" s="6"/>
      <c r="F71" s="6"/>
      <c r="G71" s="6"/>
      <c r="H71" s="6"/>
      <c r="I71" s="6"/>
      <c r="J71" s="6"/>
      <c r="K71" s="6"/>
      <c r="L71" s="6"/>
      <c r="M71" s="39">
        <f t="shared" si="0"/>
        <v>0</v>
      </c>
    </row>
    <row r="72" spans="1:13" x14ac:dyDescent="0.3">
      <c r="A72" s="41">
        <v>71</v>
      </c>
      <c r="B72" s="37" t="str">
        <f>IF(ISTEXT('Tehniskā spec. daļai Nr.3'!$B$4),'Tehniskā spec. daļai Nr.3'!$B$4,"")</f>
        <v/>
      </c>
      <c r="C72" s="5"/>
      <c r="D72" s="5"/>
      <c r="E72" s="6"/>
      <c r="F72" s="6"/>
      <c r="G72" s="6"/>
      <c r="H72" s="6"/>
      <c r="I72" s="6"/>
      <c r="J72" s="6"/>
      <c r="K72" s="6"/>
      <c r="L72" s="6"/>
      <c r="M72" s="39">
        <f t="shared" si="0"/>
        <v>0</v>
      </c>
    </row>
    <row r="73" spans="1:13" x14ac:dyDescent="0.3">
      <c r="A73" s="41">
        <v>72</v>
      </c>
      <c r="B73" s="37" t="str">
        <f>IF(ISTEXT('Tehniskā spec. daļai Nr.3'!$B$4),'Tehniskā spec. daļai Nr.3'!$B$4,"")</f>
        <v/>
      </c>
      <c r="C73" s="5"/>
      <c r="D73" s="5"/>
      <c r="E73" s="6"/>
      <c r="F73" s="6"/>
      <c r="G73" s="6"/>
      <c r="H73" s="6"/>
      <c r="I73" s="6"/>
      <c r="J73" s="6"/>
      <c r="K73" s="6"/>
      <c r="L73" s="6"/>
      <c r="M73" s="39">
        <f t="shared" si="0"/>
        <v>0</v>
      </c>
    </row>
    <row r="74" spans="1:13" x14ac:dyDescent="0.3">
      <c r="A74" s="41">
        <v>73</v>
      </c>
      <c r="B74" s="37" t="str">
        <f>IF(ISTEXT('Tehniskā spec. daļai Nr.3'!$B$4),'Tehniskā spec. daļai Nr.3'!$B$4,"")</f>
        <v/>
      </c>
      <c r="C74" s="5"/>
      <c r="D74" s="5"/>
      <c r="E74" s="6"/>
      <c r="F74" s="6"/>
      <c r="G74" s="6"/>
      <c r="H74" s="6"/>
      <c r="I74" s="6"/>
      <c r="J74" s="6"/>
      <c r="K74" s="6"/>
      <c r="L74" s="6"/>
      <c r="M74" s="39">
        <f t="shared" si="0"/>
        <v>0</v>
      </c>
    </row>
    <row r="75" spans="1:13" x14ac:dyDescent="0.3">
      <c r="A75" s="41">
        <v>74</v>
      </c>
      <c r="B75" s="37" t="str">
        <f>IF(ISTEXT('Tehniskā spec. daļai Nr.3'!$B$4),'Tehniskā spec. daļai Nr.3'!$B$4,"")</f>
        <v/>
      </c>
      <c r="C75" s="5"/>
      <c r="D75" s="5"/>
      <c r="E75" s="6"/>
      <c r="F75" s="6"/>
      <c r="G75" s="6"/>
      <c r="H75" s="6"/>
      <c r="I75" s="6"/>
      <c r="J75" s="6"/>
      <c r="K75" s="6"/>
      <c r="L75" s="6"/>
      <c r="M75" s="39">
        <f t="shared" si="0"/>
        <v>0</v>
      </c>
    </row>
    <row r="76" spans="1:13" x14ac:dyDescent="0.3">
      <c r="A76" s="41">
        <v>75</v>
      </c>
      <c r="B76" s="37" t="str">
        <f>IF(ISTEXT('Tehniskā spec. daļai Nr.3'!$B$4),'Tehniskā spec. daļai Nr.3'!$B$4,"")</f>
        <v/>
      </c>
      <c r="C76" s="5"/>
      <c r="D76" s="5"/>
      <c r="E76" s="6"/>
      <c r="F76" s="6"/>
      <c r="G76" s="6"/>
      <c r="H76" s="6"/>
      <c r="I76" s="6"/>
      <c r="J76" s="6"/>
      <c r="K76" s="6"/>
      <c r="L76" s="6"/>
      <c r="M76" s="39">
        <f t="shared" si="0"/>
        <v>0</v>
      </c>
    </row>
    <row r="77" spans="1:13" x14ac:dyDescent="0.3">
      <c r="A77" s="41">
        <v>76</v>
      </c>
      <c r="B77" s="37" t="str">
        <f>IF(ISTEXT('Tehniskā spec. daļai Nr.3'!$B$4),'Tehniskā spec. daļai Nr.3'!$B$4,"")</f>
        <v/>
      </c>
      <c r="C77" s="5"/>
      <c r="D77" s="5"/>
      <c r="E77" s="6"/>
      <c r="F77" s="6"/>
      <c r="G77" s="6"/>
      <c r="H77" s="6"/>
      <c r="I77" s="6"/>
      <c r="J77" s="6"/>
      <c r="K77" s="6"/>
      <c r="L77" s="6"/>
      <c r="M77" s="39">
        <f t="shared" si="0"/>
        <v>0</v>
      </c>
    </row>
    <row r="78" spans="1:13" x14ac:dyDescent="0.3">
      <c r="A78" s="41">
        <v>77</v>
      </c>
      <c r="B78" s="37" t="str">
        <f>IF(ISTEXT('Tehniskā spec. daļai Nr.3'!$B$4),'Tehniskā spec. daļai Nr.3'!$B$4,"")</f>
        <v/>
      </c>
      <c r="C78" s="5"/>
      <c r="D78" s="5"/>
      <c r="E78" s="6"/>
      <c r="F78" s="6"/>
      <c r="G78" s="6"/>
      <c r="H78" s="6"/>
      <c r="I78" s="6"/>
      <c r="J78" s="6"/>
      <c r="K78" s="6"/>
      <c r="L78" s="6"/>
      <c r="M78" s="39">
        <f t="shared" si="0"/>
        <v>0</v>
      </c>
    </row>
    <row r="79" spans="1:13" x14ac:dyDescent="0.3">
      <c r="A79" s="41">
        <v>78</v>
      </c>
      <c r="B79" s="37" t="str">
        <f>IF(ISTEXT('Tehniskā spec. daļai Nr.3'!$B$4),'Tehniskā spec. daļai Nr.3'!$B$4,"")</f>
        <v/>
      </c>
      <c r="C79" s="5"/>
      <c r="D79" s="5"/>
      <c r="E79" s="6"/>
      <c r="F79" s="6"/>
      <c r="G79" s="6"/>
      <c r="H79" s="6"/>
      <c r="I79" s="6"/>
      <c r="J79" s="6"/>
      <c r="K79" s="6"/>
      <c r="L79" s="6"/>
      <c r="M79" s="39">
        <f t="shared" si="0"/>
        <v>0</v>
      </c>
    </row>
    <row r="80" spans="1:13" x14ac:dyDescent="0.3">
      <c r="A80" s="41">
        <v>79</v>
      </c>
      <c r="B80" s="37" t="str">
        <f>IF(ISTEXT('Tehniskā spec. daļai Nr.3'!$B$4),'Tehniskā spec. daļai Nr.3'!$B$4,"")</f>
        <v/>
      </c>
      <c r="C80" s="5"/>
      <c r="D80" s="5"/>
      <c r="E80" s="6"/>
      <c r="F80" s="6"/>
      <c r="G80" s="6"/>
      <c r="H80" s="6"/>
      <c r="I80" s="6"/>
      <c r="J80" s="6"/>
      <c r="K80" s="6"/>
      <c r="L80" s="6"/>
      <c r="M80" s="39">
        <f t="shared" si="0"/>
        <v>0</v>
      </c>
    </row>
    <row r="81" spans="1:13" x14ac:dyDescent="0.3">
      <c r="A81" s="41">
        <v>80</v>
      </c>
      <c r="B81" s="37" t="str">
        <f>IF(ISTEXT('Tehniskā spec. daļai Nr.3'!$B$4),'Tehniskā spec. daļai Nr.3'!$B$4,"")</f>
        <v/>
      </c>
      <c r="C81" s="5"/>
      <c r="D81" s="5"/>
      <c r="E81" s="6"/>
      <c r="F81" s="6"/>
      <c r="G81" s="6"/>
      <c r="H81" s="6"/>
      <c r="I81" s="6"/>
      <c r="J81" s="6"/>
      <c r="K81" s="6"/>
      <c r="L81" s="6"/>
      <c r="M81" s="39">
        <f t="shared" si="0"/>
        <v>0</v>
      </c>
    </row>
    <row r="82" spans="1:13" x14ac:dyDescent="0.3">
      <c r="A82" s="41">
        <v>81</v>
      </c>
      <c r="B82" s="37" t="str">
        <f>IF(ISTEXT('Tehniskā spec. daļai Nr.3'!$B$4),'Tehniskā spec. daļai Nr.3'!$B$4,"")</f>
        <v/>
      </c>
      <c r="C82" s="5"/>
      <c r="D82" s="5"/>
      <c r="E82" s="6"/>
      <c r="F82" s="6"/>
      <c r="G82" s="6"/>
      <c r="H82" s="6"/>
      <c r="I82" s="6"/>
      <c r="J82" s="6"/>
      <c r="K82" s="6"/>
      <c r="L82" s="6"/>
      <c r="M82" s="39">
        <f t="shared" si="0"/>
        <v>0</v>
      </c>
    </row>
    <row r="83" spans="1:13" x14ac:dyDescent="0.3">
      <c r="A83" s="41">
        <v>82</v>
      </c>
      <c r="B83" s="37" t="str">
        <f>IF(ISTEXT('Tehniskā spec. daļai Nr.3'!$B$4),'Tehniskā spec. daļai Nr.3'!$B$4,"")</f>
        <v/>
      </c>
      <c r="C83" s="5"/>
      <c r="D83" s="5"/>
      <c r="E83" s="6"/>
      <c r="F83" s="6"/>
      <c r="G83" s="6"/>
      <c r="H83" s="6"/>
      <c r="I83" s="6"/>
      <c r="J83" s="6"/>
      <c r="K83" s="6"/>
      <c r="L83" s="6"/>
      <c r="M83" s="39">
        <f t="shared" si="0"/>
        <v>0</v>
      </c>
    </row>
    <row r="84" spans="1:13" x14ac:dyDescent="0.3">
      <c r="A84" s="41">
        <v>83</v>
      </c>
      <c r="B84" s="37" t="str">
        <f>IF(ISTEXT('Tehniskā spec. daļai Nr.3'!$B$4),'Tehniskā spec. daļai Nr.3'!$B$4,"")</f>
        <v/>
      </c>
      <c r="C84" s="5"/>
      <c r="D84" s="5"/>
      <c r="E84" s="6"/>
      <c r="F84" s="6"/>
      <c r="G84" s="6"/>
      <c r="H84" s="6"/>
      <c r="I84" s="6"/>
      <c r="J84" s="6"/>
      <c r="K84" s="6"/>
      <c r="L84" s="6"/>
      <c r="M84" s="39">
        <f t="shared" si="0"/>
        <v>0</v>
      </c>
    </row>
    <row r="85" spans="1:13" x14ac:dyDescent="0.3">
      <c r="A85" s="41">
        <v>84</v>
      </c>
      <c r="B85" s="37" t="str">
        <f>IF(ISTEXT('Tehniskā spec. daļai Nr.3'!$B$4),'Tehniskā spec. daļai Nr.3'!$B$4,"")</f>
        <v/>
      </c>
      <c r="C85" s="5"/>
      <c r="D85" s="5"/>
      <c r="E85" s="6"/>
      <c r="F85" s="6"/>
      <c r="G85" s="6"/>
      <c r="H85" s="6"/>
      <c r="I85" s="6"/>
      <c r="J85" s="6"/>
      <c r="K85" s="6"/>
      <c r="L85" s="6"/>
      <c r="M85" s="39">
        <f t="shared" si="0"/>
        <v>0</v>
      </c>
    </row>
    <row r="86" spans="1:13" x14ac:dyDescent="0.3">
      <c r="A86" s="41">
        <v>85</v>
      </c>
      <c r="B86" s="37" t="str">
        <f>IF(ISTEXT('Tehniskā spec. daļai Nr.3'!$B$4),'Tehniskā spec. daļai Nr.3'!$B$4,"")</f>
        <v/>
      </c>
      <c r="C86" s="5"/>
      <c r="D86" s="5"/>
      <c r="E86" s="6"/>
      <c r="F86" s="6"/>
      <c r="G86" s="6"/>
      <c r="H86" s="6"/>
      <c r="I86" s="6"/>
      <c r="J86" s="6"/>
      <c r="K86" s="6"/>
      <c r="L86" s="6"/>
      <c r="M86" s="39">
        <f t="shared" si="0"/>
        <v>0</v>
      </c>
    </row>
    <row r="87" spans="1:13" x14ac:dyDescent="0.3">
      <c r="A87" s="41">
        <v>86</v>
      </c>
      <c r="B87" s="37" t="str">
        <f>IF(ISTEXT('Tehniskā spec. daļai Nr.3'!$B$4),'Tehniskā spec. daļai Nr.3'!$B$4,"")</f>
        <v/>
      </c>
      <c r="C87" s="5"/>
      <c r="D87" s="5"/>
      <c r="E87" s="6"/>
      <c r="F87" s="6"/>
      <c r="G87" s="6"/>
      <c r="H87" s="6"/>
      <c r="I87" s="6"/>
      <c r="J87" s="6"/>
      <c r="K87" s="6"/>
      <c r="L87" s="6"/>
      <c r="M87" s="39">
        <f t="shared" si="0"/>
        <v>0</v>
      </c>
    </row>
    <row r="88" spans="1:13" x14ac:dyDescent="0.3">
      <c r="A88" s="41">
        <v>87</v>
      </c>
      <c r="B88" s="37" t="str">
        <f>IF(ISTEXT('Tehniskā spec. daļai Nr.3'!$B$4),'Tehniskā spec. daļai Nr.3'!$B$4,"")</f>
        <v/>
      </c>
      <c r="C88" s="5"/>
      <c r="D88" s="5"/>
      <c r="E88" s="6"/>
      <c r="F88" s="6"/>
      <c r="G88" s="6"/>
      <c r="H88" s="6"/>
      <c r="I88" s="6"/>
      <c r="J88" s="6"/>
      <c r="K88" s="6"/>
      <c r="L88" s="6"/>
      <c r="M88" s="39">
        <f t="shared" si="0"/>
        <v>0</v>
      </c>
    </row>
    <row r="89" spans="1:13" x14ac:dyDescent="0.3">
      <c r="A89" s="41">
        <v>88</v>
      </c>
      <c r="B89" s="37" t="str">
        <f>IF(ISTEXT('Tehniskā spec. daļai Nr.3'!$B$4),'Tehniskā spec. daļai Nr.3'!$B$4,"")</f>
        <v/>
      </c>
      <c r="C89" s="5"/>
      <c r="D89" s="5"/>
      <c r="E89" s="6"/>
      <c r="F89" s="6"/>
      <c r="G89" s="6"/>
      <c r="H89" s="6"/>
      <c r="I89" s="6"/>
      <c r="J89" s="6"/>
      <c r="K89" s="6"/>
      <c r="L89" s="6"/>
      <c r="M89" s="39">
        <f t="shared" si="0"/>
        <v>0</v>
      </c>
    </row>
    <row r="90" spans="1:13" x14ac:dyDescent="0.3">
      <c r="A90" s="41">
        <v>89</v>
      </c>
      <c r="B90" s="37" t="str">
        <f>IF(ISTEXT('Tehniskā spec. daļai Nr.3'!$B$4),'Tehniskā spec. daļai Nr.3'!$B$4,"")</f>
        <v/>
      </c>
      <c r="C90" s="5"/>
      <c r="D90" s="5"/>
      <c r="E90" s="6"/>
      <c r="F90" s="6"/>
      <c r="G90" s="6"/>
      <c r="H90" s="6"/>
      <c r="I90" s="6"/>
      <c r="J90" s="6"/>
      <c r="K90" s="6"/>
      <c r="L90" s="6"/>
      <c r="M90" s="39">
        <f t="shared" si="0"/>
        <v>0</v>
      </c>
    </row>
    <row r="91" spans="1:13" x14ac:dyDescent="0.3">
      <c r="A91" s="41">
        <v>90</v>
      </c>
      <c r="B91" s="37" t="str">
        <f>IF(ISTEXT('Tehniskā spec. daļai Nr.3'!$B$4),'Tehniskā spec. daļai Nr.3'!$B$4,"")</f>
        <v/>
      </c>
      <c r="C91" s="5"/>
      <c r="D91" s="5"/>
      <c r="E91" s="6"/>
      <c r="F91" s="6"/>
      <c r="G91" s="6"/>
      <c r="H91" s="6"/>
      <c r="I91" s="6"/>
      <c r="J91" s="6"/>
      <c r="K91" s="6"/>
      <c r="L91" s="6"/>
      <c r="M91" s="39">
        <f t="shared" si="0"/>
        <v>0</v>
      </c>
    </row>
    <row r="92" spans="1:13" x14ac:dyDescent="0.3">
      <c r="A92" s="41">
        <v>91</v>
      </c>
      <c r="B92" s="37" t="str">
        <f>IF(ISTEXT('Tehniskā spec. daļai Nr.3'!$B$4),'Tehniskā spec. daļai Nr.3'!$B$4,"")</f>
        <v/>
      </c>
      <c r="C92" s="5"/>
      <c r="D92" s="5"/>
      <c r="E92" s="6"/>
      <c r="F92" s="6"/>
      <c r="G92" s="6"/>
      <c r="H92" s="6"/>
      <c r="I92" s="6"/>
      <c r="J92" s="6"/>
      <c r="K92" s="6"/>
      <c r="L92" s="6"/>
      <c r="M92" s="39">
        <f t="shared" si="0"/>
        <v>0</v>
      </c>
    </row>
    <row r="93" spans="1:13" x14ac:dyDescent="0.3">
      <c r="A93" s="41">
        <v>92</v>
      </c>
      <c r="B93" s="37" t="str">
        <f>IF(ISTEXT('Tehniskā spec. daļai Nr.3'!$B$4),'Tehniskā spec. daļai Nr.3'!$B$4,"")</f>
        <v/>
      </c>
      <c r="C93" s="5"/>
      <c r="D93" s="5"/>
      <c r="E93" s="6"/>
      <c r="F93" s="6"/>
      <c r="G93" s="6"/>
      <c r="H93" s="6"/>
      <c r="I93" s="6"/>
      <c r="J93" s="6"/>
      <c r="K93" s="6"/>
      <c r="L93" s="6"/>
      <c r="M93" s="39">
        <f t="shared" si="0"/>
        <v>0</v>
      </c>
    </row>
    <row r="94" spans="1:13" x14ac:dyDescent="0.3">
      <c r="A94" s="41">
        <v>93</v>
      </c>
      <c r="B94" s="37" t="str">
        <f>IF(ISTEXT('Tehniskā spec. daļai Nr.3'!$B$4),'Tehniskā spec. daļai Nr.3'!$B$4,"")</f>
        <v/>
      </c>
      <c r="C94" s="5"/>
      <c r="D94" s="5"/>
      <c r="E94" s="6"/>
      <c r="F94" s="6"/>
      <c r="G94" s="6"/>
      <c r="H94" s="6"/>
      <c r="I94" s="6"/>
      <c r="J94" s="6"/>
      <c r="K94" s="6"/>
      <c r="L94" s="6"/>
      <c r="M94" s="39">
        <f t="shared" si="0"/>
        <v>0</v>
      </c>
    </row>
    <row r="95" spans="1:13" x14ac:dyDescent="0.3">
      <c r="A95" s="41">
        <v>94</v>
      </c>
      <c r="B95" s="37" t="str">
        <f>IF(ISTEXT('Tehniskā spec. daļai Nr.3'!$B$4),'Tehniskā spec. daļai Nr.3'!$B$4,"")</f>
        <v/>
      </c>
      <c r="C95" s="5"/>
      <c r="D95" s="5"/>
      <c r="E95" s="6"/>
      <c r="F95" s="6"/>
      <c r="G95" s="6"/>
      <c r="H95" s="6"/>
      <c r="I95" s="6"/>
      <c r="J95" s="6"/>
      <c r="K95" s="6"/>
      <c r="L95" s="6"/>
      <c r="M95" s="39">
        <f t="shared" si="0"/>
        <v>0</v>
      </c>
    </row>
    <row r="96" spans="1:13" x14ac:dyDescent="0.3">
      <c r="A96" s="41">
        <v>95</v>
      </c>
      <c r="B96" s="37" t="str">
        <f>IF(ISTEXT('Tehniskā spec. daļai Nr.3'!$B$4),'Tehniskā spec. daļai Nr.3'!$B$4,"")</f>
        <v/>
      </c>
      <c r="C96" s="5"/>
      <c r="D96" s="5"/>
      <c r="E96" s="6"/>
      <c r="F96" s="6"/>
      <c r="G96" s="6"/>
      <c r="H96" s="6"/>
      <c r="I96" s="6"/>
      <c r="J96" s="6"/>
      <c r="K96" s="6"/>
      <c r="L96" s="6"/>
      <c r="M96" s="39">
        <f t="shared" si="0"/>
        <v>0</v>
      </c>
    </row>
    <row r="97" spans="1:13" x14ac:dyDescent="0.3">
      <c r="A97" s="41">
        <v>96</v>
      </c>
      <c r="B97" s="37" t="str">
        <f>IF(ISTEXT('Tehniskā spec. daļai Nr.3'!$B$4),'Tehniskā spec. daļai Nr.3'!$B$4,"")</f>
        <v/>
      </c>
      <c r="C97" s="5"/>
      <c r="D97" s="5"/>
      <c r="E97" s="6"/>
      <c r="F97" s="6"/>
      <c r="G97" s="6"/>
      <c r="H97" s="6"/>
      <c r="I97" s="6"/>
      <c r="J97" s="6"/>
      <c r="K97" s="6"/>
      <c r="L97" s="6"/>
      <c r="M97" s="39">
        <f t="shared" si="0"/>
        <v>0</v>
      </c>
    </row>
    <row r="98" spans="1:13" x14ac:dyDescent="0.3">
      <c r="A98" s="41">
        <v>97</v>
      </c>
      <c r="B98" s="37" t="str">
        <f>IF(ISTEXT('Tehniskā spec. daļai Nr.3'!$B$4),'Tehniskā spec. daļai Nr.3'!$B$4,"")</f>
        <v/>
      </c>
      <c r="C98" s="5"/>
      <c r="D98" s="5"/>
      <c r="E98" s="6"/>
      <c r="F98" s="6"/>
      <c r="G98" s="6"/>
      <c r="H98" s="6"/>
      <c r="I98" s="6"/>
      <c r="J98" s="6"/>
      <c r="K98" s="6"/>
      <c r="L98" s="6"/>
      <c r="M98" s="39">
        <f t="shared" si="0"/>
        <v>0</v>
      </c>
    </row>
    <row r="99" spans="1:13" x14ac:dyDescent="0.3">
      <c r="A99" s="41">
        <v>98</v>
      </c>
      <c r="B99" s="37" t="str">
        <f>IF(ISTEXT('Tehniskā spec. daļai Nr.3'!$B$4),'Tehniskā spec. daļai Nr.3'!$B$4,"")</f>
        <v/>
      </c>
      <c r="C99" s="5"/>
      <c r="D99" s="5"/>
      <c r="E99" s="6"/>
      <c r="F99" s="6"/>
      <c r="G99" s="6"/>
      <c r="H99" s="6"/>
      <c r="I99" s="6"/>
      <c r="J99" s="6"/>
      <c r="K99" s="6"/>
      <c r="L99" s="6"/>
      <c r="M99" s="39">
        <f t="shared" si="0"/>
        <v>0</v>
      </c>
    </row>
    <row r="100" spans="1:13" x14ac:dyDescent="0.3">
      <c r="A100" s="41">
        <v>99</v>
      </c>
      <c r="B100" s="37" t="str">
        <f>IF(ISTEXT('Tehniskā spec. daļai Nr.3'!$B$4),'Tehniskā spec. daļai Nr.3'!$B$4,"")</f>
        <v/>
      </c>
      <c r="C100" s="5"/>
      <c r="D100" s="5"/>
      <c r="E100" s="6"/>
      <c r="F100" s="6"/>
      <c r="G100" s="6"/>
      <c r="H100" s="6"/>
      <c r="I100" s="6"/>
      <c r="J100" s="6"/>
      <c r="K100" s="6"/>
      <c r="L100" s="6"/>
      <c r="M100" s="39">
        <f t="shared" si="0"/>
        <v>0</v>
      </c>
    </row>
    <row r="101" spans="1:13" x14ac:dyDescent="0.3">
      <c r="A101" s="41">
        <v>100</v>
      </c>
      <c r="B101" s="37" t="str">
        <f>IF(ISTEXT('Tehniskā spec. daļai Nr.3'!$B$4),'Tehniskā spec. daļai Nr.3'!$B$4,"")</f>
        <v/>
      </c>
      <c r="C101" s="5"/>
      <c r="D101" s="5"/>
      <c r="E101" s="6"/>
      <c r="F101" s="6"/>
      <c r="G101" s="6"/>
      <c r="H101" s="6"/>
      <c r="I101" s="6"/>
      <c r="J101" s="6"/>
      <c r="K101" s="6"/>
      <c r="L101" s="6"/>
      <c r="M101" s="39">
        <f t="shared" si="0"/>
        <v>0</v>
      </c>
    </row>
    <row r="102" spans="1:13" x14ac:dyDescent="0.3">
      <c r="A102" s="41">
        <v>101</v>
      </c>
      <c r="B102" s="37" t="str">
        <f>IF(ISTEXT('Tehniskā spec. daļai Nr.3'!$B$4),'Tehniskā spec. daļai Nr.3'!$B$4,"")</f>
        <v/>
      </c>
      <c r="C102" s="5"/>
      <c r="D102" s="5"/>
      <c r="E102" s="6"/>
      <c r="F102" s="6"/>
      <c r="G102" s="6"/>
      <c r="H102" s="6"/>
      <c r="I102" s="6"/>
      <c r="J102" s="6"/>
      <c r="K102" s="6"/>
      <c r="L102" s="6"/>
      <c r="M102" s="39">
        <f t="shared" ref="M102:M176" si="1">SUM(E102:L102)</f>
        <v>0</v>
      </c>
    </row>
    <row r="103" spans="1:13" x14ac:dyDescent="0.3">
      <c r="A103" s="41">
        <v>102</v>
      </c>
      <c r="B103" s="37" t="str">
        <f>IF(ISTEXT('Tehniskā spec. daļai Nr.3'!$B$4),'Tehniskā spec. daļai Nr.3'!$B$4,"")</f>
        <v/>
      </c>
      <c r="C103" s="5"/>
      <c r="D103" s="5"/>
      <c r="E103" s="6"/>
      <c r="F103" s="6"/>
      <c r="G103" s="6"/>
      <c r="H103" s="6"/>
      <c r="I103" s="6"/>
      <c r="J103" s="6"/>
      <c r="K103" s="6"/>
      <c r="L103" s="6"/>
      <c r="M103" s="39">
        <f t="shared" si="1"/>
        <v>0</v>
      </c>
    </row>
    <row r="104" spans="1:13" x14ac:dyDescent="0.3">
      <c r="A104" s="41">
        <v>103</v>
      </c>
      <c r="B104" s="37" t="str">
        <f>IF(ISTEXT('Tehniskā spec. daļai Nr.3'!$B$4),'Tehniskā spec. daļai Nr.3'!$B$4,"")</f>
        <v/>
      </c>
      <c r="C104" s="5"/>
      <c r="D104" s="5"/>
      <c r="E104" s="6"/>
      <c r="F104" s="6"/>
      <c r="G104" s="6"/>
      <c r="H104" s="6"/>
      <c r="I104" s="6"/>
      <c r="J104" s="6"/>
      <c r="K104" s="6"/>
      <c r="L104" s="6"/>
      <c r="M104" s="39">
        <f t="shared" si="1"/>
        <v>0</v>
      </c>
    </row>
    <row r="105" spans="1:13" x14ac:dyDescent="0.3">
      <c r="A105" s="41">
        <v>104</v>
      </c>
      <c r="B105" s="37" t="str">
        <f>IF(ISTEXT('Tehniskā spec. daļai Nr.3'!$B$4),'Tehniskā spec. daļai Nr.3'!$B$4,"")</f>
        <v/>
      </c>
      <c r="C105" s="5"/>
      <c r="D105" s="5"/>
      <c r="E105" s="6"/>
      <c r="F105" s="6"/>
      <c r="G105" s="6"/>
      <c r="H105" s="6"/>
      <c r="I105" s="6"/>
      <c r="J105" s="6"/>
      <c r="K105" s="6"/>
      <c r="L105" s="6"/>
      <c r="M105" s="39">
        <f t="shared" si="1"/>
        <v>0</v>
      </c>
    </row>
    <row r="106" spans="1:13" x14ac:dyDescent="0.3">
      <c r="A106" s="41">
        <v>105</v>
      </c>
      <c r="B106" s="37" t="str">
        <f>IF(ISTEXT('Tehniskā spec. daļai Nr.3'!$B$4),'Tehniskā spec. daļai Nr.3'!$B$4,"")</f>
        <v/>
      </c>
      <c r="C106" s="5"/>
      <c r="D106" s="5"/>
      <c r="E106" s="6"/>
      <c r="F106" s="6"/>
      <c r="G106" s="6"/>
      <c r="H106" s="6"/>
      <c r="I106" s="6"/>
      <c r="J106" s="6"/>
      <c r="K106" s="6"/>
      <c r="L106" s="6"/>
      <c r="M106" s="39">
        <f t="shared" si="1"/>
        <v>0</v>
      </c>
    </row>
    <row r="107" spans="1:13" x14ac:dyDescent="0.3">
      <c r="A107" s="41">
        <v>106</v>
      </c>
      <c r="B107" s="37" t="str">
        <f>IF(ISTEXT('Tehniskā spec. daļai Nr.3'!$B$4),'Tehniskā spec. daļai Nr.3'!$B$4,"")</f>
        <v/>
      </c>
      <c r="C107" s="5"/>
      <c r="D107" s="5"/>
      <c r="E107" s="6"/>
      <c r="F107" s="6"/>
      <c r="G107" s="6"/>
      <c r="H107" s="6"/>
      <c r="I107" s="6"/>
      <c r="J107" s="6"/>
      <c r="K107" s="6"/>
      <c r="L107" s="6"/>
      <c r="M107" s="39">
        <f t="shared" si="1"/>
        <v>0</v>
      </c>
    </row>
    <row r="108" spans="1:13" x14ac:dyDescent="0.3">
      <c r="A108" s="41">
        <v>107</v>
      </c>
      <c r="B108" s="37" t="str">
        <f>IF(ISTEXT('Tehniskā spec. daļai Nr.3'!$B$4),'Tehniskā spec. daļai Nr.3'!$B$4,"")</f>
        <v/>
      </c>
      <c r="C108" s="5"/>
      <c r="D108" s="5"/>
      <c r="E108" s="6"/>
      <c r="F108" s="6"/>
      <c r="G108" s="6"/>
      <c r="H108" s="6"/>
      <c r="I108" s="6"/>
      <c r="J108" s="6"/>
      <c r="K108" s="6"/>
      <c r="L108" s="6"/>
      <c r="M108" s="39">
        <f t="shared" si="1"/>
        <v>0</v>
      </c>
    </row>
    <row r="109" spans="1:13" x14ac:dyDescent="0.3">
      <c r="A109" s="41">
        <v>108</v>
      </c>
      <c r="B109" s="37" t="str">
        <f>IF(ISTEXT('Tehniskā spec. daļai Nr.3'!$B$4),'Tehniskā spec. daļai Nr.3'!$B$4,"")</f>
        <v/>
      </c>
      <c r="C109" s="5"/>
      <c r="D109" s="5"/>
      <c r="E109" s="6"/>
      <c r="F109" s="6"/>
      <c r="G109" s="6"/>
      <c r="H109" s="6"/>
      <c r="I109" s="6"/>
      <c r="J109" s="6"/>
      <c r="K109" s="6"/>
      <c r="L109" s="6"/>
      <c r="M109" s="39">
        <f t="shared" si="1"/>
        <v>0</v>
      </c>
    </row>
    <row r="110" spans="1:13" x14ac:dyDescent="0.3">
      <c r="A110" s="41">
        <v>109</v>
      </c>
      <c r="B110" s="37" t="str">
        <f>IF(ISTEXT('Tehniskā spec. daļai Nr.3'!$B$4),'Tehniskā spec. daļai Nr.3'!$B$4,"")</f>
        <v/>
      </c>
      <c r="C110" s="5"/>
      <c r="D110" s="5"/>
      <c r="E110" s="6"/>
      <c r="F110" s="6"/>
      <c r="G110" s="6"/>
      <c r="H110" s="6"/>
      <c r="I110" s="6"/>
      <c r="J110" s="6"/>
      <c r="K110" s="6"/>
      <c r="L110" s="6"/>
      <c r="M110" s="39">
        <f t="shared" si="1"/>
        <v>0</v>
      </c>
    </row>
    <row r="111" spans="1:13" x14ac:dyDescent="0.3">
      <c r="A111" s="41">
        <v>110</v>
      </c>
      <c r="B111" s="37" t="str">
        <f>IF(ISTEXT('Tehniskā spec. daļai Nr.3'!$B$4),'Tehniskā spec. daļai Nr.3'!$B$4,"")</f>
        <v/>
      </c>
      <c r="C111" s="5"/>
      <c r="D111" s="5"/>
      <c r="E111" s="6"/>
      <c r="F111" s="6"/>
      <c r="G111" s="6"/>
      <c r="H111" s="6"/>
      <c r="I111" s="6"/>
      <c r="J111" s="6"/>
      <c r="K111" s="6"/>
      <c r="L111" s="6"/>
      <c r="M111" s="39">
        <f t="shared" si="1"/>
        <v>0</v>
      </c>
    </row>
    <row r="112" spans="1:13" x14ac:dyDescent="0.3">
      <c r="A112" s="41">
        <v>111</v>
      </c>
      <c r="B112" s="37" t="str">
        <f>IF(ISTEXT('Tehniskā spec. daļai Nr.3'!$B$4),'Tehniskā spec. daļai Nr.3'!$B$4,"")</f>
        <v/>
      </c>
      <c r="C112" s="5"/>
      <c r="D112" s="5"/>
      <c r="E112" s="6"/>
      <c r="F112" s="6"/>
      <c r="G112" s="6"/>
      <c r="H112" s="6"/>
      <c r="I112" s="6"/>
      <c r="J112" s="6"/>
      <c r="K112" s="6"/>
      <c r="L112" s="6"/>
      <c r="M112" s="39">
        <f t="shared" si="1"/>
        <v>0</v>
      </c>
    </row>
    <row r="113" spans="1:13" x14ac:dyDescent="0.3">
      <c r="A113" s="41">
        <v>112</v>
      </c>
      <c r="B113" s="37" t="str">
        <f>IF(ISTEXT('Tehniskā spec. daļai Nr.3'!$B$4),'Tehniskā spec. daļai Nr.3'!$B$4,"")</f>
        <v/>
      </c>
      <c r="C113" s="5"/>
      <c r="D113" s="5"/>
      <c r="E113" s="6"/>
      <c r="F113" s="6"/>
      <c r="G113" s="6"/>
      <c r="H113" s="6"/>
      <c r="I113" s="6"/>
      <c r="J113" s="6"/>
      <c r="K113" s="6"/>
      <c r="L113" s="6"/>
      <c r="M113" s="39">
        <f t="shared" si="1"/>
        <v>0</v>
      </c>
    </row>
    <row r="114" spans="1:13" x14ac:dyDescent="0.3">
      <c r="A114" s="41">
        <v>113</v>
      </c>
      <c r="B114" s="37" t="str">
        <f>IF(ISTEXT('Tehniskā spec. daļai Nr.3'!$B$4),'Tehniskā spec. daļai Nr.3'!$B$4,"")</f>
        <v/>
      </c>
      <c r="C114" s="5"/>
      <c r="D114" s="5"/>
      <c r="E114" s="6"/>
      <c r="F114" s="6"/>
      <c r="G114" s="6"/>
      <c r="H114" s="6"/>
      <c r="I114" s="6"/>
      <c r="J114" s="6"/>
      <c r="K114" s="6"/>
      <c r="L114" s="6"/>
      <c r="M114" s="39">
        <f t="shared" si="1"/>
        <v>0</v>
      </c>
    </row>
    <row r="115" spans="1:13" x14ac:dyDescent="0.3">
      <c r="A115" s="41">
        <v>114</v>
      </c>
      <c r="B115" s="37" t="str">
        <f>IF(ISTEXT('Tehniskā spec. daļai Nr.3'!$B$4),'Tehniskā spec. daļai Nr.3'!$B$4,"")</f>
        <v/>
      </c>
      <c r="C115" s="5"/>
      <c r="D115" s="5"/>
      <c r="E115" s="6"/>
      <c r="F115" s="6"/>
      <c r="G115" s="6"/>
      <c r="H115" s="6"/>
      <c r="I115" s="6"/>
      <c r="J115" s="6"/>
      <c r="K115" s="6"/>
      <c r="L115" s="6"/>
      <c r="M115" s="39">
        <f t="shared" si="1"/>
        <v>0</v>
      </c>
    </row>
    <row r="116" spans="1:13" x14ac:dyDescent="0.3">
      <c r="A116" s="41">
        <v>115</v>
      </c>
      <c r="B116" s="37" t="str">
        <f>IF(ISTEXT('Tehniskā spec. daļai Nr.3'!$B$4),'Tehniskā spec. daļai Nr.3'!$B$4,"")</f>
        <v/>
      </c>
      <c r="C116" s="5"/>
      <c r="D116" s="5"/>
      <c r="E116" s="6"/>
      <c r="F116" s="6"/>
      <c r="G116" s="6"/>
      <c r="H116" s="6"/>
      <c r="I116" s="6"/>
      <c r="J116" s="6"/>
      <c r="K116" s="6"/>
      <c r="L116" s="6"/>
      <c r="M116" s="39">
        <f t="shared" si="1"/>
        <v>0</v>
      </c>
    </row>
    <row r="117" spans="1:13" x14ac:dyDescent="0.3">
      <c r="A117" s="41">
        <v>116</v>
      </c>
      <c r="B117" s="37" t="str">
        <f>IF(ISTEXT('Tehniskā spec. daļai Nr.3'!$B$4),'Tehniskā spec. daļai Nr.3'!$B$4,"")</f>
        <v/>
      </c>
      <c r="C117" s="5"/>
      <c r="D117" s="5"/>
      <c r="E117" s="6"/>
      <c r="F117" s="6"/>
      <c r="G117" s="6"/>
      <c r="H117" s="6"/>
      <c r="I117" s="6"/>
      <c r="J117" s="6"/>
      <c r="K117" s="6"/>
      <c r="L117" s="6"/>
      <c r="M117" s="39">
        <f t="shared" si="1"/>
        <v>0</v>
      </c>
    </row>
    <row r="118" spans="1:13" x14ac:dyDescent="0.3">
      <c r="A118" s="41">
        <v>117</v>
      </c>
      <c r="B118" s="37" t="str">
        <f>IF(ISTEXT('Tehniskā spec. daļai Nr.3'!$B$4),'Tehniskā spec. daļai Nr.3'!$B$4,"")</f>
        <v/>
      </c>
      <c r="C118" s="7"/>
      <c r="D118" s="5"/>
      <c r="E118" s="6"/>
      <c r="F118" s="6"/>
      <c r="G118" s="6"/>
      <c r="H118" s="6"/>
      <c r="I118" s="6"/>
      <c r="J118" s="6"/>
      <c r="K118" s="6"/>
      <c r="L118" s="6"/>
      <c r="M118" s="39">
        <f t="shared" si="1"/>
        <v>0</v>
      </c>
    </row>
    <row r="119" spans="1:13" x14ac:dyDescent="0.3">
      <c r="A119" s="41">
        <v>118</v>
      </c>
      <c r="B119" s="37" t="str">
        <f>IF(ISTEXT('Tehniskā spec. daļai Nr.3'!$B$4),'Tehniskā spec. daļai Nr.3'!$B$4,"")</f>
        <v/>
      </c>
      <c r="C119" s="5"/>
      <c r="D119" s="5"/>
      <c r="E119" s="6"/>
      <c r="F119" s="6"/>
      <c r="G119" s="6"/>
      <c r="H119" s="6"/>
      <c r="I119" s="6"/>
      <c r="J119" s="6"/>
      <c r="K119" s="6"/>
      <c r="L119" s="6"/>
      <c r="M119" s="39">
        <f t="shared" si="1"/>
        <v>0</v>
      </c>
    </row>
    <row r="120" spans="1:13" x14ac:dyDescent="0.3">
      <c r="A120" s="41">
        <v>119</v>
      </c>
      <c r="B120" s="37" t="str">
        <f>IF(ISTEXT('Tehniskā spec. daļai Nr.3'!$B$4),'Tehniskā spec. daļai Nr.3'!$B$4,"")</f>
        <v/>
      </c>
      <c r="C120" s="5"/>
      <c r="D120" s="5"/>
      <c r="E120" s="6"/>
      <c r="F120" s="6"/>
      <c r="G120" s="6"/>
      <c r="H120" s="6"/>
      <c r="I120" s="6"/>
      <c r="J120" s="6"/>
      <c r="K120" s="6"/>
      <c r="L120" s="6"/>
      <c r="M120" s="39">
        <f t="shared" si="1"/>
        <v>0</v>
      </c>
    </row>
    <row r="121" spans="1:13" x14ac:dyDescent="0.3">
      <c r="A121" s="41">
        <v>120</v>
      </c>
      <c r="B121" s="37" t="str">
        <f>IF(ISTEXT('Tehniskā spec. daļai Nr.3'!$B$4),'Tehniskā spec. daļai Nr.3'!$B$4,"")</f>
        <v/>
      </c>
      <c r="C121" s="5"/>
      <c r="D121" s="5"/>
      <c r="E121" s="6"/>
      <c r="F121" s="6"/>
      <c r="G121" s="6"/>
      <c r="H121" s="6"/>
      <c r="I121" s="6"/>
      <c r="J121" s="6"/>
      <c r="K121" s="6"/>
      <c r="L121" s="6"/>
      <c r="M121" s="39">
        <f t="shared" si="1"/>
        <v>0</v>
      </c>
    </row>
    <row r="122" spans="1:13" x14ac:dyDescent="0.3">
      <c r="A122" s="41">
        <v>121</v>
      </c>
      <c r="B122" s="37" t="str">
        <f>IF(ISTEXT('Tehniskā spec. daļai Nr.3'!$B$4),'Tehniskā spec. daļai Nr.3'!$B$4,"")</f>
        <v/>
      </c>
      <c r="C122" s="5"/>
      <c r="D122" s="5"/>
      <c r="E122" s="6"/>
      <c r="F122" s="6"/>
      <c r="G122" s="6"/>
      <c r="H122" s="6"/>
      <c r="I122" s="6"/>
      <c r="J122" s="6"/>
      <c r="K122" s="6"/>
      <c r="L122" s="6"/>
      <c r="M122" s="39">
        <f t="shared" si="1"/>
        <v>0</v>
      </c>
    </row>
    <row r="123" spans="1:13" x14ac:dyDescent="0.3">
      <c r="A123" s="41">
        <v>122</v>
      </c>
      <c r="B123" s="37" t="str">
        <f>IF(ISTEXT('Tehniskā spec. daļai Nr.3'!$B$4),'Tehniskā spec. daļai Nr.3'!$B$4,"")</f>
        <v/>
      </c>
      <c r="C123" s="5"/>
      <c r="D123" s="5"/>
      <c r="E123" s="6"/>
      <c r="F123" s="6"/>
      <c r="G123" s="6"/>
      <c r="H123" s="6"/>
      <c r="I123" s="6"/>
      <c r="J123" s="6"/>
      <c r="K123" s="6"/>
      <c r="L123" s="6"/>
      <c r="M123" s="39">
        <f t="shared" si="1"/>
        <v>0</v>
      </c>
    </row>
    <row r="124" spans="1:13" x14ac:dyDescent="0.3">
      <c r="A124" s="41">
        <v>123</v>
      </c>
      <c r="B124" s="37" t="str">
        <f>IF(ISTEXT('Tehniskā spec. daļai Nr.3'!$B$4),'Tehniskā spec. daļai Nr.3'!$B$4,"")</f>
        <v/>
      </c>
      <c r="C124" s="5"/>
      <c r="D124" s="5"/>
      <c r="E124" s="6"/>
      <c r="F124" s="6"/>
      <c r="G124" s="6"/>
      <c r="H124" s="6"/>
      <c r="I124" s="6"/>
      <c r="J124" s="6"/>
      <c r="K124" s="6"/>
      <c r="L124" s="6"/>
      <c r="M124" s="39">
        <f t="shared" si="1"/>
        <v>0</v>
      </c>
    </row>
    <row r="125" spans="1:13" x14ac:dyDescent="0.3">
      <c r="A125" s="41">
        <v>124</v>
      </c>
      <c r="B125" s="37" t="str">
        <f>IF(ISTEXT('Tehniskā spec. daļai Nr.3'!$B$4),'Tehniskā spec. daļai Nr.3'!$B$4,"")</f>
        <v/>
      </c>
      <c r="C125" s="5"/>
      <c r="D125" s="5"/>
      <c r="E125" s="6"/>
      <c r="F125" s="6"/>
      <c r="G125" s="6"/>
      <c r="H125" s="6"/>
      <c r="I125" s="6"/>
      <c r="J125" s="6"/>
      <c r="K125" s="6"/>
      <c r="L125" s="6"/>
      <c r="M125" s="39">
        <f t="shared" si="1"/>
        <v>0</v>
      </c>
    </row>
    <row r="126" spans="1:13" x14ac:dyDescent="0.3">
      <c r="A126" s="41">
        <v>125</v>
      </c>
      <c r="B126" s="37" t="str">
        <f>IF(ISTEXT('Tehniskā spec. daļai Nr.3'!$B$4),'Tehniskā spec. daļai Nr.3'!$B$4,"")</f>
        <v/>
      </c>
      <c r="C126" s="5"/>
      <c r="D126" s="5"/>
      <c r="E126" s="6"/>
      <c r="F126" s="6"/>
      <c r="G126" s="6"/>
      <c r="H126" s="6"/>
      <c r="I126" s="6"/>
      <c r="J126" s="6"/>
      <c r="K126" s="6"/>
      <c r="L126" s="6"/>
      <c r="M126" s="39">
        <f t="shared" si="1"/>
        <v>0</v>
      </c>
    </row>
    <row r="127" spans="1:13" x14ac:dyDescent="0.3">
      <c r="A127" s="41">
        <v>126</v>
      </c>
      <c r="B127" s="37" t="str">
        <f>IF(ISTEXT('Tehniskā spec. daļai Nr.3'!$B$4),'Tehniskā spec. daļai Nr.3'!$B$4,"")</f>
        <v/>
      </c>
      <c r="C127" s="5"/>
      <c r="D127" s="5"/>
      <c r="E127" s="6"/>
      <c r="F127" s="6"/>
      <c r="G127" s="6"/>
      <c r="H127" s="6"/>
      <c r="I127" s="6"/>
      <c r="J127" s="6"/>
      <c r="K127" s="6"/>
      <c r="L127" s="6"/>
      <c r="M127" s="39">
        <f t="shared" si="1"/>
        <v>0</v>
      </c>
    </row>
    <row r="128" spans="1:13" x14ac:dyDescent="0.3">
      <c r="A128" s="41">
        <v>127</v>
      </c>
      <c r="B128" s="37" t="str">
        <f>IF(ISTEXT('Tehniskā spec. daļai Nr.3'!$B$4),'Tehniskā spec. daļai Nr.3'!$B$4,"")</f>
        <v/>
      </c>
      <c r="C128" s="5"/>
      <c r="D128" s="5"/>
      <c r="E128" s="6"/>
      <c r="F128" s="6"/>
      <c r="G128" s="6"/>
      <c r="H128" s="6"/>
      <c r="I128" s="6"/>
      <c r="J128" s="6"/>
      <c r="K128" s="6"/>
      <c r="L128" s="6"/>
      <c r="M128" s="39">
        <f t="shared" si="1"/>
        <v>0</v>
      </c>
    </row>
    <row r="129" spans="1:13" x14ac:dyDescent="0.3">
      <c r="A129" s="41">
        <v>128</v>
      </c>
      <c r="B129" s="37" t="str">
        <f>IF(ISTEXT('Tehniskā spec. daļai Nr.3'!$B$4),'Tehniskā spec. daļai Nr.3'!$B$4,"")</f>
        <v/>
      </c>
      <c r="C129" s="5"/>
      <c r="D129" s="5"/>
      <c r="E129" s="6"/>
      <c r="F129" s="6"/>
      <c r="G129" s="6"/>
      <c r="H129" s="6"/>
      <c r="I129" s="6"/>
      <c r="J129" s="6"/>
      <c r="K129" s="6"/>
      <c r="L129" s="6"/>
      <c r="M129" s="39">
        <f t="shared" si="1"/>
        <v>0</v>
      </c>
    </row>
    <row r="130" spans="1:13" x14ac:dyDescent="0.3">
      <c r="A130" s="41">
        <v>129</v>
      </c>
      <c r="B130" s="37" t="str">
        <f>IF(ISTEXT('Tehniskā spec. daļai Nr.3'!$B$4),'Tehniskā spec. daļai Nr.3'!$B$4,"")</f>
        <v/>
      </c>
      <c r="C130" s="5"/>
      <c r="D130" s="5"/>
      <c r="E130" s="6"/>
      <c r="F130" s="6"/>
      <c r="G130" s="6"/>
      <c r="H130" s="6"/>
      <c r="I130" s="6"/>
      <c r="J130" s="6"/>
      <c r="K130" s="6"/>
      <c r="L130" s="6"/>
      <c r="M130" s="39">
        <f t="shared" si="1"/>
        <v>0</v>
      </c>
    </row>
    <row r="131" spans="1:13" x14ac:dyDescent="0.3">
      <c r="A131" s="41">
        <v>130</v>
      </c>
      <c r="B131" s="37" t="str">
        <f>IF(ISTEXT('Tehniskā spec. daļai Nr.3'!$B$4),'Tehniskā spec. daļai Nr.3'!$B$4,"")</f>
        <v/>
      </c>
      <c r="C131" s="5"/>
      <c r="D131" s="5"/>
      <c r="E131" s="6"/>
      <c r="F131" s="6"/>
      <c r="G131" s="6"/>
      <c r="H131" s="6"/>
      <c r="I131" s="6"/>
      <c r="J131" s="6"/>
      <c r="K131" s="6"/>
      <c r="L131" s="6"/>
      <c r="M131" s="39">
        <f t="shared" si="1"/>
        <v>0</v>
      </c>
    </row>
    <row r="132" spans="1:13" x14ac:dyDescent="0.3">
      <c r="A132" s="41">
        <v>131</v>
      </c>
      <c r="B132" s="37" t="str">
        <f>IF(ISTEXT('Tehniskā spec. daļai Nr.3'!$B$4),'Tehniskā spec. daļai Nr.3'!$B$4,"")</f>
        <v/>
      </c>
      <c r="C132" s="5"/>
      <c r="D132" s="5"/>
      <c r="E132" s="6"/>
      <c r="F132" s="6"/>
      <c r="G132" s="6"/>
      <c r="H132" s="6"/>
      <c r="I132" s="6"/>
      <c r="J132" s="6"/>
      <c r="K132" s="6"/>
      <c r="L132" s="6"/>
      <c r="M132" s="39">
        <f t="shared" si="1"/>
        <v>0</v>
      </c>
    </row>
    <row r="133" spans="1:13" x14ac:dyDescent="0.3">
      <c r="A133" s="41">
        <v>132</v>
      </c>
      <c r="B133" s="37" t="str">
        <f>IF(ISTEXT('Tehniskā spec. daļai Nr.3'!$B$4),'Tehniskā spec. daļai Nr.3'!$B$4,"")</f>
        <v/>
      </c>
      <c r="C133" s="5"/>
      <c r="D133" s="5"/>
      <c r="E133" s="6"/>
      <c r="F133" s="6"/>
      <c r="G133" s="6"/>
      <c r="H133" s="6"/>
      <c r="I133" s="6"/>
      <c r="J133" s="6"/>
      <c r="K133" s="6"/>
      <c r="L133" s="6"/>
      <c r="M133" s="39">
        <f t="shared" si="1"/>
        <v>0</v>
      </c>
    </row>
    <row r="134" spans="1:13" x14ac:dyDescent="0.3">
      <c r="A134" s="41">
        <v>133</v>
      </c>
      <c r="B134" s="37" t="str">
        <f>IF(ISTEXT('Tehniskā spec. daļai Nr.3'!$B$4),'Tehniskā spec. daļai Nr.3'!$B$4,"")</f>
        <v/>
      </c>
      <c r="C134" s="5"/>
      <c r="D134" s="5"/>
      <c r="E134" s="6"/>
      <c r="F134" s="6"/>
      <c r="G134" s="6"/>
      <c r="H134" s="6"/>
      <c r="I134" s="6"/>
      <c r="J134" s="6"/>
      <c r="K134" s="6"/>
      <c r="L134" s="6"/>
      <c r="M134" s="39">
        <f t="shared" si="1"/>
        <v>0</v>
      </c>
    </row>
    <row r="135" spans="1:13" x14ac:dyDescent="0.3">
      <c r="A135" s="41">
        <v>134</v>
      </c>
      <c r="B135" s="37" t="str">
        <f>IF(ISTEXT('Tehniskā spec. daļai Nr.3'!$B$4),'Tehniskā spec. daļai Nr.3'!$B$4,"")</f>
        <v/>
      </c>
      <c r="C135" s="5"/>
      <c r="D135" s="5"/>
      <c r="E135" s="6"/>
      <c r="F135" s="6"/>
      <c r="G135" s="6"/>
      <c r="H135" s="6"/>
      <c r="I135" s="6"/>
      <c r="J135" s="6"/>
      <c r="K135" s="6"/>
      <c r="L135" s="6"/>
      <c r="M135" s="39">
        <f t="shared" si="1"/>
        <v>0</v>
      </c>
    </row>
    <row r="136" spans="1:13" x14ac:dyDescent="0.3">
      <c r="A136" s="41">
        <v>135</v>
      </c>
      <c r="B136" s="37" t="str">
        <f>IF(ISTEXT('Tehniskā spec. daļai Nr.3'!$B$4),'Tehniskā spec. daļai Nr.3'!$B$4,"")</f>
        <v/>
      </c>
      <c r="C136" s="5"/>
      <c r="D136" s="5"/>
      <c r="E136" s="6"/>
      <c r="F136" s="6"/>
      <c r="G136" s="6"/>
      <c r="H136" s="6"/>
      <c r="I136" s="6"/>
      <c r="J136" s="6"/>
      <c r="K136" s="6"/>
      <c r="L136" s="6"/>
      <c r="M136" s="39">
        <f t="shared" si="1"/>
        <v>0</v>
      </c>
    </row>
    <row r="137" spans="1:13" x14ac:dyDescent="0.3">
      <c r="A137" s="41">
        <v>136</v>
      </c>
      <c r="B137" s="37" t="str">
        <f>IF(ISTEXT('Tehniskā spec. daļai Nr.3'!$B$4),'Tehniskā spec. daļai Nr.3'!$B$4,"")</f>
        <v/>
      </c>
      <c r="C137" s="5"/>
      <c r="D137" s="5"/>
      <c r="E137" s="6"/>
      <c r="F137" s="6"/>
      <c r="G137" s="6"/>
      <c r="H137" s="6"/>
      <c r="I137" s="6"/>
      <c r="J137" s="6"/>
      <c r="K137" s="6"/>
      <c r="L137" s="6"/>
      <c r="M137" s="39">
        <f t="shared" si="1"/>
        <v>0</v>
      </c>
    </row>
    <row r="138" spans="1:13" x14ac:dyDescent="0.3">
      <c r="A138" s="41">
        <v>137</v>
      </c>
      <c r="B138" s="37" t="str">
        <f>IF(ISTEXT('Tehniskā spec. daļai Nr.3'!$B$4),'Tehniskā spec. daļai Nr.3'!$B$4,"")</f>
        <v/>
      </c>
      <c r="C138" s="5"/>
      <c r="D138" s="5"/>
      <c r="E138" s="6"/>
      <c r="F138" s="6"/>
      <c r="G138" s="6"/>
      <c r="H138" s="6"/>
      <c r="I138" s="6"/>
      <c r="J138" s="6"/>
      <c r="K138" s="6"/>
      <c r="L138" s="6"/>
      <c r="M138" s="39">
        <f t="shared" si="1"/>
        <v>0</v>
      </c>
    </row>
    <row r="139" spans="1:13" x14ac:dyDescent="0.3">
      <c r="A139" s="41">
        <v>138</v>
      </c>
      <c r="B139" s="37" t="str">
        <f>IF(ISTEXT('Tehniskā spec. daļai Nr.3'!$B$4),'Tehniskā spec. daļai Nr.3'!$B$4,"")</f>
        <v/>
      </c>
      <c r="C139" s="5"/>
      <c r="D139" s="5"/>
      <c r="E139" s="6"/>
      <c r="F139" s="6"/>
      <c r="G139" s="6"/>
      <c r="H139" s="6"/>
      <c r="I139" s="6"/>
      <c r="J139" s="6"/>
      <c r="K139" s="6"/>
      <c r="L139" s="6"/>
      <c r="M139" s="39">
        <f t="shared" si="1"/>
        <v>0</v>
      </c>
    </row>
    <row r="140" spans="1:13" x14ac:dyDescent="0.3">
      <c r="A140" s="41">
        <v>139</v>
      </c>
      <c r="B140" s="37" t="str">
        <f>IF(ISTEXT('Tehniskā spec. daļai Nr.3'!$B$4),'Tehniskā spec. daļai Nr.3'!$B$4,"")</f>
        <v/>
      </c>
      <c r="C140" s="5"/>
      <c r="D140" s="5"/>
      <c r="E140" s="6"/>
      <c r="F140" s="6"/>
      <c r="G140" s="6"/>
      <c r="H140" s="6"/>
      <c r="I140" s="6"/>
      <c r="J140" s="6"/>
      <c r="K140" s="6"/>
      <c r="L140" s="6"/>
      <c r="M140" s="39">
        <f t="shared" si="1"/>
        <v>0</v>
      </c>
    </row>
    <row r="141" spans="1:13" x14ac:dyDescent="0.3">
      <c r="A141" s="41">
        <v>140</v>
      </c>
      <c r="B141" s="37" t="str">
        <f>IF(ISTEXT('Tehniskā spec. daļai Nr.3'!$B$4),'Tehniskā spec. daļai Nr.3'!$B$4,"")</f>
        <v/>
      </c>
      <c r="C141" s="5"/>
      <c r="D141" s="5"/>
      <c r="E141" s="6"/>
      <c r="F141" s="6"/>
      <c r="G141" s="6"/>
      <c r="H141" s="6"/>
      <c r="I141" s="6"/>
      <c r="J141" s="6"/>
      <c r="K141" s="6"/>
      <c r="L141" s="6"/>
      <c r="M141" s="39">
        <f t="shared" si="1"/>
        <v>0</v>
      </c>
    </row>
    <row r="142" spans="1:13" x14ac:dyDescent="0.3">
      <c r="A142" s="41">
        <v>141</v>
      </c>
      <c r="B142" s="37" t="str">
        <f>IF(ISTEXT('Tehniskā spec. daļai Nr.3'!$B$4),'Tehniskā spec. daļai Nr.3'!$B$4,"")</f>
        <v/>
      </c>
      <c r="C142" s="5"/>
      <c r="D142" s="5"/>
      <c r="E142" s="6"/>
      <c r="F142" s="6"/>
      <c r="G142" s="6"/>
      <c r="H142" s="6"/>
      <c r="I142" s="6"/>
      <c r="J142" s="6"/>
      <c r="K142" s="6"/>
      <c r="L142" s="6"/>
      <c r="M142" s="39">
        <f t="shared" si="1"/>
        <v>0</v>
      </c>
    </row>
    <row r="143" spans="1:13" x14ac:dyDescent="0.3">
      <c r="A143" s="41">
        <v>142</v>
      </c>
      <c r="B143" s="37" t="str">
        <f>IF(ISTEXT('Tehniskā spec. daļai Nr.3'!$B$4),'Tehniskā spec. daļai Nr.3'!$B$4,"")</f>
        <v/>
      </c>
      <c r="C143" s="5"/>
      <c r="D143" s="5"/>
      <c r="E143" s="6"/>
      <c r="F143" s="6"/>
      <c r="G143" s="6"/>
      <c r="H143" s="6"/>
      <c r="I143" s="6"/>
      <c r="J143" s="6"/>
      <c r="K143" s="6"/>
      <c r="L143" s="6"/>
      <c r="M143" s="39">
        <f t="shared" si="1"/>
        <v>0</v>
      </c>
    </row>
    <row r="144" spans="1:13" x14ac:dyDescent="0.3">
      <c r="A144" s="41">
        <v>143</v>
      </c>
      <c r="B144" s="37" t="str">
        <f>IF(ISTEXT('Tehniskā spec. daļai Nr.3'!$B$4),'Tehniskā spec. daļai Nr.3'!$B$4,"")</f>
        <v/>
      </c>
      <c r="C144" s="5"/>
      <c r="D144" s="5"/>
      <c r="E144" s="6"/>
      <c r="F144" s="6"/>
      <c r="G144" s="6"/>
      <c r="H144" s="6"/>
      <c r="I144" s="6"/>
      <c r="J144" s="6"/>
      <c r="K144" s="6"/>
      <c r="L144" s="6"/>
      <c r="M144" s="39">
        <f t="shared" si="1"/>
        <v>0</v>
      </c>
    </row>
    <row r="145" spans="1:13" x14ac:dyDescent="0.3">
      <c r="A145" s="41">
        <v>144</v>
      </c>
      <c r="B145" s="37" t="str">
        <f>IF(ISTEXT('Tehniskā spec. daļai Nr.3'!$B$4),'Tehniskā spec. daļai Nr.3'!$B$4,"")</f>
        <v/>
      </c>
      <c r="C145" s="5"/>
      <c r="D145" s="5"/>
      <c r="E145" s="6"/>
      <c r="F145" s="6"/>
      <c r="G145" s="6"/>
      <c r="H145" s="6"/>
      <c r="I145" s="6"/>
      <c r="J145" s="6"/>
      <c r="K145" s="6"/>
      <c r="L145" s="6"/>
      <c r="M145" s="39">
        <f t="shared" si="1"/>
        <v>0</v>
      </c>
    </row>
    <row r="146" spans="1:13" x14ac:dyDescent="0.3">
      <c r="A146" s="41">
        <v>145</v>
      </c>
      <c r="B146" s="37" t="str">
        <f>IF(ISTEXT('Tehniskā spec. daļai Nr.3'!$B$4),'Tehniskā spec. daļai Nr.3'!$B$4,"")</f>
        <v/>
      </c>
      <c r="C146" s="5"/>
      <c r="D146" s="5"/>
      <c r="E146" s="6"/>
      <c r="F146" s="6"/>
      <c r="G146" s="6"/>
      <c r="H146" s="6"/>
      <c r="I146" s="6"/>
      <c r="J146" s="6"/>
      <c r="K146" s="6"/>
      <c r="L146" s="6"/>
      <c r="M146" s="39">
        <f t="shared" si="1"/>
        <v>0</v>
      </c>
    </row>
    <row r="147" spans="1:13" x14ac:dyDescent="0.3">
      <c r="A147" s="41">
        <v>146</v>
      </c>
      <c r="B147" s="37" t="str">
        <f>IF(ISTEXT('Tehniskā spec. daļai Nr.3'!$B$4),'Tehniskā spec. daļai Nr.3'!$B$4,"")</f>
        <v/>
      </c>
      <c r="C147" s="5"/>
      <c r="D147" s="5"/>
      <c r="E147" s="6"/>
      <c r="F147" s="6"/>
      <c r="G147" s="6"/>
      <c r="H147" s="6"/>
      <c r="I147" s="6"/>
      <c r="J147" s="6"/>
      <c r="K147" s="6"/>
      <c r="L147" s="6"/>
      <c r="M147" s="39">
        <f t="shared" si="1"/>
        <v>0</v>
      </c>
    </row>
    <row r="148" spans="1:13" x14ac:dyDescent="0.3">
      <c r="A148" s="41">
        <v>147</v>
      </c>
      <c r="B148" s="37" t="str">
        <f>IF(ISTEXT('Tehniskā spec. daļai Nr.3'!$B$4),'Tehniskā spec. daļai Nr.3'!$B$4,"")</f>
        <v/>
      </c>
      <c r="C148" s="5"/>
      <c r="D148" s="5"/>
      <c r="E148" s="6"/>
      <c r="F148" s="6"/>
      <c r="G148" s="6"/>
      <c r="H148" s="6"/>
      <c r="I148" s="6"/>
      <c r="J148" s="6"/>
      <c r="K148" s="6"/>
      <c r="L148" s="6"/>
      <c r="M148" s="39">
        <f t="shared" si="1"/>
        <v>0</v>
      </c>
    </row>
    <row r="149" spans="1:13" x14ac:dyDescent="0.3">
      <c r="A149" s="41">
        <v>148</v>
      </c>
      <c r="B149" s="37" t="str">
        <f>IF(ISTEXT('Tehniskā spec. daļai Nr.3'!$B$4),'Tehniskā spec. daļai Nr.3'!$B$4,"")</f>
        <v/>
      </c>
      <c r="C149" s="5"/>
      <c r="D149" s="5"/>
      <c r="E149" s="6"/>
      <c r="F149" s="6"/>
      <c r="G149" s="6"/>
      <c r="H149" s="6"/>
      <c r="I149" s="6"/>
      <c r="J149" s="6"/>
      <c r="K149" s="6"/>
      <c r="L149" s="6"/>
      <c r="M149" s="39">
        <f t="shared" si="1"/>
        <v>0</v>
      </c>
    </row>
    <row r="150" spans="1:13" x14ac:dyDescent="0.3">
      <c r="A150" s="41">
        <v>149</v>
      </c>
      <c r="B150" s="37" t="str">
        <f>IF(ISTEXT('Tehniskā spec. daļai Nr.3'!$B$4),'Tehniskā spec. daļai Nr.3'!$B$4,"")</f>
        <v/>
      </c>
      <c r="C150" s="5"/>
      <c r="D150" s="5"/>
      <c r="E150" s="6"/>
      <c r="F150" s="6"/>
      <c r="G150" s="6"/>
      <c r="H150" s="6"/>
      <c r="I150" s="6"/>
      <c r="J150" s="6"/>
      <c r="K150" s="6"/>
      <c r="L150" s="6"/>
      <c r="M150" s="39">
        <f t="shared" si="1"/>
        <v>0</v>
      </c>
    </row>
    <row r="151" spans="1:13" x14ac:dyDescent="0.3">
      <c r="A151" s="41">
        <v>150</v>
      </c>
      <c r="B151" s="37" t="str">
        <f>IF(ISTEXT('Tehniskā spec. daļai Nr.3'!$B$4),'Tehniskā spec. daļai Nr.3'!$B$4,"")</f>
        <v/>
      </c>
      <c r="C151" s="5"/>
      <c r="D151" s="5"/>
      <c r="E151" s="6"/>
      <c r="F151" s="6"/>
      <c r="G151" s="6"/>
      <c r="H151" s="6"/>
      <c r="I151" s="6"/>
      <c r="J151" s="6"/>
      <c r="K151" s="6"/>
      <c r="L151" s="6"/>
      <c r="M151" s="39">
        <f t="shared" si="1"/>
        <v>0</v>
      </c>
    </row>
    <row r="152" spans="1:13" x14ac:dyDescent="0.3">
      <c r="A152" s="41">
        <v>151</v>
      </c>
      <c r="B152" s="37" t="str">
        <f>IF(ISTEXT('Tehniskā spec. daļai Nr.3'!$B$4),'Tehniskā spec. daļai Nr.3'!$B$4,"")</f>
        <v/>
      </c>
      <c r="C152" s="5"/>
      <c r="D152" s="5"/>
      <c r="E152" s="6"/>
      <c r="F152" s="6"/>
      <c r="G152" s="6"/>
      <c r="H152" s="6"/>
      <c r="I152" s="6"/>
      <c r="J152" s="6"/>
      <c r="K152" s="6"/>
      <c r="L152" s="6"/>
      <c r="M152" s="39">
        <f t="shared" si="1"/>
        <v>0</v>
      </c>
    </row>
    <row r="153" spans="1:13" x14ac:dyDescent="0.3">
      <c r="A153" s="41">
        <v>152</v>
      </c>
      <c r="B153" s="37" t="str">
        <f>IF(ISTEXT('Tehniskā spec. daļai Nr.3'!$B$4),'Tehniskā spec. daļai Nr.3'!$B$4,"")</f>
        <v/>
      </c>
      <c r="C153" s="5"/>
      <c r="D153" s="5"/>
      <c r="E153" s="6"/>
      <c r="F153" s="6"/>
      <c r="G153" s="6"/>
      <c r="H153" s="6"/>
      <c r="I153" s="6"/>
      <c r="J153" s="6"/>
      <c r="K153" s="6"/>
      <c r="L153" s="6"/>
      <c r="M153" s="39">
        <f t="shared" si="1"/>
        <v>0</v>
      </c>
    </row>
    <row r="154" spans="1:13" x14ac:dyDescent="0.3">
      <c r="A154" s="41">
        <v>153</v>
      </c>
      <c r="B154" s="37" t="str">
        <f>IF(ISTEXT('Tehniskā spec. daļai Nr.3'!$B$4),'Tehniskā spec. daļai Nr.3'!$B$4,"")</f>
        <v/>
      </c>
      <c r="C154" s="5"/>
      <c r="D154" s="5"/>
      <c r="E154" s="6"/>
      <c r="F154" s="6"/>
      <c r="G154" s="6"/>
      <c r="H154" s="6"/>
      <c r="I154" s="6"/>
      <c r="J154" s="6"/>
      <c r="K154" s="6"/>
      <c r="L154" s="6"/>
      <c r="M154" s="39">
        <f t="shared" si="1"/>
        <v>0</v>
      </c>
    </row>
    <row r="155" spans="1:13" x14ac:dyDescent="0.3">
      <c r="A155" s="41">
        <v>154</v>
      </c>
      <c r="B155" s="37" t="str">
        <f>IF(ISTEXT('Tehniskā spec. daļai Nr.3'!$B$4),'Tehniskā spec. daļai Nr.3'!$B$4,"")</f>
        <v/>
      </c>
      <c r="C155" s="5"/>
      <c r="D155" s="5"/>
      <c r="E155" s="6"/>
      <c r="F155" s="6"/>
      <c r="G155" s="6"/>
      <c r="H155" s="6"/>
      <c r="I155" s="6"/>
      <c r="J155" s="6"/>
      <c r="K155" s="6"/>
      <c r="L155" s="6"/>
      <c r="M155" s="39">
        <f t="shared" si="1"/>
        <v>0</v>
      </c>
    </row>
    <row r="156" spans="1:13" x14ac:dyDescent="0.3">
      <c r="A156" s="41">
        <v>155</v>
      </c>
      <c r="B156" s="37" t="str">
        <f>IF(ISTEXT('Tehniskā spec. daļai Nr.3'!$B$4),'Tehniskā spec. daļai Nr.3'!$B$4,"")</f>
        <v/>
      </c>
      <c r="C156" s="5"/>
      <c r="D156" s="5"/>
      <c r="E156" s="6"/>
      <c r="F156" s="6"/>
      <c r="G156" s="6"/>
      <c r="H156" s="6"/>
      <c r="I156" s="6"/>
      <c r="J156" s="6"/>
      <c r="K156" s="6"/>
      <c r="L156" s="6"/>
      <c r="M156" s="39">
        <f t="shared" si="1"/>
        <v>0</v>
      </c>
    </row>
    <row r="157" spans="1:13" x14ac:dyDescent="0.3">
      <c r="A157" s="41">
        <v>156</v>
      </c>
      <c r="B157" s="37" t="str">
        <f>IF(ISTEXT('Tehniskā spec. daļai Nr.3'!$B$4),'Tehniskā spec. daļai Nr.3'!$B$4,"")</f>
        <v/>
      </c>
      <c r="C157" s="5"/>
      <c r="D157" s="5"/>
      <c r="E157" s="6"/>
      <c r="F157" s="6"/>
      <c r="G157" s="6"/>
      <c r="H157" s="6"/>
      <c r="I157" s="6"/>
      <c r="J157" s="6"/>
      <c r="K157" s="6"/>
      <c r="L157" s="6"/>
      <c r="M157" s="39">
        <f t="shared" si="1"/>
        <v>0</v>
      </c>
    </row>
    <row r="158" spans="1:13" x14ac:dyDescent="0.3">
      <c r="A158" s="41">
        <v>157</v>
      </c>
      <c r="B158" s="37" t="str">
        <f>IF(ISTEXT('Tehniskā spec. daļai Nr.3'!$B$4),'Tehniskā spec. daļai Nr.3'!$B$4,"")</f>
        <v/>
      </c>
      <c r="C158" s="5"/>
      <c r="D158" s="5"/>
      <c r="E158" s="6"/>
      <c r="F158" s="6"/>
      <c r="G158" s="6"/>
      <c r="H158" s="6"/>
      <c r="I158" s="6"/>
      <c r="J158" s="6"/>
      <c r="K158" s="6"/>
      <c r="L158" s="6"/>
      <c r="M158" s="39">
        <f t="shared" si="1"/>
        <v>0</v>
      </c>
    </row>
    <row r="159" spans="1:13" x14ac:dyDescent="0.3">
      <c r="A159" s="41">
        <v>158</v>
      </c>
      <c r="B159" s="37" t="str">
        <f>IF(ISTEXT('Tehniskā spec. daļai Nr.3'!$B$4),'Tehniskā spec. daļai Nr.3'!$B$4,"")</f>
        <v/>
      </c>
      <c r="C159" s="5"/>
      <c r="D159" s="5"/>
      <c r="E159" s="6"/>
      <c r="F159" s="6"/>
      <c r="G159" s="6"/>
      <c r="H159" s="6"/>
      <c r="I159" s="6"/>
      <c r="J159" s="6"/>
      <c r="K159" s="6"/>
      <c r="L159" s="6"/>
      <c r="M159" s="39">
        <f t="shared" si="1"/>
        <v>0</v>
      </c>
    </row>
    <row r="160" spans="1:13" x14ac:dyDescent="0.3">
      <c r="A160" s="41">
        <v>159</v>
      </c>
      <c r="B160" s="37" t="str">
        <f>IF(ISTEXT('Tehniskā spec. daļai Nr.3'!$B$4),'Tehniskā spec. daļai Nr.3'!$B$4,"")</f>
        <v/>
      </c>
      <c r="C160" s="5"/>
      <c r="D160" s="5"/>
      <c r="E160" s="6"/>
      <c r="F160" s="6"/>
      <c r="G160" s="6"/>
      <c r="H160" s="6"/>
      <c r="I160" s="6"/>
      <c r="J160" s="6"/>
      <c r="K160" s="6"/>
      <c r="L160" s="6"/>
      <c r="M160" s="39">
        <f t="shared" si="1"/>
        <v>0</v>
      </c>
    </row>
    <row r="161" spans="1:13" x14ac:dyDescent="0.3">
      <c r="A161" s="41">
        <v>160</v>
      </c>
      <c r="B161" s="37" t="str">
        <f>IF(ISTEXT('Tehniskā spec. daļai Nr.3'!$B$4),'Tehniskā spec. daļai Nr.3'!$B$4,"")</f>
        <v/>
      </c>
      <c r="C161" s="5"/>
      <c r="D161" s="5"/>
      <c r="E161" s="6"/>
      <c r="F161" s="6"/>
      <c r="G161" s="6"/>
      <c r="H161" s="6"/>
      <c r="I161" s="6"/>
      <c r="J161" s="6"/>
      <c r="K161" s="6"/>
      <c r="L161" s="6"/>
      <c r="M161" s="39">
        <f t="shared" si="1"/>
        <v>0</v>
      </c>
    </row>
    <row r="162" spans="1:13" x14ac:dyDescent="0.3">
      <c r="A162" s="41">
        <v>161</v>
      </c>
      <c r="B162" s="37" t="str">
        <f>IF(ISTEXT('Tehniskā spec. daļai Nr.3'!$B$4),'Tehniskā spec. daļai Nr.3'!$B$4,"")</f>
        <v/>
      </c>
      <c r="C162" s="5"/>
      <c r="D162" s="5"/>
      <c r="E162" s="6"/>
      <c r="F162" s="6"/>
      <c r="G162" s="6"/>
      <c r="H162" s="6"/>
      <c r="I162" s="6"/>
      <c r="J162" s="6"/>
      <c r="K162" s="6"/>
      <c r="L162" s="6"/>
      <c r="M162" s="39">
        <f t="shared" si="1"/>
        <v>0</v>
      </c>
    </row>
    <row r="163" spans="1:13" x14ac:dyDescent="0.3">
      <c r="A163" s="41">
        <v>162</v>
      </c>
      <c r="B163" s="37" t="str">
        <f>IF(ISTEXT('Tehniskā spec. daļai Nr.3'!$B$4),'Tehniskā spec. daļai Nr.3'!$B$4,"")</f>
        <v/>
      </c>
      <c r="C163" s="5"/>
      <c r="D163" s="5"/>
      <c r="E163" s="6"/>
      <c r="F163" s="6"/>
      <c r="G163" s="6"/>
      <c r="H163" s="6"/>
      <c r="I163" s="6"/>
      <c r="J163" s="6"/>
      <c r="K163" s="6"/>
      <c r="L163" s="6"/>
      <c r="M163" s="39">
        <f t="shared" si="1"/>
        <v>0</v>
      </c>
    </row>
    <row r="164" spans="1:13" x14ac:dyDescent="0.3">
      <c r="A164" s="41">
        <v>163</v>
      </c>
      <c r="B164" s="37" t="str">
        <f>IF(ISTEXT('Tehniskā spec. daļai Nr.3'!$B$4),'Tehniskā spec. daļai Nr.3'!$B$4,"")</f>
        <v/>
      </c>
      <c r="C164" s="5"/>
      <c r="D164" s="5"/>
      <c r="E164" s="6"/>
      <c r="F164" s="6"/>
      <c r="G164" s="6"/>
      <c r="H164" s="6"/>
      <c r="I164" s="6"/>
      <c r="J164" s="6"/>
      <c r="K164" s="6"/>
      <c r="L164" s="6"/>
      <c r="M164" s="39">
        <f t="shared" si="1"/>
        <v>0</v>
      </c>
    </row>
    <row r="165" spans="1:13" x14ac:dyDescent="0.3">
      <c r="A165" s="41">
        <v>164</v>
      </c>
      <c r="B165" s="37" t="str">
        <f>IF(ISTEXT('Tehniskā spec. daļai Nr.3'!$B$4),'Tehniskā spec. daļai Nr.3'!$B$4,"")</f>
        <v/>
      </c>
      <c r="C165" s="5"/>
      <c r="D165" s="5"/>
      <c r="E165" s="6"/>
      <c r="F165" s="6"/>
      <c r="G165" s="6"/>
      <c r="H165" s="6"/>
      <c r="I165" s="6"/>
      <c r="J165" s="6"/>
      <c r="K165" s="6"/>
      <c r="L165" s="6"/>
      <c r="M165" s="39">
        <f t="shared" si="1"/>
        <v>0</v>
      </c>
    </row>
    <row r="166" spans="1:13" x14ac:dyDescent="0.3">
      <c r="A166" s="41">
        <v>165</v>
      </c>
      <c r="B166" s="37" t="str">
        <f>IF(ISTEXT('Tehniskā spec. daļai Nr.3'!$B$4),'Tehniskā spec. daļai Nr.3'!$B$4,"")</f>
        <v/>
      </c>
      <c r="C166" s="5"/>
      <c r="D166" s="5"/>
      <c r="E166" s="6"/>
      <c r="F166" s="6"/>
      <c r="G166" s="6"/>
      <c r="H166" s="6"/>
      <c r="I166" s="6"/>
      <c r="J166" s="6"/>
      <c r="K166" s="6"/>
      <c r="L166" s="6"/>
      <c r="M166" s="39">
        <f t="shared" si="1"/>
        <v>0</v>
      </c>
    </row>
    <row r="167" spans="1:13" x14ac:dyDescent="0.3">
      <c r="A167" s="41">
        <v>166</v>
      </c>
      <c r="B167" s="37" t="str">
        <f>IF(ISTEXT('Tehniskā spec. daļai Nr.3'!$B$4),'Tehniskā spec. daļai Nr.3'!$B$4,"")</f>
        <v/>
      </c>
      <c r="C167" s="5"/>
      <c r="D167" s="5"/>
      <c r="E167" s="6"/>
      <c r="F167" s="6"/>
      <c r="G167" s="6"/>
      <c r="H167" s="6"/>
      <c r="I167" s="6"/>
      <c r="J167" s="6"/>
      <c r="K167" s="6"/>
      <c r="L167" s="6"/>
      <c r="M167" s="39">
        <f t="shared" si="1"/>
        <v>0</v>
      </c>
    </row>
    <row r="168" spans="1:13" x14ac:dyDescent="0.3">
      <c r="A168" s="41">
        <v>167</v>
      </c>
      <c r="B168" s="37" t="str">
        <f>IF(ISTEXT('Tehniskā spec. daļai Nr.3'!$B$4),'Tehniskā spec. daļai Nr.3'!$B$4,"")</f>
        <v/>
      </c>
      <c r="C168" s="5"/>
      <c r="D168" s="5"/>
      <c r="E168" s="6"/>
      <c r="F168" s="6"/>
      <c r="G168" s="6"/>
      <c r="H168" s="6"/>
      <c r="I168" s="6"/>
      <c r="J168" s="6"/>
      <c r="K168" s="6"/>
      <c r="L168" s="6"/>
      <c r="M168" s="39">
        <f t="shared" si="1"/>
        <v>0</v>
      </c>
    </row>
    <row r="169" spans="1:13" x14ac:dyDescent="0.3">
      <c r="A169" s="41">
        <v>168</v>
      </c>
      <c r="B169" s="37" t="str">
        <f>IF(ISTEXT('Tehniskā spec. daļai Nr.3'!$B$4),'Tehniskā spec. daļai Nr.3'!$B$4,"")</f>
        <v/>
      </c>
      <c r="C169" s="5"/>
      <c r="D169" s="5"/>
      <c r="E169" s="6"/>
      <c r="F169" s="6"/>
      <c r="G169" s="6"/>
      <c r="H169" s="6"/>
      <c r="I169" s="6"/>
      <c r="J169" s="6"/>
      <c r="K169" s="6"/>
      <c r="L169" s="6"/>
      <c r="M169" s="39">
        <f t="shared" si="1"/>
        <v>0</v>
      </c>
    </row>
    <row r="170" spans="1:13" x14ac:dyDescent="0.3">
      <c r="A170" s="41">
        <v>169</v>
      </c>
      <c r="B170" s="37" t="str">
        <f>IF(ISTEXT('Tehniskā spec. daļai Nr.3'!$B$4),'Tehniskā spec. daļai Nr.3'!$B$4,"")</f>
        <v/>
      </c>
      <c r="C170" s="5"/>
      <c r="D170" s="5"/>
      <c r="E170" s="6"/>
      <c r="F170" s="6"/>
      <c r="G170" s="6"/>
      <c r="H170" s="6"/>
      <c r="I170" s="6"/>
      <c r="J170" s="6"/>
      <c r="K170" s="6"/>
      <c r="L170" s="6"/>
      <c r="M170" s="39">
        <f t="shared" si="1"/>
        <v>0</v>
      </c>
    </row>
    <row r="171" spans="1:13" x14ac:dyDescent="0.3">
      <c r="A171" s="41">
        <v>170</v>
      </c>
      <c r="B171" s="37" t="str">
        <f>IF(ISTEXT('Tehniskā spec. daļai Nr.3'!$B$4),'Tehniskā spec. daļai Nr.3'!$B$4,"")</f>
        <v/>
      </c>
      <c r="C171" s="5"/>
      <c r="D171" s="5"/>
      <c r="E171" s="6"/>
      <c r="F171" s="6"/>
      <c r="G171" s="6"/>
      <c r="H171" s="6"/>
      <c r="I171" s="6"/>
      <c r="J171" s="6"/>
      <c r="K171" s="6"/>
      <c r="L171" s="6"/>
      <c r="M171" s="39">
        <f t="shared" si="1"/>
        <v>0</v>
      </c>
    </row>
    <row r="172" spans="1:13" x14ac:dyDescent="0.3">
      <c r="A172" s="41">
        <v>171</v>
      </c>
      <c r="B172" s="37" t="str">
        <f>IF(ISTEXT('Tehniskā spec. daļai Nr.3'!$B$4),'Tehniskā spec. daļai Nr.3'!$B$4,"")</f>
        <v/>
      </c>
      <c r="C172" s="5"/>
      <c r="D172" s="5"/>
      <c r="E172" s="6"/>
      <c r="F172" s="6"/>
      <c r="G172" s="6"/>
      <c r="H172" s="6"/>
      <c r="I172" s="6"/>
      <c r="J172" s="6"/>
      <c r="K172" s="6"/>
      <c r="L172" s="6"/>
      <c r="M172" s="39">
        <f t="shared" si="1"/>
        <v>0</v>
      </c>
    </row>
    <row r="173" spans="1:13" x14ac:dyDescent="0.3">
      <c r="A173" s="41">
        <v>172</v>
      </c>
      <c r="B173" s="37" t="str">
        <f>IF(ISTEXT('Tehniskā spec. daļai Nr.3'!$B$4),'Tehniskā spec. daļai Nr.3'!$B$4,"")</f>
        <v/>
      </c>
      <c r="C173" s="5"/>
      <c r="D173" s="5"/>
      <c r="E173" s="6"/>
      <c r="F173" s="6"/>
      <c r="G173" s="6"/>
      <c r="H173" s="6"/>
      <c r="I173" s="6"/>
      <c r="J173" s="6"/>
      <c r="K173" s="6"/>
      <c r="L173" s="6"/>
      <c r="M173" s="39">
        <f t="shared" si="1"/>
        <v>0</v>
      </c>
    </row>
    <row r="174" spans="1:13" x14ac:dyDescent="0.3">
      <c r="A174" s="41">
        <v>173</v>
      </c>
      <c r="B174" s="37" t="str">
        <f>IF(ISTEXT('Tehniskā spec. daļai Nr.3'!$B$4),'Tehniskā spec. daļai Nr.3'!$B$4,"")</f>
        <v/>
      </c>
      <c r="C174" s="5"/>
      <c r="D174" s="5"/>
      <c r="E174" s="6"/>
      <c r="F174" s="6"/>
      <c r="G174" s="6"/>
      <c r="H174" s="6"/>
      <c r="I174" s="6"/>
      <c r="J174" s="6"/>
      <c r="K174" s="6"/>
      <c r="L174" s="6"/>
      <c r="M174" s="39">
        <f t="shared" si="1"/>
        <v>0</v>
      </c>
    </row>
    <row r="175" spans="1:13" x14ac:dyDescent="0.3">
      <c r="A175" s="41">
        <v>174</v>
      </c>
      <c r="B175" s="37" t="str">
        <f>IF(ISTEXT('Tehniskā spec. daļai Nr.3'!$B$4),'Tehniskā spec. daļai Nr.3'!$B$4,"")</f>
        <v/>
      </c>
      <c r="C175" s="5"/>
      <c r="D175" s="5"/>
      <c r="E175" s="6"/>
      <c r="F175" s="6"/>
      <c r="G175" s="6"/>
      <c r="H175" s="6"/>
      <c r="I175" s="6"/>
      <c r="J175" s="6"/>
      <c r="K175" s="6"/>
      <c r="L175" s="6"/>
      <c r="M175" s="39">
        <f t="shared" si="1"/>
        <v>0</v>
      </c>
    </row>
    <row r="176" spans="1:13" x14ac:dyDescent="0.3">
      <c r="A176" s="41">
        <v>175</v>
      </c>
      <c r="B176" s="37" t="str">
        <f>IF(ISTEXT('Tehniskā spec. daļai Nr.3'!$B$4),'Tehniskā spec. daļai Nr.3'!$B$4,"")</f>
        <v/>
      </c>
      <c r="C176" s="5"/>
      <c r="D176" s="5"/>
      <c r="E176" s="6"/>
      <c r="F176" s="6"/>
      <c r="G176" s="6"/>
      <c r="H176" s="6"/>
      <c r="I176" s="6"/>
      <c r="J176" s="6"/>
      <c r="K176" s="6"/>
      <c r="L176" s="6"/>
      <c r="M176" s="39">
        <f t="shared" si="1"/>
        <v>0</v>
      </c>
    </row>
    <row r="177" spans="1:13" x14ac:dyDescent="0.3">
      <c r="A177" s="41">
        <v>176</v>
      </c>
      <c r="B177" s="37" t="str">
        <f>IF(ISTEXT('Tehniskā spec. daļai Nr.3'!$B$4),'Tehniskā spec. daļai Nr.3'!$B$4,"")</f>
        <v/>
      </c>
      <c r="C177" s="5"/>
      <c r="D177" s="5"/>
      <c r="E177" s="6"/>
      <c r="F177" s="6"/>
      <c r="G177" s="6"/>
      <c r="H177" s="6"/>
      <c r="I177" s="6"/>
      <c r="J177" s="6"/>
      <c r="K177" s="6"/>
      <c r="L177" s="6"/>
      <c r="M177" s="39">
        <f t="shared" ref="M177:M182" si="2">SUM(E177:L177)</f>
        <v>0</v>
      </c>
    </row>
    <row r="178" spans="1:13" x14ac:dyDescent="0.3">
      <c r="A178" s="41">
        <v>177</v>
      </c>
      <c r="B178" s="37" t="str">
        <f>IF(ISTEXT('Tehniskā spec. daļai Nr.3'!$B$4),'Tehniskā spec. daļai Nr.3'!$B$4,"")</f>
        <v/>
      </c>
      <c r="C178" s="5"/>
      <c r="D178" s="5"/>
      <c r="E178" s="6"/>
      <c r="F178" s="6"/>
      <c r="G178" s="6"/>
      <c r="H178" s="6"/>
      <c r="I178" s="6"/>
      <c r="J178" s="6"/>
      <c r="K178" s="6"/>
      <c r="L178" s="6"/>
      <c r="M178" s="39">
        <f t="shared" si="2"/>
        <v>0</v>
      </c>
    </row>
    <row r="179" spans="1:13" x14ac:dyDescent="0.3">
      <c r="A179" s="41">
        <v>178</v>
      </c>
      <c r="B179" s="37" t="str">
        <f>IF(ISTEXT('Tehniskā spec. daļai Nr.3'!$B$4),'Tehniskā spec. daļai Nr.3'!$B$4,"")</f>
        <v/>
      </c>
      <c r="C179" s="5"/>
      <c r="D179" s="5"/>
      <c r="E179" s="6"/>
      <c r="F179" s="6"/>
      <c r="G179" s="6"/>
      <c r="H179" s="6"/>
      <c r="I179" s="6"/>
      <c r="J179" s="6"/>
      <c r="K179" s="6"/>
      <c r="L179" s="6"/>
      <c r="M179" s="39">
        <f t="shared" si="2"/>
        <v>0</v>
      </c>
    </row>
    <row r="180" spans="1:13" x14ac:dyDescent="0.3">
      <c r="A180" s="41">
        <v>179</v>
      </c>
      <c r="B180" s="37" t="str">
        <f>IF(ISTEXT('Tehniskā spec. daļai Nr.3'!$B$4),'Tehniskā spec. daļai Nr.3'!$B$4,"")</f>
        <v/>
      </c>
      <c r="C180" s="5"/>
      <c r="D180" s="5"/>
      <c r="E180" s="6"/>
      <c r="F180" s="6"/>
      <c r="G180" s="6"/>
      <c r="H180" s="6"/>
      <c r="I180" s="6"/>
      <c r="J180" s="6"/>
      <c r="K180" s="6"/>
      <c r="L180" s="6"/>
      <c r="M180" s="39">
        <f t="shared" si="2"/>
        <v>0</v>
      </c>
    </row>
    <row r="181" spans="1:13" x14ac:dyDescent="0.3">
      <c r="A181" s="41">
        <v>180</v>
      </c>
      <c r="B181" s="37" t="str">
        <f>IF(ISTEXT('Tehniskā spec. daļai Nr.3'!$B$4),'Tehniskā spec. daļai Nr.3'!$B$4,"")</f>
        <v/>
      </c>
      <c r="C181" s="5"/>
      <c r="D181" s="5"/>
      <c r="E181" s="6"/>
      <c r="F181" s="6"/>
      <c r="G181" s="6"/>
      <c r="H181" s="6"/>
      <c r="I181" s="6"/>
      <c r="J181" s="6"/>
      <c r="K181" s="6"/>
      <c r="L181" s="6"/>
      <c r="M181" s="39">
        <f t="shared" si="2"/>
        <v>0</v>
      </c>
    </row>
    <row r="182" spans="1:13" ht="15" thickBot="1" x14ac:dyDescent="0.35">
      <c r="A182" s="42">
        <v>181</v>
      </c>
      <c r="B182" s="43" t="str">
        <f>IF(ISTEXT('Tehniskā spec. daļai Nr.3'!$B$4),'Tehniskā spec. daļai Nr.3'!$B$4,"")</f>
        <v/>
      </c>
      <c r="C182" s="44"/>
      <c r="D182" s="44"/>
      <c r="E182" s="45"/>
      <c r="F182" s="45"/>
      <c r="G182" s="45"/>
      <c r="H182" s="45"/>
      <c r="I182" s="45"/>
      <c r="J182" s="45"/>
      <c r="K182" s="45"/>
      <c r="L182" s="45"/>
      <c r="M182" s="46">
        <f t="shared" si="2"/>
        <v>0</v>
      </c>
    </row>
    <row r="183" spans="1:13" ht="18.600000000000001" thickBot="1" x14ac:dyDescent="0.35">
      <c r="A183" s="35"/>
      <c r="B183" s="35"/>
      <c r="C183" s="35"/>
      <c r="D183" s="35"/>
      <c r="E183" s="35"/>
      <c r="F183" s="35"/>
      <c r="G183" s="35"/>
      <c r="H183" s="35"/>
      <c r="I183" s="35"/>
      <c r="J183" s="35"/>
      <c r="K183" s="35"/>
      <c r="L183" s="35"/>
      <c r="M183" s="40">
        <f>SUM(M2:M182)</f>
        <v>0</v>
      </c>
    </row>
    <row r="184" spans="1:13" x14ac:dyDescent="0.3">
      <c r="A184" s="36" t="s">
        <v>25</v>
      </c>
      <c r="B184" s="35"/>
      <c r="C184" s="35"/>
      <c r="D184" s="35"/>
      <c r="E184" s="35"/>
      <c r="F184" s="35"/>
      <c r="G184" s="35"/>
      <c r="H184" s="35"/>
      <c r="I184" s="35"/>
      <c r="J184" s="35"/>
      <c r="K184" s="35"/>
      <c r="L184" s="35"/>
      <c r="M184" s="35"/>
    </row>
    <row r="185" spans="1:13" ht="30" customHeight="1" x14ac:dyDescent="0.3">
      <c r="A185" s="101" t="s">
        <v>26</v>
      </c>
      <c r="B185" s="102"/>
      <c r="C185" s="102"/>
      <c r="D185" s="102"/>
      <c r="E185" s="102"/>
      <c r="F185" s="102"/>
      <c r="G185" s="102"/>
      <c r="H185" s="102"/>
      <c r="I185" s="102"/>
      <c r="J185" s="102"/>
      <c r="K185" s="102"/>
      <c r="L185" s="102"/>
      <c r="M185" s="102"/>
    </row>
  </sheetData>
  <sheetProtection sheet="1" objects="1" scenarios="1"/>
  <mergeCells count="1">
    <mergeCell ref="A185:M185"/>
  </mergeCells>
  <printOptions horizontalCentered="1"/>
  <pageMargins left="0.70866141732283472" right="0.70866141732283472" top="0.74803149606299213" bottom="0.74803149606299213" header="0.31496062992125984" footer="0.31496062992125984"/>
  <pageSetup paperSize="9" scale="37" fitToHeight="2" orientation="landscape" r:id="rId1"/>
  <headerFooter>
    <oddHeader xml:space="preserve">&amp;LTehniskais piedāvājums iepirkuma daļai Nr.3 - tīkla vērtējuma tabula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02538-E849-46AD-B85E-6066195815E6}">
  <dimension ref="A1:Q188"/>
  <sheetViews>
    <sheetView workbookViewId="0">
      <pane ySplit="4" topLeftCell="A158" activePane="bottomLeft" state="frozen"/>
      <selection pane="bottomLeft" activeCell="C167" sqref="C167"/>
    </sheetView>
  </sheetViews>
  <sheetFormatPr defaultColWidth="0" defaultRowHeight="14.4" zeroHeight="1" x14ac:dyDescent="0.3"/>
  <cols>
    <col min="1" max="1" width="5.21875" style="11" bestFit="1" customWidth="1"/>
    <col min="2" max="2" width="26.33203125" style="11" customWidth="1"/>
    <col min="3" max="3" width="29" style="11" customWidth="1"/>
    <col min="4" max="5" width="15.88671875" style="11" customWidth="1"/>
    <col min="6" max="6" width="12" style="11" customWidth="1"/>
    <col min="7" max="8" width="13.109375" style="11" customWidth="1"/>
    <col min="9" max="9" width="10.33203125" style="11" customWidth="1"/>
    <col min="10" max="10" width="11" style="11" customWidth="1"/>
    <col min="11" max="11" width="12.5546875" style="11" customWidth="1"/>
    <col min="12" max="12" width="11.5546875" style="11" customWidth="1"/>
    <col min="13" max="13" width="13.6640625" style="11" customWidth="1"/>
    <col min="14" max="14" width="9.109375" style="11" customWidth="1"/>
    <col min="15" max="15" width="11.109375" style="11" customWidth="1"/>
    <col min="16" max="16" width="11.77734375" style="11" customWidth="1"/>
    <col min="17" max="17" width="35.33203125" style="11" customWidth="1"/>
    <col min="18" max="16384" width="8.88671875" style="11" hidden="1"/>
  </cols>
  <sheetData>
    <row r="1" spans="1:17" s="9" customFormat="1" ht="21" customHeight="1" x14ac:dyDescent="0.25">
      <c r="A1" s="51"/>
      <c r="B1" s="51" t="s">
        <v>31</v>
      </c>
      <c r="C1" s="51"/>
      <c r="D1" s="103" t="s">
        <v>30</v>
      </c>
      <c r="E1" s="103"/>
      <c r="F1" s="103"/>
      <c r="G1" s="104"/>
      <c r="H1" s="104"/>
      <c r="I1" s="104"/>
      <c r="J1" s="104"/>
      <c r="K1" s="104"/>
      <c r="L1" s="104"/>
      <c r="M1" s="104"/>
      <c r="N1" s="104"/>
      <c r="O1" s="51"/>
      <c r="P1" s="51"/>
      <c r="Q1" s="47" t="s">
        <v>48</v>
      </c>
    </row>
    <row r="2" spans="1:17" s="10" customFormat="1" ht="13.8" x14ac:dyDescent="0.3">
      <c r="A2" s="48"/>
      <c r="B2" s="48"/>
      <c r="C2" s="52" t="s">
        <v>3</v>
      </c>
      <c r="D2" s="105" t="str">
        <f>IF(ISTEXT('Tehniskā spec. daļai Nr.3'!B4),'Tehniskā spec. daļai Nr.3'!B4,"")</f>
        <v/>
      </c>
      <c r="E2" s="105"/>
      <c r="F2" s="105"/>
      <c r="G2" s="106"/>
      <c r="H2" s="106"/>
      <c r="I2" s="106"/>
      <c r="J2" s="106"/>
      <c r="K2" s="106"/>
      <c r="L2" s="106"/>
      <c r="M2" s="106"/>
      <c r="N2" s="106"/>
      <c r="O2" s="106"/>
      <c r="P2" s="106"/>
      <c r="Q2" s="49" t="s">
        <v>40</v>
      </c>
    </row>
    <row r="3" spans="1:17" ht="15" thickBot="1" x14ac:dyDescent="0.35">
      <c r="A3" s="50"/>
      <c r="B3" s="50"/>
      <c r="C3" s="50"/>
      <c r="D3" s="50"/>
      <c r="E3" s="50"/>
      <c r="F3" s="50"/>
      <c r="G3" s="50"/>
      <c r="H3" s="50"/>
      <c r="I3" s="50"/>
      <c r="J3" s="50"/>
      <c r="K3" s="50"/>
      <c r="L3" s="50"/>
      <c r="M3" s="50"/>
      <c r="N3" s="50"/>
      <c r="O3" s="50"/>
      <c r="P3" s="50"/>
      <c r="Q3" s="50"/>
    </row>
    <row r="4" spans="1:17" ht="72.599999999999994" thickBot="1" x14ac:dyDescent="0.35">
      <c r="A4" s="31" t="s">
        <v>4</v>
      </c>
      <c r="B4" s="95" t="s">
        <v>7</v>
      </c>
      <c r="C4" s="31" t="s">
        <v>24</v>
      </c>
      <c r="D4" s="71" t="s">
        <v>36</v>
      </c>
      <c r="E4" s="75" t="s">
        <v>43</v>
      </c>
      <c r="F4" s="2" t="s">
        <v>46</v>
      </c>
      <c r="G4" s="76" t="s">
        <v>44</v>
      </c>
      <c r="H4" s="75" t="s">
        <v>42</v>
      </c>
      <c r="I4" s="2" t="s">
        <v>47</v>
      </c>
      <c r="J4" s="76" t="s">
        <v>45</v>
      </c>
      <c r="K4" s="80" t="s">
        <v>33</v>
      </c>
      <c r="L4" s="88" t="s">
        <v>34</v>
      </c>
      <c r="M4" s="53" t="s">
        <v>32</v>
      </c>
      <c r="N4" s="53" t="s">
        <v>28</v>
      </c>
      <c r="O4" s="53" t="s">
        <v>38</v>
      </c>
      <c r="P4" s="54" t="s">
        <v>39</v>
      </c>
      <c r="Q4" s="84" t="s">
        <v>29</v>
      </c>
    </row>
    <row r="5" spans="1:17" x14ac:dyDescent="0.3">
      <c r="A5" s="57">
        <v>1</v>
      </c>
      <c r="B5" s="61" t="str">
        <f>IF(ISTEXT('Tehniskais pied., daļa Nr.3'!C2),'Tehniskais pied., daļa Nr.3'!C2,"-")</f>
        <v>-</v>
      </c>
      <c r="C5" s="61" t="str">
        <f>IF(ISTEXT('Tehniskais pied., daļa Nr.3'!D2),'Tehniskais pied., daļa Nr.3'!D2,"-")</f>
        <v>-</v>
      </c>
      <c r="D5" s="72"/>
      <c r="E5" s="77">
        <v>0</v>
      </c>
      <c r="F5" s="99">
        <v>0</v>
      </c>
      <c r="G5" s="96">
        <f>E5-F5</f>
        <v>0</v>
      </c>
      <c r="H5" s="77">
        <v>0</v>
      </c>
      <c r="I5" s="99">
        <v>0</v>
      </c>
      <c r="J5" s="96">
        <f>H5-I5</f>
        <v>0</v>
      </c>
      <c r="K5" s="81"/>
      <c r="L5" s="89">
        <v>20</v>
      </c>
      <c r="M5" s="64">
        <v>20</v>
      </c>
      <c r="N5" s="65">
        <f>K5*(L5/60)</f>
        <v>0</v>
      </c>
      <c r="O5" s="64">
        <f t="shared" ref="O5:O36" si="0">(L5*J5)+(G5*N5)</f>
        <v>0</v>
      </c>
      <c r="P5" s="90" t="e">
        <f>O5/N5*M5</f>
        <v>#DIV/0!</v>
      </c>
      <c r="Q5" s="85"/>
    </row>
    <row r="6" spans="1:17" x14ac:dyDescent="0.3">
      <c r="A6" s="58">
        <v>2</v>
      </c>
      <c r="B6" s="62" t="str">
        <f>IF(ISTEXT('Tehniskais pied., daļa Nr.3'!C3),'Tehniskais pied., daļa Nr.3'!C3,"-")</f>
        <v>-</v>
      </c>
      <c r="C6" s="62" t="str">
        <f>IF(ISTEXT('Tehniskais pied., daļa Nr.3'!D3),'Tehniskais pied., daļa Nr.3'!D3,"-")</f>
        <v>-</v>
      </c>
      <c r="D6" s="73"/>
      <c r="E6" s="78">
        <v>0</v>
      </c>
      <c r="F6" s="19">
        <v>0</v>
      </c>
      <c r="G6" s="97">
        <f>E6-F6</f>
        <v>0</v>
      </c>
      <c r="H6" s="78">
        <v>0</v>
      </c>
      <c r="I6" s="19">
        <f>$I$5</f>
        <v>0</v>
      </c>
      <c r="J6" s="97">
        <f>H6-I6</f>
        <v>0</v>
      </c>
      <c r="K6" s="82"/>
      <c r="L6" s="91">
        <v>20</v>
      </c>
      <c r="M6" s="66">
        <v>20</v>
      </c>
      <c r="N6" s="67">
        <f t="shared" ref="N6:N69" si="1">K6*(L6/60)</f>
        <v>0</v>
      </c>
      <c r="O6" s="66">
        <f t="shared" si="0"/>
        <v>0</v>
      </c>
      <c r="P6" s="92" t="e">
        <f t="shared" ref="P6:P69" si="2">O6/N6*M6</f>
        <v>#DIV/0!</v>
      </c>
      <c r="Q6" s="86"/>
    </row>
    <row r="7" spans="1:17" x14ac:dyDescent="0.3">
      <c r="A7" s="58">
        <v>3</v>
      </c>
      <c r="B7" s="62" t="str">
        <f>IF(ISTEXT('Tehniskais pied., daļa Nr.3'!C4),'Tehniskais pied., daļa Nr.3'!C4,"-")</f>
        <v>-</v>
      </c>
      <c r="C7" s="62" t="str">
        <f>IF(ISTEXT('Tehniskais pied., daļa Nr.3'!D4),'Tehniskais pied., daļa Nr.3'!D4,"-")</f>
        <v>-</v>
      </c>
      <c r="D7" s="73"/>
      <c r="E7" s="78">
        <v>0</v>
      </c>
      <c r="F7" s="19">
        <f t="shared" ref="F7:F70" si="3">$F$5</f>
        <v>0</v>
      </c>
      <c r="G7" s="97">
        <f t="shared" ref="G7:G70" si="4">E7-F7</f>
        <v>0</v>
      </c>
      <c r="H7" s="78">
        <v>0</v>
      </c>
      <c r="I7" s="19">
        <f t="shared" ref="I7:I70" si="5">$I$5</f>
        <v>0</v>
      </c>
      <c r="J7" s="97">
        <f t="shared" ref="J7:J70" si="6">H7-I7</f>
        <v>0</v>
      </c>
      <c r="K7" s="82"/>
      <c r="L7" s="91">
        <v>20</v>
      </c>
      <c r="M7" s="66">
        <v>20</v>
      </c>
      <c r="N7" s="67">
        <f t="shared" si="1"/>
        <v>0</v>
      </c>
      <c r="O7" s="66">
        <f t="shared" si="0"/>
        <v>0</v>
      </c>
      <c r="P7" s="92" t="e">
        <f t="shared" si="2"/>
        <v>#DIV/0!</v>
      </c>
      <c r="Q7" s="86"/>
    </row>
    <row r="8" spans="1:17" x14ac:dyDescent="0.3">
      <c r="A8" s="58">
        <v>4</v>
      </c>
      <c r="B8" s="62" t="str">
        <f>IF(ISTEXT('Tehniskais pied., daļa Nr.3'!C5),'Tehniskais pied., daļa Nr.3'!C5,"-")</f>
        <v>-</v>
      </c>
      <c r="C8" s="62" t="str">
        <f>IF(ISTEXT('Tehniskais pied., daļa Nr.3'!D5),'Tehniskais pied., daļa Nr.3'!D5,"-")</f>
        <v>-</v>
      </c>
      <c r="D8" s="73"/>
      <c r="E8" s="78">
        <v>0</v>
      </c>
      <c r="F8" s="19">
        <f t="shared" si="3"/>
        <v>0</v>
      </c>
      <c r="G8" s="97">
        <f t="shared" si="4"/>
        <v>0</v>
      </c>
      <c r="H8" s="78">
        <v>0</v>
      </c>
      <c r="I8" s="19">
        <f t="shared" si="5"/>
        <v>0</v>
      </c>
      <c r="J8" s="97">
        <f t="shared" si="6"/>
        <v>0</v>
      </c>
      <c r="K8" s="82"/>
      <c r="L8" s="91">
        <v>20</v>
      </c>
      <c r="M8" s="66">
        <v>20</v>
      </c>
      <c r="N8" s="67">
        <f t="shared" si="1"/>
        <v>0</v>
      </c>
      <c r="O8" s="66">
        <f t="shared" si="0"/>
        <v>0</v>
      </c>
      <c r="P8" s="92" t="e">
        <f t="shared" si="2"/>
        <v>#DIV/0!</v>
      </c>
      <c r="Q8" s="86"/>
    </row>
    <row r="9" spans="1:17" x14ac:dyDescent="0.3">
      <c r="A9" s="58">
        <v>5</v>
      </c>
      <c r="B9" s="62" t="str">
        <f>IF(ISTEXT('Tehniskais pied., daļa Nr.3'!C6),'Tehniskais pied., daļa Nr.3'!C6,"-")</f>
        <v>-</v>
      </c>
      <c r="C9" s="62" t="str">
        <f>IF(ISTEXT('Tehniskais pied., daļa Nr.3'!D6),'Tehniskais pied., daļa Nr.3'!D6,"-")</f>
        <v>-</v>
      </c>
      <c r="D9" s="73"/>
      <c r="E9" s="78">
        <v>0</v>
      </c>
      <c r="F9" s="19">
        <f t="shared" si="3"/>
        <v>0</v>
      </c>
      <c r="G9" s="97">
        <f t="shared" si="4"/>
        <v>0</v>
      </c>
      <c r="H9" s="78">
        <v>0</v>
      </c>
      <c r="I9" s="19">
        <f t="shared" si="5"/>
        <v>0</v>
      </c>
      <c r="J9" s="97">
        <f t="shared" si="6"/>
        <v>0</v>
      </c>
      <c r="K9" s="82"/>
      <c r="L9" s="91">
        <v>20</v>
      </c>
      <c r="M9" s="66">
        <v>20</v>
      </c>
      <c r="N9" s="67">
        <f t="shared" si="1"/>
        <v>0</v>
      </c>
      <c r="O9" s="66">
        <f t="shared" si="0"/>
        <v>0</v>
      </c>
      <c r="P9" s="92" t="e">
        <f t="shared" si="2"/>
        <v>#DIV/0!</v>
      </c>
      <c r="Q9" s="86"/>
    </row>
    <row r="10" spans="1:17" x14ac:dyDescent="0.3">
      <c r="A10" s="58">
        <v>6</v>
      </c>
      <c r="B10" s="62" t="str">
        <f>IF(ISTEXT('Tehniskais pied., daļa Nr.3'!C7),'Tehniskais pied., daļa Nr.3'!C7,"-")</f>
        <v>-</v>
      </c>
      <c r="C10" s="62" t="str">
        <f>IF(ISTEXT('Tehniskais pied., daļa Nr.3'!D7),'Tehniskais pied., daļa Nr.3'!D7,"-")</f>
        <v>-</v>
      </c>
      <c r="D10" s="73"/>
      <c r="E10" s="78">
        <v>0</v>
      </c>
      <c r="F10" s="19">
        <f t="shared" si="3"/>
        <v>0</v>
      </c>
      <c r="G10" s="97">
        <f t="shared" si="4"/>
        <v>0</v>
      </c>
      <c r="H10" s="78">
        <v>0</v>
      </c>
      <c r="I10" s="19">
        <f t="shared" si="5"/>
        <v>0</v>
      </c>
      <c r="J10" s="97">
        <f t="shared" si="6"/>
        <v>0</v>
      </c>
      <c r="K10" s="82"/>
      <c r="L10" s="91">
        <v>20</v>
      </c>
      <c r="M10" s="66">
        <v>20</v>
      </c>
      <c r="N10" s="67">
        <f t="shared" si="1"/>
        <v>0</v>
      </c>
      <c r="O10" s="66">
        <f t="shared" si="0"/>
        <v>0</v>
      </c>
      <c r="P10" s="92" t="e">
        <f t="shared" si="2"/>
        <v>#DIV/0!</v>
      </c>
      <c r="Q10" s="86"/>
    </row>
    <row r="11" spans="1:17" x14ac:dyDescent="0.3">
      <c r="A11" s="58">
        <v>7</v>
      </c>
      <c r="B11" s="62" t="str">
        <f>IF(ISTEXT('Tehniskais pied., daļa Nr.3'!C8),'Tehniskais pied., daļa Nr.3'!C8,"-")</f>
        <v>-</v>
      </c>
      <c r="C11" s="62" t="str">
        <f>IF(ISTEXT('Tehniskais pied., daļa Nr.3'!D8),'Tehniskais pied., daļa Nr.3'!D8,"-")</f>
        <v>-</v>
      </c>
      <c r="D11" s="73"/>
      <c r="E11" s="78">
        <v>0</v>
      </c>
      <c r="F11" s="19">
        <f t="shared" si="3"/>
        <v>0</v>
      </c>
      <c r="G11" s="97">
        <f t="shared" si="4"/>
        <v>0</v>
      </c>
      <c r="H11" s="78">
        <v>0</v>
      </c>
      <c r="I11" s="19">
        <f t="shared" si="5"/>
        <v>0</v>
      </c>
      <c r="J11" s="97">
        <f t="shared" si="6"/>
        <v>0</v>
      </c>
      <c r="K11" s="82"/>
      <c r="L11" s="91">
        <v>20</v>
      </c>
      <c r="M11" s="66">
        <v>20</v>
      </c>
      <c r="N11" s="67">
        <f t="shared" si="1"/>
        <v>0</v>
      </c>
      <c r="O11" s="66">
        <f t="shared" si="0"/>
        <v>0</v>
      </c>
      <c r="P11" s="92" t="e">
        <f t="shared" si="2"/>
        <v>#DIV/0!</v>
      </c>
      <c r="Q11" s="86"/>
    </row>
    <row r="12" spans="1:17" x14ac:dyDescent="0.3">
      <c r="A12" s="58">
        <v>8</v>
      </c>
      <c r="B12" s="62" t="str">
        <f>IF(ISTEXT('Tehniskais pied., daļa Nr.3'!C9),'Tehniskais pied., daļa Nr.3'!C9,"-")</f>
        <v>-</v>
      </c>
      <c r="C12" s="62" t="str">
        <f>IF(ISTEXT('Tehniskais pied., daļa Nr.3'!D9),'Tehniskais pied., daļa Nr.3'!D9,"-")</f>
        <v>-</v>
      </c>
      <c r="D12" s="73"/>
      <c r="E12" s="78">
        <v>0</v>
      </c>
      <c r="F12" s="19">
        <f t="shared" si="3"/>
        <v>0</v>
      </c>
      <c r="G12" s="97">
        <f t="shared" si="4"/>
        <v>0</v>
      </c>
      <c r="H12" s="78">
        <v>0</v>
      </c>
      <c r="I12" s="19">
        <f t="shared" si="5"/>
        <v>0</v>
      </c>
      <c r="J12" s="97">
        <f t="shared" si="6"/>
        <v>0</v>
      </c>
      <c r="K12" s="82"/>
      <c r="L12" s="91">
        <v>20</v>
      </c>
      <c r="M12" s="66">
        <v>20</v>
      </c>
      <c r="N12" s="67">
        <f t="shared" si="1"/>
        <v>0</v>
      </c>
      <c r="O12" s="66">
        <f t="shared" si="0"/>
        <v>0</v>
      </c>
      <c r="P12" s="92" t="e">
        <f t="shared" si="2"/>
        <v>#DIV/0!</v>
      </c>
      <c r="Q12" s="86"/>
    </row>
    <row r="13" spans="1:17" x14ac:dyDescent="0.3">
      <c r="A13" s="58">
        <v>9</v>
      </c>
      <c r="B13" s="62" t="str">
        <f>IF(ISTEXT('Tehniskais pied., daļa Nr.3'!C10),'Tehniskais pied., daļa Nr.3'!C10,"-")</f>
        <v>-</v>
      </c>
      <c r="C13" s="62" t="str">
        <f>IF(ISTEXT('Tehniskais pied., daļa Nr.3'!D10),'Tehniskais pied., daļa Nr.3'!D10,"-")</f>
        <v>-</v>
      </c>
      <c r="D13" s="73"/>
      <c r="E13" s="78">
        <v>0</v>
      </c>
      <c r="F13" s="19">
        <f t="shared" si="3"/>
        <v>0</v>
      </c>
      <c r="G13" s="97">
        <f t="shared" si="4"/>
        <v>0</v>
      </c>
      <c r="H13" s="78">
        <v>0</v>
      </c>
      <c r="I13" s="19">
        <f t="shared" si="5"/>
        <v>0</v>
      </c>
      <c r="J13" s="97">
        <f t="shared" si="6"/>
        <v>0</v>
      </c>
      <c r="K13" s="82"/>
      <c r="L13" s="91">
        <v>20</v>
      </c>
      <c r="M13" s="66">
        <v>20</v>
      </c>
      <c r="N13" s="67">
        <f t="shared" si="1"/>
        <v>0</v>
      </c>
      <c r="O13" s="66">
        <f t="shared" si="0"/>
        <v>0</v>
      </c>
      <c r="P13" s="92" t="e">
        <f t="shared" si="2"/>
        <v>#DIV/0!</v>
      </c>
      <c r="Q13" s="86"/>
    </row>
    <row r="14" spans="1:17" x14ac:dyDescent="0.3">
      <c r="A14" s="58">
        <v>10</v>
      </c>
      <c r="B14" s="62" t="str">
        <f>IF(ISTEXT('Tehniskais pied., daļa Nr.3'!C11),'Tehniskais pied., daļa Nr.3'!C11,"-")</f>
        <v>-</v>
      </c>
      <c r="C14" s="62" t="str">
        <f>IF(ISTEXT('Tehniskais pied., daļa Nr.3'!D11),'Tehniskais pied., daļa Nr.3'!D11,"-")</f>
        <v>-</v>
      </c>
      <c r="D14" s="73"/>
      <c r="E14" s="78">
        <v>0</v>
      </c>
      <c r="F14" s="19">
        <f t="shared" si="3"/>
        <v>0</v>
      </c>
      <c r="G14" s="97">
        <f t="shared" si="4"/>
        <v>0</v>
      </c>
      <c r="H14" s="78">
        <v>0</v>
      </c>
      <c r="I14" s="19">
        <f t="shared" si="5"/>
        <v>0</v>
      </c>
      <c r="J14" s="97">
        <f t="shared" si="6"/>
        <v>0</v>
      </c>
      <c r="K14" s="82"/>
      <c r="L14" s="91">
        <v>20</v>
      </c>
      <c r="M14" s="66">
        <v>20</v>
      </c>
      <c r="N14" s="67">
        <f t="shared" si="1"/>
        <v>0</v>
      </c>
      <c r="O14" s="66">
        <f t="shared" si="0"/>
        <v>0</v>
      </c>
      <c r="P14" s="92" t="e">
        <f t="shared" si="2"/>
        <v>#DIV/0!</v>
      </c>
      <c r="Q14" s="86"/>
    </row>
    <row r="15" spans="1:17" x14ac:dyDescent="0.3">
      <c r="A15" s="58">
        <v>11</v>
      </c>
      <c r="B15" s="62" t="str">
        <f>IF(ISTEXT('Tehniskais pied., daļa Nr.3'!C12),'Tehniskais pied., daļa Nr.3'!C12,"-")</f>
        <v>-</v>
      </c>
      <c r="C15" s="62" t="str">
        <f>IF(ISTEXT('Tehniskais pied., daļa Nr.3'!D12),'Tehniskais pied., daļa Nr.3'!D12,"-")</f>
        <v>-</v>
      </c>
      <c r="D15" s="73"/>
      <c r="E15" s="78">
        <v>0</v>
      </c>
      <c r="F15" s="19">
        <f t="shared" si="3"/>
        <v>0</v>
      </c>
      <c r="G15" s="97">
        <f t="shared" si="4"/>
        <v>0</v>
      </c>
      <c r="H15" s="78">
        <v>0</v>
      </c>
      <c r="I15" s="19">
        <f t="shared" si="5"/>
        <v>0</v>
      </c>
      <c r="J15" s="97">
        <f t="shared" si="6"/>
        <v>0</v>
      </c>
      <c r="K15" s="82"/>
      <c r="L15" s="91">
        <v>20</v>
      </c>
      <c r="M15" s="66">
        <v>20</v>
      </c>
      <c r="N15" s="67">
        <f t="shared" si="1"/>
        <v>0</v>
      </c>
      <c r="O15" s="66">
        <f t="shared" si="0"/>
        <v>0</v>
      </c>
      <c r="P15" s="92" t="e">
        <f t="shared" si="2"/>
        <v>#DIV/0!</v>
      </c>
      <c r="Q15" s="86"/>
    </row>
    <row r="16" spans="1:17" x14ac:dyDescent="0.3">
      <c r="A16" s="58">
        <v>12</v>
      </c>
      <c r="B16" s="62" t="str">
        <f>IF(ISTEXT('Tehniskais pied., daļa Nr.3'!C13),'Tehniskais pied., daļa Nr.3'!C13,"-")</f>
        <v>-</v>
      </c>
      <c r="C16" s="62" t="str">
        <f>IF(ISTEXT('Tehniskais pied., daļa Nr.3'!D13),'Tehniskais pied., daļa Nr.3'!D13,"-")</f>
        <v>-</v>
      </c>
      <c r="D16" s="73"/>
      <c r="E16" s="78">
        <v>0</v>
      </c>
      <c r="F16" s="19">
        <f t="shared" si="3"/>
        <v>0</v>
      </c>
      <c r="G16" s="97">
        <f t="shared" si="4"/>
        <v>0</v>
      </c>
      <c r="H16" s="78">
        <v>0</v>
      </c>
      <c r="I16" s="19">
        <f t="shared" si="5"/>
        <v>0</v>
      </c>
      <c r="J16" s="97">
        <f t="shared" si="6"/>
        <v>0</v>
      </c>
      <c r="K16" s="82"/>
      <c r="L16" s="91">
        <v>20</v>
      </c>
      <c r="M16" s="66">
        <v>20</v>
      </c>
      <c r="N16" s="67">
        <f t="shared" si="1"/>
        <v>0</v>
      </c>
      <c r="O16" s="66">
        <f t="shared" si="0"/>
        <v>0</v>
      </c>
      <c r="P16" s="92" t="e">
        <f t="shared" si="2"/>
        <v>#DIV/0!</v>
      </c>
      <c r="Q16" s="86"/>
    </row>
    <row r="17" spans="1:17" x14ac:dyDescent="0.3">
      <c r="A17" s="58">
        <v>13</v>
      </c>
      <c r="B17" s="62" t="str">
        <f>IF(ISTEXT('Tehniskais pied., daļa Nr.3'!C14),'Tehniskais pied., daļa Nr.3'!C14,"-")</f>
        <v>-</v>
      </c>
      <c r="C17" s="62" t="str">
        <f>IF(ISTEXT('Tehniskais pied., daļa Nr.3'!D14),'Tehniskais pied., daļa Nr.3'!D14,"-")</f>
        <v>-</v>
      </c>
      <c r="D17" s="73"/>
      <c r="E17" s="78">
        <v>0</v>
      </c>
      <c r="F17" s="19">
        <f t="shared" si="3"/>
        <v>0</v>
      </c>
      <c r="G17" s="97">
        <f t="shared" si="4"/>
        <v>0</v>
      </c>
      <c r="H17" s="78">
        <v>0</v>
      </c>
      <c r="I17" s="19">
        <f t="shared" si="5"/>
        <v>0</v>
      </c>
      <c r="J17" s="97">
        <f t="shared" si="6"/>
        <v>0</v>
      </c>
      <c r="K17" s="82"/>
      <c r="L17" s="91">
        <v>20</v>
      </c>
      <c r="M17" s="66">
        <v>20</v>
      </c>
      <c r="N17" s="67">
        <f t="shared" si="1"/>
        <v>0</v>
      </c>
      <c r="O17" s="66">
        <f t="shared" si="0"/>
        <v>0</v>
      </c>
      <c r="P17" s="92" t="e">
        <f t="shared" si="2"/>
        <v>#DIV/0!</v>
      </c>
      <c r="Q17" s="86"/>
    </row>
    <row r="18" spans="1:17" x14ac:dyDescent="0.3">
      <c r="A18" s="58">
        <v>14</v>
      </c>
      <c r="B18" s="62" t="str">
        <f>IF(ISTEXT('Tehniskais pied., daļa Nr.3'!C15),'Tehniskais pied., daļa Nr.3'!C15,"-")</f>
        <v>-</v>
      </c>
      <c r="C18" s="62" t="str">
        <f>IF(ISTEXT('Tehniskais pied., daļa Nr.3'!D15),'Tehniskais pied., daļa Nr.3'!D15,"-")</f>
        <v>-</v>
      </c>
      <c r="D18" s="73"/>
      <c r="E18" s="78">
        <v>0</v>
      </c>
      <c r="F18" s="19">
        <f t="shared" si="3"/>
        <v>0</v>
      </c>
      <c r="G18" s="97">
        <f t="shared" si="4"/>
        <v>0</v>
      </c>
      <c r="H18" s="78">
        <v>0</v>
      </c>
      <c r="I18" s="19">
        <f t="shared" si="5"/>
        <v>0</v>
      </c>
      <c r="J18" s="97">
        <f t="shared" si="6"/>
        <v>0</v>
      </c>
      <c r="K18" s="82"/>
      <c r="L18" s="91">
        <v>20</v>
      </c>
      <c r="M18" s="66">
        <v>20</v>
      </c>
      <c r="N18" s="67">
        <f t="shared" si="1"/>
        <v>0</v>
      </c>
      <c r="O18" s="66">
        <f t="shared" si="0"/>
        <v>0</v>
      </c>
      <c r="P18" s="92" t="e">
        <f t="shared" si="2"/>
        <v>#DIV/0!</v>
      </c>
      <c r="Q18" s="86"/>
    </row>
    <row r="19" spans="1:17" x14ac:dyDescent="0.3">
      <c r="A19" s="58">
        <v>15</v>
      </c>
      <c r="B19" s="62" t="str">
        <f>IF(ISTEXT('Tehniskais pied., daļa Nr.3'!C16),'Tehniskais pied., daļa Nr.3'!C16,"-")</f>
        <v>-</v>
      </c>
      <c r="C19" s="62" t="str">
        <f>IF(ISTEXT('Tehniskais pied., daļa Nr.3'!D16),'Tehniskais pied., daļa Nr.3'!D16,"-")</f>
        <v>-</v>
      </c>
      <c r="D19" s="73"/>
      <c r="E19" s="78">
        <v>0</v>
      </c>
      <c r="F19" s="19">
        <f t="shared" si="3"/>
        <v>0</v>
      </c>
      <c r="G19" s="97">
        <f t="shared" si="4"/>
        <v>0</v>
      </c>
      <c r="H19" s="78">
        <v>0</v>
      </c>
      <c r="I19" s="19">
        <f t="shared" si="5"/>
        <v>0</v>
      </c>
      <c r="J19" s="97">
        <f t="shared" si="6"/>
        <v>0</v>
      </c>
      <c r="K19" s="82"/>
      <c r="L19" s="91">
        <v>20</v>
      </c>
      <c r="M19" s="66">
        <v>20</v>
      </c>
      <c r="N19" s="67">
        <f t="shared" si="1"/>
        <v>0</v>
      </c>
      <c r="O19" s="66">
        <f t="shared" si="0"/>
        <v>0</v>
      </c>
      <c r="P19" s="92" t="e">
        <f t="shared" si="2"/>
        <v>#DIV/0!</v>
      </c>
      <c r="Q19" s="86"/>
    </row>
    <row r="20" spans="1:17" x14ac:dyDescent="0.3">
      <c r="A20" s="58">
        <v>16</v>
      </c>
      <c r="B20" s="62" t="str">
        <f>IF(ISTEXT('Tehniskais pied., daļa Nr.3'!C17),'Tehniskais pied., daļa Nr.3'!C17,"-")</f>
        <v>-</v>
      </c>
      <c r="C20" s="62" t="str">
        <f>IF(ISTEXT('Tehniskais pied., daļa Nr.3'!D17),'Tehniskais pied., daļa Nr.3'!D17,"-")</f>
        <v>-</v>
      </c>
      <c r="D20" s="73"/>
      <c r="E20" s="78">
        <v>0</v>
      </c>
      <c r="F20" s="19">
        <f t="shared" si="3"/>
        <v>0</v>
      </c>
      <c r="G20" s="97">
        <f t="shared" si="4"/>
        <v>0</v>
      </c>
      <c r="H20" s="78">
        <v>0</v>
      </c>
      <c r="I20" s="19">
        <f t="shared" si="5"/>
        <v>0</v>
      </c>
      <c r="J20" s="97">
        <f t="shared" si="6"/>
        <v>0</v>
      </c>
      <c r="K20" s="82"/>
      <c r="L20" s="91">
        <v>20</v>
      </c>
      <c r="M20" s="66">
        <v>20</v>
      </c>
      <c r="N20" s="67">
        <f t="shared" si="1"/>
        <v>0</v>
      </c>
      <c r="O20" s="66">
        <f t="shared" si="0"/>
        <v>0</v>
      </c>
      <c r="P20" s="92" t="e">
        <f t="shared" si="2"/>
        <v>#DIV/0!</v>
      </c>
      <c r="Q20" s="86"/>
    </row>
    <row r="21" spans="1:17" x14ac:dyDescent="0.3">
      <c r="A21" s="58">
        <v>17</v>
      </c>
      <c r="B21" s="62" t="str">
        <f>IF(ISTEXT('Tehniskais pied., daļa Nr.3'!C18),'Tehniskais pied., daļa Nr.3'!C18,"-")</f>
        <v>-</v>
      </c>
      <c r="C21" s="62" t="str">
        <f>IF(ISTEXT('Tehniskais pied., daļa Nr.3'!D18),'Tehniskais pied., daļa Nr.3'!D18,"-")</f>
        <v>-</v>
      </c>
      <c r="D21" s="73"/>
      <c r="E21" s="78">
        <v>0</v>
      </c>
      <c r="F21" s="19">
        <f t="shared" si="3"/>
        <v>0</v>
      </c>
      <c r="G21" s="97">
        <f t="shared" si="4"/>
        <v>0</v>
      </c>
      <c r="H21" s="78">
        <v>0</v>
      </c>
      <c r="I21" s="19">
        <f t="shared" si="5"/>
        <v>0</v>
      </c>
      <c r="J21" s="97">
        <f t="shared" si="6"/>
        <v>0</v>
      </c>
      <c r="K21" s="82"/>
      <c r="L21" s="91">
        <v>20</v>
      </c>
      <c r="M21" s="66">
        <v>20</v>
      </c>
      <c r="N21" s="67">
        <f t="shared" si="1"/>
        <v>0</v>
      </c>
      <c r="O21" s="66">
        <f t="shared" si="0"/>
        <v>0</v>
      </c>
      <c r="P21" s="92" t="e">
        <f t="shared" si="2"/>
        <v>#DIV/0!</v>
      </c>
      <c r="Q21" s="86"/>
    </row>
    <row r="22" spans="1:17" x14ac:dyDescent="0.3">
      <c r="A22" s="58">
        <v>18</v>
      </c>
      <c r="B22" s="62" t="str">
        <f>IF(ISTEXT('Tehniskais pied., daļa Nr.3'!C19),'Tehniskais pied., daļa Nr.3'!C19,"-")</f>
        <v>-</v>
      </c>
      <c r="C22" s="62" t="str">
        <f>IF(ISTEXT('Tehniskais pied., daļa Nr.3'!D19),'Tehniskais pied., daļa Nr.3'!D19,"-")</f>
        <v>-</v>
      </c>
      <c r="D22" s="73"/>
      <c r="E22" s="78">
        <v>0</v>
      </c>
      <c r="F22" s="19">
        <f t="shared" si="3"/>
        <v>0</v>
      </c>
      <c r="G22" s="97">
        <f t="shared" si="4"/>
        <v>0</v>
      </c>
      <c r="H22" s="78">
        <v>0</v>
      </c>
      <c r="I22" s="19">
        <f t="shared" si="5"/>
        <v>0</v>
      </c>
      <c r="J22" s="97">
        <f t="shared" si="6"/>
        <v>0</v>
      </c>
      <c r="K22" s="82"/>
      <c r="L22" s="91">
        <v>20</v>
      </c>
      <c r="M22" s="66">
        <v>20</v>
      </c>
      <c r="N22" s="67">
        <f t="shared" si="1"/>
        <v>0</v>
      </c>
      <c r="O22" s="66">
        <f t="shared" si="0"/>
        <v>0</v>
      </c>
      <c r="P22" s="92" t="e">
        <f t="shared" si="2"/>
        <v>#DIV/0!</v>
      </c>
      <c r="Q22" s="86"/>
    </row>
    <row r="23" spans="1:17" x14ac:dyDescent="0.3">
      <c r="A23" s="58">
        <v>19</v>
      </c>
      <c r="B23" s="62" t="str">
        <f>IF(ISTEXT('Tehniskais pied., daļa Nr.3'!C20),'Tehniskais pied., daļa Nr.3'!C20,"-")</f>
        <v>-</v>
      </c>
      <c r="C23" s="62" t="str">
        <f>IF(ISTEXT('Tehniskais pied., daļa Nr.3'!D20),'Tehniskais pied., daļa Nr.3'!D20,"-")</f>
        <v>-</v>
      </c>
      <c r="D23" s="73"/>
      <c r="E23" s="78">
        <v>0</v>
      </c>
      <c r="F23" s="19">
        <f t="shared" si="3"/>
        <v>0</v>
      </c>
      <c r="G23" s="97">
        <f t="shared" si="4"/>
        <v>0</v>
      </c>
      <c r="H23" s="78">
        <v>0</v>
      </c>
      <c r="I23" s="19">
        <f t="shared" si="5"/>
        <v>0</v>
      </c>
      <c r="J23" s="97">
        <f t="shared" si="6"/>
        <v>0</v>
      </c>
      <c r="K23" s="82"/>
      <c r="L23" s="91">
        <v>20</v>
      </c>
      <c r="M23" s="66">
        <v>20</v>
      </c>
      <c r="N23" s="67">
        <f t="shared" si="1"/>
        <v>0</v>
      </c>
      <c r="O23" s="66">
        <f t="shared" si="0"/>
        <v>0</v>
      </c>
      <c r="P23" s="92" t="e">
        <f t="shared" si="2"/>
        <v>#DIV/0!</v>
      </c>
      <c r="Q23" s="86"/>
    </row>
    <row r="24" spans="1:17" x14ac:dyDescent="0.3">
      <c r="A24" s="58">
        <v>20</v>
      </c>
      <c r="B24" s="62" t="str">
        <f>IF(ISTEXT('Tehniskais pied., daļa Nr.3'!C21),'Tehniskais pied., daļa Nr.3'!C21,"-")</f>
        <v>-</v>
      </c>
      <c r="C24" s="62" t="str">
        <f>IF(ISTEXT('Tehniskais pied., daļa Nr.3'!D21),'Tehniskais pied., daļa Nr.3'!D21,"-")</f>
        <v>-</v>
      </c>
      <c r="D24" s="73"/>
      <c r="E24" s="78">
        <v>0</v>
      </c>
      <c r="F24" s="19">
        <f t="shared" si="3"/>
        <v>0</v>
      </c>
      <c r="G24" s="97">
        <f t="shared" si="4"/>
        <v>0</v>
      </c>
      <c r="H24" s="78">
        <v>0</v>
      </c>
      <c r="I24" s="19">
        <f t="shared" si="5"/>
        <v>0</v>
      </c>
      <c r="J24" s="97">
        <f t="shared" si="6"/>
        <v>0</v>
      </c>
      <c r="K24" s="82"/>
      <c r="L24" s="91">
        <v>20</v>
      </c>
      <c r="M24" s="66">
        <v>20</v>
      </c>
      <c r="N24" s="67">
        <f t="shared" si="1"/>
        <v>0</v>
      </c>
      <c r="O24" s="66">
        <f t="shared" si="0"/>
        <v>0</v>
      </c>
      <c r="P24" s="92" t="e">
        <f t="shared" si="2"/>
        <v>#DIV/0!</v>
      </c>
      <c r="Q24" s="86"/>
    </row>
    <row r="25" spans="1:17" x14ac:dyDescent="0.3">
      <c r="A25" s="58">
        <v>21</v>
      </c>
      <c r="B25" s="62" t="str">
        <f>IF(ISTEXT('Tehniskais pied., daļa Nr.3'!C22),'Tehniskais pied., daļa Nr.3'!C22,"-")</f>
        <v>-</v>
      </c>
      <c r="C25" s="62" t="str">
        <f>IF(ISTEXT('Tehniskais pied., daļa Nr.3'!D22),'Tehniskais pied., daļa Nr.3'!D22,"-")</f>
        <v>-</v>
      </c>
      <c r="D25" s="73"/>
      <c r="E25" s="78">
        <v>0</v>
      </c>
      <c r="F25" s="19">
        <f t="shared" si="3"/>
        <v>0</v>
      </c>
      <c r="G25" s="97">
        <f t="shared" si="4"/>
        <v>0</v>
      </c>
      <c r="H25" s="78">
        <v>0</v>
      </c>
      <c r="I25" s="19">
        <f t="shared" si="5"/>
        <v>0</v>
      </c>
      <c r="J25" s="97">
        <f t="shared" si="6"/>
        <v>0</v>
      </c>
      <c r="K25" s="82"/>
      <c r="L25" s="91">
        <v>20</v>
      </c>
      <c r="M25" s="66">
        <v>20</v>
      </c>
      <c r="N25" s="67">
        <f t="shared" si="1"/>
        <v>0</v>
      </c>
      <c r="O25" s="66">
        <f t="shared" si="0"/>
        <v>0</v>
      </c>
      <c r="P25" s="92" t="e">
        <f t="shared" si="2"/>
        <v>#DIV/0!</v>
      </c>
      <c r="Q25" s="86"/>
    </row>
    <row r="26" spans="1:17" x14ac:dyDescent="0.3">
      <c r="A26" s="58">
        <v>22</v>
      </c>
      <c r="B26" s="62" t="str">
        <f>IF(ISTEXT('Tehniskais pied., daļa Nr.3'!C23),'Tehniskais pied., daļa Nr.3'!C23,"-")</f>
        <v>-</v>
      </c>
      <c r="C26" s="62" t="str">
        <f>IF(ISTEXT('Tehniskais pied., daļa Nr.3'!D23),'Tehniskais pied., daļa Nr.3'!D23,"-")</f>
        <v>-</v>
      </c>
      <c r="D26" s="73"/>
      <c r="E26" s="78">
        <v>0</v>
      </c>
      <c r="F26" s="19">
        <f t="shared" si="3"/>
        <v>0</v>
      </c>
      <c r="G26" s="97">
        <f t="shared" si="4"/>
        <v>0</v>
      </c>
      <c r="H26" s="78">
        <v>0</v>
      </c>
      <c r="I26" s="19">
        <f t="shared" si="5"/>
        <v>0</v>
      </c>
      <c r="J26" s="97">
        <f t="shared" si="6"/>
        <v>0</v>
      </c>
      <c r="K26" s="82"/>
      <c r="L26" s="91">
        <v>20</v>
      </c>
      <c r="M26" s="66">
        <v>20</v>
      </c>
      <c r="N26" s="67">
        <f t="shared" si="1"/>
        <v>0</v>
      </c>
      <c r="O26" s="66">
        <f t="shared" si="0"/>
        <v>0</v>
      </c>
      <c r="P26" s="92" t="e">
        <f t="shared" si="2"/>
        <v>#DIV/0!</v>
      </c>
      <c r="Q26" s="86"/>
    </row>
    <row r="27" spans="1:17" x14ac:dyDescent="0.3">
      <c r="A27" s="58">
        <v>23</v>
      </c>
      <c r="B27" s="62" t="str">
        <f>IF(ISTEXT('Tehniskais pied., daļa Nr.3'!C24),'Tehniskais pied., daļa Nr.3'!C24,"-")</f>
        <v>-</v>
      </c>
      <c r="C27" s="62" t="str">
        <f>IF(ISTEXT('Tehniskais pied., daļa Nr.3'!D24),'Tehniskais pied., daļa Nr.3'!D24,"-")</f>
        <v>-</v>
      </c>
      <c r="D27" s="73"/>
      <c r="E27" s="78">
        <v>0</v>
      </c>
      <c r="F27" s="19">
        <f t="shared" si="3"/>
        <v>0</v>
      </c>
      <c r="G27" s="97">
        <f t="shared" si="4"/>
        <v>0</v>
      </c>
      <c r="H27" s="78">
        <v>0</v>
      </c>
      <c r="I27" s="19">
        <f t="shared" si="5"/>
        <v>0</v>
      </c>
      <c r="J27" s="97">
        <f t="shared" si="6"/>
        <v>0</v>
      </c>
      <c r="K27" s="82"/>
      <c r="L27" s="91">
        <v>20</v>
      </c>
      <c r="M27" s="66">
        <v>20</v>
      </c>
      <c r="N27" s="67">
        <f t="shared" si="1"/>
        <v>0</v>
      </c>
      <c r="O27" s="66">
        <f t="shared" si="0"/>
        <v>0</v>
      </c>
      <c r="P27" s="92" t="e">
        <f t="shared" si="2"/>
        <v>#DIV/0!</v>
      </c>
      <c r="Q27" s="86"/>
    </row>
    <row r="28" spans="1:17" x14ac:dyDescent="0.3">
      <c r="A28" s="58">
        <v>24</v>
      </c>
      <c r="B28" s="62" t="str">
        <f>IF(ISTEXT('Tehniskais pied., daļa Nr.3'!C25),'Tehniskais pied., daļa Nr.3'!C25,"-")</f>
        <v>-</v>
      </c>
      <c r="C28" s="62" t="str">
        <f>IF(ISTEXT('Tehniskais pied., daļa Nr.3'!D25),'Tehniskais pied., daļa Nr.3'!D25,"-")</f>
        <v>-</v>
      </c>
      <c r="D28" s="73"/>
      <c r="E28" s="78">
        <v>0</v>
      </c>
      <c r="F28" s="19">
        <f t="shared" si="3"/>
        <v>0</v>
      </c>
      <c r="G28" s="97">
        <f t="shared" si="4"/>
        <v>0</v>
      </c>
      <c r="H28" s="78">
        <v>0</v>
      </c>
      <c r="I28" s="19">
        <f t="shared" si="5"/>
        <v>0</v>
      </c>
      <c r="J28" s="97">
        <f t="shared" si="6"/>
        <v>0</v>
      </c>
      <c r="K28" s="82"/>
      <c r="L28" s="91">
        <v>20</v>
      </c>
      <c r="M28" s="66">
        <v>20</v>
      </c>
      <c r="N28" s="67">
        <f t="shared" si="1"/>
        <v>0</v>
      </c>
      <c r="O28" s="66">
        <f t="shared" si="0"/>
        <v>0</v>
      </c>
      <c r="P28" s="92" t="e">
        <f t="shared" si="2"/>
        <v>#DIV/0!</v>
      </c>
      <c r="Q28" s="86"/>
    </row>
    <row r="29" spans="1:17" x14ac:dyDescent="0.3">
      <c r="A29" s="58">
        <v>25</v>
      </c>
      <c r="B29" s="62" t="str">
        <f>IF(ISTEXT('Tehniskais pied., daļa Nr.3'!C26),'Tehniskais pied., daļa Nr.3'!C26,"-")</f>
        <v>-</v>
      </c>
      <c r="C29" s="62" t="str">
        <f>IF(ISTEXT('Tehniskais pied., daļa Nr.3'!D26),'Tehniskais pied., daļa Nr.3'!D26,"-")</f>
        <v>-</v>
      </c>
      <c r="D29" s="73"/>
      <c r="E29" s="78">
        <v>0</v>
      </c>
      <c r="F29" s="19">
        <f t="shared" si="3"/>
        <v>0</v>
      </c>
      <c r="G29" s="97">
        <f t="shared" si="4"/>
        <v>0</v>
      </c>
      <c r="H29" s="78">
        <v>0</v>
      </c>
      <c r="I29" s="19">
        <f t="shared" si="5"/>
        <v>0</v>
      </c>
      <c r="J29" s="97">
        <f t="shared" si="6"/>
        <v>0</v>
      </c>
      <c r="K29" s="82"/>
      <c r="L29" s="91">
        <v>20</v>
      </c>
      <c r="M29" s="66">
        <v>20</v>
      </c>
      <c r="N29" s="67">
        <f t="shared" si="1"/>
        <v>0</v>
      </c>
      <c r="O29" s="66">
        <f t="shared" si="0"/>
        <v>0</v>
      </c>
      <c r="P29" s="92" t="e">
        <f t="shared" si="2"/>
        <v>#DIV/0!</v>
      </c>
      <c r="Q29" s="86"/>
    </row>
    <row r="30" spans="1:17" x14ac:dyDescent="0.3">
      <c r="A30" s="58">
        <v>26</v>
      </c>
      <c r="B30" s="62" t="str">
        <f>IF(ISTEXT('Tehniskais pied., daļa Nr.3'!C27),'Tehniskais pied., daļa Nr.3'!C27,"-")</f>
        <v>-</v>
      </c>
      <c r="C30" s="62" t="str">
        <f>IF(ISTEXT('Tehniskais pied., daļa Nr.3'!D27),'Tehniskais pied., daļa Nr.3'!D27,"-")</f>
        <v>-</v>
      </c>
      <c r="D30" s="73"/>
      <c r="E30" s="78">
        <v>0</v>
      </c>
      <c r="F30" s="19">
        <f t="shared" si="3"/>
        <v>0</v>
      </c>
      <c r="G30" s="97">
        <f t="shared" si="4"/>
        <v>0</v>
      </c>
      <c r="H30" s="78">
        <v>0</v>
      </c>
      <c r="I30" s="19">
        <f t="shared" si="5"/>
        <v>0</v>
      </c>
      <c r="J30" s="97">
        <f t="shared" si="6"/>
        <v>0</v>
      </c>
      <c r="K30" s="82"/>
      <c r="L30" s="91">
        <v>20</v>
      </c>
      <c r="M30" s="66">
        <v>20</v>
      </c>
      <c r="N30" s="67">
        <f t="shared" si="1"/>
        <v>0</v>
      </c>
      <c r="O30" s="66">
        <f t="shared" si="0"/>
        <v>0</v>
      </c>
      <c r="P30" s="92" t="e">
        <f t="shared" si="2"/>
        <v>#DIV/0!</v>
      </c>
      <c r="Q30" s="86"/>
    </row>
    <row r="31" spans="1:17" x14ac:dyDescent="0.3">
      <c r="A31" s="58">
        <v>27</v>
      </c>
      <c r="B31" s="62" t="str">
        <f>IF(ISTEXT('Tehniskais pied., daļa Nr.3'!C28),'Tehniskais pied., daļa Nr.3'!C28,"-")</f>
        <v>-</v>
      </c>
      <c r="C31" s="62" t="str">
        <f>IF(ISTEXT('Tehniskais pied., daļa Nr.3'!D28),'Tehniskais pied., daļa Nr.3'!D28,"-")</f>
        <v>-</v>
      </c>
      <c r="D31" s="73"/>
      <c r="E31" s="78">
        <v>0</v>
      </c>
      <c r="F31" s="19">
        <f t="shared" si="3"/>
        <v>0</v>
      </c>
      <c r="G31" s="97">
        <f t="shared" si="4"/>
        <v>0</v>
      </c>
      <c r="H31" s="78">
        <v>0</v>
      </c>
      <c r="I31" s="19">
        <f t="shared" si="5"/>
        <v>0</v>
      </c>
      <c r="J31" s="97">
        <f t="shared" si="6"/>
        <v>0</v>
      </c>
      <c r="K31" s="82"/>
      <c r="L31" s="91">
        <v>20</v>
      </c>
      <c r="M31" s="66">
        <v>20</v>
      </c>
      <c r="N31" s="67">
        <f t="shared" si="1"/>
        <v>0</v>
      </c>
      <c r="O31" s="66">
        <f t="shared" si="0"/>
        <v>0</v>
      </c>
      <c r="P31" s="92" t="e">
        <f t="shared" si="2"/>
        <v>#DIV/0!</v>
      </c>
      <c r="Q31" s="86"/>
    </row>
    <row r="32" spans="1:17" x14ac:dyDescent="0.3">
      <c r="A32" s="58">
        <v>28</v>
      </c>
      <c r="B32" s="62" t="str">
        <f>IF(ISTEXT('Tehniskais pied., daļa Nr.3'!C29),'Tehniskais pied., daļa Nr.3'!C29,"-")</f>
        <v>-</v>
      </c>
      <c r="C32" s="62" t="str">
        <f>IF(ISTEXT('Tehniskais pied., daļa Nr.3'!D29),'Tehniskais pied., daļa Nr.3'!D29,"-")</f>
        <v>-</v>
      </c>
      <c r="D32" s="73"/>
      <c r="E32" s="78">
        <v>0</v>
      </c>
      <c r="F32" s="19">
        <f t="shared" si="3"/>
        <v>0</v>
      </c>
      <c r="G32" s="97">
        <f t="shared" si="4"/>
        <v>0</v>
      </c>
      <c r="H32" s="78">
        <v>0</v>
      </c>
      <c r="I32" s="19">
        <f t="shared" si="5"/>
        <v>0</v>
      </c>
      <c r="J32" s="97">
        <f t="shared" si="6"/>
        <v>0</v>
      </c>
      <c r="K32" s="82"/>
      <c r="L32" s="91">
        <v>20</v>
      </c>
      <c r="M32" s="66">
        <v>20</v>
      </c>
      <c r="N32" s="67">
        <f t="shared" si="1"/>
        <v>0</v>
      </c>
      <c r="O32" s="66">
        <f t="shared" si="0"/>
        <v>0</v>
      </c>
      <c r="P32" s="92" t="e">
        <f t="shared" si="2"/>
        <v>#DIV/0!</v>
      </c>
      <c r="Q32" s="86"/>
    </row>
    <row r="33" spans="1:17" x14ac:dyDescent="0.3">
      <c r="A33" s="58">
        <v>29</v>
      </c>
      <c r="B33" s="62" t="str">
        <f>IF(ISTEXT('Tehniskais pied., daļa Nr.3'!C30),'Tehniskais pied., daļa Nr.3'!C30,"-")</f>
        <v>-</v>
      </c>
      <c r="C33" s="62" t="str">
        <f>IF(ISTEXT('Tehniskais pied., daļa Nr.3'!D30),'Tehniskais pied., daļa Nr.3'!D30,"-")</f>
        <v>-</v>
      </c>
      <c r="D33" s="73"/>
      <c r="E33" s="78">
        <v>0</v>
      </c>
      <c r="F33" s="19">
        <f t="shared" si="3"/>
        <v>0</v>
      </c>
      <c r="G33" s="97">
        <f t="shared" si="4"/>
        <v>0</v>
      </c>
      <c r="H33" s="78">
        <v>0</v>
      </c>
      <c r="I33" s="19">
        <f t="shared" si="5"/>
        <v>0</v>
      </c>
      <c r="J33" s="97">
        <f t="shared" si="6"/>
        <v>0</v>
      </c>
      <c r="K33" s="82"/>
      <c r="L33" s="91">
        <v>20</v>
      </c>
      <c r="M33" s="66">
        <v>20</v>
      </c>
      <c r="N33" s="67">
        <f t="shared" si="1"/>
        <v>0</v>
      </c>
      <c r="O33" s="66">
        <f t="shared" si="0"/>
        <v>0</v>
      </c>
      <c r="P33" s="92" t="e">
        <f t="shared" si="2"/>
        <v>#DIV/0!</v>
      </c>
      <c r="Q33" s="86"/>
    </row>
    <row r="34" spans="1:17" x14ac:dyDescent="0.3">
      <c r="A34" s="58">
        <v>30</v>
      </c>
      <c r="B34" s="62" t="str">
        <f>IF(ISTEXT('Tehniskais pied., daļa Nr.3'!C31),'Tehniskais pied., daļa Nr.3'!C31,"-")</f>
        <v>-</v>
      </c>
      <c r="C34" s="62" t="str">
        <f>IF(ISTEXT('Tehniskais pied., daļa Nr.3'!D31),'Tehniskais pied., daļa Nr.3'!D31,"-")</f>
        <v>-</v>
      </c>
      <c r="D34" s="73"/>
      <c r="E34" s="78">
        <v>0</v>
      </c>
      <c r="F34" s="19">
        <f t="shared" si="3"/>
        <v>0</v>
      </c>
      <c r="G34" s="97">
        <f t="shared" si="4"/>
        <v>0</v>
      </c>
      <c r="H34" s="78">
        <v>0</v>
      </c>
      <c r="I34" s="19">
        <f t="shared" si="5"/>
        <v>0</v>
      </c>
      <c r="J34" s="97">
        <f t="shared" si="6"/>
        <v>0</v>
      </c>
      <c r="K34" s="82"/>
      <c r="L34" s="91">
        <v>20</v>
      </c>
      <c r="M34" s="66">
        <v>20</v>
      </c>
      <c r="N34" s="67">
        <f t="shared" si="1"/>
        <v>0</v>
      </c>
      <c r="O34" s="66">
        <f t="shared" si="0"/>
        <v>0</v>
      </c>
      <c r="P34" s="92" t="e">
        <f t="shared" si="2"/>
        <v>#DIV/0!</v>
      </c>
      <c r="Q34" s="86"/>
    </row>
    <row r="35" spans="1:17" x14ac:dyDescent="0.3">
      <c r="A35" s="58">
        <v>31</v>
      </c>
      <c r="B35" s="62" t="str">
        <f>IF(ISTEXT('Tehniskais pied., daļa Nr.3'!C32),'Tehniskais pied., daļa Nr.3'!C32,"-")</f>
        <v>-</v>
      </c>
      <c r="C35" s="62" t="str">
        <f>IF(ISTEXT('Tehniskais pied., daļa Nr.3'!D32),'Tehniskais pied., daļa Nr.3'!D32,"-")</f>
        <v>-</v>
      </c>
      <c r="D35" s="73"/>
      <c r="E35" s="78">
        <v>0</v>
      </c>
      <c r="F35" s="19">
        <f t="shared" si="3"/>
        <v>0</v>
      </c>
      <c r="G35" s="97">
        <f t="shared" si="4"/>
        <v>0</v>
      </c>
      <c r="H35" s="78">
        <v>0</v>
      </c>
      <c r="I35" s="19">
        <f t="shared" si="5"/>
        <v>0</v>
      </c>
      <c r="J35" s="97">
        <f t="shared" si="6"/>
        <v>0</v>
      </c>
      <c r="K35" s="82"/>
      <c r="L35" s="91">
        <v>20</v>
      </c>
      <c r="M35" s="66">
        <v>20</v>
      </c>
      <c r="N35" s="67">
        <f t="shared" si="1"/>
        <v>0</v>
      </c>
      <c r="O35" s="66">
        <f t="shared" si="0"/>
        <v>0</v>
      </c>
      <c r="P35" s="92" t="e">
        <f t="shared" si="2"/>
        <v>#DIV/0!</v>
      </c>
      <c r="Q35" s="86"/>
    </row>
    <row r="36" spans="1:17" x14ac:dyDescent="0.3">
      <c r="A36" s="58">
        <v>32</v>
      </c>
      <c r="B36" s="62" t="str">
        <f>IF(ISTEXT('Tehniskais pied., daļa Nr.3'!C33),'Tehniskais pied., daļa Nr.3'!C33,"-")</f>
        <v>-</v>
      </c>
      <c r="C36" s="62" t="str">
        <f>IF(ISTEXT('Tehniskais pied., daļa Nr.3'!D33),'Tehniskais pied., daļa Nr.3'!D33,"-")</f>
        <v>-</v>
      </c>
      <c r="D36" s="73"/>
      <c r="E36" s="78">
        <v>0</v>
      </c>
      <c r="F36" s="19">
        <f t="shared" si="3"/>
        <v>0</v>
      </c>
      <c r="G36" s="97">
        <f t="shared" si="4"/>
        <v>0</v>
      </c>
      <c r="H36" s="78">
        <v>0</v>
      </c>
      <c r="I36" s="19">
        <f t="shared" si="5"/>
        <v>0</v>
      </c>
      <c r="J36" s="97">
        <f t="shared" si="6"/>
        <v>0</v>
      </c>
      <c r="K36" s="82"/>
      <c r="L36" s="91">
        <v>20</v>
      </c>
      <c r="M36" s="66">
        <v>20</v>
      </c>
      <c r="N36" s="67">
        <f t="shared" si="1"/>
        <v>0</v>
      </c>
      <c r="O36" s="66">
        <f t="shared" si="0"/>
        <v>0</v>
      </c>
      <c r="P36" s="92" t="e">
        <f t="shared" si="2"/>
        <v>#DIV/0!</v>
      </c>
      <c r="Q36" s="86"/>
    </row>
    <row r="37" spans="1:17" x14ac:dyDescent="0.3">
      <c r="A37" s="58">
        <v>33</v>
      </c>
      <c r="B37" s="62" t="str">
        <f>IF(ISTEXT('Tehniskais pied., daļa Nr.3'!C34),'Tehniskais pied., daļa Nr.3'!C34,"-")</f>
        <v>-</v>
      </c>
      <c r="C37" s="62" t="str">
        <f>IF(ISTEXT('Tehniskais pied., daļa Nr.3'!D34),'Tehniskais pied., daļa Nr.3'!D34,"-")</f>
        <v>-</v>
      </c>
      <c r="D37" s="73"/>
      <c r="E37" s="78">
        <v>0</v>
      </c>
      <c r="F37" s="19">
        <f t="shared" si="3"/>
        <v>0</v>
      </c>
      <c r="G37" s="97">
        <f t="shared" si="4"/>
        <v>0</v>
      </c>
      <c r="H37" s="78">
        <v>0</v>
      </c>
      <c r="I37" s="19">
        <f t="shared" si="5"/>
        <v>0</v>
      </c>
      <c r="J37" s="97">
        <f t="shared" si="6"/>
        <v>0</v>
      </c>
      <c r="K37" s="82"/>
      <c r="L37" s="91">
        <v>20</v>
      </c>
      <c r="M37" s="66">
        <v>20</v>
      </c>
      <c r="N37" s="67">
        <f t="shared" si="1"/>
        <v>0</v>
      </c>
      <c r="O37" s="66">
        <f t="shared" ref="O37:O68" si="7">(L37*J37)+(G37*N37)</f>
        <v>0</v>
      </c>
      <c r="P37" s="92" t="e">
        <f t="shared" si="2"/>
        <v>#DIV/0!</v>
      </c>
      <c r="Q37" s="86"/>
    </row>
    <row r="38" spans="1:17" x14ac:dyDescent="0.3">
      <c r="A38" s="58">
        <v>34</v>
      </c>
      <c r="B38" s="62" t="str">
        <f>IF(ISTEXT('Tehniskais pied., daļa Nr.3'!C35),'Tehniskais pied., daļa Nr.3'!C35,"-")</f>
        <v>-</v>
      </c>
      <c r="C38" s="62" t="str">
        <f>IF(ISTEXT('Tehniskais pied., daļa Nr.3'!D35),'Tehniskais pied., daļa Nr.3'!D35,"-")</f>
        <v>-</v>
      </c>
      <c r="D38" s="73"/>
      <c r="E38" s="78">
        <v>0</v>
      </c>
      <c r="F38" s="19">
        <f t="shared" si="3"/>
        <v>0</v>
      </c>
      <c r="G38" s="97">
        <f t="shared" si="4"/>
        <v>0</v>
      </c>
      <c r="H38" s="78">
        <v>0</v>
      </c>
      <c r="I38" s="19">
        <f t="shared" si="5"/>
        <v>0</v>
      </c>
      <c r="J38" s="97">
        <f t="shared" si="6"/>
        <v>0</v>
      </c>
      <c r="K38" s="82"/>
      <c r="L38" s="91">
        <v>20</v>
      </c>
      <c r="M38" s="66">
        <v>20</v>
      </c>
      <c r="N38" s="67">
        <f t="shared" si="1"/>
        <v>0</v>
      </c>
      <c r="O38" s="66">
        <f t="shared" si="7"/>
        <v>0</v>
      </c>
      <c r="P38" s="92" t="e">
        <f t="shared" si="2"/>
        <v>#DIV/0!</v>
      </c>
      <c r="Q38" s="86"/>
    </row>
    <row r="39" spans="1:17" x14ac:dyDescent="0.3">
      <c r="A39" s="58">
        <v>35</v>
      </c>
      <c r="B39" s="62" t="str">
        <f>IF(ISTEXT('Tehniskais pied., daļa Nr.3'!C36),'Tehniskais pied., daļa Nr.3'!C36,"-")</f>
        <v>-</v>
      </c>
      <c r="C39" s="62" t="str">
        <f>IF(ISTEXT('Tehniskais pied., daļa Nr.3'!D36),'Tehniskais pied., daļa Nr.3'!D36,"-")</f>
        <v>-</v>
      </c>
      <c r="D39" s="73"/>
      <c r="E39" s="78">
        <v>0</v>
      </c>
      <c r="F39" s="19">
        <f t="shared" si="3"/>
        <v>0</v>
      </c>
      <c r="G39" s="97">
        <f t="shared" si="4"/>
        <v>0</v>
      </c>
      <c r="H39" s="78">
        <v>0</v>
      </c>
      <c r="I39" s="19">
        <f t="shared" si="5"/>
        <v>0</v>
      </c>
      <c r="J39" s="97">
        <f t="shared" si="6"/>
        <v>0</v>
      </c>
      <c r="K39" s="82"/>
      <c r="L39" s="91">
        <v>20</v>
      </c>
      <c r="M39" s="66">
        <v>20</v>
      </c>
      <c r="N39" s="67">
        <f t="shared" si="1"/>
        <v>0</v>
      </c>
      <c r="O39" s="66">
        <f t="shared" si="7"/>
        <v>0</v>
      </c>
      <c r="P39" s="92" t="e">
        <f t="shared" si="2"/>
        <v>#DIV/0!</v>
      </c>
      <c r="Q39" s="86"/>
    </row>
    <row r="40" spans="1:17" x14ac:dyDescent="0.3">
      <c r="A40" s="58">
        <v>36</v>
      </c>
      <c r="B40" s="62" t="str">
        <f>IF(ISTEXT('Tehniskais pied., daļa Nr.3'!C37),'Tehniskais pied., daļa Nr.3'!C37,"-")</f>
        <v>-</v>
      </c>
      <c r="C40" s="62" t="str">
        <f>IF(ISTEXT('Tehniskais pied., daļa Nr.3'!D37),'Tehniskais pied., daļa Nr.3'!D37,"-")</f>
        <v>-</v>
      </c>
      <c r="D40" s="73"/>
      <c r="E40" s="78">
        <v>0</v>
      </c>
      <c r="F40" s="19">
        <f t="shared" si="3"/>
        <v>0</v>
      </c>
      <c r="G40" s="97">
        <f t="shared" si="4"/>
        <v>0</v>
      </c>
      <c r="H40" s="78">
        <v>0</v>
      </c>
      <c r="I40" s="19">
        <f t="shared" si="5"/>
        <v>0</v>
      </c>
      <c r="J40" s="97">
        <f t="shared" si="6"/>
        <v>0</v>
      </c>
      <c r="K40" s="82"/>
      <c r="L40" s="91">
        <v>20</v>
      </c>
      <c r="M40" s="66">
        <v>20</v>
      </c>
      <c r="N40" s="67">
        <f t="shared" si="1"/>
        <v>0</v>
      </c>
      <c r="O40" s="66">
        <f t="shared" si="7"/>
        <v>0</v>
      </c>
      <c r="P40" s="92" t="e">
        <f t="shared" si="2"/>
        <v>#DIV/0!</v>
      </c>
      <c r="Q40" s="86"/>
    </row>
    <row r="41" spans="1:17" x14ac:dyDescent="0.3">
      <c r="A41" s="58">
        <v>37</v>
      </c>
      <c r="B41" s="62" t="str">
        <f>IF(ISTEXT('Tehniskais pied., daļa Nr.3'!C38),'Tehniskais pied., daļa Nr.3'!C38,"-")</f>
        <v>-</v>
      </c>
      <c r="C41" s="62" t="str">
        <f>IF(ISTEXT('Tehniskais pied., daļa Nr.3'!D38),'Tehniskais pied., daļa Nr.3'!D38,"-")</f>
        <v>-</v>
      </c>
      <c r="D41" s="73"/>
      <c r="E41" s="78">
        <v>0</v>
      </c>
      <c r="F41" s="19">
        <f t="shared" si="3"/>
        <v>0</v>
      </c>
      <c r="G41" s="97">
        <f t="shared" si="4"/>
        <v>0</v>
      </c>
      <c r="H41" s="78">
        <v>0</v>
      </c>
      <c r="I41" s="19">
        <f t="shared" si="5"/>
        <v>0</v>
      </c>
      <c r="J41" s="97">
        <f t="shared" si="6"/>
        <v>0</v>
      </c>
      <c r="K41" s="82"/>
      <c r="L41" s="91">
        <v>20</v>
      </c>
      <c r="M41" s="66">
        <v>20</v>
      </c>
      <c r="N41" s="67">
        <f t="shared" si="1"/>
        <v>0</v>
      </c>
      <c r="O41" s="66">
        <f t="shared" si="7"/>
        <v>0</v>
      </c>
      <c r="P41" s="92" t="e">
        <f t="shared" si="2"/>
        <v>#DIV/0!</v>
      </c>
      <c r="Q41" s="86"/>
    </row>
    <row r="42" spans="1:17" x14ac:dyDescent="0.3">
      <c r="A42" s="58">
        <v>38</v>
      </c>
      <c r="B42" s="62" t="str">
        <f>IF(ISTEXT('Tehniskais pied., daļa Nr.3'!C39),'Tehniskais pied., daļa Nr.3'!C39,"-")</f>
        <v>-</v>
      </c>
      <c r="C42" s="62" t="str">
        <f>IF(ISTEXT('Tehniskais pied., daļa Nr.3'!D39),'Tehniskais pied., daļa Nr.3'!D39,"-")</f>
        <v>-</v>
      </c>
      <c r="D42" s="73"/>
      <c r="E42" s="78">
        <v>0</v>
      </c>
      <c r="F42" s="19">
        <f t="shared" si="3"/>
        <v>0</v>
      </c>
      <c r="G42" s="97">
        <f t="shared" si="4"/>
        <v>0</v>
      </c>
      <c r="H42" s="78">
        <v>0</v>
      </c>
      <c r="I42" s="19">
        <f t="shared" si="5"/>
        <v>0</v>
      </c>
      <c r="J42" s="97">
        <f t="shared" si="6"/>
        <v>0</v>
      </c>
      <c r="K42" s="82"/>
      <c r="L42" s="91">
        <v>20</v>
      </c>
      <c r="M42" s="66">
        <v>20</v>
      </c>
      <c r="N42" s="67">
        <f t="shared" si="1"/>
        <v>0</v>
      </c>
      <c r="O42" s="66">
        <f t="shared" si="7"/>
        <v>0</v>
      </c>
      <c r="P42" s="92" t="e">
        <f t="shared" si="2"/>
        <v>#DIV/0!</v>
      </c>
      <c r="Q42" s="86"/>
    </row>
    <row r="43" spans="1:17" x14ac:dyDescent="0.3">
      <c r="A43" s="58">
        <v>39</v>
      </c>
      <c r="B43" s="62" t="str">
        <f>IF(ISTEXT('Tehniskais pied., daļa Nr.3'!C40),'Tehniskais pied., daļa Nr.3'!C40,"-")</f>
        <v>-</v>
      </c>
      <c r="C43" s="62" t="str">
        <f>IF(ISTEXT('Tehniskais pied., daļa Nr.3'!D40),'Tehniskais pied., daļa Nr.3'!D40,"-")</f>
        <v>-</v>
      </c>
      <c r="D43" s="73"/>
      <c r="E43" s="78">
        <v>0</v>
      </c>
      <c r="F43" s="19">
        <f t="shared" si="3"/>
        <v>0</v>
      </c>
      <c r="G43" s="97">
        <f t="shared" si="4"/>
        <v>0</v>
      </c>
      <c r="H43" s="78">
        <v>0</v>
      </c>
      <c r="I43" s="19">
        <f t="shared" si="5"/>
        <v>0</v>
      </c>
      <c r="J43" s="97">
        <f t="shared" si="6"/>
        <v>0</v>
      </c>
      <c r="K43" s="82"/>
      <c r="L43" s="91">
        <v>20</v>
      </c>
      <c r="M43" s="66">
        <v>20</v>
      </c>
      <c r="N43" s="67">
        <f t="shared" si="1"/>
        <v>0</v>
      </c>
      <c r="O43" s="66">
        <f t="shared" si="7"/>
        <v>0</v>
      </c>
      <c r="P43" s="92" t="e">
        <f t="shared" si="2"/>
        <v>#DIV/0!</v>
      </c>
      <c r="Q43" s="86"/>
    </row>
    <row r="44" spans="1:17" x14ac:dyDescent="0.3">
      <c r="A44" s="58">
        <v>40</v>
      </c>
      <c r="B44" s="62" t="str">
        <f>IF(ISTEXT('Tehniskais pied., daļa Nr.3'!C41),'Tehniskais pied., daļa Nr.3'!C41,"-")</f>
        <v>-</v>
      </c>
      <c r="C44" s="62" t="str">
        <f>IF(ISTEXT('Tehniskais pied., daļa Nr.3'!D41),'Tehniskais pied., daļa Nr.3'!D41,"-")</f>
        <v>-</v>
      </c>
      <c r="D44" s="73"/>
      <c r="E44" s="78">
        <v>0</v>
      </c>
      <c r="F44" s="19">
        <f t="shared" si="3"/>
        <v>0</v>
      </c>
      <c r="G44" s="97">
        <f t="shared" si="4"/>
        <v>0</v>
      </c>
      <c r="H44" s="78">
        <v>0</v>
      </c>
      <c r="I44" s="19">
        <f t="shared" si="5"/>
        <v>0</v>
      </c>
      <c r="J44" s="97">
        <f t="shared" si="6"/>
        <v>0</v>
      </c>
      <c r="K44" s="82"/>
      <c r="L44" s="91">
        <v>20</v>
      </c>
      <c r="M44" s="66">
        <v>20</v>
      </c>
      <c r="N44" s="67">
        <f t="shared" si="1"/>
        <v>0</v>
      </c>
      <c r="O44" s="66">
        <f t="shared" si="7"/>
        <v>0</v>
      </c>
      <c r="P44" s="92" t="e">
        <f t="shared" si="2"/>
        <v>#DIV/0!</v>
      </c>
      <c r="Q44" s="86"/>
    </row>
    <row r="45" spans="1:17" x14ac:dyDescent="0.3">
      <c r="A45" s="58">
        <v>41</v>
      </c>
      <c r="B45" s="62" t="str">
        <f>IF(ISTEXT('Tehniskais pied., daļa Nr.3'!C42),'Tehniskais pied., daļa Nr.3'!C42,"-")</f>
        <v>-</v>
      </c>
      <c r="C45" s="62" t="str">
        <f>IF(ISTEXT('Tehniskais pied., daļa Nr.3'!D42),'Tehniskais pied., daļa Nr.3'!D42,"-")</f>
        <v>-</v>
      </c>
      <c r="D45" s="73"/>
      <c r="E45" s="78">
        <v>0</v>
      </c>
      <c r="F45" s="19">
        <f t="shared" si="3"/>
        <v>0</v>
      </c>
      <c r="G45" s="97">
        <f t="shared" si="4"/>
        <v>0</v>
      </c>
      <c r="H45" s="78">
        <v>0</v>
      </c>
      <c r="I45" s="19">
        <f t="shared" si="5"/>
        <v>0</v>
      </c>
      <c r="J45" s="97">
        <f t="shared" si="6"/>
        <v>0</v>
      </c>
      <c r="K45" s="82"/>
      <c r="L45" s="91">
        <v>20</v>
      </c>
      <c r="M45" s="66">
        <v>20</v>
      </c>
      <c r="N45" s="67">
        <f t="shared" si="1"/>
        <v>0</v>
      </c>
      <c r="O45" s="66">
        <f t="shared" si="7"/>
        <v>0</v>
      </c>
      <c r="P45" s="92" t="e">
        <f t="shared" si="2"/>
        <v>#DIV/0!</v>
      </c>
      <c r="Q45" s="86"/>
    </row>
    <row r="46" spans="1:17" x14ac:dyDescent="0.3">
      <c r="A46" s="58">
        <v>42</v>
      </c>
      <c r="B46" s="62" t="str">
        <f>IF(ISTEXT('Tehniskais pied., daļa Nr.3'!C43),'Tehniskais pied., daļa Nr.3'!C43,"-")</f>
        <v>-</v>
      </c>
      <c r="C46" s="62" t="str">
        <f>IF(ISTEXT('Tehniskais pied., daļa Nr.3'!D43),'Tehniskais pied., daļa Nr.3'!D43,"-")</f>
        <v>-</v>
      </c>
      <c r="D46" s="73"/>
      <c r="E46" s="78">
        <v>0</v>
      </c>
      <c r="F46" s="19">
        <f t="shared" si="3"/>
        <v>0</v>
      </c>
      <c r="G46" s="97">
        <f t="shared" si="4"/>
        <v>0</v>
      </c>
      <c r="H46" s="78">
        <v>0</v>
      </c>
      <c r="I46" s="19">
        <f t="shared" si="5"/>
        <v>0</v>
      </c>
      <c r="J46" s="97">
        <f t="shared" si="6"/>
        <v>0</v>
      </c>
      <c r="K46" s="82"/>
      <c r="L46" s="91">
        <v>20</v>
      </c>
      <c r="M46" s="66">
        <v>20</v>
      </c>
      <c r="N46" s="67">
        <f t="shared" si="1"/>
        <v>0</v>
      </c>
      <c r="O46" s="66">
        <f t="shared" si="7"/>
        <v>0</v>
      </c>
      <c r="P46" s="92" t="e">
        <f t="shared" si="2"/>
        <v>#DIV/0!</v>
      </c>
      <c r="Q46" s="86"/>
    </row>
    <row r="47" spans="1:17" x14ac:dyDescent="0.3">
      <c r="A47" s="58">
        <v>43</v>
      </c>
      <c r="B47" s="62" t="str">
        <f>IF(ISTEXT('Tehniskais pied., daļa Nr.3'!C44),'Tehniskais pied., daļa Nr.3'!C44,"-")</f>
        <v>-</v>
      </c>
      <c r="C47" s="62" t="str">
        <f>IF(ISTEXT('Tehniskais pied., daļa Nr.3'!D44),'Tehniskais pied., daļa Nr.3'!D44,"-")</f>
        <v>-</v>
      </c>
      <c r="D47" s="73"/>
      <c r="E47" s="78">
        <v>0</v>
      </c>
      <c r="F47" s="19">
        <f t="shared" si="3"/>
        <v>0</v>
      </c>
      <c r="G47" s="97">
        <f t="shared" si="4"/>
        <v>0</v>
      </c>
      <c r="H47" s="78">
        <v>0</v>
      </c>
      <c r="I47" s="19">
        <f t="shared" si="5"/>
        <v>0</v>
      </c>
      <c r="J47" s="97">
        <f t="shared" si="6"/>
        <v>0</v>
      </c>
      <c r="K47" s="82"/>
      <c r="L47" s="91">
        <v>20</v>
      </c>
      <c r="M47" s="66">
        <v>20</v>
      </c>
      <c r="N47" s="67">
        <f t="shared" si="1"/>
        <v>0</v>
      </c>
      <c r="O47" s="66">
        <f t="shared" si="7"/>
        <v>0</v>
      </c>
      <c r="P47" s="92" t="e">
        <f t="shared" si="2"/>
        <v>#DIV/0!</v>
      </c>
      <c r="Q47" s="86"/>
    </row>
    <row r="48" spans="1:17" x14ac:dyDescent="0.3">
      <c r="A48" s="58">
        <v>44</v>
      </c>
      <c r="B48" s="62" t="str">
        <f>IF(ISTEXT('Tehniskais pied., daļa Nr.3'!C45),'Tehniskais pied., daļa Nr.3'!C45,"-")</f>
        <v>-</v>
      </c>
      <c r="C48" s="62" t="str">
        <f>IF(ISTEXT('Tehniskais pied., daļa Nr.3'!D45),'Tehniskais pied., daļa Nr.3'!D45,"-")</f>
        <v>-</v>
      </c>
      <c r="D48" s="73"/>
      <c r="E48" s="78">
        <v>0</v>
      </c>
      <c r="F48" s="19">
        <f t="shared" si="3"/>
        <v>0</v>
      </c>
      <c r="G48" s="97">
        <f t="shared" si="4"/>
        <v>0</v>
      </c>
      <c r="H48" s="78">
        <v>0</v>
      </c>
      <c r="I48" s="19">
        <f t="shared" si="5"/>
        <v>0</v>
      </c>
      <c r="J48" s="97">
        <f t="shared" si="6"/>
        <v>0</v>
      </c>
      <c r="K48" s="82"/>
      <c r="L48" s="91">
        <v>20</v>
      </c>
      <c r="M48" s="66">
        <v>20</v>
      </c>
      <c r="N48" s="67">
        <f t="shared" si="1"/>
        <v>0</v>
      </c>
      <c r="O48" s="66">
        <f t="shared" si="7"/>
        <v>0</v>
      </c>
      <c r="P48" s="92" t="e">
        <f t="shared" si="2"/>
        <v>#DIV/0!</v>
      </c>
      <c r="Q48" s="86"/>
    </row>
    <row r="49" spans="1:17" x14ac:dyDescent="0.3">
      <c r="A49" s="58">
        <v>45</v>
      </c>
      <c r="B49" s="62" t="str">
        <f>IF(ISTEXT('Tehniskais pied., daļa Nr.3'!C46),'Tehniskais pied., daļa Nr.3'!C46,"-")</f>
        <v>-</v>
      </c>
      <c r="C49" s="62" t="str">
        <f>IF(ISTEXT('Tehniskais pied., daļa Nr.3'!D46),'Tehniskais pied., daļa Nr.3'!D46,"-")</f>
        <v>-</v>
      </c>
      <c r="D49" s="73"/>
      <c r="E49" s="78">
        <v>0</v>
      </c>
      <c r="F49" s="19">
        <f t="shared" si="3"/>
        <v>0</v>
      </c>
      <c r="G49" s="97">
        <f t="shared" si="4"/>
        <v>0</v>
      </c>
      <c r="H49" s="78">
        <v>0</v>
      </c>
      <c r="I49" s="19">
        <f t="shared" si="5"/>
        <v>0</v>
      </c>
      <c r="J49" s="97">
        <f t="shared" si="6"/>
        <v>0</v>
      </c>
      <c r="K49" s="82"/>
      <c r="L49" s="91">
        <v>20</v>
      </c>
      <c r="M49" s="66">
        <v>20</v>
      </c>
      <c r="N49" s="67">
        <f t="shared" si="1"/>
        <v>0</v>
      </c>
      <c r="O49" s="66">
        <f t="shared" si="7"/>
        <v>0</v>
      </c>
      <c r="P49" s="92" t="e">
        <f t="shared" si="2"/>
        <v>#DIV/0!</v>
      </c>
      <c r="Q49" s="86"/>
    </row>
    <row r="50" spans="1:17" x14ac:dyDescent="0.3">
      <c r="A50" s="58">
        <v>46</v>
      </c>
      <c r="B50" s="62" t="str">
        <f>IF(ISTEXT('Tehniskais pied., daļa Nr.3'!C47),'Tehniskais pied., daļa Nr.3'!C47,"-")</f>
        <v>-</v>
      </c>
      <c r="C50" s="62" t="str">
        <f>IF(ISTEXT('Tehniskais pied., daļa Nr.3'!D47),'Tehniskais pied., daļa Nr.3'!D47,"-")</f>
        <v>-</v>
      </c>
      <c r="D50" s="73"/>
      <c r="E50" s="78">
        <v>0</v>
      </c>
      <c r="F50" s="19">
        <f t="shared" si="3"/>
        <v>0</v>
      </c>
      <c r="G50" s="97">
        <f t="shared" si="4"/>
        <v>0</v>
      </c>
      <c r="H50" s="78">
        <v>0</v>
      </c>
      <c r="I50" s="19">
        <f t="shared" si="5"/>
        <v>0</v>
      </c>
      <c r="J50" s="97">
        <f t="shared" si="6"/>
        <v>0</v>
      </c>
      <c r="K50" s="82"/>
      <c r="L50" s="91">
        <v>20</v>
      </c>
      <c r="M50" s="66">
        <v>20</v>
      </c>
      <c r="N50" s="67">
        <f t="shared" si="1"/>
        <v>0</v>
      </c>
      <c r="O50" s="66">
        <f t="shared" si="7"/>
        <v>0</v>
      </c>
      <c r="P50" s="92" t="e">
        <f t="shared" si="2"/>
        <v>#DIV/0!</v>
      </c>
      <c r="Q50" s="86"/>
    </row>
    <row r="51" spans="1:17" x14ac:dyDescent="0.3">
      <c r="A51" s="58">
        <v>47</v>
      </c>
      <c r="B51" s="62" t="str">
        <f>IF(ISTEXT('Tehniskais pied., daļa Nr.3'!C48),'Tehniskais pied., daļa Nr.3'!C48,"-")</f>
        <v>-</v>
      </c>
      <c r="C51" s="62" t="str">
        <f>IF(ISTEXT('Tehniskais pied., daļa Nr.3'!D48),'Tehniskais pied., daļa Nr.3'!D48,"-")</f>
        <v>-</v>
      </c>
      <c r="D51" s="73"/>
      <c r="E51" s="78">
        <v>0</v>
      </c>
      <c r="F51" s="19">
        <f t="shared" si="3"/>
        <v>0</v>
      </c>
      <c r="G51" s="97">
        <f t="shared" si="4"/>
        <v>0</v>
      </c>
      <c r="H51" s="78">
        <v>0</v>
      </c>
      <c r="I51" s="19">
        <f t="shared" si="5"/>
        <v>0</v>
      </c>
      <c r="J51" s="97">
        <f t="shared" si="6"/>
        <v>0</v>
      </c>
      <c r="K51" s="82"/>
      <c r="L51" s="91">
        <v>20</v>
      </c>
      <c r="M51" s="66">
        <v>20</v>
      </c>
      <c r="N51" s="67">
        <f t="shared" si="1"/>
        <v>0</v>
      </c>
      <c r="O51" s="66">
        <f t="shared" si="7"/>
        <v>0</v>
      </c>
      <c r="P51" s="92" t="e">
        <f t="shared" si="2"/>
        <v>#DIV/0!</v>
      </c>
      <c r="Q51" s="86"/>
    </row>
    <row r="52" spans="1:17" x14ac:dyDescent="0.3">
      <c r="A52" s="58">
        <v>48</v>
      </c>
      <c r="B52" s="62" t="str">
        <f>IF(ISTEXT('Tehniskais pied., daļa Nr.3'!C49),'Tehniskais pied., daļa Nr.3'!C49,"-")</f>
        <v>-</v>
      </c>
      <c r="C52" s="62" t="str">
        <f>IF(ISTEXT('Tehniskais pied., daļa Nr.3'!D49),'Tehniskais pied., daļa Nr.3'!D49,"-")</f>
        <v>-</v>
      </c>
      <c r="D52" s="73"/>
      <c r="E52" s="78">
        <v>0</v>
      </c>
      <c r="F52" s="19">
        <f t="shared" si="3"/>
        <v>0</v>
      </c>
      <c r="G52" s="97">
        <f t="shared" si="4"/>
        <v>0</v>
      </c>
      <c r="H52" s="78">
        <v>0</v>
      </c>
      <c r="I52" s="19">
        <f t="shared" si="5"/>
        <v>0</v>
      </c>
      <c r="J52" s="97">
        <f t="shared" si="6"/>
        <v>0</v>
      </c>
      <c r="K52" s="82"/>
      <c r="L52" s="91">
        <v>20</v>
      </c>
      <c r="M52" s="66">
        <v>20</v>
      </c>
      <c r="N52" s="67">
        <f t="shared" si="1"/>
        <v>0</v>
      </c>
      <c r="O52" s="66">
        <f t="shared" si="7"/>
        <v>0</v>
      </c>
      <c r="P52" s="92" t="e">
        <f t="shared" si="2"/>
        <v>#DIV/0!</v>
      </c>
      <c r="Q52" s="86"/>
    </row>
    <row r="53" spans="1:17" x14ac:dyDescent="0.3">
      <c r="A53" s="58">
        <v>49</v>
      </c>
      <c r="B53" s="62" t="str">
        <f>IF(ISTEXT('Tehniskais pied., daļa Nr.3'!C50),'Tehniskais pied., daļa Nr.3'!C50,"-")</f>
        <v>-</v>
      </c>
      <c r="C53" s="62" t="str">
        <f>IF(ISTEXT('Tehniskais pied., daļa Nr.3'!D50),'Tehniskais pied., daļa Nr.3'!D50,"-")</f>
        <v>-</v>
      </c>
      <c r="D53" s="73"/>
      <c r="E53" s="78">
        <v>0</v>
      </c>
      <c r="F53" s="19">
        <f t="shared" si="3"/>
        <v>0</v>
      </c>
      <c r="G53" s="97">
        <f t="shared" si="4"/>
        <v>0</v>
      </c>
      <c r="H53" s="78">
        <v>0</v>
      </c>
      <c r="I53" s="19">
        <f t="shared" si="5"/>
        <v>0</v>
      </c>
      <c r="J53" s="97">
        <f t="shared" si="6"/>
        <v>0</v>
      </c>
      <c r="K53" s="82"/>
      <c r="L53" s="91">
        <v>20</v>
      </c>
      <c r="M53" s="66">
        <v>20</v>
      </c>
      <c r="N53" s="67">
        <f t="shared" si="1"/>
        <v>0</v>
      </c>
      <c r="O53" s="66">
        <f t="shared" si="7"/>
        <v>0</v>
      </c>
      <c r="P53" s="92" t="e">
        <f t="shared" si="2"/>
        <v>#DIV/0!</v>
      </c>
      <c r="Q53" s="86"/>
    </row>
    <row r="54" spans="1:17" x14ac:dyDescent="0.3">
      <c r="A54" s="58">
        <v>50</v>
      </c>
      <c r="B54" s="62" t="str">
        <f>IF(ISTEXT('Tehniskais pied., daļa Nr.3'!C51),'Tehniskais pied., daļa Nr.3'!C51,"-")</f>
        <v>-</v>
      </c>
      <c r="C54" s="62" t="str">
        <f>IF(ISTEXT('Tehniskais pied., daļa Nr.3'!D51),'Tehniskais pied., daļa Nr.3'!D51,"-")</f>
        <v>-</v>
      </c>
      <c r="D54" s="73"/>
      <c r="E54" s="78">
        <v>0</v>
      </c>
      <c r="F54" s="19">
        <f t="shared" si="3"/>
        <v>0</v>
      </c>
      <c r="G54" s="97">
        <f t="shared" si="4"/>
        <v>0</v>
      </c>
      <c r="H54" s="78">
        <v>0</v>
      </c>
      <c r="I54" s="19">
        <f t="shared" si="5"/>
        <v>0</v>
      </c>
      <c r="J54" s="97">
        <f t="shared" si="6"/>
        <v>0</v>
      </c>
      <c r="K54" s="82"/>
      <c r="L54" s="91">
        <v>20</v>
      </c>
      <c r="M54" s="66">
        <v>20</v>
      </c>
      <c r="N54" s="67">
        <f t="shared" si="1"/>
        <v>0</v>
      </c>
      <c r="O54" s="66">
        <f t="shared" si="7"/>
        <v>0</v>
      </c>
      <c r="P54" s="92" t="e">
        <f t="shared" si="2"/>
        <v>#DIV/0!</v>
      </c>
      <c r="Q54" s="86"/>
    </row>
    <row r="55" spans="1:17" x14ac:dyDescent="0.3">
      <c r="A55" s="58">
        <v>51</v>
      </c>
      <c r="B55" s="62" t="str">
        <f>IF(ISTEXT('Tehniskais pied., daļa Nr.3'!C52),'Tehniskais pied., daļa Nr.3'!C52,"-")</f>
        <v>-</v>
      </c>
      <c r="C55" s="62" t="str">
        <f>IF(ISTEXT('Tehniskais pied., daļa Nr.3'!D52),'Tehniskais pied., daļa Nr.3'!D52,"-")</f>
        <v>-</v>
      </c>
      <c r="D55" s="73"/>
      <c r="E55" s="78">
        <v>0</v>
      </c>
      <c r="F55" s="19">
        <f t="shared" si="3"/>
        <v>0</v>
      </c>
      <c r="G55" s="97">
        <f t="shared" si="4"/>
        <v>0</v>
      </c>
      <c r="H55" s="78">
        <v>0</v>
      </c>
      <c r="I55" s="19">
        <f t="shared" si="5"/>
        <v>0</v>
      </c>
      <c r="J55" s="97">
        <f t="shared" si="6"/>
        <v>0</v>
      </c>
      <c r="K55" s="82"/>
      <c r="L55" s="91">
        <v>20</v>
      </c>
      <c r="M55" s="66">
        <v>20</v>
      </c>
      <c r="N55" s="67">
        <f t="shared" si="1"/>
        <v>0</v>
      </c>
      <c r="O55" s="66">
        <f t="shared" si="7"/>
        <v>0</v>
      </c>
      <c r="P55" s="92" t="e">
        <f t="shared" si="2"/>
        <v>#DIV/0!</v>
      </c>
      <c r="Q55" s="86"/>
    </row>
    <row r="56" spans="1:17" x14ac:dyDescent="0.3">
      <c r="A56" s="58">
        <v>52</v>
      </c>
      <c r="B56" s="62" t="str">
        <f>IF(ISTEXT('Tehniskais pied., daļa Nr.3'!C53),'Tehniskais pied., daļa Nr.3'!C53,"-")</f>
        <v>-</v>
      </c>
      <c r="C56" s="62" t="str">
        <f>IF(ISTEXT('Tehniskais pied., daļa Nr.3'!D53),'Tehniskais pied., daļa Nr.3'!D53,"-")</f>
        <v>-</v>
      </c>
      <c r="D56" s="73"/>
      <c r="E56" s="78">
        <v>0</v>
      </c>
      <c r="F56" s="19">
        <f t="shared" si="3"/>
        <v>0</v>
      </c>
      <c r="G56" s="97">
        <f t="shared" si="4"/>
        <v>0</v>
      </c>
      <c r="H56" s="78">
        <v>0</v>
      </c>
      <c r="I56" s="19">
        <f t="shared" si="5"/>
        <v>0</v>
      </c>
      <c r="J56" s="97">
        <f t="shared" si="6"/>
        <v>0</v>
      </c>
      <c r="K56" s="82"/>
      <c r="L56" s="91">
        <v>20</v>
      </c>
      <c r="M56" s="66">
        <v>20</v>
      </c>
      <c r="N56" s="67">
        <f t="shared" si="1"/>
        <v>0</v>
      </c>
      <c r="O56" s="66">
        <f t="shared" si="7"/>
        <v>0</v>
      </c>
      <c r="P56" s="92" t="e">
        <f t="shared" si="2"/>
        <v>#DIV/0!</v>
      </c>
      <c r="Q56" s="86"/>
    </row>
    <row r="57" spans="1:17" x14ac:dyDescent="0.3">
      <c r="A57" s="58">
        <v>53</v>
      </c>
      <c r="B57" s="62" t="str">
        <f>IF(ISTEXT('Tehniskais pied., daļa Nr.3'!C54),'Tehniskais pied., daļa Nr.3'!C54,"-")</f>
        <v>-</v>
      </c>
      <c r="C57" s="62" t="str">
        <f>IF(ISTEXT('Tehniskais pied., daļa Nr.3'!D54),'Tehniskais pied., daļa Nr.3'!D54,"-")</f>
        <v>-</v>
      </c>
      <c r="D57" s="73"/>
      <c r="E57" s="78">
        <v>0</v>
      </c>
      <c r="F57" s="19">
        <f t="shared" si="3"/>
        <v>0</v>
      </c>
      <c r="G57" s="97">
        <f t="shared" si="4"/>
        <v>0</v>
      </c>
      <c r="H57" s="78">
        <v>0</v>
      </c>
      <c r="I57" s="19">
        <f t="shared" si="5"/>
        <v>0</v>
      </c>
      <c r="J57" s="97">
        <f t="shared" si="6"/>
        <v>0</v>
      </c>
      <c r="K57" s="82"/>
      <c r="L57" s="91">
        <v>20</v>
      </c>
      <c r="M57" s="66">
        <v>20</v>
      </c>
      <c r="N57" s="67">
        <f t="shared" si="1"/>
        <v>0</v>
      </c>
      <c r="O57" s="66">
        <f t="shared" si="7"/>
        <v>0</v>
      </c>
      <c r="P57" s="92" t="e">
        <f t="shared" si="2"/>
        <v>#DIV/0!</v>
      </c>
      <c r="Q57" s="86"/>
    </row>
    <row r="58" spans="1:17" x14ac:dyDescent="0.3">
      <c r="A58" s="58">
        <v>54</v>
      </c>
      <c r="B58" s="62" t="str">
        <f>IF(ISTEXT('Tehniskais pied., daļa Nr.3'!C55),'Tehniskais pied., daļa Nr.3'!C55,"-")</f>
        <v>-</v>
      </c>
      <c r="C58" s="62" t="str">
        <f>IF(ISTEXT('Tehniskais pied., daļa Nr.3'!D55),'Tehniskais pied., daļa Nr.3'!D55,"-")</f>
        <v>-</v>
      </c>
      <c r="D58" s="73"/>
      <c r="E58" s="78">
        <v>0</v>
      </c>
      <c r="F58" s="19">
        <f t="shared" si="3"/>
        <v>0</v>
      </c>
      <c r="G58" s="97">
        <f t="shared" si="4"/>
        <v>0</v>
      </c>
      <c r="H58" s="78">
        <v>0</v>
      </c>
      <c r="I58" s="19">
        <f t="shared" si="5"/>
        <v>0</v>
      </c>
      <c r="J58" s="97">
        <f t="shared" si="6"/>
        <v>0</v>
      </c>
      <c r="K58" s="82"/>
      <c r="L58" s="91">
        <v>20</v>
      </c>
      <c r="M58" s="66">
        <v>20</v>
      </c>
      <c r="N58" s="67">
        <f t="shared" si="1"/>
        <v>0</v>
      </c>
      <c r="O58" s="66">
        <f t="shared" si="7"/>
        <v>0</v>
      </c>
      <c r="P58" s="92" t="e">
        <f t="shared" si="2"/>
        <v>#DIV/0!</v>
      </c>
      <c r="Q58" s="86"/>
    </row>
    <row r="59" spans="1:17" x14ac:dyDescent="0.3">
      <c r="A59" s="58">
        <v>55</v>
      </c>
      <c r="B59" s="62" t="str">
        <f>IF(ISTEXT('Tehniskais pied., daļa Nr.3'!C56),'Tehniskais pied., daļa Nr.3'!C56,"-")</f>
        <v>-</v>
      </c>
      <c r="C59" s="62" t="str">
        <f>IF(ISTEXT('Tehniskais pied., daļa Nr.3'!D56),'Tehniskais pied., daļa Nr.3'!D56,"-")</f>
        <v>-</v>
      </c>
      <c r="D59" s="73"/>
      <c r="E59" s="78">
        <v>0</v>
      </c>
      <c r="F59" s="19">
        <f t="shared" si="3"/>
        <v>0</v>
      </c>
      <c r="G59" s="97">
        <f t="shared" si="4"/>
        <v>0</v>
      </c>
      <c r="H59" s="78">
        <v>0</v>
      </c>
      <c r="I59" s="19">
        <f t="shared" si="5"/>
        <v>0</v>
      </c>
      <c r="J59" s="97">
        <f t="shared" si="6"/>
        <v>0</v>
      </c>
      <c r="K59" s="82"/>
      <c r="L59" s="91">
        <v>20</v>
      </c>
      <c r="M59" s="66">
        <v>20</v>
      </c>
      <c r="N59" s="67">
        <f t="shared" si="1"/>
        <v>0</v>
      </c>
      <c r="O59" s="66">
        <f t="shared" si="7"/>
        <v>0</v>
      </c>
      <c r="P59" s="92" t="e">
        <f t="shared" si="2"/>
        <v>#DIV/0!</v>
      </c>
      <c r="Q59" s="86"/>
    </row>
    <row r="60" spans="1:17" x14ac:dyDescent="0.3">
      <c r="A60" s="58">
        <v>56</v>
      </c>
      <c r="B60" s="62" t="str">
        <f>IF(ISTEXT('Tehniskais pied., daļa Nr.3'!C57),'Tehniskais pied., daļa Nr.3'!C57,"-")</f>
        <v>-</v>
      </c>
      <c r="C60" s="62" t="str">
        <f>IF(ISTEXT('Tehniskais pied., daļa Nr.3'!D57),'Tehniskais pied., daļa Nr.3'!D57,"-")</f>
        <v>-</v>
      </c>
      <c r="D60" s="73"/>
      <c r="E60" s="78">
        <v>0</v>
      </c>
      <c r="F60" s="19">
        <f t="shared" si="3"/>
        <v>0</v>
      </c>
      <c r="G60" s="97">
        <f t="shared" si="4"/>
        <v>0</v>
      </c>
      <c r="H60" s="78">
        <v>0</v>
      </c>
      <c r="I60" s="19">
        <f t="shared" si="5"/>
        <v>0</v>
      </c>
      <c r="J60" s="97">
        <f t="shared" si="6"/>
        <v>0</v>
      </c>
      <c r="K60" s="82"/>
      <c r="L60" s="91">
        <v>20</v>
      </c>
      <c r="M60" s="66">
        <v>20</v>
      </c>
      <c r="N60" s="67">
        <f t="shared" si="1"/>
        <v>0</v>
      </c>
      <c r="O60" s="66">
        <f t="shared" si="7"/>
        <v>0</v>
      </c>
      <c r="P60" s="92" t="e">
        <f t="shared" si="2"/>
        <v>#DIV/0!</v>
      </c>
      <c r="Q60" s="86"/>
    </row>
    <row r="61" spans="1:17" x14ac:dyDescent="0.3">
      <c r="A61" s="58">
        <v>57</v>
      </c>
      <c r="B61" s="62" t="str">
        <f>IF(ISTEXT('Tehniskais pied., daļa Nr.3'!C58),'Tehniskais pied., daļa Nr.3'!C58,"-")</f>
        <v>-</v>
      </c>
      <c r="C61" s="62" t="str">
        <f>IF(ISTEXT('Tehniskais pied., daļa Nr.3'!D58),'Tehniskais pied., daļa Nr.3'!D58,"-")</f>
        <v>-</v>
      </c>
      <c r="D61" s="73"/>
      <c r="E61" s="78">
        <v>0</v>
      </c>
      <c r="F61" s="19">
        <f t="shared" si="3"/>
        <v>0</v>
      </c>
      <c r="G61" s="97">
        <f t="shared" si="4"/>
        <v>0</v>
      </c>
      <c r="H61" s="78">
        <v>0</v>
      </c>
      <c r="I61" s="19">
        <f t="shared" si="5"/>
        <v>0</v>
      </c>
      <c r="J61" s="97">
        <f t="shared" si="6"/>
        <v>0</v>
      </c>
      <c r="K61" s="82"/>
      <c r="L61" s="91">
        <v>20</v>
      </c>
      <c r="M61" s="66">
        <v>20</v>
      </c>
      <c r="N61" s="67">
        <f t="shared" si="1"/>
        <v>0</v>
      </c>
      <c r="O61" s="66">
        <f t="shared" si="7"/>
        <v>0</v>
      </c>
      <c r="P61" s="92" t="e">
        <f t="shared" si="2"/>
        <v>#DIV/0!</v>
      </c>
      <c r="Q61" s="86"/>
    </row>
    <row r="62" spans="1:17" x14ac:dyDescent="0.3">
      <c r="A62" s="58">
        <v>58</v>
      </c>
      <c r="B62" s="62" t="str">
        <f>IF(ISTEXT('Tehniskais pied., daļa Nr.3'!C59),'Tehniskais pied., daļa Nr.3'!C59,"-")</f>
        <v>-</v>
      </c>
      <c r="C62" s="62" t="str">
        <f>IF(ISTEXT('Tehniskais pied., daļa Nr.3'!D59),'Tehniskais pied., daļa Nr.3'!D59,"-")</f>
        <v>-</v>
      </c>
      <c r="D62" s="73"/>
      <c r="E62" s="78">
        <v>0</v>
      </c>
      <c r="F62" s="19">
        <f t="shared" si="3"/>
        <v>0</v>
      </c>
      <c r="G62" s="97">
        <f t="shared" si="4"/>
        <v>0</v>
      </c>
      <c r="H62" s="78">
        <v>0</v>
      </c>
      <c r="I62" s="19">
        <f t="shared" si="5"/>
        <v>0</v>
      </c>
      <c r="J62" s="97">
        <f t="shared" si="6"/>
        <v>0</v>
      </c>
      <c r="K62" s="82"/>
      <c r="L62" s="91">
        <v>20</v>
      </c>
      <c r="M62" s="66">
        <v>20</v>
      </c>
      <c r="N62" s="67">
        <f t="shared" si="1"/>
        <v>0</v>
      </c>
      <c r="O62" s="66">
        <f t="shared" si="7"/>
        <v>0</v>
      </c>
      <c r="P62" s="92" t="e">
        <f t="shared" si="2"/>
        <v>#DIV/0!</v>
      </c>
      <c r="Q62" s="86"/>
    </row>
    <row r="63" spans="1:17" x14ac:dyDescent="0.3">
      <c r="A63" s="58">
        <v>59</v>
      </c>
      <c r="B63" s="62" t="str">
        <f>IF(ISTEXT('Tehniskais pied., daļa Nr.3'!C60),'Tehniskais pied., daļa Nr.3'!C60,"-")</f>
        <v>-</v>
      </c>
      <c r="C63" s="62" t="str">
        <f>IF(ISTEXT('Tehniskais pied., daļa Nr.3'!D60),'Tehniskais pied., daļa Nr.3'!D60,"-")</f>
        <v>-</v>
      </c>
      <c r="D63" s="73"/>
      <c r="E63" s="78">
        <v>0</v>
      </c>
      <c r="F63" s="19">
        <f t="shared" si="3"/>
        <v>0</v>
      </c>
      <c r="G63" s="97">
        <f t="shared" si="4"/>
        <v>0</v>
      </c>
      <c r="H63" s="78">
        <v>0</v>
      </c>
      <c r="I63" s="19">
        <f t="shared" si="5"/>
        <v>0</v>
      </c>
      <c r="J63" s="97">
        <f t="shared" si="6"/>
        <v>0</v>
      </c>
      <c r="K63" s="82"/>
      <c r="L63" s="91">
        <v>20</v>
      </c>
      <c r="M63" s="66">
        <v>20</v>
      </c>
      <c r="N63" s="67">
        <f t="shared" si="1"/>
        <v>0</v>
      </c>
      <c r="O63" s="66">
        <f t="shared" si="7"/>
        <v>0</v>
      </c>
      <c r="P63" s="92" t="e">
        <f t="shared" si="2"/>
        <v>#DIV/0!</v>
      </c>
      <c r="Q63" s="86"/>
    </row>
    <row r="64" spans="1:17" x14ac:dyDescent="0.3">
      <c r="A64" s="58">
        <v>60</v>
      </c>
      <c r="B64" s="62" t="str">
        <f>IF(ISTEXT('Tehniskais pied., daļa Nr.3'!C61),'Tehniskais pied., daļa Nr.3'!C61,"-")</f>
        <v>-</v>
      </c>
      <c r="C64" s="62" t="str">
        <f>IF(ISTEXT('Tehniskais pied., daļa Nr.3'!D61),'Tehniskais pied., daļa Nr.3'!D61,"-")</f>
        <v>-</v>
      </c>
      <c r="D64" s="73"/>
      <c r="E64" s="78">
        <v>0</v>
      </c>
      <c r="F64" s="19">
        <f t="shared" si="3"/>
        <v>0</v>
      </c>
      <c r="G64" s="97">
        <f t="shared" si="4"/>
        <v>0</v>
      </c>
      <c r="H64" s="78">
        <v>0</v>
      </c>
      <c r="I64" s="19">
        <f t="shared" si="5"/>
        <v>0</v>
      </c>
      <c r="J64" s="97">
        <f t="shared" si="6"/>
        <v>0</v>
      </c>
      <c r="K64" s="82"/>
      <c r="L64" s="91">
        <v>20</v>
      </c>
      <c r="M64" s="66">
        <v>20</v>
      </c>
      <c r="N64" s="67">
        <f t="shared" si="1"/>
        <v>0</v>
      </c>
      <c r="O64" s="66">
        <f t="shared" si="7"/>
        <v>0</v>
      </c>
      <c r="P64" s="92" t="e">
        <f t="shared" si="2"/>
        <v>#DIV/0!</v>
      </c>
      <c r="Q64" s="86"/>
    </row>
    <row r="65" spans="1:17" x14ac:dyDescent="0.3">
      <c r="A65" s="58">
        <v>61</v>
      </c>
      <c r="B65" s="62" t="str">
        <f>IF(ISTEXT('Tehniskais pied., daļa Nr.3'!C62),'Tehniskais pied., daļa Nr.3'!C62,"-")</f>
        <v>-</v>
      </c>
      <c r="C65" s="62" t="str">
        <f>IF(ISTEXT('Tehniskais pied., daļa Nr.3'!D62),'Tehniskais pied., daļa Nr.3'!D62,"-")</f>
        <v>-</v>
      </c>
      <c r="D65" s="73"/>
      <c r="E65" s="78">
        <v>0</v>
      </c>
      <c r="F65" s="19">
        <f t="shared" si="3"/>
        <v>0</v>
      </c>
      <c r="G65" s="97">
        <f t="shared" si="4"/>
        <v>0</v>
      </c>
      <c r="H65" s="78">
        <v>0</v>
      </c>
      <c r="I65" s="19">
        <f t="shared" si="5"/>
        <v>0</v>
      </c>
      <c r="J65" s="97">
        <f t="shared" si="6"/>
        <v>0</v>
      </c>
      <c r="K65" s="82"/>
      <c r="L65" s="91">
        <v>20</v>
      </c>
      <c r="M65" s="66">
        <v>20</v>
      </c>
      <c r="N65" s="67">
        <f t="shared" si="1"/>
        <v>0</v>
      </c>
      <c r="O65" s="66">
        <f t="shared" si="7"/>
        <v>0</v>
      </c>
      <c r="P65" s="92" t="e">
        <f t="shared" si="2"/>
        <v>#DIV/0!</v>
      </c>
      <c r="Q65" s="86"/>
    </row>
    <row r="66" spans="1:17" x14ac:dyDescent="0.3">
      <c r="A66" s="58">
        <v>62</v>
      </c>
      <c r="B66" s="62" t="str">
        <f>IF(ISTEXT('Tehniskais pied., daļa Nr.3'!C63),'Tehniskais pied., daļa Nr.3'!C63,"-")</f>
        <v>-</v>
      </c>
      <c r="C66" s="62" t="str">
        <f>IF(ISTEXT('Tehniskais pied., daļa Nr.3'!D63),'Tehniskais pied., daļa Nr.3'!D63,"-")</f>
        <v>-</v>
      </c>
      <c r="D66" s="73"/>
      <c r="E66" s="78">
        <v>0</v>
      </c>
      <c r="F66" s="19">
        <f t="shared" si="3"/>
        <v>0</v>
      </c>
      <c r="G66" s="97">
        <f t="shared" si="4"/>
        <v>0</v>
      </c>
      <c r="H66" s="78">
        <v>0</v>
      </c>
      <c r="I66" s="19">
        <f t="shared" si="5"/>
        <v>0</v>
      </c>
      <c r="J66" s="97">
        <f t="shared" si="6"/>
        <v>0</v>
      </c>
      <c r="K66" s="82"/>
      <c r="L66" s="91">
        <v>20</v>
      </c>
      <c r="M66" s="66">
        <v>20</v>
      </c>
      <c r="N66" s="67">
        <f t="shared" si="1"/>
        <v>0</v>
      </c>
      <c r="O66" s="66">
        <f t="shared" si="7"/>
        <v>0</v>
      </c>
      <c r="P66" s="92" t="e">
        <f t="shared" si="2"/>
        <v>#DIV/0!</v>
      </c>
      <c r="Q66" s="86"/>
    </row>
    <row r="67" spans="1:17" x14ac:dyDescent="0.3">
      <c r="A67" s="58">
        <v>63</v>
      </c>
      <c r="B67" s="62" t="str">
        <f>IF(ISTEXT('Tehniskais pied., daļa Nr.3'!C64),'Tehniskais pied., daļa Nr.3'!C64,"-")</f>
        <v>-</v>
      </c>
      <c r="C67" s="62" t="str">
        <f>IF(ISTEXT('Tehniskais pied., daļa Nr.3'!D64),'Tehniskais pied., daļa Nr.3'!D64,"-")</f>
        <v>-</v>
      </c>
      <c r="D67" s="73"/>
      <c r="E67" s="78">
        <v>0</v>
      </c>
      <c r="F67" s="19">
        <f t="shared" si="3"/>
        <v>0</v>
      </c>
      <c r="G67" s="97">
        <f t="shared" si="4"/>
        <v>0</v>
      </c>
      <c r="H67" s="78">
        <v>0</v>
      </c>
      <c r="I67" s="19">
        <f t="shared" si="5"/>
        <v>0</v>
      </c>
      <c r="J67" s="97">
        <f t="shared" si="6"/>
        <v>0</v>
      </c>
      <c r="K67" s="82"/>
      <c r="L67" s="91">
        <v>20</v>
      </c>
      <c r="M67" s="66">
        <v>20</v>
      </c>
      <c r="N67" s="67">
        <f t="shared" si="1"/>
        <v>0</v>
      </c>
      <c r="O67" s="66">
        <f t="shared" si="7"/>
        <v>0</v>
      </c>
      <c r="P67" s="92" t="e">
        <f t="shared" si="2"/>
        <v>#DIV/0!</v>
      </c>
      <c r="Q67" s="86"/>
    </row>
    <row r="68" spans="1:17" x14ac:dyDescent="0.3">
      <c r="A68" s="58">
        <v>64</v>
      </c>
      <c r="B68" s="62" t="str">
        <f>IF(ISTEXT('Tehniskais pied., daļa Nr.3'!C65),'Tehniskais pied., daļa Nr.3'!C65,"-")</f>
        <v>-</v>
      </c>
      <c r="C68" s="62" t="str">
        <f>IF(ISTEXT('Tehniskais pied., daļa Nr.3'!D65),'Tehniskais pied., daļa Nr.3'!D65,"-")</f>
        <v>-</v>
      </c>
      <c r="D68" s="73"/>
      <c r="E68" s="78">
        <v>0</v>
      </c>
      <c r="F68" s="19">
        <f t="shared" si="3"/>
        <v>0</v>
      </c>
      <c r="G68" s="97">
        <f t="shared" si="4"/>
        <v>0</v>
      </c>
      <c r="H68" s="78">
        <v>0</v>
      </c>
      <c r="I68" s="19">
        <f t="shared" si="5"/>
        <v>0</v>
      </c>
      <c r="J68" s="97">
        <f t="shared" si="6"/>
        <v>0</v>
      </c>
      <c r="K68" s="82"/>
      <c r="L68" s="91">
        <v>20</v>
      </c>
      <c r="M68" s="66">
        <v>20</v>
      </c>
      <c r="N68" s="67">
        <f t="shared" si="1"/>
        <v>0</v>
      </c>
      <c r="O68" s="66">
        <f t="shared" si="7"/>
        <v>0</v>
      </c>
      <c r="P68" s="92" t="e">
        <f t="shared" si="2"/>
        <v>#DIV/0!</v>
      </c>
      <c r="Q68" s="86"/>
    </row>
    <row r="69" spans="1:17" x14ac:dyDescent="0.3">
      <c r="A69" s="58">
        <v>65</v>
      </c>
      <c r="B69" s="62" t="str">
        <f>IF(ISTEXT('Tehniskais pied., daļa Nr.3'!C66),'Tehniskais pied., daļa Nr.3'!C66,"-")</f>
        <v>-</v>
      </c>
      <c r="C69" s="62" t="str">
        <f>IF(ISTEXT('Tehniskais pied., daļa Nr.3'!D66),'Tehniskais pied., daļa Nr.3'!D66,"-")</f>
        <v>-</v>
      </c>
      <c r="D69" s="73"/>
      <c r="E69" s="78">
        <v>0</v>
      </c>
      <c r="F69" s="19">
        <f t="shared" si="3"/>
        <v>0</v>
      </c>
      <c r="G69" s="97">
        <f t="shared" si="4"/>
        <v>0</v>
      </c>
      <c r="H69" s="78">
        <v>0</v>
      </c>
      <c r="I69" s="19">
        <f t="shared" si="5"/>
        <v>0</v>
      </c>
      <c r="J69" s="97">
        <f t="shared" si="6"/>
        <v>0</v>
      </c>
      <c r="K69" s="82"/>
      <c r="L69" s="91">
        <v>20</v>
      </c>
      <c r="M69" s="66">
        <v>20</v>
      </c>
      <c r="N69" s="67">
        <f t="shared" si="1"/>
        <v>0</v>
      </c>
      <c r="O69" s="66">
        <f t="shared" ref="O69:O100" si="8">(L69*J69)+(G69*N69)</f>
        <v>0</v>
      </c>
      <c r="P69" s="92" t="e">
        <f t="shared" si="2"/>
        <v>#DIV/0!</v>
      </c>
      <c r="Q69" s="86"/>
    </row>
    <row r="70" spans="1:17" x14ac:dyDescent="0.3">
      <c r="A70" s="58">
        <v>66</v>
      </c>
      <c r="B70" s="62" t="str">
        <f>IF(ISTEXT('Tehniskais pied., daļa Nr.3'!C67),'Tehniskais pied., daļa Nr.3'!C67,"-")</f>
        <v>-</v>
      </c>
      <c r="C70" s="62" t="str">
        <f>IF(ISTEXT('Tehniskais pied., daļa Nr.3'!D67),'Tehniskais pied., daļa Nr.3'!D67,"-")</f>
        <v>-</v>
      </c>
      <c r="D70" s="73"/>
      <c r="E70" s="78">
        <v>0</v>
      </c>
      <c r="F70" s="19">
        <f t="shared" si="3"/>
        <v>0</v>
      </c>
      <c r="G70" s="97">
        <f t="shared" si="4"/>
        <v>0</v>
      </c>
      <c r="H70" s="78">
        <v>0</v>
      </c>
      <c r="I70" s="19">
        <f t="shared" si="5"/>
        <v>0</v>
      </c>
      <c r="J70" s="97">
        <f t="shared" si="6"/>
        <v>0</v>
      </c>
      <c r="K70" s="82"/>
      <c r="L70" s="91">
        <v>20</v>
      </c>
      <c r="M70" s="66">
        <v>20</v>
      </c>
      <c r="N70" s="67">
        <f t="shared" ref="N70:N133" si="9">K70*(L70/60)</f>
        <v>0</v>
      </c>
      <c r="O70" s="66">
        <f t="shared" si="8"/>
        <v>0</v>
      </c>
      <c r="P70" s="92" t="e">
        <f t="shared" ref="P70:P133" si="10">O70/N70*M70</f>
        <v>#DIV/0!</v>
      </c>
      <c r="Q70" s="86"/>
    </row>
    <row r="71" spans="1:17" x14ac:dyDescent="0.3">
      <c r="A71" s="58">
        <v>67</v>
      </c>
      <c r="B71" s="62" t="str">
        <f>IF(ISTEXT('Tehniskais pied., daļa Nr.3'!C68),'Tehniskais pied., daļa Nr.3'!C68,"-")</f>
        <v>-</v>
      </c>
      <c r="C71" s="62" t="str">
        <f>IF(ISTEXT('Tehniskais pied., daļa Nr.3'!D68),'Tehniskais pied., daļa Nr.3'!D68,"-")</f>
        <v>-</v>
      </c>
      <c r="D71" s="73"/>
      <c r="E71" s="78">
        <v>0</v>
      </c>
      <c r="F71" s="19">
        <f t="shared" ref="F71:F134" si="11">$F$5</f>
        <v>0</v>
      </c>
      <c r="G71" s="97">
        <f t="shared" ref="G71:G134" si="12">E71-F71</f>
        <v>0</v>
      </c>
      <c r="H71" s="78">
        <v>0</v>
      </c>
      <c r="I71" s="19">
        <f t="shared" ref="I71:I134" si="13">$I$5</f>
        <v>0</v>
      </c>
      <c r="J71" s="97">
        <f t="shared" ref="J71:J134" si="14">H71-I71</f>
        <v>0</v>
      </c>
      <c r="K71" s="82"/>
      <c r="L71" s="91">
        <v>20</v>
      </c>
      <c r="M71" s="66">
        <v>20</v>
      </c>
      <c r="N71" s="67">
        <f t="shared" si="9"/>
        <v>0</v>
      </c>
      <c r="O71" s="66">
        <f t="shared" si="8"/>
        <v>0</v>
      </c>
      <c r="P71" s="92" t="e">
        <f t="shared" si="10"/>
        <v>#DIV/0!</v>
      </c>
      <c r="Q71" s="86"/>
    </row>
    <row r="72" spans="1:17" x14ac:dyDescent="0.3">
      <c r="A72" s="58">
        <v>68</v>
      </c>
      <c r="B72" s="62" t="str">
        <f>IF(ISTEXT('Tehniskais pied., daļa Nr.3'!C69),'Tehniskais pied., daļa Nr.3'!C69,"-")</f>
        <v>-</v>
      </c>
      <c r="C72" s="62" t="str">
        <f>IF(ISTEXT('Tehniskais pied., daļa Nr.3'!D69),'Tehniskais pied., daļa Nr.3'!D69,"-")</f>
        <v>-</v>
      </c>
      <c r="D72" s="73"/>
      <c r="E72" s="78">
        <v>0</v>
      </c>
      <c r="F72" s="19">
        <f t="shared" si="11"/>
        <v>0</v>
      </c>
      <c r="G72" s="97">
        <f t="shared" si="12"/>
        <v>0</v>
      </c>
      <c r="H72" s="78">
        <v>0</v>
      </c>
      <c r="I72" s="19">
        <f t="shared" si="13"/>
        <v>0</v>
      </c>
      <c r="J72" s="97">
        <f t="shared" si="14"/>
        <v>0</v>
      </c>
      <c r="K72" s="82"/>
      <c r="L72" s="91">
        <v>20</v>
      </c>
      <c r="M72" s="66">
        <v>20</v>
      </c>
      <c r="N72" s="67">
        <f t="shared" si="9"/>
        <v>0</v>
      </c>
      <c r="O72" s="66">
        <f t="shared" si="8"/>
        <v>0</v>
      </c>
      <c r="P72" s="92" t="e">
        <f t="shared" si="10"/>
        <v>#DIV/0!</v>
      </c>
      <c r="Q72" s="86"/>
    </row>
    <row r="73" spans="1:17" x14ac:dyDescent="0.3">
      <c r="A73" s="58">
        <v>69</v>
      </c>
      <c r="B73" s="62" t="str">
        <f>IF(ISTEXT('Tehniskais pied., daļa Nr.3'!C70),'Tehniskais pied., daļa Nr.3'!C70,"-")</f>
        <v>-</v>
      </c>
      <c r="C73" s="62" t="str">
        <f>IF(ISTEXT('Tehniskais pied., daļa Nr.3'!D70),'Tehniskais pied., daļa Nr.3'!D70,"-")</f>
        <v>-</v>
      </c>
      <c r="D73" s="73"/>
      <c r="E73" s="78">
        <v>0</v>
      </c>
      <c r="F73" s="19">
        <f t="shared" si="11"/>
        <v>0</v>
      </c>
      <c r="G73" s="97">
        <f t="shared" si="12"/>
        <v>0</v>
      </c>
      <c r="H73" s="78">
        <v>0</v>
      </c>
      <c r="I73" s="19">
        <f t="shared" si="13"/>
        <v>0</v>
      </c>
      <c r="J73" s="97">
        <f t="shared" si="14"/>
        <v>0</v>
      </c>
      <c r="K73" s="82"/>
      <c r="L73" s="91">
        <v>20</v>
      </c>
      <c r="M73" s="66">
        <v>20</v>
      </c>
      <c r="N73" s="67">
        <f t="shared" si="9"/>
        <v>0</v>
      </c>
      <c r="O73" s="66">
        <f t="shared" si="8"/>
        <v>0</v>
      </c>
      <c r="P73" s="92" t="e">
        <f t="shared" si="10"/>
        <v>#DIV/0!</v>
      </c>
      <c r="Q73" s="86"/>
    </row>
    <row r="74" spans="1:17" x14ac:dyDescent="0.3">
      <c r="A74" s="58">
        <v>70</v>
      </c>
      <c r="B74" s="62" t="str">
        <f>IF(ISTEXT('Tehniskais pied., daļa Nr.3'!C71),'Tehniskais pied., daļa Nr.3'!C71,"-")</f>
        <v>-</v>
      </c>
      <c r="C74" s="62" t="str">
        <f>IF(ISTEXT('Tehniskais pied., daļa Nr.3'!D71),'Tehniskais pied., daļa Nr.3'!D71,"-")</f>
        <v>-</v>
      </c>
      <c r="D74" s="73"/>
      <c r="E74" s="78">
        <v>0</v>
      </c>
      <c r="F74" s="19">
        <f t="shared" si="11"/>
        <v>0</v>
      </c>
      <c r="G74" s="97">
        <f t="shared" si="12"/>
        <v>0</v>
      </c>
      <c r="H74" s="78">
        <v>0</v>
      </c>
      <c r="I74" s="19">
        <f t="shared" si="13"/>
        <v>0</v>
      </c>
      <c r="J74" s="97">
        <f t="shared" si="14"/>
        <v>0</v>
      </c>
      <c r="K74" s="82"/>
      <c r="L74" s="91">
        <v>20</v>
      </c>
      <c r="M74" s="66">
        <v>20</v>
      </c>
      <c r="N74" s="67">
        <f t="shared" si="9"/>
        <v>0</v>
      </c>
      <c r="O74" s="66">
        <f t="shared" si="8"/>
        <v>0</v>
      </c>
      <c r="P74" s="92" t="e">
        <f t="shared" si="10"/>
        <v>#DIV/0!</v>
      </c>
      <c r="Q74" s="86"/>
    </row>
    <row r="75" spans="1:17" x14ac:dyDescent="0.3">
      <c r="A75" s="58">
        <v>71</v>
      </c>
      <c r="B75" s="62" t="str">
        <f>IF(ISTEXT('Tehniskais pied., daļa Nr.3'!C72),'Tehniskais pied., daļa Nr.3'!C72,"-")</f>
        <v>-</v>
      </c>
      <c r="C75" s="62" t="str">
        <f>IF(ISTEXT('Tehniskais pied., daļa Nr.3'!D72),'Tehniskais pied., daļa Nr.3'!D72,"-")</f>
        <v>-</v>
      </c>
      <c r="D75" s="73"/>
      <c r="E75" s="78">
        <v>0</v>
      </c>
      <c r="F75" s="19">
        <f t="shared" si="11"/>
        <v>0</v>
      </c>
      <c r="G75" s="97">
        <f t="shared" si="12"/>
        <v>0</v>
      </c>
      <c r="H75" s="78">
        <v>0</v>
      </c>
      <c r="I75" s="19">
        <f t="shared" si="13"/>
        <v>0</v>
      </c>
      <c r="J75" s="97">
        <f t="shared" si="14"/>
        <v>0</v>
      </c>
      <c r="K75" s="82"/>
      <c r="L75" s="91">
        <v>20</v>
      </c>
      <c r="M75" s="66">
        <v>20</v>
      </c>
      <c r="N75" s="67">
        <f t="shared" si="9"/>
        <v>0</v>
      </c>
      <c r="O75" s="66">
        <f t="shared" si="8"/>
        <v>0</v>
      </c>
      <c r="P75" s="92" t="e">
        <f t="shared" si="10"/>
        <v>#DIV/0!</v>
      </c>
      <c r="Q75" s="86"/>
    </row>
    <row r="76" spans="1:17" x14ac:dyDescent="0.3">
      <c r="A76" s="58">
        <v>72</v>
      </c>
      <c r="B76" s="62" t="str">
        <f>IF(ISTEXT('Tehniskais pied., daļa Nr.3'!C73),'Tehniskais pied., daļa Nr.3'!C73,"-")</f>
        <v>-</v>
      </c>
      <c r="C76" s="62" t="str">
        <f>IF(ISTEXT('Tehniskais pied., daļa Nr.3'!D73),'Tehniskais pied., daļa Nr.3'!D73,"-")</f>
        <v>-</v>
      </c>
      <c r="D76" s="73"/>
      <c r="E76" s="78">
        <v>0</v>
      </c>
      <c r="F76" s="19">
        <f t="shared" si="11"/>
        <v>0</v>
      </c>
      <c r="G76" s="97">
        <f t="shared" si="12"/>
        <v>0</v>
      </c>
      <c r="H76" s="78">
        <v>0</v>
      </c>
      <c r="I76" s="19">
        <f t="shared" si="13"/>
        <v>0</v>
      </c>
      <c r="J76" s="97">
        <f t="shared" si="14"/>
        <v>0</v>
      </c>
      <c r="K76" s="82"/>
      <c r="L76" s="91">
        <v>20</v>
      </c>
      <c r="M76" s="66">
        <v>20</v>
      </c>
      <c r="N76" s="67">
        <f t="shared" si="9"/>
        <v>0</v>
      </c>
      <c r="O76" s="66">
        <f t="shared" si="8"/>
        <v>0</v>
      </c>
      <c r="P76" s="92" t="e">
        <f t="shared" si="10"/>
        <v>#DIV/0!</v>
      </c>
      <c r="Q76" s="86"/>
    </row>
    <row r="77" spans="1:17" x14ac:dyDescent="0.3">
      <c r="A77" s="58">
        <v>73</v>
      </c>
      <c r="B77" s="62" t="str">
        <f>IF(ISTEXT('Tehniskais pied., daļa Nr.3'!C74),'Tehniskais pied., daļa Nr.3'!C74,"-")</f>
        <v>-</v>
      </c>
      <c r="C77" s="62" t="str">
        <f>IF(ISTEXT('Tehniskais pied., daļa Nr.3'!D74),'Tehniskais pied., daļa Nr.3'!D74,"-")</f>
        <v>-</v>
      </c>
      <c r="D77" s="73"/>
      <c r="E77" s="78">
        <v>0</v>
      </c>
      <c r="F77" s="19">
        <f t="shared" si="11"/>
        <v>0</v>
      </c>
      <c r="G77" s="97">
        <f t="shared" si="12"/>
        <v>0</v>
      </c>
      <c r="H77" s="78">
        <v>0</v>
      </c>
      <c r="I77" s="19">
        <f t="shared" si="13"/>
        <v>0</v>
      </c>
      <c r="J77" s="97">
        <f t="shared" si="14"/>
        <v>0</v>
      </c>
      <c r="K77" s="82"/>
      <c r="L77" s="91">
        <v>20</v>
      </c>
      <c r="M77" s="66">
        <v>20</v>
      </c>
      <c r="N77" s="67">
        <f t="shared" si="9"/>
        <v>0</v>
      </c>
      <c r="O77" s="66">
        <f t="shared" si="8"/>
        <v>0</v>
      </c>
      <c r="P77" s="92" t="e">
        <f t="shared" si="10"/>
        <v>#DIV/0!</v>
      </c>
      <c r="Q77" s="86"/>
    </row>
    <row r="78" spans="1:17" x14ac:dyDescent="0.3">
      <c r="A78" s="58">
        <v>74</v>
      </c>
      <c r="B78" s="62" t="str">
        <f>IF(ISTEXT('Tehniskais pied., daļa Nr.3'!C75),'Tehniskais pied., daļa Nr.3'!C75,"-")</f>
        <v>-</v>
      </c>
      <c r="C78" s="62" t="str">
        <f>IF(ISTEXT('Tehniskais pied., daļa Nr.3'!D75),'Tehniskais pied., daļa Nr.3'!D75,"-")</f>
        <v>-</v>
      </c>
      <c r="D78" s="73"/>
      <c r="E78" s="78">
        <v>0</v>
      </c>
      <c r="F78" s="19">
        <f t="shared" si="11"/>
        <v>0</v>
      </c>
      <c r="G78" s="97">
        <f t="shared" si="12"/>
        <v>0</v>
      </c>
      <c r="H78" s="78">
        <v>0</v>
      </c>
      <c r="I78" s="19">
        <f t="shared" si="13"/>
        <v>0</v>
      </c>
      <c r="J78" s="97">
        <f t="shared" si="14"/>
        <v>0</v>
      </c>
      <c r="K78" s="82"/>
      <c r="L78" s="91">
        <v>20</v>
      </c>
      <c r="M78" s="66">
        <v>20</v>
      </c>
      <c r="N78" s="67">
        <f t="shared" si="9"/>
        <v>0</v>
      </c>
      <c r="O78" s="66">
        <f t="shared" si="8"/>
        <v>0</v>
      </c>
      <c r="P78" s="92" t="e">
        <f t="shared" si="10"/>
        <v>#DIV/0!</v>
      </c>
      <c r="Q78" s="86"/>
    </row>
    <row r="79" spans="1:17" x14ac:dyDescent="0.3">
      <c r="A79" s="58">
        <v>75</v>
      </c>
      <c r="B79" s="62" t="str">
        <f>IF(ISTEXT('Tehniskais pied., daļa Nr.3'!C76),'Tehniskais pied., daļa Nr.3'!C76,"-")</f>
        <v>-</v>
      </c>
      <c r="C79" s="62" t="str">
        <f>IF(ISTEXT('Tehniskais pied., daļa Nr.3'!D76),'Tehniskais pied., daļa Nr.3'!D76,"-")</f>
        <v>-</v>
      </c>
      <c r="D79" s="73"/>
      <c r="E79" s="78">
        <v>0</v>
      </c>
      <c r="F79" s="19">
        <f t="shared" si="11"/>
        <v>0</v>
      </c>
      <c r="G79" s="97">
        <f t="shared" si="12"/>
        <v>0</v>
      </c>
      <c r="H79" s="78">
        <v>0</v>
      </c>
      <c r="I79" s="19">
        <f t="shared" si="13"/>
        <v>0</v>
      </c>
      <c r="J79" s="97">
        <f t="shared" si="14"/>
        <v>0</v>
      </c>
      <c r="K79" s="82"/>
      <c r="L79" s="91">
        <v>20</v>
      </c>
      <c r="M79" s="66">
        <v>20</v>
      </c>
      <c r="N79" s="67">
        <f t="shared" si="9"/>
        <v>0</v>
      </c>
      <c r="O79" s="66">
        <f t="shared" si="8"/>
        <v>0</v>
      </c>
      <c r="P79" s="92" t="e">
        <f t="shared" si="10"/>
        <v>#DIV/0!</v>
      </c>
      <c r="Q79" s="86"/>
    </row>
    <row r="80" spans="1:17" x14ac:dyDescent="0.3">
      <c r="A80" s="58">
        <v>76</v>
      </c>
      <c r="B80" s="62" t="str">
        <f>IF(ISTEXT('Tehniskais pied., daļa Nr.3'!C77),'Tehniskais pied., daļa Nr.3'!C77,"-")</f>
        <v>-</v>
      </c>
      <c r="C80" s="62" t="str">
        <f>IF(ISTEXT('Tehniskais pied., daļa Nr.3'!D77),'Tehniskais pied., daļa Nr.3'!D77,"-")</f>
        <v>-</v>
      </c>
      <c r="D80" s="73"/>
      <c r="E80" s="78">
        <v>0</v>
      </c>
      <c r="F80" s="19">
        <f t="shared" si="11"/>
        <v>0</v>
      </c>
      <c r="G80" s="97">
        <f t="shared" si="12"/>
        <v>0</v>
      </c>
      <c r="H80" s="78">
        <v>0</v>
      </c>
      <c r="I80" s="19">
        <f t="shared" si="13"/>
        <v>0</v>
      </c>
      <c r="J80" s="97">
        <f t="shared" si="14"/>
        <v>0</v>
      </c>
      <c r="K80" s="82"/>
      <c r="L80" s="91">
        <v>20</v>
      </c>
      <c r="M80" s="66">
        <v>20</v>
      </c>
      <c r="N80" s="67">
        <f t="shared" si="9"/>
        <v>0</v>
      </c>
      <c r="O80" s="66">
        <f t="shared" si="8"/>
        <v>0</v>
      </c>
      <c r="P80" s="92" t="e">
        <f t="shared" si="10"/>
        <v>#DIV/0!</v>
      </c>
      <c r="Q80" s="86"/>
    </row>
    <row r="81" spans="1:17" x14ac:dyDescent="0.3">
      <c r="A81" s="58">
        <v>77</v>
      </c>
      <c r="B81" s="62" t="str">
        <f>IF(ISTEXT('Tehniskais pied., daļa Nr.3'!C78),'Tehniskais pied., daļa Nr.3'!C78,"-")</f>
        <v>-</v>
      </c>
      <c r="C81" s="62" t="str">
        <f>IF(ISTEXT('Tehniskais pied., daļa Nr.3'!D78),'Tehniskais pied., daļa Nr.3'!D78,"-")</f>
        <v>-</v>
      </c>
      <c r="D81" s="73"/>
      <c r="E81" s="78">
        <v>0</v>
      </c>
      <c r="F81" s="19">
        <f t="shared" si="11"/>
        <v>0</v>
      </c>
      <c r="G81" s="97">
        <f t="shared" si="12"/>
        <v>0</v>
      </c>
      <c r="H81" s="78">
        <v>0</v>
      </c>
      <c r="I81" s="19">
        <f t="shared" si="13"/>
        <v>0</v>
      </c>
      <c r="J81" s="97">
        <f t="shared" si="14"/>
        <v>0</v>
      </c>
      <c r="K81" s="82"/>
      <c r="L81" s="91">
        <v>20</v>
      </c>
      <c r="M81" s="66">
        <v>20</v>
      </c>
      <c r="N81" s="67">
        <f t="shared" si="9"/>
        <v>0</v>
      </c>
      <c r="O81" s="66">
        <f t="shared" si="8"/>
        <v>0</v>
      </c>
      <c r="P81" s="92" t="e">
        <f t="shared" si="10"/>
        <v>#DIV/0!</v>
      </c>
      <c r="Q81" s="86"/>
    </row>
    <row r="82" spans="1:17" x14ac:dyDescent="0.3">
      <c r="A82" s="58">
        <v>78</v>
      </c>
      <c r="B82" s="62" t="str">
        <f>IF(ISTEXT('Tehniskais pied., daļa Nr.3'!C79),'Tehniskais pied., daļa Nr.3'!C79,"-")</f>
        <v>-</v>
      </c>
      <c r="C82" s="62" t="str">
        <f>IF(ISTEXT('Tehniskais pied., daļa Nr.3'!D79),'Tehniskais pied., daļa Nr.3'!D79,"-")</f>
        <v>-</v>
      </c>
      <c r="D82" s="73"/>
      <c r="E82" s="78">
        <v>0</v>
      </c>
      <c r="F82" s="19">
        <f t="shared" si="11"/>
        <v>0</v>
      </c>
      <c r="G82" s="97">
        <f t="shared" si="12"/>
        <v>0</v>
      </c>
      <c r="H82" s="78">
        <v>0</v>
      </c>
      <c r="I82" s="19">
        <f t="shared" si="13"/>
        <v>0</v>
      </c>
      <c r="J82" s="97">
        <f t="shared" si="14"/>
        <v>0</v>
      </c>
      <c r="K82" s="82"/>
      <c r="L82" s="91">
        <v>20</v>
      </c>
      <c r="M82" s="66">
        <v>20</v>
      </c>
      <c r="N82" s="67">
        <f t="shared" si="9"/>
        <v>0</v>
      </c>
      <c r="O82" s="66">
        <f t="shared" si="8"/>
        <v>0</v>
      </c>
      <c r="P82" s="92" t="e">
        <f t="shared" si="10"/>
        <v>#DIV/0!</v>
      </c>
      <c r="Q82" s="86"/>
    </row>
    <row r="83" spans="1:17" x14ac:dyDescent="0.3">
      <c r="A83" s="58">
        <v>79</v>
      </c>
      <c r="B83" s="62" t="str">
        <f>IF(ISTEXT('Tehniskais pied., daļa Nr.3'!C80),'Tehniskais pied., daļa Nr.3'!C80,"-")</f>
        <v>-</v>
      </c>
      <c r="C83" s="62" t="str">
        <f>IF(ISTEXT('Tehniskais pied., daļa Nr.3'!D80),'Tehniskais pied., daļa Nr.3'!D80,"-")</f>
        <v>-</v>
      </c>
      <c r="D83" s="73"/>
      <c r="E83" s="78">
        <v>0</v>
      </c>
      <c r="F83" s="19">
        <f t="shared" si="11"/>
        <v>0</v>
      </c>
      <c r="G83" s="97">
        <f t="shared" si="12"/>
        <v>0</v>
      </c>
      <c r="H83" s="78">
        <v>0</v>
      </c>
      <c r="I83" s="19">
        <f t="shared" si="13"/>
        <v>0</v>
      </c>
      <c r="J83" s="97">
        <f t="shared" si="14"/>
        <v>0</v>
      </c>
      <c r="K83" s="82"/>
      <c r="L83" s="91">
        <v>20</v>
      </c>
      <c r="M83" s="66">
        <v>20</v>
      </c>
      <c r="N83" s="67">
        <f t="shared" si="9"/>
        <v>0</v>
      </c>
      <c r="O83" s="66">
        <f t="shared" si="8"/>
        <v>0</v>
      </c>
      <c r="P83" s="92" t="e">
        <f t="shared" si="10"/>
        <v>#DIV/0!</v>
      </c>
      <c r="Q83" s="86"/>
    </row>
    <row r="84" spans="1:17" x14ac:dyDescent="0.3">
      <c r="A84" s="58">
        <v>80</v>
      </c>
      <c r="B84" s="62" t="str">
        <f>IF(ISTEXT('Tehniskais pied., daļa Nr.3'!C81),'Tehniskais pied., daļa Nr.3'!C81,"-")</f>
        <v>-</v>
      </c>
      <c r="C84" s="62" t="str">
        <f>IF(ISTEXT('Tehniskais pied., daļa Nr.3'!D81),'Tehniskais pied., daļa Nr.3'!D81,"-")</f>
        <v>-</v>
      </c>
      <c r="D84" s="73"/>
      <c r="E84" s="78">
        <v>0</v>
      </c>
      <c r="F84" s="19">
        <f t="shared" si="11"/>
        <v>0</v>
      </c>
      <c r="G84" s="97">
        <f t="shared" si="12"/>
        <v>0</v>
      </c>
      <c r="H84" s="78">
        <v>0</v>
      </c>
      <c r="I84" s="19">
        <f t="shared" si="13"/>
        <v>0</v>
      </c>
      <c r="J84" s="97">
        <f t="shared" si="14"/>
        <v>0</v>
      </c>
      <c r="K84" s="82"/>
      <c r="L84" s="91">
        <v>20</v>
      </c>
      <c r="M84" s="66">
        <v>20</v>
      </c>
      <c r="N84" s="67">
        <f t="shared" si="9"/>
        <v>0</v>
      </c>
      <c r="O84" s="66">
        <f t="shared" si="8"/>
        <v>0</v>
      </c>
      <c r="P84" s="92" t="e">
        <f t="shared" si="10"/>
        <v>#DIV/0!</v>
      </c>
      <c r="Q84" s="86"/>
    </row>
    <row r="85" spans="1:17" x14ac:dyDescent="0.3">
      <c r="A85" s="58">
        <v>81</v>
      </c>
      <c r="B85" s="62" t="str">
        <f>IF(ISTEXT('Tehniskais pied., daļa Nr.3'!C82),'Tehniskais pied., daļa Nr.3'!C82,"-")</f>
        <v>-</v>
      </c>
      <c r="C85" s="62" t="str">
        <f>IF(ISTEXT('Tehniskais pied., daļa Nr.3'!D82),'Tehniskais pied., daļa Nr.3'!D82,"-")</f>
        <v>-</v>
      </c>
      <c r="D85" s="73"/>
      <c r="E85" s="78">
        <v>0</v>
      </c>
      <c r="F85" s="19">
        <f t="shared" si="11"/>
        <v>0</v>
      </c>
      <c r="G85" s="97">
        <f t="shared" si="12"/>
        <v>0</v>
      </c>
      <c r="H85" s="78">
        <v>0</v>
      </c>
      <c r="I85" s="19">
        <f t="shared" si="13"/>
        <v>0</v>
      </c>
      <c r="J85" s="97">
        <f t="shared" si="14"/>
        <v>0</v>
      </c>
      <c r="K85" s="82"/>
      <c r="L85" s="91">
        <v>20</v>
      </c>
      <c r="M85" s="66">
        <v>20</v>
      </c>
      <c r="N85" s="67">
        <f t="shared" si="9"/>
        <v>0</v>
      </c>
      <c r="O85" s="66">
        <f t="shared" si="8"/>
        <v>0</v>
      </c>
      <c r="P85" s="92" t="e">
        <f t="shared" si="10"/>
        <v>#DIV/0!</v>
      </c>
      <c r="Q85" s="86"/>
    </row>
    <row r="86" spans="1:17" x14ac:dyDescent="0.3">
      <c r="A86" s="58">
        <v>82</v>
      </c>
      <c r="B86" s="62" t="str">
        <f>IF(ISTEXT('Tehniskais pied., daļa Nr.3'!C83),'Tehniskais pied., daļa Nr.3'!C83,"-")</f>
        <v>-</v>
      </c>
      <c r="C86" s="62" t="str">
        <f>IF(ISTEXT('Tehniskais pied., daļa Nr.3'!D83),'Tehniskais pied., daļa Nr.3'!D83,"-")</f>
        <v>-</v>
      </c>
      <c r="D86" s="73"/>
      <c r="E86" s="78">
        <v>0</v>
      </c>
      <c r="F86" s="19">
        <f t="shared" si="11"/>
        <v>0</v>
      </c>
      <c r="G86" s="97">
        <f t="shared" si="12"/>
        <v>0</v>
      </c>
      <c r="H86" s="78">
        <v>0</v>
      </c>
      <c r="I86" s="19">
        <f t="shared" si="13"/>
        <v>0</v>
      </c>
      <c r="J86" s="97">
        <f t="shared" si="14"/>
        <v>0</v>
      </c>
      <c r="K86" s="82"/>
      <c r="L86" s="91">
        <v>20</v>
      </c>
      <c r="M86" s="66">
        <v>20</v>
      </c>
      <c r="N86" s="67">
        <f t="shared" si="9"/>
        <v>0</v>
      </c>
      <c r="O86" s="66">
        <f t="shared" si="8"/>
        <v>0</v>
      </c>
      <c r="P86" s="92" t="e">
        <f t="shared" si="10"/>
        <v>#DIV/0!</v>
      </c>
      <c r="Q86" s="86"/>
    </row>
    <row r="87" spans="1:17" x14ac:dyDescent="0.3">
      <c r="A87" s="58">
        <v>83</v>
      </c>
      <c r="B87" s="62" t="str">
        <f>IF(ISTEXT('Tehniskais pied., daļa Nr.3'!C84),'Tehniskais pied., daļa Nr.3'!C84,"-")</f>
        <v>-</v>
      </c>
      <c r="C87" s="62" t="str">
        <f>IF(ISTEXT('Tehniskais pied., daļa Nr.3'!D84),'Tehniskais pied., daļa Nr.3'!D84,"-")</f>
        <v>-</v>
      </c>
      <c r="D87" s="73"/>
      <c r="E87" s="78">
        <v>0</v>
      </c>
      <c r="F87" s="19">
        <f t="shared" si="11"/>
        <v>0</v>
      </c>
      <c r="G87" s="97">
        <f t="shared" si="12"/>
        <v>0</v>
      </c>
      <c r="H87" s="78">
        <v>0</v>
      </c>
      <c r="I87" s="19">
        <f t="shared" si="13"/>
        <v>0</v>
      </c>
      <c r="J87" s="97">
        <f t="shared" si="14"/>
        <v>0</v>
      </c>
      <c r="K87" s="82"/>
      <c r="L87" s="91">
        <v>20</v>
      </c>
      <c r="M87" s="66">
        <v>20</v>
      </c>
      <c r="N87" s="67">
        <f t="shared" si="9"/>
        <v>0</v>
      </c>
      <c r="O87" s="66">
        <f t="shared" si="8"/>
        <v>0</v>
      </c>
      <c r="P87" s="92" t="e">
        <f t="shared" si="10"/>
        <v>#DIV/0!</v>
      </c>
      <c r="Q87" s="86"/>
    </row>
    <row r="88" spans="1:17" x14ac:dyDescent="0.3">
      <c r="A88" s="58">
        <v>84</v>
      </c>
      <c r="B88" s="62" t="str">
        <f>IF(ISTEXT('Tehniskais pied., daļa Nr.3'!C85),'Tehniskais pied., daļa Nr.3'!C85,"-")</f>
        <v>-</v>
      </c>
      <c r="C88" s="62" t="str">
        <f>IF(ISTEXT('Tehniskais pied., daļa Nr.3'!D85),'Tehniskais pied., daļa Nr.3'!D85,"-")</f>
        <v>-</v>
      </c>
      <c r="D88" s="73"/>
      <c r="E88" s="78">
        <v>0</v>
      </c>
      <c r="F88" s="19">
        <f t="shared" si="11"/>
        <v>0</v>
      </c>
      <c r="G88" s="97">
        <f t="shared" si="12"/>
        <v>0</v>
      </c>
      <c r="H88" s="78">
        <v>0</v>
      </c>
      <c r="I88" s="19">
        <f t="shared" si="13"/>
        <v>0</v>
      </c>
      <c r="J88" s="97">
        <f t="shared" si="14"/>
        <v>0</v>
      </c>
      <c r="K88" s="82"/>
      <c r="L88" s="91">
        <v>20</v>
      </c>
      <c r="M88" s="66">
        <v>20</v>
      </c>
      <c r="N88" s="67">
        <f t="shared" si="9"/>
        <v>0</v>
      </c>
      <c r="O88" s="66">
        <f t="shared" si="8"/>
        <v>0</v>
      </c>
      <c r="P88" s="92" t="e">
        <f t="shared" si="10"/>
        <v>#DIV/0!</v>
      </c>
      <c r="Q88" s="86"/>
    </row>
    <row r="89" spans="1:17" x14ac:dyDescent="0.3">
      <c r="A89" s="58">
        <v>85</v>
      </c>
      <c r="B89" s="62" t="str">
        <f>IF(ISTEXT('Tehniskais pied., daļa Nr.3'!C86),'Tehniskais pied., daļa Nr.3'!C86,"-")</f>
        <v>-</v>
      </c>
      <c r="C89" s="62" t="str">
        <f>IF(ISTEXT('Tehniskais pied., daļa Nr.3'!D86),'Tehniskais pied., daļa Nr.3'!D86,"-")</f>
        <v>-</v>
      </c>
      <c r="D89" s="73"/>
      <c r="E89" s="78">
        <v>0</v>
      </c>
      <c r="F89" s="19">
        <f t="shared" si="11"/>
        <v>0</v>
      </c>
      <c r="G89" s="97">
        <f t="shared" si="12"/>
        <v>0</v>
      </c>
      <c r="H89" s="78">
        <v>0</v>
      </c>
      <c r="I89" s="19">
        <f t="shared" si="13"/>
        <v>0</v>
      </c>
      <c r="J89" s="97">
        <f t="shared" si="14"/>
        <v>0</v>
      </c>
      <c r="K89" s="82"/>
      <c r="L89" s="91">
        <v>20</v>
      </c>
      <c r="M89" s="66">
        <v>20</v>
      </c>
      <c r="N89" s="67">
        <f t="shared" si="9"/>
        <v>0</v>
      </c>
      <c r="O89" s="66">
        <f t="shared" si="8"/>
        <v>0</v>
      </c>
      <c r="P89" s="92" t="e">
        <f t="shared" si="10"/>
        <v>#DIV/0!</v>
      </c>
      <c r="Q89" s="86"/>
    </row>
    <row r="90" spans="1:17" x14ac:dyDescent="0.3">
      <c r="A90" s="58">
        <v>86</v>
      </c>
      <c r="B90" s="62" t="str">
        <f>IF(ISTEXT('Tehniskais pied., daļa Nr.3'!C87),'Tehniskais pied., daļa Nr.3'!C87,"-")</f>
        <v>-</v>
      </c>
      <c r="C90" s="62" t="str">
        <f>IF(ISTEXT('Tehniskais pied., daļa Nr.3'!D87),'Tehniskais pied., daļa Nr.3'!D87,"-")</f>
        <v>-</v>
      </c>
      <c r="D90" s="73"/>
      <c r="E90" s="78">
        <v>0</v>
      </c>
      <c r="F90" s="19">
        <f t="shared" si="11"/>
        <v>0</v>
      </c>
      <c r="G90" s="97">
        <f t="shared" si="12"/>
        <v>0</v>
      </c>
      <c r="H90" s="78">
        <v>0</v>
      </c>
      <c r="I90" s="19">
        <f t="shared" si="13"/>
        <v>0</v>
      </c>
      <c r="J90" s="97">
        <f t="shared" si="14"/>
        <v>0</v>
      </c>
      <c r="K90" s="82"/>
      <c r="L90" s="91">
        <v>20</v>
      </c>
      <c r="M90" s="66">
        <v>20</v>
      </c>
      <c r="N90" s="67">
        <f t="shared" si="9"/>
        <v>0</v>
      </c>
      <c r="O90" s="66">
        <f t="shared" si="8"/>
        <v>0</v>
      </c>
      <c r="P90" s="92" t="e">
        <f t="shared" si="10"/>
        <v>#DIV/0!</v>
      </c>
      <c r="Q90" s="86"/>
    </row>
    <row r="91" spans="1:17" x14ac:dyDescent="0.3">
      <c r="A91" s="58">
        <v>87</v>
      </c>
      <c r="B91" s="62" t="str">
        <f>IF(ISTEXT('Tehniskais pied., daļa Nr.3'!C88),'Tehniskais pied., daļa Nr.3'!C88,"-")</f>
        <v>-</v>
      </c>
      <c r="C91" s="62" t="str">
        <f>IF(ISTEXT('Tehniskais pied., daļa Nr.3'!D88),'Tehniskais pied., daļa Nr.3'!D88,"-")</f>
        <v>-</v>
      </c>
      <c r="D91" s="73"/>
      <c r="E91" s="78">
        <v>0</v>
      </c>
      <c r="F91" s="19">
        <f t="shared" si="11"/>
        <v>0</v>
      </c>
      <c r="G91" s="97">
        <f t="shared" si="12"/>
        <v>0</v>
      </c>
      <c r="H91" s="78">
        <v>0</v>
      </c>
      <c r="I91" s="19">
        <f t="shared" si="13"/>
        <v>0</v>
      </c>
      <c r="J91" s="97">
        <f t="shared" si="14"/>
        <v>0</v>
      </c>
      <c r="K91" s="82"/>
      <c r="L91" s="91">
        <v>20</v>
      </c>
      <c r="M91" s="66">
        <v>20</v>
      </c>
      <c r="N91" s="67">
        <f t="shared" si="9"/>
        <v>0</v>
      </c>
      <c r="O91" s="66">
        <f t="shared" si="8"/>
        <v>0</v>
      </c>
      <c r="P91" s="92" t="e">
        <f t="shared" si="10"/>
        <v>#DIV/0!</v>
      </c>
      <c r="Q91" s="86"/>
    </row>
    <row r="92" spans="1:17" x14ac:dyDescent="0.3">
      <c r="A92" s="58">
        <v>88</v>
      </c>
      <c r="B92" s="62" t="str">
        <f>IF(ISTEXT('Tehniskais pied., daļa Nr.3'!C89),'Tehniskais pied., daļa Nr.3'!C89,"-")</f>
        <v>-</v>
      </c>
      <c r="C92" s="62" t="str">
        <f>IF(ISTEXT('Tehniskais pied., daļa Nr.3'!D89),'Tehniskais pied., daļa Nr.3'!D89,"-")</f>
        <v>-</v>
      </c>
      <c r="D92" s="73"/>
      <c r="E92" s="78">
        <v>0</v>
      </c>
      <c r="F92" s="19">
        <f t="shared" si="11"/>
        <v>0</v>
      </c>
      <c r="G92" s="97">
        <f t="shared" si="12"/>
        <v>0</v>
      </c>
      <c r="H92" s="78">
        <v>0</v>
      </c>
      <c r="I92" s="19">
        <f t="shared" si="13"/>
        <v>0</v>
      </c>
      <c r="J92" s="97">
        <f t="shared" si="14"/>
        <v>0</v>
      </c>
      <c r="K92" s="82"/>
      <c r="L92" s="91">
        <v>20</v>
      </c>
      <c r="M92" s="66">
        <v>20</v>
      </c>
      <c r="N92" s="67">
        <f t="shared" si="9"/>
        <v>0</v>
      </c>
      <c r="O92" s="66">
        <f t="shared" si="8"/>
        <v>0</v>
      </c>
      <c r="P92" s="92" t="e">
        <f t="shared" si="10"/>
        <v>#DIV/0!</v>
      </c>
      <c r="Q92" s="86"/>
    </row>
    <row r="93" spans="1:17" x14ac:dyDescent="0.3">
      <c r="A93" s="58">
        <v>89</v>
      </c>
      <c r="B93" s="62" t="str">
        <f>IF(ISTEXT('Tehniskais pied., daļa Nr.3'!C90),'Tehniskais pied., daļa Nr.3'!C90,"-")</f>
        <v>-</v>
      </c>
      <c r="C93" s="62" t="str">
        <f>IF(ISTEXT('Tehniskais pied., daļa Nr.3'!D90),'Tehniskais pied., daļa Nr.3'!D90,"-")</f>
        <v>-</v>
      </c>
      <c r="D93" s="73"/>
      <c r="E93" s="78">
        <v>0</v>
      </c>
      <c r="F93" s="19">
        <f t="shared" si="11"/>
        <v>0</v>
      </c>
      <c r="G93" s="97">
        <f t="shared" si="12"/>
        <v>0</v>
      </c>
      <c r="H93" s="78">
        <v>0</v>
      </c>
      <c r="I93" s="19">
        <f t="shared" si="13"/>
        <v>0</v>
      </c>
      <c r="J93" s="97">
        <f t="shared" si="14"/>
        <v>0</v>
      </c>
      <c r="K93" s="82"/>
      <c r="L93" s="91">
        <v>20</v>
      </c>
      <c r="M93" s="66">
        <v>20</v>
      </c>
      <c r="N93" s="67">
        <f t="shared" si="9"/>
        <v>0</v>
      </c>
      <c r="O93" s="66">
        <f t="shared" si="8"/>
        <v>0</v>
      </c>
      <c r="P93" s="92" t="e">
        <f t="shared" si="10"/>
        <v>#DIV/0!</v>
      </c>
      <c r="Q93" s="86"/>
    </row>
    <row r="94" spans="1:17" x14ac:dyDescent="0.3">
      <c r="A94" s="58">
        <v>90</v>
      </c>
      <c r="B94" s="62" t="str">
        <f>IF(ISTEXT('Tehniskais pied., daļa Nr.3'!C91),'Tehniskais pied., daļa Nr.3'!C91,"-")</f>
        <v>-</v>
      </c>
      <c r="C94" s="62" t="str">
        <f>IF(ISTEXT('Tehniskais pied., daļa Nr.3'!D91),'Tehniskais pied., daļa Nr.3'!D91,"-")</f>
        <v>-</v>
      </c>
      <c r="D94" s="73"/>
      <c r="E94" s="78">
        <v>0</v>
      </c>
      <c r="F94" s="19">
        <f t="shared" si="11"/>
        <v>0</v>
      </c>
      <c r="G94" s="97">
        <f t="shared" si="12"/>
        <v>0</v>
      </c>
      <c r="H94" s="78">
        <v>0</v>
      </c>
      <c r="I94" s="19">
        <f t="shared" si="13"/>
        <v>0</v>
      </c>
      <c r="J94" s="97">
        <f t="shared" si="14"/>
        <v>0</v>
      </c>
      <c r="K94" s="82"/>
      <c r="L94" s="91">
        <v>20</v>
      </c>
      <c r="M94" s="66">
        <v>20</v>
      </c>
      <c r="N94" s="67">
        <f t="shared" si="9"/>
        <v>0</v>
      </c>
      <c r="O94" s="66">
        <f t="shared" si="8"/>
        <v>0</v>
      </c>
      <c r="P94" s="92" t="e">
        <f t="shared" si="10"/>
        <v>#DIV/0!</v>
      </c>
      <c r="Q94" s="86"/>
    </row>
    <row r="95" spans="1:17" x14ac:dyDescent="0.3">
      <c r="A95" s="58">
        <v>91</v>
      </c>
      <c r="B95" s="62" t="str">
        <f>IF(ISTEXT('Tehniskais pied., daļa Nr.3'!C92),'Tehniskais pied., daļa Nr.3'!C92,"-")</f>
        <v>-</v>
      </c>
      <c r="C95" s="62" t="str">
        <f>IF(ISTEXT('Tehniskais pied., daļa Nr.3'!D92),'Tehniskais pied., daļa Nr.3'!D92,"-")</f>
        <v>-</v>
      </c>
      <c r="D95" s="73"/>
      <c r="E95" s="78">
        <v>0</v>
      </c>
      <c r="F95" s="19">
        <f t="shared" si="11"/>
        <v>0</v>
      </c>
      <c r="G95" s="97">
        <f t="shared" si="12"/>
        <v>0</v>
      </c>
      <c r="H95" s="78">
        <v>0</v>
      </c>
      <c r="I95" s="19">
        <f t="shared" si="13"/>
        <v>0</v>
      </c>
      <c r="J95" s="97">
        <f t="shared" si="14"/>
        <v>0</v>
      </c>
      <c r="K95" s="82"/>
      <c r="L95" s="91">
        <v>20</v>
      </c>
      <c r="M95" s="66">
        <v>20</v>
      </c>
      <c r="N95" s="67">
        <f t="shared" si="9"/>
        <v>0</v>
      </c>
      <c r="O95" s="66">
        <f t="shared" si="8"/>
        <v>0</v>
      </c>
      <c r="P95" s="92" t="e">
        <f t="shared" si="10"/>
        <v>#DIV/0!</v>
      </c>
      <c r="Q95" s="86"/>
    </row>
    <row r="96" spans="1:17" x14ac:dyDescent="0.3">
      <c r="A96" s="58">
        <v>92</v>
      </c>
      <c r="B96" s="62" t="str">
        <f>IF(ISTEXT('Tehniskais pied., daļa Nr.3'!C93),'Tehniskais pied., daļa Nr.3'!C93,"-")</f>
        <v>-</v>
      </c>
      <c r="C96" s="62" t="str">
        <f>IF(ISTEXT('Tehniskais pied., daļa Nr.3'!D93),'Tehniskais pied., daļa Nr.3'!D93,"-")</f>
        <v>-</v>
      </c>
      <c r="D96" s="73"/>
      <c r="E96" s="78">
        <v>0</v>
      </c>
      <c r="F96" s="19">
        <f t="shared" si="11"/>
        <v>0</v>
      </c>
      <c r="G96" s="97">
        <f t="shared" si="12"/>
        <v>0</v>
      </c>
      <c r="H96" s="78">
        <v>0</v>
      </c>
      <c r="I96" s="19">
        <f t="shared" si="13"/>
        <v>0</v>
      </c>
      <c r="J96" s="97">
        <f t="shared" si="14"/>
        <v>0</v>
      </c>
      <c r="K96" s="82"/>
      <c r="L96" s="91">
        <v>20</v>
      </c>
      <c r="M96" s="66">
        <v>20</v>
      </c>
      <c r="N96" s="67">
        <f t="shared" si="9"/>
        <v>0</v>
      </c>
      <c r="O96" s="66">
        <f t="shared" si="8"/>
        <v>0</v>
      </c>
      <c r="P96" s="92" t="e">
        <f t="shared" si="10"/>
        <v>#DIV/0!</v>
      </c>
      <c r="Q96" s="86"/>
    </row>
    <row r="97" spans="1:17" x14ac:dyDescent="0.3">
      <c r="A97" s="58">
        <v>93</v>
      </c>
      <c r="B97" s="62" t="str">
        <f>IF(ISTEXT('Tehniskais pied., daļa Nr.3'!C94),'Tehniskais pied., daļa Nr.3'!C94,"-")</f>
        <v>-</v>
      </c>
      <c r="C97" s="62" t="str">
        <f>IF(ISTEXT('Tehniskais pied., daļa Nr.3'!D94),'Tehniskais pied., daļa Nr.3'!D94,"-")</f>
        <v>-</v>
      </c>
      <c r="D97" s="73"/>
      <c r="E97" s="78">
        <v>0</v>
      </c>
      <c r="F97" s="19">
        <f t="shared" si="11"/>
        <v>0</v>
      </c>
      <c r="G97" s="97">
        <f t="shared" si="12"/>
        <v>0</v>
      </c>
      <c r="H97" s="78">
        <v>0</v>
      </c>
      <c r="I97" s="19">
        <f t="shared" si="13"/>
        <v>0</v>
      </c>
      <c r="J97" s="97">
        <f t="shared" si="14"/>
        <v>0</v>
      </c>
      <c r="K97" s="82"/>
      <c r="L97" s="91">
        <v>20</v>
      </c>
      <c r="M97" s="66">
        <v>20</v>
      </c>
      <c r="N97" s="67">
        <f t="shared" si="9"/>
        <v>0</v>
      </c>
      <c r="O97" s="66">
        <f t="shared" si="8"/>
        <v>0</v>
      </c>
      <c r="P97" s="92" t="e">
        <f t="shared" si="10"/>
        <v>#DIV/0!</v>
      </c>
      <c r="Q97" s="86"/>
    </row>
    <row r="98" spans="1:17" x14ac:dyDescent="0.3">
      <c r="A98" s="58">
        <v>94</v>
      </c>
      <c r="B98" s="62" t="str">
        <f>IF(ISTEXT('Tehniskais pied., daļa Nr.3'!C95),'Tehniskais pied., daļa Nr.3'!C95,"-")</f>
        <v>-</v>
      </c>
      <c r="C98" s="62" t="str">
        <f>IF(ISTEXT('Tehniskais pied., daļa Nr.3'!D95),'Tehniskais pied., daļa Nr.3'!D95,"-")</f>
        <v>-</v>
      </c>
      <c r="D98" s="73"/>
      <c r="E98" s="78">
        <v>0</v>
      </c>
      <c r="F98" s="19">
        <f t="shared" si="11"/>
        <v>0</v>
      </c>
      <c r="G98" s="97">
        <f t="shared" si="12"/>
        <v>0</v>
      </c>
      <c r="H98" s="78">
        <v>0</v>
      </c>
      <c r="I98" s="19">
        <f t="shared" si="13"/>
        <v>0</v>
      </c>
      <c r="J98" s="97">
        <f t="shared" si="14"/>
        <v>0</v>
      </c>
      <c r="K98" s="82"/>
      <c r="L98" s="91">
        <v>20</v>
      </c>
      <c r="M98" s="66">
        <v>20</v>
      </c>
      <c r="N98" s="67">
        <f t="shared" si="9"/>
        <v>0</v>
      </c>
      <c r="O98" s="66">
        <f t="shared" si="8"/>
        <v>0</v>
      </c>
      <c r="P98" s="92" t="e">
        <f t="shared" si="10"/>
        <v>#DIV/0!</v>
      </c>
      <c r="Q98" s="86"/>
    </row>
    <row r="99" spans="1:17" x14ac:dyDescent="0.3">
      <c r="A99" s="58">
        <v>95</v>
      </c>
      <c r="B99" s="62" t="str">
        <f>IF(ISTEXT('Tehniskais pied., daļa Nr.3'!C96),'Tehniskais pied., daļa Nr.3'!C96,"-")</f>
        <v>-</v>
      </c>
      <c r="C99" s="62" t="str">
        <f>IF(ISTEXT('Tehniskais pied., daļa Nr.3'!D96),'Tehniskais pied., daļa Nr.3'!D96,"-")</f>
        <v>-</v>
      </c>
      <c r="D99" s="73"/>
      <c r="E99" s="78">
        <v>0</v>
      </c>
      <c r="F99" s="19">
        <f t="shared" si="11"/>
        <v>0</v>
      </c>
      <c r="G99" s="97">
        <f t="shared" si="12"/>
        <v>0</v>
      </c>
      <c r="H99" s="78">
        <v>0</v>
      </c>
      <c r="I99" s="19">
        <f t="shared" si="13"/>
        <v>0</v>
      </c>
      <c r="J99" s="97">
        <f t="shared" si="14"/>
        <v>0</v>
      </c>
      <c r="K99" s="82"/>
      <c r="L99" s="91">
        <v>20</v>
      </c>
      <c r="M99" s="66">
        <v>20</v>
      </c>
      <c r="N99" s="67">
        <f t="shared" si="9"/>
        <v>0</v>
      </c>
      <c r="O99" s="66">
        <f t="shared" si="8"/>
        <v>0</v>
      </c>
      <c r="P99" s="92" t="e">
        <f t="shared" si="10"/>
        <v>#DIV/0!</v>
      </c>
      <c r="Q99" s="86"/>
    </row>
    <row r="100" spans="1:17" x14ac:dyDescent="0.3">
      <c r="A100" s="58">
        <v>96</v>
      </c>
      <c r="B100" s="62" t="str">
        <f>IF(ISTEXT('Tehniskais pied., daļa Nr.3'!C97),'Tehniskais pied., daļa Nr.3'!C97,"-")</f>
        <v>-</v>
      </c>
      <c r="C100" s="62" t="str">
        <f>IF(ISTEXT('Tehniskais pied., daļa Nr.3'!D97),'Tehniskais pied., daļa Nr.3'!D97,"-")</f>
        <v>-</v>
      </c>
      <c r="D100" s="73"/>
      <c r="E100" s="78">
        <v>0</v>
      </c>
      <c r="F100" s="19">
        <f t="shared" si="11"/>
        <v>0</v>
      </c>
      <c r="G100" s="97">
        <f t="shared" si="12"/>
        <v>0</v>
      </c>
      <c r="H100" s="78">
        <v>0</v>
      </c>
      <c r="I100" s="19">
        <f t="shared" si="13"/>
        <v>0</v>
      </c>
      <c r="J100" s="97">
        <f t="shared" si="14"/>
        <v>0</v>
      </c>
      <c r="K100" s="82"/>
      <c r="L100" s="91">
        <v>20</v>
      </c>
      <c r="M100" s="66">
        <v>20</v>
      </c>
      <c r="N100" s="67">
        <f t="shared" si="9"/>
        <v>0</v>
      </c>
      <c r="O100" s="66">
        <f t="shared" si="8"/>
        <v>0</v>
      </c>
      <c r="P100" s="92" t="e">
        <f t="shared" si="10"/>
        <v>#DIV/0!</v>
      </c>
      <c r="Q100" s="86"/>
    </row>
    <row r="101" spans="1:17" x14ac:dyDescent="0.3">
      <c r="A101" s="58">
        <v>97</v>
      </c>
      <c r="B101" s="62" t="str">
        <f>IF(ISTEXT('Tehniskais pied., daļa Nr.3'!C98),'Tehniskais pied., daļa Nr.3'!C98,"-")</f>
        <v>-</v>
      </c>
      <c r="C101" s="62" t="str">
        <f>IF(ISTEXT('Tehniskais pied., daļa Nr.3'!D98),'Tehniskais pied., daļa Nr.3'!D98,"-")</f>
        <v>-</v>
      </c>
      <c r="D101" s="73"/>
      <c r="E101" s="78">
        <v>0</v>
      </c>
      <c r="F101" s="19">
        <f t="shared" si="11"/>
        <v>0</v>
      </c>
      <c r="G101" s="97">
        <f t="shared" si="12"/>
        <v>0</v>
      </c>
      <c r="H101" s="78">
        <v>0</v>
      </c>
      <c r="I101" s="19">
        <f t="shared" si="13"/>
        <v>0</v>
      </c>
      <c r="J101" s="97">
        <f t="shared" si="14"/>
        <v>0</v>
      </c>
      <c r="K101" s="82"/>
      <c r="L101" s="91">
        <v>20</v>
      </c>
      <c r="M101" s="66">
        <v>20</v>
      </c>
      <c r="N101" s="67">
        <f t="shared" si="9"/>
        <v>0</v>
      </c>
      <c r="O101" s="66">
        <f t="shared" ref="O101:O132" si="15">(L101*J101)+(G101*N101)</f>
        <v>0</v>
      </c>
      <c r="P101" s="92" t="e">
        <f t="shared" si="10"/>
        <v>#DIV/0!</v>
      </c>
      <c r="Q101" s="86"/>
    </row>
    <row r="102" spans="1:17" x14ac:dyDescent="0.3">
      <c r="A102" s="58">
        <v>98</v>
      </c>
      <c r="B102" s="62" t="str">
        <f>IF(ISTEXT('Tehniskais pied., daļa Nr.3'!C99),'Tehniskais pied., daļa Nr.3'!C99,"-")</f>
        <v>-</v>
      </c>
      <c r="C102" s="62" t="str">
        <f>IF(ISTEXT('Tehniskais pied., daļa Nr.3'!D99),'Tehniskais pied., daļa Nr.3'!D99,"-")</f>
        <v>-</v>
      </c>
      <c r="D102" s="73"/>
      <c r="E102" s="78">
        <v>0</v>
      </c>
      <c r="F102" s="19">
        <f t="shared" si="11"/>
        <v>0</v>
      </c>
      <c r="G102" s="97">
        <f t="shared" si="12"/>
        <v>0</v>
      </c>
      <c r="H102" s="78">
        <v>0</v>
      </c>
      <c r="I102" s="19">
        <f t="shared" si="13"/>
        <v>0</v>
      </c>
      <c r="J102" s="97">
        <f t="shared" si="14"/>
        <v>0</v>
      </c>
      <c r="K102" s="82"/>
      <c r="L102" s="91">
        <v>20</v>
      </c>
      <c r="M102" s="66">
        <v>20</v>
      </c>
      <c r="N102" s="67">
        <f t="shared" si="9"/>
        <v>0</v>
      </c>
      <c r="O102" s="66">
        <f t="shared" si="15"/>
        <v>0</v>
      </c>
      <c r="P102" s="92" t="e">
        <f t="shared" si="10"/>
        <v>#DIV/0!</v>
      </c>
      <c r="Q102" s="86"/>
    </row>
    <row r="103" spans="1:17" x14ac:dyDescent="0.3">
      <c r="A103" s="58">
        <v>99</v>
      </c>
      <c r="B103" s="62" t="str">
        <f>IF(ISTEXT('Tehniskais pied., daļa Nr.3'!C100),'Tehniskais pied., daļa Nr.3'!C100,"-")</f>
        <v>-</v>
      </c>
      <c r="C103" s="62" t="str">
        <f>IF(ISTEXT('Tehniskais pied., daļa Nr.3'!D100),'Tehniskais pied., daļa Nr.3'!D100,"-")</f>
        <v>-</v>
      </c>
      <c r="D103" s="73"/>
      <c r="E103" s="78">
        <v>0</v>
      </c>
      <c r="F103" s="19">
        <f t="shared" si="11"/>
        <v>0</v>
      </c>
      <c r="G103" s="97">
        <f t="shared" si="12"/>
        <v>0</v>
      </c>
      <c r="H103" s="78">
        <v>0</v>
      </c>
      <c r="I103" s="19">
        <f t="shared" si="13"/>
        <v>0</v>
      </c>
      <c r="J103" s="97">
        <f t="shared" si="14"/>
        <v>0</v>
      </c>
      <c r="K103" s="82"/>
      <c r="L103" s="91">
        <v>20</v>
      </c>
      <c r="M103" s="66">
        <v>20</v>
      </c>
      <c r="N103" s="67">
        <f t="shared" si="9"/>
        <v>0</v>
      </c>
      <c r="O103" s="66">
        <f t="shared" si="15"/>
        <v>0</v>
      </c>
      <c r="P103" s="92" t="e">
        <f t="shared" si="10"/>
        <v>#DIV/0!</v>
      </c>
      <c r="Q103" s="86"/>
    </row>
    <row r="104" spans="1:17" x14ac:dyDescent="0.3">
      <c r="A104" s="58">
        <v>100</v>
      </c>
      <c r="B104" s="62" t="str">
        <f>IF(ISTEXT('Tehniskais pied., daļa Nr.3'!C101),'Tehniskais pied., daļa Nr.3'!C101,"-")</f>
        <v>-</v>
      </c>
      <c r="C104" s="62" t="str">
        <f>IF(ISTEXT('Tehniskais pied., daļa Nr.3'!D101),'Tehniskais pied., daļa Nr.3'!D101,"-")</f>
        <v>-</v>
      </c>
      <c r="D104" s="73"/>
      <c r="E104" s="78">
        <v>0</v>
      </c>
      <c r="F104" s="19">
        <f t="shared" si="11"/>
        <v>0</v>
      </c>
      <c r="G104" s="97">
        <f t="shared" si="12"/>
        <v>0</v>
      </c>
      <c r="H104" s="78">
        <v>0</v>
      </c>
      <c r="I104" s="19">
        <f t="shared" si="13"/>
        <v>0</v>
      </c>
      <c r="J104" s="97">
        <f t="shared" si="14"/>
        <v>0</v>
      </c>
      <c r="K104" s="82"/>
      <c r="L104" s="91">
        <v>20</v>
      </c>
      <c r="M104" s="66">
        <v>20</v>
      </c>
      <c r="N104" s="67">
        <f t="shared" si="9"/>
        <v>0</v>
      </c>
      <c r="O104" s="66">
        <f t="shared" si="15"/>
        <v>0</v>
      </c>
      <c r="P104" s="92" t="e">
        <f t="shared" si="10"/>
        <v>#DIV/0!</v>
      </c>
      <c r="Q104" s="86"/>
    </row>
    <row r="105" spans="1:17" x14ac:dyDescent="0.3">
      <c r="A105" s="58">
        <v>101</v>
      </c>
      <c r="B105" s="62" t="str">
        <f>IF(ISTEXT('Tehniskais pied., daļa Nr.3'!C102),'Tehniskais pied., daļa Nr.3'!C102,"-")</f>
        <v>-</v>
      </c>
      <c r="C105" s="62" t="str">
        <f>IF(ISTEXT('Tehniskais pied., daļa Nr.3'!D102),'Tehniskais pied., daļa Nr.3'!D102,"-")</f>
        <v>-</v>
      </c>
      <c r="D105" s="73"/>
      <c r="E105" s="78">
        <v>0</v>
      </c>
      <c r="F105" s="19">
        <f t="shared" si="11"/>
        <v>0</v>
      </c>
      <c r="G105" s="97">
        <f t="shared" si="12"/>
        <v>0</v>
      </c>
      <c r="H105" s="78">
        <v>0</v>
      </c>
      <c r="I105" s="19">
        <f t="shared" si="13"/>
        <v>0</v>
      </c>
      <c r="J105" s="97">
        <f t="shared" si="14"/>
        <v>0</v>
      </c>
      <c r="K105" s="82"/>
      <c r="L105" s="91">
        <v>20</v>
      </c>
      <c r="M105" s="66">
        <v>20</v>
      </c>
      <c r="N105" s="67">
        <f t="shared" si="9"/>
        <v>0</v>
      </c>
      <c r="O105" s="66">
        <f t="shared" si="15"/>
        <v>0</v>
      </c>
      <c r="P105" s="92" t="e">
        <f t="shared" si="10"/>
        <v>#DIV/0!</v>
      </c>
      <c r="Q105" s="86"/>
    </row>
    <row r="106" spans="1:17" x14ac:dyDescent="0.3">
      <c r="A106" s="58">
        <v>102</v>
      </c>
      <c r="B106" s="62" t="str">
        <f>IF(ISTEXT('Tehniskais pied., daļa Nr.3'!C103),'Tehniskais pied., daļa Nr.3'!C103,"-")</f>
        <v>-</v>
      </c>
      <c r="C106" s="62" t="str">
        <f>IF(ISTEXT('Tehniskais pied., daļa Nr.3'!D103),'Tehniskais pied., daļa Nr.3'!D103,"-")</f>
        <v>-</v>
      </c>
      <c r="D106" s="73"/>
      <c r="E106" s="78">
        <v>0</v>
      </c>
      <c r="F106" s="19">
        <f t="shared" si="11"/>
        <v>0</v>
      </c>
      <c r="G106" s="97">
        <f t="shared" si="12"/>
        <v>0</v>
      </c>
      <c r="H106" s="78">
        <v>0</v>
      </c>
      <c r="I106" s="19">
        <f t="shared" si="13"/>
        <v>0</v>
      </c>
      <c r="J106" s="97">
        <f t="shared" si="14"/>
        <v>0</v>
      </c>
      <c r="K106" s="82"/>
      <c r="L106" s="91">
        <v>20</v>
      </c>
      <c r="M106" s="66">
        <v>20</v>
      </c>
      <c r="N106" s="67">
        <f t="shared" si="9"/>
        <v>0</v>
      </c>
      <c r="O106" s="66">
        <f t="shared" si="15"/>
        <v>0</v>
      </c>
      <c r="P106" s="92" t="e">
        <f t="shared" si="10"/>
        <v>#DIV/0!</v>
      </c>
      <c r="Q106" s="86"/>
    </row>
    <row r="107" spans="1:17" x14ac:dyDescent="0.3">
      <c r="A107" s="58">
        <v>103</v>
      </c>
      <c r="B107" s="62" t="str">
        <f>IF(ISTEXT('Tehniskais pied., daļa Nr.3'!C104),'Tehniskais pied., daļa Nr.3'!C104,"-")</f>
        <v>-</v>
      </c>
      <c r="C107" s="62" t="str">
        <f>IF(ISTEXT('Tehniskais pied., daļa Nr.3'!D104),'Tehniskais pied., daļa Nr.3'!D104,"-")</f>
        <v>-</v>
      </c>
      <c r="D107" s="73"/>
      <c r="E107" s="78">
        <v>0</v>
      </c>
      <c r="F107" s="19">
        <f t="shared" si="11"/>
        <v>0</v>
      </c>
      <c r="G107" s="97">
        <f t="shared" si="12"/>
        <v>0</v>
      </c>
      <c r="H107" s="78">
        <v>0</v>
      </c>
      <c r="I107" s="19">
        <f t="shared" si="13"/>
        <v>0</v>
      </c>
      <c r="J107" s="97">
        <f t="shared" si="14"/>
        <v>0</v>
      </c>
      <c r="K107" s="82"/>
      <c r="L107" s="91">
        <v>20</v>
      </c>
      <c r="M107" s="66">
        <v>20</v>
      </c>
      <c r="N107" s="67">
        <f t="shared" si="9"/>
        <v>0</v>
      </c>
      <c r="O107" s="66">
        <f t="shared" si="15"/>
        <v>0</v>
      </c>
      <c r="P107" s="92" t="e">
        <f t="shared" si="10"/>
        <v>#DIV/0!</v>
      </c>
      <c r="Q107" s="86"/>
    </row>
    <row r="108" spans="1:17" x14ac:dyDescent="0.3">
      <c r="A108" s="58">
        <v>104</v>
      </c>
      <c r="B108" s="62" t="str">
        <f>IF(ISTEXT('Tehniskais pied., daļa Nr.3'!C105),'Tehniskais pied., daļa Nr.3'!C105,"-")</f>
        <v>-</v>
      </c>
      <c r="C108" s="62" t="str">
        <f>IF(ISTEXT('Tehniskais pied., daļa Nr.3'!D105),'Tehniskais pied., daļa Nr.3'!D105,"-")</f>
        <v>-</v>
      </c>
      <c r="D108" s="73"/>
      <c r="E108" s="78">
        <v>0</v>
      </c>
      <c r="F108" s="19">
        <f t="shared" si="11"/>
        <v>0</v>
      </c>
      <c r="G108" s="97">
        <f t="shared" si="12"/>
        <v>0</v>
      </c>
      <c r="H108" s="78">
        <v>0</v>
      </c>
      <c r="I108" s="19">
        <f t="shared" si="13"/>
        <v>0</v>
      </c>
      <c r="J108" s="97">
        <f t="shared" si="14"/>
        <v>0</v>
      </c>
      <c r="K108" s="82"/>
      <c r="L108" s="91">
        <v>20</v>
      </c>
      <c r="M108" s="66">
        <v>20</v>
      </c>
      <c r="N108" s="67">
        <f t="shared" si="9"/>
        <v>0</v>
      </c>
      <c r="O108" s="66">
        <f t="shared" si="15"/>
        <v>0</v>
      </c>
      <c r="P108" s="92" t="e">
        <f t="shared" si="10"/>
        <v>#DIV/0!</v>
      </c>
      <c r="Q108" s="86"/>
    </row>
    <row r="109" spans="1:17" x14ac:dyDescent="0.3">
      <c r="A109" s="58">
        <v>105</v>
      </c>
      <c r="B109" s="62" t="str">
        <f>IF(ISTEXT('Tehniskais pied., daļa Nr.3'!C106),'Tehniskais pied., daļa Nr.3'!C106,"-")</f>
        <v>-</v>
      </c>
      <c r="C109" s="62" t="str">
        <f>IF(ISTEXT('Tehniskais pied., daļa Nr.3'!D106),'Tehniskais pied., daļa Nr.3'!D106,"-")</f>
        <v>-</v>
      </c>
      <c r="D109" s="73"/>
      <c r="E109" s="78">
        <v>0</v>
      </c>
      <c r="F109" s="19">
        <f t="shared" si="11"/>
        <v>0</v>
      </c>
      <c r="G109" s="97">
        <f t="shared" si="12"/>
        <v>0</v>
      </c>
      <c r="H109" s="78">
        <v>0</v>
      </c>
      <c r="I109" s="19">
        <f t="shared" si="13"/>
        <v>0</v>
      </c>
      <c r="J109" s="97">
        <f t="shared" si="14"/>
        <v>0</v>
      </c>
      <c r="K109" s="82"/>
      <c r="L109" s="91">
        <v>20</v>
      </c>
      <c r="M109" s="66">
        <v>20</v>
      </c>
      <c r="N109" s="67">
        <f t="shared" si="9"/>
        <v>0</v>
      </c>
      <c r="O109" s="66">
        <f t="shared" si="15"/>
        <v>0</v>
      </c>
      <c r="P109" s="92" t="e">
        <f t="shared" si="10"/>
        <v>#DIV/0!</v>
      </c>
      <c r="Q109" s="86"/>
    </row>
    <row r="110" spans="1:17" x14ac:dyDescent="0.3">
      <c r="A110" s="58">
        <v>106</v>
      </c>
      <c r="B110" s="62" t="str">
        <f>IF(ISTEXT('Tehniskais pied., daļa Nr.3'!C107),'Tehniskais pied., daļa Nr.3'!C107,"-")</f>
        <v>-</v>
      </c>
      <c r="C110" s="62" t="str">
        <f>IF(ISTEXT('Tehniskais pied., daļa Nr.3'!D107),'Tehniskais pied., daļa Nr.3'!D107,"-")</f>
        <v>-</v>
      </c>
      <c r="D110" s="73"/>
      <c r="E110" s="78">
        <v>0</v>
      </c>
      <c r="F110" s="19">
        <f t="shared" si="11"/>
        <v>0</v>
      </c>
      <c r="G110" s="97">
        <f t="shared" si="12"/>
        <v>0</v>
      </c>
      <c r="H110" s="78">
        <v>0</v>
      </c>
      <c r="I110" s="19">
        <f t="shared" si="13"/>
        <v>0</v>
      </c>
      <c r="J110" s="97">
        <f t="shared" si="14"/>
        <v>0</v>
      </c>
      <c r="K110" s="82"/>
      <c r="L110" s="91">
        <v>20</v>
      </c>
      <c r="M110" s="66">
        <v>20</v>
      </c>
      <c r="N110" s="67">
        <f t="shared" si="9"/>
        <v>0</v>
      </c>
      <c r="O110" s="66">
        <f t="shared" si="15"/>
        <v>0</v>
      </c>
      <c r="P110" s="92" t="e">
        <f t="shared" si="10"/>
        <v>#DIV/0!</v>
      </c>
      <c r="Q110" s="86"/>
    </row>
    <row r="111" spans="1:17" x14ac:dyDescent="0.3">
      <c r="A111" s="58">
        <v>107</v>
      </c>
      <c r="B111" s="62" t="str">
        <f>IF(ISTEXT('Tehniskais pied., daļa Nr.3'!C108),'Tehniskais pied., daļa Nr.3'!C108,"-")</f>
        <v>-</v>
      </c>
      <c r="C111" s="62" t="str">
        <f>IF(ISTEXT('Tehniskais pied., daļa Nr.3'!D108),'Tehniskais pied., daļa Nr.3'!D108,"-")</f>
        <v>-</v>
      </c>
      <c r="D111" s="73"/>
      <c r="E111" s="78">
        <v>0</v>
      </c>
      <c r="F111" s="19">
        <f t="shared" si="11"/>
        <v>0</v>
      </c>
      <c r="G111" s="97">
        <f t="shared" si="12"/>
        <v>0</v>
      </c>
      <c r="H111" s="78">
        <v>0</v>
      </c>
      <c r="I111" s="19">
        <f t="shared" si="13"/>
        <v>0</v>
      </c>
      <c r="J111" s="97">
        <f t="shared" si="14"/>
        <v>0</v>
      </c>
      <c r="K111" s="82"/>
      <c r="L111" s="91">
        <v>20</v>
      </c>
      <c r="M111" s="66">
        <v>20</v>
      </c>
      <c r="N111" s="67">
        <f t="shared" si="9"/>
        <v>0</v>
      </c>
      <c r="O111" s="66">
        <f t="shared" si="15"/>
        <v>0</v>
      </c>
      <c r="P111" s="92" t="e">
        <f t="shared" si="10"/>
        <v>#DIV/0!</v>
      </c>
      <c r="Q111" s="86"/>
    </row>
    <row r="112" spans="1:17" x14ac:dyDescent="0.3">
      <c r="A112" s="58">
        <v>108</v>
      </c>
      <c r="B112" s="62" t="str">
        <f>IF(ISTEXT('Tehniskais pied., daļa Nr.3'!C109),'Tehniskais pied., daļa Nr.3'!C109,"-")</f>
        <v>-</v>
      </c>
      <c r="C112" s="62" t="str">
        <f>IF(ISTEXT('Tehniskais pied., daļa Nr.3'!D109),'Tehniskais pied., daļa Nr.3'!D109,"-")</f>
        <v>-</v>
      </c>
      <c r="D112" s="73"/>
      <c r="E112" s="78">
        <v>0</v>
      </c>
      <c r="F112" s="19">
        <f t="shared" si="11"/>
        <v>0</v>
      </c>
      <c r="G112" s="97">
        <f t="shared" si="12"/>
        <v>0</v>
      </c>
      <c r="H112" s="78">
        <v>0</v>
      </c>
      <c r="I112" s="19">
        <f t="shared" si="13"/>
        <v>0</v>
      </c>
      <c r="J112" s="97">
        <f t="shared" si="14"/>
        <v>0</v>
      </c>
      <c r="K112" s="82"/>
      <c r="L112" s="91">
        <v>20</v>
      </c>
      <c r="M112" s="66">
        <v>20</v>
      </c>
      <c r="N112" s="67">
        <f t="shared" si="9"/>
        <v>0</v>
      </c>
      <c r="O112" s="66">
        <f t="shared" si="15"/>
        <v>0</v>
      </c>
      <c r="P112" s="92" t="e">
        <f t="shared" si="10"/>
        <v>#DIV/0!</v>
      </c>
      <c r="Q112" s="86"/>
    </row>
    <row r="113" spans="1:17" x14ac:dyDescent="0.3">
      <c r="A113" s="58">
        <v>109</v>
      </c>
      <c r="B113" s="62" t="str">
        <f>IF(ISTEXT('Tehniskais pied., daļa Nr.3'!C110),'Tehniskais pied., daļa Nr.3'!C110,"-")</f>
        <v>-</v>
      </c>
      <c r="C113" s="62" t="str">
        <f>IF(ISTEXT('Tehniskais pied., daļa Nr.3'!D110),'Tehniskais pied., daļa Nr.3'!D110,"-")</f>
        <v>-</v>
      </c>
      <c r="D113" s="73"/>
      <c r="E113" s="78">
        <v>0</v>
      </c>
      <c r="F113" s="19">
        <f t="shared" si="11"/>
        <v>0</v>
      </c>
      <c r="G113" s="97">
        <f t="shared" si="12"/>
        <v>0</v>
      </c>
      <c r="H113" s="78">
        <v>0</v>
      </c>
      <c r="I113" s="19">
        <f t="shared" si="13"/>
        <v>0</v>
      </c>
      <c r="J113" s="97">
        <f t="shared" si="14"/>
        <v>0</v>
      </c>
      <c r="K113" s="82"/>
      <c r="L113" s="91">
        <v>20</v>
      </c>
      <c r="M113" s="66">
        <v>20</v>
      </c>
      <c r="N113" s="67">
        <f t="shared" si="9"/>
        <v>0</v>
      </c>
      <c r="O113" s="66">
        <f t="shared" si="15"/>
        <v>0</v>
      </c>
      <c r="P113" s="92" t="e">
        <f t="shared" si="10"/>
        <v>#DIV/0!</v>
      </c>
      <c r="Q113" s="86"/>
    </row>
    <row r="114" spans="1:17" x14ac:dyDescent="0.3">
      <c r="A114" s="58">
        <v>110</v>
      </c>
      <c r="B114" s="62" t="str">
        <f>IF(ISTEXT('Tehniskais pied., daļa Nr.3'!C111),'Tehniskais pied., daļa Nr.3'!C111,"-")</f>
        <v>-</v>
      </c>
      <c r="C114" s="62" t="str">
        <f>IF(ISTEXT('Tehniskais pied., daļa Nr.3'!D111),'Tehniskais pied., daļa Nr.3'!D111,"-")</f>
        <v>-</v>
      </c>
      <c r="D114" s="73"/>
      <c r="E114" s="78">
        <v>0</v>
      </c>
      <c r="F114" s="19">
        <f t="shared" si="11"/>
        <v>0</v>
      </c>
      <c r="G114" s="97">
        <f t="shared" si="12"/>
        <v>0</v>
      </c>
      <c r="H114" s="78">
        <v>0</v>
      </c>
      <c r="I114" s="19">
        <f t="shared" si="13"/>
        <v>0</v>
      </c>
      <c r="J114" s="97">
        <f t="shared" si="14"/>
        <v>0</v>
      </c>
      <c r="K114" s="82"/>
      <c r="L114" s="91">
        <v>20</v>
      </c>
      <c r="M114" s="66">
        <v>20</v>
      </c>
      <c r="N114" s="67">
        <f t="shared" si="9"/>
        <v>0</v>
      </c>
      <c r="O114" s="66">
        <f t="shared" si="15"/>
        <v>0</v>
      </c>
      <c r="P114" s="92" t="e">
        <f t="shared" si="10"/>
        <v>#DIV/0!</v>
      </c>
      <c r="Q114" s="86"/>
    </row>
    <row r="115" spans="1:17" x14ac:dyDescent="0.3">
      <c r="A115" s="58">
        <v>111</v>
      </c>
      <c r="B115" s="62" t="str">
        <f>IF(ISTEXT('Tehniskais pied., daļa Nr.3'!C112),'Tehniskais pied., daļa Nr.3'!C112,"-")</f>
        <v>-</v>
      </c>
      <c r="C115" s="62" t="str">
        <f>IF(ISTEXT('Tehniskais pied., daļa Nr.3'!D112),'Tehniskais pied., daļa Nr.3'!D112,"-")</f>
        <v>-</v>
      </c>
      <c r="D115" s="73"/>
      <c r="E115" s="78">
        <v>0</v>
      </c>
      <c r="F115" s="19">
        <f t="shared" si="11"/>
        <v>0</v>
      </c>
      <c r="G115" s="97">
        <f t="shared" si="12"/>
        <v>0</v>
      </c>
      <c r="H115" s="78">
        <v>0</v>
      </c>
      <c r="I115" s="19">
        <f t="shared" si="13"/>
        <v>0</v>
      </c>
      <c r="J115" s="97">
        <f t="shared" si="14"/>
        <v>0</v>
      </c>
      <c r="K115" s="82"/>
      <c r="L115" s="91">
        <v>20</v>
      </c>
      <c r="M115" s="66">
        <v>20</v>
      </c>
      <c r="N115" s="67">
        <f t="shared" si="9"/>
        <v>0</v>
      </c>
      <c r="O115" s="66">
        <f t="shared" si="15"/>
        <v>0</v>
      </c>
      <c r="P115" s="92" t="e">
        <f t="shared" si="10"/>
        <v>#DIV/0!</v>
      </c>
      <c r="Q115" s="86"/>
    </row>
    <row r="116" spans="1:17" x14ac:dyDescent="0.3">
      <c r="A116" s="58">
        <v>112</v>
      </c>
      <c r="B116" s="62" t="str">
        <f>IF(ISTEXT('Tehniskais pied., daļa Nr.3'!C113),'Tehniskais pied., daļa Nr.3'!C113,"-")</f>
        <v>-</v>
      </c>
      <c r="C116" s="62" t="str">
        <f>IF(ISTEXT('Tehniskais pied., daļa Nr.3'!D113),'Tehniskais pied., daļa Nr.3'!D113,"-")</f>
        <v>-</v>
      </c>
      <c r="D116" s="73"/>
      <c r="E116" s="78">
        <v>0</v>
      </c>
      <c r="F116" s="19">
        <f t="shared" si="11"/>
        <v>0</v>
      </c>
      <c r="G116" s="97">
        <f t="shared" si="12"/>
        <v>0</v>
      </c>
      <c r="H116" s="78">
        <v>0</v>
      </c>
      <c r="I116" s="19">
        <f t="shared" si="13"/>
        <v>0</v>
      </c>
      <c r="J116" s="97">
        <f t="shared" si="14"/>
        <v>0</v>
      </c>
      <c r="K116" s="82"/>
      <c r="L116" s="91">
        <v>20</v>
      </c>
      <c r="M116" s="66">
        <v>20</v>
      </c>
      <c r="N116" s="67">
        <f t="shared" si="9"/>
        <v>0</v>
      </c>
      <c r="O116" s="66">
        <f t="shared" si="15"/>
        <v>0</v>
      </c>
      <c r="P116" s="92" t="e">
        <f t="shared" si="10"/>
        <v>#DIV/0!</v>
      </c>
      <c r="Q116" s="86"/>
    </row>
    <row r="117" spans="1:17" x14ac:dyDescent="0.3">
      <c r="A117" s="58">
        <v>113</v>
      </c>
      <c r="B117" s="62" t="str">
        <f>IF(ISTEXT('Tehniskais pied., daļa Nr.3'!C114),'Tehniskais pied., daļa Nr.3'!C114,"-")</f>
        <v>-</v>
      </c>
      <c r="C117" s="62" t="str">
        <f>IF(ISTEXT('Tehniskais pied., daļa Nr.3'!D114),'Tehniskais pied., daļa Nr.3'!D114,"-")</f>
        <v>-</v>
      </c>
      <c r="D117" s="73"/>
      <c r="E117" s="78">
        <v>0</v>
      </c>
      <c r="F117" s="19">
        <f t="shared" si="11"/>
        <v>0</v>
      </c>
      <c r="G117" s="97">
        <f t="shared" si="12"/>
        <v>0</v>
      </c>
      <c r="H117" s="78">
        <v>0</v>
      </c>
      <c r="I117" s="19">
        <f t="shared" si="13"/>
        <v>0</v>
      </c>
      <c r="J117" s="97">
        <f t="shared" si="14"/>
        <v>0</v>
      </c>
      <c r="K117" s="82"/>
      <c r="L117" s="91">
        <v>20</v>
      </c>
      <c r="M117" s="66">
        <v>20</v>
      </c>
      <c r="N117" s="67">
        <f t="shared" si="9"/>
        <v>0</v>
      </c>
      <c r="O117" s="66">
        <f t="shared" si="15"/>
        <v>0</v>
      </c>
      <c r="P117" s="92" t="e">
        <f t="shared" si="10"/>
        <v>#DIV/0!</v>
      </c>
      <c r="Q117" s="86"/>
    </row>
    <row r="118" spans="1:17" x14ac:dyDescent="0.3">
      <c r="A118" s="58">
        <v>114</v>
      </c>
      <c r="B118" s="62" t="str">
        <f>IF(ISTEXT('Tehniskais pied., daļa Nr.3'!C115),'Tehniskais pied., daļa Nr.3'!C115,"-")</f>
        <v>-</v>
      </c>
      <c r="C118" s="62" t="str">
        <f>IF(ISTEXT('Tehniskais pied., daļa Nr.3'!D115),'Tehniskais pied., daļa Nr.3'!D115,"-")</f>
        <v>-</v>
      </c>
      <c r="D118" s="73"/>
      <c r="E118" s="78">
        <v>0</v>
      </c>
      <c r="F118" s="19">
        <f t="shared" si="11"/>
        <v>0</v>
      </c>
      <c r="G118" s="97">
        <f t="shared" si="12"/>
        <v>0</v>
      </c>
      <c r="H118" s="78">
        <v>0</v>
      </c>
      <c r="I118" s="19">
        <f t="shared" si="13"/>
        <v>0</v>
      </c>
      <c r="J118" s="97">
        <f t="shared" si="14"/>
        <v>0</v>
      </c>
      <c r="K118" s="82"/>
      <c r="L118" s="91">
        <v>20</v>
      </c>
      <c r="M118" s="66">
        <v>20</v>
      </c>
      <c r="N118" s="67">
        <f t="shared" si="9"/>
        <v>0</v>
      </c>
      <c r="O118" s="66">
        <f t="shared" si="15"/>
        <v>0</v>
      </c>
      <c r="P118" s="92" t="e">
        <f t="shared" si="10"/>
        <v>#DIV/0!</v>
      </c>
      <c r="Q118" s="86"/>
    </row>
    <row r="119" spans="1:17" x14ac:dyDescent="0.3">
      <c r="A119" s="58">
        <v>115</v>
      </c>
      <c r="B119" s="62" t="str">
        <f>IF(ISTEXT('Tehniskais pied., daļa Nr.3'!C116),'Tehniskais pied., daļa Nr.3'!C116,"-")</f>
        <v>-</v>
      </c>
      <c r="C119" s="62" t="str">
        <f>IF(ISTEXT('Tehniskais pied., daļa Nr.3'!D116),'Tehniskais pied., daļa Nr.3'!D116,"-")</f>
        <v>-</v>
      </c>
      <c r="D119" s="73"/>
      <c r="E119" s="78">
        <v>0</v>
      </c>
      <c r="F119" s="19">
        <f t="shared" si="11"/>
        <v>0</v>
      </c>
      <c r="G119" s="97">
        <f t="shared" si="12"/>
        <v>0</v>
      </c>
      <c r="H119" s="78">
        <v>0</v>
      </c>
      <c r="I119" s="19">
        <f t="shared" si="13"/>
        <v>0</v>
      </c>
      <c r="J119" s="97">
        <f t="shared" si="14"/>
        <v>0</v>
      </c>
      <c r="K119" s="82"/>
      <c r="L119" s="91">
        <v>20</v>
      </c>
      <c r="M119" s="66">
        <v>20</v>
      </c>
      <c r="N119" s="67">
        <f t="shared" si="9"/>
        <v>0</v>
      </c>
      <c r="O119" s="66">
        <f t="shared" si="15"/>
        <v>0</v>
      </c>
      <c r="P119" s="92" t="e">
        <f t="shared" si="10"/>
        <v>#DIV/0!</v>
      </c>
      <c r="Q119" s="86"/>
    </row>
    <row r="120" spans="1:17" x14ac:dyDescent="0.3">
      <c r="A120" s="58">
        <v>116</v>
      </c>
      <c r="B120" s="62" t="str">
        <f>IF(ISTEXT('Tehniskais pied., daļa Nr.3'!C117),'Tehniskais pied., daļa Nr.3'!C117,"-")</f>
        <v>-</v>
      </c>
      <c r="C120" s="62" t="str">
        <f>IF(ISTEXT('Tehniskais pied., daļa Nr.3'!D117),'Tehniskais pied., daļa Nr.3'!D117,"-")</f>
        <v>-</v>
      </c>
      <c r="D120" s="73"/>
      <c r="E120" s="78">
        <v>0</v>
      </c>
      <c r="F120" s="19">
        <f t="shared" si="11"/>
        <v>0</v>
      </c>
      <c r="G120" s="97">
        <f t="shared" si="12"/>
        <v>0</v>
      </c>
      <c r="H120" s="78">
        <v>0</v>
      </c>
      <c r="I120" s="19">
        <f t="shared" si="13"/>
        <v>0</v>
      </c>
      <c r="J120" s="97">
        <f t="shared" si="14"/>
        <v>0</v>
      </c>
      <c r="K120" s="82"/>
      <c r="L120" s="91">
        <v>20</v>
      </c>
      <c r="M120" s="66">
        <v>20</v>
      </c>
      <c r="N120" s="67">
        <f t="shared" si="9"/>
        <v>0</v>
      </c>
      <c r="O120" s="66">
        <f t="shared" si="15"/>
        <v>0</v>
      </c>
      <c r="P120" s="92" t="e">
        <f t="shared" si="10"/>
        <v>#DIV/0!</v>
      </c>
      <c r="Q120" s="86"/>
    </row>
    <row r="121" spans="1:17" x14ac:dyDescent="0.3">
      <c r="A121" s="58">
        <v>117</v>
      </c>
      <c r="B121" s="62" t="str">
        <f>IF(ISTEXT('Tehniskais pied., daļa Nr.3'!C118),'Tehniskais pied., daļa Nr.3'!C118,"-")</f>
        <v>-</v>
      </c>
      <c r="C121" s="62" t="str">
        <f>IF(ISTEXT('Tehniskais pied., daļa Nr.3'!D118),'Tehniskais pied., daļa Nr.3'!D118,"-")</f>
        <v>-</v>
      </c>
      <c r="D121" s="73"/>
      <c r="E121" s="78">
        <v>0</v>
      </c>
      <c r="F121" s="19">
        <f t="shared" si="11"/>
        <v>0</v>
      </c>
      <c r="G121" s="97">
        <f t="shared" si="12"/>
        <v>0</v>
      </c>
      <c r="H121" s="78">
        <v>0</v>
      </c>
      <c r="I121" s="19">
        <f t="shared" si="13"/>
        <v>0</v>
      </c>
      <c r="J121" s="97">
        <f t="shared" si="14"/>
        <v>0</v>
      </c>
      <c r="K121" s="82"/>
      <c r="L121" s="91">
        <v>20</v>
      </c>
      <c r="M121" s="66">
        <v>20</v>
      </c>
      <c r="N121" s="67">
        <f t="shared" si="9"/>
        <v>0</v>
      </c>
      <c r="O121" s="66">
        <f t="shared" si="15"/>
        <v>0</v>
      </c>
      <c r="P121" s="92" t="e">
        <f t="shared" si="10"/>
        <v>#DIV/0!</v>
      </c>
      <c r="Q121" s="86"/>
    </row>
    <row r="122" spans="1:17" x14ac:dyDescent="0.3">
      <c r="A122" s="58">
        <v>118</v>
      </c>
      <c r="B122" s="62" t="str">
        <f>IF(ISTEXT('Tehniskais pied., daļa Nr.3'!C119),'Tehniskais pied., daļa Nr.3'!C119,"-")</f>
        <v>-</v>
      </c>
      <c r="C122" s="62" t="str">
        <f>IF(ISTEXT('Tehniskais pied., daļa Nr.3'!D119),'Tehniskais pied., daļa Nr.3'!D119,"-")</f>
        <v>-</v>
      </c>
      <c r="D122" s="73"/>
      <c r="E122" s="78">
        <v>0</v>
      </c>
      <c r="F122" s="19">
        <f t="shared" si="11"/>
        <v>0</v>
      </c>
      <c r="G122" s="97">
        <f t="shared" si="12"/>
        <v>0</v>
      </c>
      <c r="H122" s="78">
        <v>0</v>
      </c>
      <c r="I122" s="19">
        <f t="shared" si="13"/>
        <v>0</v>
      </c>
      <c r="J122" s="97">
        <f t="shared" si="14"/>
        <v>0</v>
      </c>
      <c r="K122" s="82"/>
      <c r="L122" s="91">
        <v>20</v>
      </c>
      <c r="M122" s="66">
        <v>20</v>
      </c>
      <c r="N122" s="67">
        <f t="shared" si="9"/>
        <v>0</v>
      </c>
      <c r="O122" s="66">
        <f t="shared" si="15"/>
        <v>0</v>
      </c>
      <c r="P122" s="92" t="e">
        <f t="shared" si="10"/>
        <v>#DIV/0!</v>
      </c>
      <c r="Q122" s="86"/>
    </row>
    <row r="123" spans="1:17" x14ac:dyDescent="0.3">
      <c r="A123" s="58">
        <v>119</v>
      </c>
      <c r="B123" s="62" t="str">
        <f>IF(ISTEXT('Tehniskais pied., daļa Nr.3'!C120),'Tehniskais pied., daļa Nr.3'!C120,"-")</f>
        <v>-</v>
      </c>
      <c r="C123" s="62" t="str">
        <f>IF(ISTEXT('Tehniskais pied., daļa Nr.3'!D120),'Tehniskais pied., daļa Nr.3'!D120,"-")</f>
        <v>-</v>
      </c>
      <c r="D123" s="73"/>
      <c r="E123" s="78">
        <v>0</v>
      </c>
      <c r="F123" s="19">
        <f t="shared" si="11"/>
        <v>0</v>
      </c>
      <c r="G123" s="97">
        <f t="shared" si="12"/>
        <v>0</v>
      </c>
      <c r="H123" s="78">
        <v>0</v>
      </c>
      <c r="I123" s="19">
        <f t="shared" si="13"/>
        <v>0</v>
      </c>
      <c r="J123" s="97">
        <f t="shared" si="14"/>
        <v>0</v>
      </c>
      <c r="K123" s="82"/>
      <c r="L123" s="91">
        <v>20</v>
      </c>
      <c r="M123" s="66">
        <v>20</v>
      </c>
      <c r="N123" s="67">
        <f t="shared" si="9"/>
        <v>0</v>
      </c>
      <c r="O123" s="66">
        <f t="shared" si="15"/>
        <v>0</v>
      </c>
      <c r="P123" s="92" t="e">
        <f t="shared" si="10"/>
        <v>#DIV/0!</v>
      </c>
      <c r="Q123" s="86"/>
    </row>
    <row r="124" spans="1:17" x14ac:dyDescent="0.3">
      <c r="A124" s="58">
        <v>120</v>
      </c>
      <c r="B124" s="62" t="str">
        <f>IF(ISTEXT('Tehniskais pied., daļa Nr.3'!C121),'Tehniskais pied., daļa Nr.3'!C121,"-")</f>
        <v>-</v>
      </c>
      <c r="C124" s="62" t="str">
        <f>IF(ISTEXT('Tehniskais pied., daļa Nr.3'!D121),'Tehniskais pied., daļa Nr.3'!D121,"-")</f>
        <v>-</v>
      </c>
      <c r="D124" s="73"/>
      <c r="E124" s="78">
        <v>0</v>
      </c>
      <c r="F124" s="19">
        <f t="shared" si="11"/>
        <v>0</v>
      </c>
      <c r="G124" s="97">
        <f t="shared" si="12"/>
        <v>0</v>
      </c>
      <c r="H124" s="78">
        <v>0</v>
      </c>
      <c r="I124" s="19">
        <f t="shared" si="13"/>
        <v>0</v>
      </c>
      <c r="J124" s="97">
        <f t="shared" si="14"/>
        <v>0</v>
      </c>
      <c r="K124" s="82"/>
      <c r="L124" s="91">
        <v>20</v>
      </c>
      <c r="M124" s="66">
        <v>20</v>
      </c>
      <c r="N124" s="67">
        <f t="shared" si="9"/>
        <v>0</v>
      </c>
      <c r="O124" s="66">
        <f t="shared" si="15"/>
        <v>0</v>
      </c>
      <c r="P124" s="92" t="e">
        <f t="shared" si="10"/>
        <v>#DIV/0!</v>
      </c>
      <c r="Q124" s="86"/>
    </row>
    <row r="125" spans="1:17" x14ac:dyDescent="0.3">
      <c r="A125" s="58">
        <v>121</v>
      </c>
      <c r="B125" s="62" t="str">
        <f>IF(ISTEXT('Tehniskais pied., daļa Nr.3'!C122),'Tehniskais pied., daļa Nr.3'!C122,"-")</f>
        <v>-</v>
      </c>
      <c r="C125" s="62" t="str">
        <f>IF(ISTEXT('Tehniskais pied., daļa Nr.3'!D122),'Tehniskais pied., daļa Nr.3'!D122,"-")</f>
        <v>-</v>
      </c>
      <c r="D125" s="73"/>
      <c r="E125" s="78">
        <v>0</v>
      </c>
      <c r="F125" s="19">
        <f t="shared" si="11"/>
        <v>0</v>
      </c>
      <c r="G125" s="97">
        <f t="shared" si="12"/>
        <v>0</v>
      </c>
      <c r="H125" s="78">
        <v>0</v>
      </c>
      <c r="I125" s="19">
        <f t="shared" si="13"/>
        <v>0</v>
      </c>
      <c r="J125" s="97">
        <f t="shared" si="14"/>
        <v>0</v>
      </c>
      <c r="K125" s="82"/>
      <c r="L125" s="91">
        <v>20</v>
      </c>
      <c r="M125" s="66">
        <v>20</v>
      </c>
      <c r="N125" s="67">
        <f t="shared" si="9"/>
        <v>0</v>
      </c>
      <c r="O125" s="66">
        <f t="shared" si="15"/>
        <v>0</v>
      </c>
      <c r="P125" s="92" t="e">
        <f t="shared" si="10"/>
        <v>#DIV/0!</v>
      </c>
      <c r="Q125" s="86"/>
    </row>
    <row r="126" spans="1:17" x14ac:dyDescent="0.3">
      <c r="A126" s="58">
        <v>122</v>
      </c>
      <c r="B126" s="62" t="str">
        <f>IF(ISTEXT('Tehniskais pied., daļa Nr.3'!C123),'Tehniskais pied., daļa Nr.3'!C123,"-")</f>
        <v>-</v>
      </c>
      <c r="C126" s="62" t="str">
        <f>IF(ISTEXT('Tehniskais pied., daļa Nr.3'!D123),'Tehniskais pied., daļa Nr.3'!D123,"-")</f>
        <v>-</v>
      </c>
      <c r="D126" s="73"/>
      <c r="E126" s="78">
        <v>0</v>
      </c>
      <c r="F126" s="19">
        <f t="shared" si="11"/>
        <v>0</v>
      </c>
      <c r="G126" s="97">
        <f t="shared" si="12"/>
        <v>0</v>
      </c>
      <c r="H126" s="78">
        <v>0</v>
      </c>
      <c r="I126" s="19">
        <f t="shared" si="13"/>
        <v>0</v>
      </c>
      <c r="J126" s="97">
        <f t="shared" si="14"/>
        <v>0</v>
      </c>
      <c r="K126" s="82"/>
      <c r="L126" s="91">
        <v>20</v>
      </c>
      <c r="M126" s="66">
        <v>20</v>
      </c>
      <c r="N126" s="67">
        <f t="shared" si="9"/>
        <v>0</v>
      </c>
      <c r="O126" s="66">
        <f t="shared" si="15"/>
        <v>0</v>
      </c>
      <c r="P126" s="92" t="e">
        <f t="shared" si="10"/>
        <v>#DIV/0!</v>
      </c>
      <c r="Q126" s="86"/>
    </row>
    <row r="127" spans="1:17" x14ac:dyDescent="0.3">
      <c r="A127" s="58">
        <v>123</v>
      </c>
      <c r="B127" s="62" t="str">
        <f>IF(ISTEXT('Tehniskais pied., daļa Nr.3'!C124),'Tehniskais pied., daļa Nr.3'!C124,"-")</f>
        <v>-</v>
      </c>
      <c r="C127" s="62" t="str">
        <f>IF(ISTEXT('Tehniskais pied., daļa Nr.3'!D124),'Tehniskais pied., daļa Nr.3'!D124,"-")</f>
        <v>-</v>
      </c>
      <c r="D127" s="73"/>
      <c r="E127" s="78">
        <v>0</v>
      </c>
      <c r="F127" s="19">
        <f t="shared" si="11"/>
        <v>0</v>
      </c>
      <c r="G127" s="97">
        <f t="shared" si="12"/>
        <v>0</v>
      </c>
      <c r="H127" s="78">
        <v>0</v>
      </c>
      <c r="I127" s="19">
        <f t="shared" si="13"/>
        <v>0</v>
      </c>
      <c r="J127" s="97">
        <f t="shared" si="14"/>
        <v>0</v>
      </c>
      <c r="K127" s="82"/>
      <c r="L127" s="91">
        <v>20</v>
      </c>
      <c r="M127" s="66">
        <v>20</v>
      </c>
      <c r="N127" s="67">
        <f t="shared" si="9"/>
        <v>0</v>
      </c>
      <c r="O127" s="66">
        <f t="shared" si="15"/>
        <v>0</v>
      </c>
      <c r="P127" s="92" t="e">
        <f t="shared" si="10"/>
        <v>#DIV/0!</v>
      </c>
      <c r="Q127" s="86"/>
    </row>
    <row r="128" spans="1:17" x14ac:dyDescent="0.3">
      <c r="A128" s="58">
        <v>124</v>
      </c>
      <c r="B128" s="62" t="str">
        <f>IF(ISTEXT('Tehniskais pied., daļa Nr.3'!C125),'Tehniskais pied., daļa Nr.3'!C125,"-")</f>
        <v>-</v>
      </c>
      <c r="C128" s="62" t="str">
        <f>IF(ISTEXT('Tehniskais pied., daļa Nr.3'!D125),'Tehniskais pied., daļa Nr.3'!D125,"-")</f>
        <v>-</v>
      </c>
      <c r="D128" s="73"/>
      <c r="E128" s="78">
        <v>0</v>
      </c>
      <c r="F128" s="19">
        <f t="shared" si="11"/>
        <v>0</v>
      </c>
      <c r="G128" s="97">
        <f t="shared" si="12"/>
        <v>0</v>
      </c>
      <c r="H128" s="78">
        <v>0</v>
      </c>
      <c r="I128" s="19">
        <f t="shared" si="13"/>
        <v>0</v>
      </c>
      <c r="J128" s="97">
        <f t="shared" si="14"/>
        <v>0</v>
      </c>
      <c r="K128" s="82"/>
      <c r="L128" s="91">
        <v>20</v>
      </c>
      <c r="M128" s="66">
        <v>20</v>
      </c>
      <c r="N128" s="67">
        <f t="shared" si="9"/>
        <v>0</v>
      </c>
      <c r="O128" s="66">
        <f t="shared" si="15"/>
        <v>0</v>
      </c>
      <c r="P128" s="92" t="e">
        <f t="shared" si="10"/>
        <v>#DIV/0!</v>
      </c>
      <c r="Q128" s="86"/>
    </row>
    <row r="129" spans="1:17" x14ac:dyDescent="0.3">
      <c r="A129" s="58">
        <v>125</v>
      </c>
      <c r="B129" s="62" t="str">
        <f>IF(ISTEXT('Tehniskais pied., daļa Nr.3'!C126),'Tehniskais pied., daļa Nr.3'!C126,"-")</f>
        <v>-</v>
      </c>
      <c r="C129" s="62" t="str">
        <f>IF(ISTEXT('Tehniskais pied., daļa Nr.3'!D126),'Tehniskais pied., daļa Nr.3'!D126,"-")</f>
        <v>-</v>
      </c>
      <c r="D129" s="73"/>
      <c r="E129" s="78">
        <v>0</v>
      </c>
      <c r="F129" s="19">
        <f t="shared" si="11"/>
        <v>0</v>
      </c>
      <c r="G129" s="97">
        <f t="shared" si="12"/>
        <v>0</v>
      </c>
      <c r="H129" s="78">
        <v>0</v>
      </c>
      <c r="I129" s="19">
        <f t="shared" si="13"/>
        <v>0</v>
      </c>
      <c r="J129" s="97">
        <f t="shared" si="14"/>
        <v>0</v>
      </c>
      <c r="K129" s="82"/>
      <c r="L129" s="91">
        <v>20</v>
      </c>
      <c r="M129" s="66">
        <v>20</v>
      </c>
      <c r="N129" s="67">
        <f t="shared" si="9"/>
        <v>0</v>
      </c>
      <c r="O129" s="66">
        <f t="shared" si="15"/>
        <v>0</v>
      </c>
      <c r="P129" s="92" t="e">
        <f t="shared" si="10"/>
        <v>#DIV/0!</v>
      </c>
      <c r="Q129" s="86"/>
    </row>
    <row r="130" spans="1:17" x14ac:dyDescent="0.3">
      <c r="A130" s="58">
        <v>126</v>
      </c>
      <c r="B130" s="62" t="str">
        <f>IF(ISTEXT('Tehniskais pied., daļa Nr.3'!C127),'Tehniskais pied., daļa Nr.3'!C127,"-")</f>
        <v>-</v>
      </c>
      <c r="C130" s="62" t="str">
        <f>IF(ISTEXT('Tehniskais pied., daļa Nr.3'!D127),'Tehniskais pied., daļa Nr.3'!D127,"-")</f>
        <v>-</v>
      </c>
      <c r="D130" s="73"/>
      <c r="E130" s="78">
        <v>0</v>
      </c>
      <c r="F130" s="19">
        <f t="shared" si="11"/>
        <v>0</v>
      </c>
      <c r="G130" s="97">
        <f t="shared" si="12"/>
        <v>0</v>
      </c>
      <c r="H130" s="78">
        <v>0</v>
      </c>
      <c r="I130" s="19">
        <f t="shared" si="13"/>
        <v>0</v>
      </c>
      <c r="J130" s="97">
        <f t="shared" si="14"/>
        <v>0</v>
      </c>
      <c r="K130" s="82"/>
      <c r="L130" s="91">
        <v>20</v>
      </c>
      <c r="M130" s="66">
        <v>20</v>
      </c>
      <c r="N130" s="67">
        <f t="shared" si="9"/>
        <v>0</v>
      </c>
      <c r="O130" s="66">
        <f t="shared" si="15"/>
        <v>0</v>
      </c>
      <c r="P130" s="92" t="e">
        <f t="shared" si="10"/>
        <v>#DIV/0!</v>
      </c>
      <c r="Q130" s="86"/>
    </row>
    <row r="131" spans="1:17" x14ac:dyDescent="0.3">
      <c r="A131" s="58">
        <v>127</v>
      </c>
      <c r="B131" s="62" t="str">
        <f>IF(ISTEXT('Tehniskais pied., daļa Nr.3'!C128),'Tehniskais pied., daļa Nr.3'!C128,"-")</f>
        <v>-</v>
      </c>
      <c r="C131" s="62" t="str">
        <f>IF(ISTEXT('Tehniskais pied., daļa Nr.3'!D128),'Tehniskais pied., daļa Nr.3'!D128,"-")</f>
        <v>-</v>
      </c>
      <c r="D131" s="73"/>
      <c r="E131" s="78">
        <v>0</v>
      </c>
      <c r="F131" s="19">
        <f t="shared" si="11"/>
        <v>0</v>
      </c>
      <c r="G131" s="97">
        <f t="shared" si="12"/>
        <v>0</v>
      </c>
      <c r="H131" s="78">
        <v>0</v>
      </c>
      <c r="I131" s="19">
        <f t="shared" si="13"/>
        <v>0</v>
      </c>
      <c r="J131" s="97">
        <f t="shared" si="14"/>
        <v>0</v>
      </c>
      <c r="K131" s="82"/>
      <c r="L131" s="91">
        <v>20</v>
      </c>
      <c r="M131" s="66">
        <v>20</v>
      </c>
      <c r="N131" s="67">
        <f t="shared" si="9"/>
        <v>0</v>
      </c>
      <c r="O131" s="66">
        <f t="shared" si="15"/>
        <v>0</v>
      </c>
      <c r="P131" s="92" t="e">
        <f t="shared" si="10"/>
        <v>#DIV/0!</v>
      </c>
      <c r="Q131" s="86"/>
    </row>
    <row r="132" spans="1:17" x14ac:dyDescent="0.3">
      <c r="A132" s="58">
        <v>128</v>
      </c>
      <c r="B132" s="62" t="str">
        <f>IF(ISTEXT('Tehniskais pied., daļa Nr.3'!C129),'Tehniskais pied., daļa Nr.3'!C129,"-")</f>
        <v>-</v>
      </c>
      <c r="C132" s="62" t="str">
        <f>IF(ISTEXT('Tehniskais pied., daļa Nr.3'!D129),'Tehniskais pied., daļa Nr.3'!D129,"-")</f>
        <v>-</v>
      </c>
      <c r="D132" s="73"/>
      <c r="E132" s="78">
        <v>0</v>
      </c>
      <c r="F132" s="19">
        <f t="shared" si="11"/>
        <v>0</v>
      </c>
      <c r="G132" s="97">
        <f t="shared" si="12"/>
        <v>0</v>
      </c>
      <c r="H132" s="78">
        <v>0</v>
      </c>
      <c r="I132" s="19">
        <f t="shared" si="13"/>
        <v>0</v>
      </c>
      <c r="J132" s="97">
        <f t="shared" si="14"/>
        <v>0</v>
      </c>
      <c r="K132" s="82"/>
      <c r="L132" s="91">
        <v>20</v>
      </c>
      <c r="M132" s="66">
        <v>20</v>
      </c>
      <c r="N132" s="67">
        <f t="shared" si="9"/>
        <v>0</v>
      </c>
      <c r="O132" s="66">
        <f t="shared" si="15"/>
        <v>0</v>
      </c>
      <c r="P132" s="92" t="e">
        <f t="shared" si="10"/>
        <v>#DIV/0!</v>
      </c>
      <c r="Q132" s="86"/>
    </row>
    <row r="133" spans="1:17" x14ac:dyDescent="0.3">
      <c r="A133" s="58">
        <v>129</v>
      </c>
      <c r="B133" s="62" t="str">
        <f>IF(ISTEXT('Tehniskais pied., daļa Nr.3'!C130),'Tehniskais pied., daļa Nr.3'!C130,"-")</f>
        <v>-</v>
      </c>
      <c r="C133" s="62" t="str">
        <f>IF(ISTEXT('Tehniskais pied., daļa Nr.3'!D130),'Tehniskais pied., daļa Nr.3'!D130,"-")</f>
        <v>-</v>
      </c>
      <c r="D133" s="73"/>
      <c r="E133" s="78">
        <v>0</v>
      </c>
      <c r="F133" s="19">
        <f t="shared" si="11"/>
        <v>0</v>
      </c>
      <c r="G133" s="97">
        <f t="shared" si="12"/>
        <v>0</v>
      </c>
      <c r="H133" s="78">
        <v>0</v>
      </c>
      <c r="I133" s="19">
        <f t="shared" si="13"/>
        <v>0</v>
      </c>
      <c r="J133" s="97">
        <f t="shared" si="14"/>
        <v>0</v>
      </c>
      <c r="K133" s="82"/>
      <c r="L133" s="91">
        <v>20</v>
      </c>
      <c r="M133" s="66">
        <v>20</v>
      </c>
      <c r="N133" s="67">
        <f t="shared" si="9"/>
        <v>0</v>
      </c>
      <c r="O133" s="66">
        <f t="shared" ref="O133:O164" si="16">(L133*J133)+(G133*N133)</f>
        <v>0</v>
      </c>
      <c r="P133" s="92" t="e">
        <f t="shared" si="10"/>
        <v>#DIV/0!</v>
      </c>
      <c r="Q133" s="86"/>
    </row>
    <row r="134" spans="1:17" x14ac:dyDescent="0.3">
      <c r="A134" s="58">
        <v>130</v>
      </c>
      <c r="B134" s="62" t="str">
        <f>IF(ISTEXT('Tehniskais pied., daļa Nr.3'!C131),'Tehniskais pied., daļa Nr.3'!C131,"-")</f>
        <v>-</v>
      </c>
      <c r="C134" s="62" t="str">
        <f>IF(ISTEXT('Tehniskais pied., daļa Nr.3'!D131),'Tehniskais pied., daļa Nr.3'!D131,"-")</f>
        <v>-</v>
      </c>
      <c r="D134" s="73"/>
      <c r="E134" s="78">
        <v>0</v>
      </c>
      <c r="F134" s="19">
        <f t="shared" si="11"/>
        <v>0</v>
      </c>
      <c r="G134" s="97">
        <f t="shared" si="12"/>
        <v>0</v>
      </c>
      <c r="H134" s="78">
        <v>0</v>
      </c>
      <c r="I134" s="19">
        <f t="shared" si="13"/>
        <v>0</v>
      </c>
      <c r="J134" s="97">
        <f t="shared" si="14"/>
        <v>0</v>
      </c>
      <c r="K134" s="82"/>
      <c r="L134" s="91">
        <v>20</v>
      </c>
      <c r="M134" s="66">
        <v>20</v>
      </c>
      <c r="N134" s="67">
        <f t="shared" ref="N134:N183" si="17">K134*(L134/60)</f>
        <v>0</v>
      </c>
      <c r="O134" s="66">
        <f t="shared" si="16"/>
        <v>0</v>
      </c>
      <c r="P134" s="92" t="e">
        <f t="shared" ref="P134:P183" si="18">O134/N134*M134</f>
        <v>#DIV/0!</v>
      </c>
      <c r="Q134" s="86"/>
    </row>
    <row r="135" spans="1:17" x14ac:dyDescent="0.3">
      <c r="A135" s="58">
        <v>131</v>
      </c>
      <c r="B135" s="62" t="str">
        <f>IF(ISTEXT('Tehniskais pied., daļa Nr.3'!C132),'Tehniskais pied., daļa Nr.3'!C132,"-")</f>
        <v>-</v>
      </c>
      <c r="C135" s="62" t="str">
        <f>IF(ISTEXT('Tehniskais pied., daļa Nr.3'!D132),'Tehniskais pied., daļa Nr.3'!D132,"-")</f>
        <v>-</v>
      </c>
      <c r="D135" s="73"/>
      <c r="E135" s="78">
        <v>0</v>
      </c>
      <c r="F135" s="19">
        <f t="shared" ref="F135:F186" si="19">$F$5</f>
        <v>0</v>
      </c>
      <c r="G135" s="97">
        <f t="shared" ref="G135:G186" si="20">E135-F135</f>
        <v>0</v>
      </c>
      <c r="H135" s="78">
        <v>0</v>
      </c>
      <c r="I135" s="19">
        <f t="shared" ref="I135:I186" si="21">$I$5</f>
        <v>0</v>
      </c>
      <c r="J135" s="97">
        <f t="shared" ref="J135:J186" si="22">H135-I135</f>
        <v>0</v>
      </c>
      <c r="K135" s="82"/>
      <c r="L135" s="91">
        <v>20</v>
      </c>
      <c r="M135" s="66">
        <v>20</v>
      </c>
      <c r="N135" s="67">
        <f t="shared" si="17"/>
        <v>0</v>
      </c>
      <c r="O135" s="66">
        <f t="shared" si="16"/>
        <v>0</v>
      </c>
      <c r="P135" s="92" t="e">
        <f t="shared" si="18"/>
        <v>#DIV/0!</v>
      </c>
      <c r="Q135" s="86"/>
    </row>
    <row r="136" spans="1:17" x14ac:dyDescent="0.3">
      <c r="A136" s="58">
        <v>132</v>
      </c>
      <c r="B136" s="62" t="str">
        <f>IF(ISTEXT('Tehniskais pied., daļa Nr.3'!C133),'Tehniskais pied., daļa Nr.3'!C133,"-")</f>
        <v>-</v>
      </c>
      <c r="C136" s="62" t="str">
        <f>IF(ISTEXT('Tehniskais pied., daļa Nr.3'!D133),'Tehniskais pied., daļa Nr.3'!D133,"-")</f>
        <v>-</v>
      </c>
      <c r="D136" s="73"/>
      <c r="E136" s="78">
        <v>0</v>
      </c>
      <c r="F136" s="19">
        <f t="shared" si="19"/>
        <v>0</v>
      </c>
      <c r="G136" s="97">
        <f t="shared" si="20"/>
        <v>0</v>
      </c>
      <c r="H136" s="78">
        <v>0</v>
      </c>
      <c r="I136" s="19">
        <f t="shared" si="21"/>
        <v>0</v>
      </c>
      <c r="J136" s="97">
        <f t="shared" si="22"/>
        <v>0</v>
      </c>
      <c r="K136" s="82"/>
      <c r="L136" s="91">
        <v>20</v>
      </c>
      <c r="M136" s="66">
        <v>20</v>
      </c>
      <c r="N136" s="67">
        <f t="shared" si="17"/>
        <v>0</v>
      </c>
      <c r="O136" s="66">
        <f t="shared" si="16"/>
        <v>0</v>
      </c>
      <c r="P136" s="92" t="e">
        <f t="shared" si="18"/>
        <v>#DIV/0!</v>
      </c>
      <c r="Q136" s="86"/>
    </row>
    <row r="137" spans="1:17" x14ac:dyDescent="0.3">
      <c r="A137" s="58">
        <v>133</v>
      </c>
      <c r="B137" s="62" t="str">
        <f>IF(ISTEXT('Tehniskais pied., daļa Nr.3'!C134),'Tehniskais pied., daļa Nr.3'!C134,"-")</f>
        <v>-</v>
      </c>
      <c r="C137" s="62" t="str">
        <f>IF(ISTEXT('Tehniskais pied., daļa Nr.3'!D134),'Tehniskais pied., daļa Nr.3'!D134,"-")</f>
        <v>-</v>
      </c>
      <c r="D137" s="73"/>
      <c r="E137" s="78">
        <v>0</v>
      </c>
      <c r="F137" s="19">
        <f t="shared" si="19"/>
        <v>0</v>
      </c>
      <c r="G137" s="97">
        <f t="shared" si="20"/>
        <v>0</v>
      </c>
      <c r="H137" s="78">
        <v>0</v>
      </c>
      <c r="I137" s="19">
        <f t="shared" si="21"/>
        <v>0</v>
      </c>
      <c r="J137" s="97">
        <f t="shared" si="22"/>
        <v>0</v>
      </c>
      <c r="K137" s="82"/>
      <c r="L137" s="91">
        <v>20</v>
      </c>
      <c r="M137" s="66">
        <v>20</v>
      </c>
      <c r="N137" s="67">
        <f t="shared" si="17"/>
        <v>0</v>
      </c>
      <c r="O137" s="66">
        <f t="shared" si="16"/>
        <v>0</v>
      </c>
      <c r="P137" s="92" t="e">
        <f t="shared" si="18"/>
        <v>#DIV/0!</v>
      </c>
      <c r="Q137" s="86"/>
    </row>
    <row r="138" spans="1:17" x14ac:dyDescent="0.3">
      <c r="A138" s="58">
        <v>134</v>
      </c>
      <c r="B138" s="62" t="str">
        <f>IF(ISTEXT('Tehniskais pied., daļa Nr.3'!C135),'Tehniskais pied., daļa Nr.3'!C135,"-")</f>
        <v>-</v>
      </c>
      <c r="C138" s="62" t="str">
        <f>IF(ISTEXT('Tehniskais pied., daļa Nr.3'!D135),'Tehniskais pied., daļa Nr.3'!D135,"-")</f>
        <v>-</v>
      </c>
      <c r="D138" s="73"/>
      <c r="E138" s="78">
        <v>0</v>
      </c>
      <c r="F138" s="19">
        <f t="shared" si="19"/>
        <v>0</v>
      </c>
      <c r="G138" s="97">
        <f t="shared" si="20"/>
        <v>0</v>
      </c>
      <c r="H138" s="78">
        <v>0</v>
      </c>
      <c r="I138" s="19">
        <f t="shared" si="21"/>
        <v>0</v>
      </c>
      <c r="J138" s="97">
        <f t="shared" si="22"/>
        <v>0</v>
      </c>
      <c r="K138" s="82"/>
      <c r="L138" s="91">
        <v>20</v>
      </c>
      <c r="M138" s="66">
        <v>20</v>
      </c>
      <c r="N138" s="67">
        <f t="shared" si="17"/>
        <v>0</v>
      </c>
      <c r="O138" s="66">
        <f t="shared" si="16"/>
        <v>0</v>
      </c>
      <c r="P138" s="92" t="e">
        <f t="shared" si="18"/>
        <v>#DIV/0!</v>
      </c>
      <c r="Q138" s="86"/>
    </row>
    <row r="139" spans="1:17" x14ac:dyDescent="0.3">
      <c r="A139" s="58">
        <v>135</v>
      </c>
      <c r="B139" s="62" t="str">
        <f>IF(ISTEXT('Tehniskais pied., daļa Nr.3'!C136),'Tehniskais pied., daļa Nr.3'!C136,"-")</f>
        <v>-</v>
      </c>
      <c r="C139" s="62" t="str">
        <f>IF(ISTEXT('Tehniskais pied., daļa Nr.3'!D136),'Tehniskais pied., daļa Nr.3'!D136,"-")</f>
        <v>-</v>
      </c>
      <c r="D139" s="73"/>
      <c r="E139" s="78">
        <v>0</v>
      </c>
      <c r="F139" s="19">
        <f t="shared" si="19"/>
        <v>0</v>
      </c>
      <c r="G139" s="97">
        <f t="shared" si="20"/>
        <v>0</v>
      </c>
      <c r="H139" s="78">
        <v>0</v>
      </c>
      <c r="I139" s="19">
        <f t="shared" si="21"/>
        <v>0</v>
      </c>
      <c r="J139" s="97">
        <f t="shared" si="22"/>
        <v>0</v>
      </c>
      <c r="K139" s="82"/>
      <c r="L139" s="91">
        <v>20</v>
      </c>
      <c r="M139" s="66">
        <v>20</v>
      </c>
      <c r="N139" s="67">
        <f t="shared" si="17"/>
        <v>0</v>
      </c>
      <c r="O139" s="66">
        <f t="shared" si="16"/>
        <v>0</v>
      </c>
      <c r="P139" s="92" t="e">
        <f t="shared" si="18"/>
        <v>#DIV/0!</v>
      </c>
      <c r="Q139" s="86"/>
    </row>
    <row r="140" spans="1:17" x14ac:dyDescent="0.3">
      <c r="A140" s="58">
        <v>136</v>
      </c>
      <c r="B140" s="62" t="str">
        <f>IF(ISTEXT('Tehniskais pied., daļa Nr.3'!C137),'Tehniskais pied., daļa Nr.3'!C137,"-")</f>
        <v>-</v>
      </c>
      <c r="C140" s="62" t="str">
        <f>IF(ISTEXT('Tehniskais pied., daļa Nr.3'!D137),'Tehniskais pied., daļa Nr.3'!D137,"-")</f>
        <v>-</v>
      </c>
      <c r="D140" s="73"/>
      <c r="E140" s="78">
        <v>0</v>
      </c>
      <c r="F140" s="19">
        <f t="shared" si="19"/>
        <v>0</v>
      </c>
      <c r="G140" s="97">
        <f t="shared" si="20"/>
        <v>0</v>
      </c>
      <c r="H140" s="78">
        <v>0</v>
      </c>
      <c r="I140" s="19">
        <f t="shared" si="21"/>
        <v>0</v>
      </c>
      <c r="J140" s="97">
        <f t="shared" si="22"/>
        <v>0</v>
      </c>
      <c r="K140" s="82"/>
      <c r="L140" s="91">
        <v>20</v>
      </c>
      <c r="M140" s="66">
        <v>20</v>
      </c>
      <c r="N140" s="67">
        <f t="shared" si="17"/>
        <v>0</v>
      </c>
      <c r="O140" s="66">
        <f t="shared" si="16"/>
        <v>0</v>
      </c>
      <c r="P140" s="92" t="e">
        <f t="shared" si="18"/>
        <v>#DIV/0!</v>
      </c>
      <c r="Q140" s="86"/>
    </row>
    <row r="141" spans="1:17" x14ac:dyDescent="0.3">
      <c r="A141" s="58">
        <v>137</v>
      </c>
      <c r="B141" s="62" t="str">
        <f>IF(ISTEXT('Tehniskais pied., daļa Nr.3'!C138),'Tehniskais pied., daļa Nr.3'!C138,"-")</f>
        <v>-</v>
      </c>
      <c r="C141" s="62" t="str">
        <f>IF(ISTEXT('Tehniskais pied., daļa Nr.3'!D138),'Tehniskais pied., daļa Nr.3'!D138,"-")</f>
        <v>-</v>
      </c>
      <c r="D141" s="73"/>
      <c r="E141" s="78">
        <v>0</v>
      </c>
      <c r="F141" s="19">
        <f t="shared" si="19"/>
        <v>0</v>
      </c>
      <c r="G141" s="97">
        <f t="shared" si="20"/>
        <v>0</v>
      </c>
      <c r="H141" s="78">
        <v>0</v>
      </c>
      <c r="I141" s="19">
        <f t="shared" si="21"/>
        <v>0</v>
      </c>
      <c r="J141" s="97">
        <f t="shared" si="22"/>
        <v>0</v>
      </c>
      <c r="K141" s="82"/>
      <c r="L141" s="91">
        <v>20</v>
      </c>
      <c r="M141" s="66">
        <v>20</v>
      </c>
      <c r="N141" s="67">
        <f t="shared" si="17"/>
        <v>0</v>
      </c>
      <c r="O141" s="66">
        <f t="shared" si="16"/>
        <v>0</v>
      </c>
      <c r="P141" s="92" t="e">
        <f t="shared" si="18"/>
        <v>#DIV/0!</v>
      </c>
      <c r="Q141" s="86"/>
    </row>
    <row r="142" spans="1:17" x14ac:dyDescent="0.3">
      <c r="A142" s="58">
        <v>138</v>
      </c>
      <c r="B142" s="62" t="str">
        <f>IF(ISTEXT('Tehniskais pied., daļa Nr.3'!C139),'Tehniskais pied., daļa Nr.3'!C139,"-")</f>
        <v>-</v>
      </c>
      <c r="C142" s="62" t="str">
        <f>IF(ISTEXT('Tehniskais pied., daļa Nr.3'!D139),'Tehniskais pied., daļa Nr.3'!D139,"-")</f>
        <v>-</v>
      </c>
      <c r="D142" s="73"/>
      <c r="E142" s="78">
        <v>0</v>
      </c>
      <c r="F142" s="19">
        <f t="shared" si="19"/>
        <v>0</v>
      </c>
      <c r="G142" s="97">
        <f t="shared" si="20"/>
        <v>0</v>
      </c>
      <c r="H142" s="78">
        <v>0</v>
      </c>
      <c r="I142" s="19">
        <f t="shared" si="21"/>
        <v>0</v>
      </c>
      <c r="J142" s="97">
        <f t="shared" si="22"/>
        <v>0</v>
      </c>
      <c r="K142" s="82"/>
      <c r="L142" s="91">
        <v>20</v>
      </c>
      <c r="M142" s="66">
        <v>20</v>
      </c>
      <c r="N142" s="67">
        <f t="shared" si="17"/>
        <v>0</v>
      </c>
      <c r="O142" s="66">
        <f t="shared" si="16"/>
        <v>0</v>
      </c>
      <c r="P142" s="92" t="e">
        <f t="shared" si="18"/>
        <v>#DIV/0!</v>
      </c>
      <c r="Q142" s="86"/>
    </row>
    <row r="143" spans="1:17" x14ac:dyDescent="0.3">
      <c r="A143" s="58">
        <v>139</v>
      </c>
      <c r="B143" s="62" t="str">
        <f>IF(ISTEXT('Tehniskais pied., daļa Nr.3'!C140),'Tehniskais pied., daļa Nr.3'!C140,"-")</f>
        <v>-</v>
      </c>
      <c r="C143" s="62" t="str">
        <f>IF(ISTEXT('Tehniskais pied., daļa Nr.3'!D140),'Tehniskais pied., daļa Nr.3'!D140,"-")</f>
        <v>-</v>
      </c>
      <c r="D143" s="73"/>
      <c r="E143" s="78">
        <v>0</v>
      </c>
      <c r="F143" s="19">
        <f t="shared" si="19"/>
        <v>0</v>
      </c>
      <c r="G143" s="97">
        <f t="shared" si="20"/>
        <v>0</v>
      </c>
      <c r="H143" s="78">
        <v>0</v>
      </c>
      <c r="I143" s="19">
        <f t="shared" si="21"/>
        <v>0</v>
      </c>
      <c r="J143" s="97">
        <f t="shared" si="22"/>
        <v>0</v>
      </c>
      <c r="K143" s="82"/>
      <c r="L143" s="91">
        <v>20</v>
      </c>
      <c r="M143" s="66">
        <v>20</v>
      </c>
      <c r="N143" s="67">
        <f t="shared" si="17"/>
        <v>0</v>
      </c>
      <c r="O143" s="66">
        <f t="shared" si="16"/>
        <v>0</v>
      </c>
      <c r="P143" s="92" t="e">
        <f t="shared" si="18"/>
        <v>#DIV/0!</v>
      </c>
      <c r="Q143" s="86"/>
    </row>
    <row r="144" spans="1:17" x14ac:dyDescent="0.3">
      <c r="A144" s="58">
        <v>140</v>
      </c>
      <c r="B144" s="62" t="str">
        <f>IF(ISTEXT('Tehniskais pied., daļa Nr.3'!C141),'Tehniskais pied., daļa Nr.3'!C141,"-")</f>
        <v>-</v>
      </c>
      <c r="C144" s="62" t="str">
        <f>IF(ISTEXT('Tehniskais pied., daļa Nr.3'!D141),'Tehniskais pied., daļa Nr.3'!D141,"-")</f>
        <v>-</v>
      </c>
      <c r="D144" s="73"/>
      <c r="E144" s="78">
        <v>0</v>
      </c>
      <c r="F144" s="19">
        <f t="shared" si="19"/>
        <v>0</v>
      </c>
      <c r="G144" s="97">
        <f t="shared" si="20"/>
        <v>0</v>
      </c>
      <c r="H144" s="78">
        <v>0</v>
      </c>
      <c r="I144" s="19">
        <f t="shared" si="21"/>
        <v>0</v>
      </c>
      <c r="J144" s="97">
        <f t="shared" si="22"/>
        <v>0</v>
      </c>
      <c r="K144" s="82"/>
      <c r="L144" s="91">
        <v>20</v>
      </c>
      <c r="M144" s="66">
        <v>20</v>
      </c>
      <c r="N144" s="67">
        <f t="shared" si="17"/>
        <v>0</v>
      </c>
      <c r="O144" s="66">
        <f t="shared" si="16"/>
        <v>0</v>
      </c>
      <c r="P144" s="92" t="e">
        <f t="shared" si="18"/>
        <v>#DIV/0!</v>
      </c>
      <c r="Q144" s="86"/>
    </row>
    <row r="145" spans="1:17" x14ac:dyDescent="0.3">
      <c r="A145" s="58">
        <v>141</v>
      </c>
      <c r="B145" s="62" t="str">
        <f>IF(ISTEXT('Tehniskais pied., daļa Nr.3'!C142),'Tehniskais pied., daļa Nr.3'!C142,"-")</f>
        <v>-</v>
      </c>
      <c r="C145" s="62" t="str">
        <f>IF(ISTEXT('Tehniskais pied., daļa Nr.3'!D142),'Tehniskais pied., daļa Nr.3'!D142,"-")</f>
        <v>-</v>
      </c>
      <c r="D145" s="73"/>
      <c r="E145" s="78">
        <v>0</v>
      </c>
      <c r="F145" s="19">
        <f t="shared" si="19"/>
        <v>0</v>
      </c>
      <c r="G145" s="97">
        <f t="shared" si="20"/>
        <v>0</v>
      </c>
      <c r="H145" s="78">
        <v>0</v>
      </c>
      <c r="I145" s="19">
        <f t="shared" si="21"/>
        <v>0</v>
      </c>
      <c r="J145" s="97">
        <f t="shared" si="22"/>
        <v>0</v>
      </c>
      <c r="K145" s="82"/>
      <c r="L145" s="91">
        <v>20</v>
      </c>
      <c r="M145" s="66">
        <v>20</v>
      </c>
      <c r="N145" s="67">
        <f t="shared" si="17"/>
        <v>0</v>
      </c>
      <c r="O145" s="66">
        <f t="shared" si="16"/>
        <v>0</v>
      </c>
      <c r="P145" s="92" t="e">
        <f t="shared" si="18"/>
        <v>#DIV/0!</v>
      </c>
      <c r="Q145" s="86"/>
    </row>
    <row r="146" spans="1:17" x14ac:dyDescent="0.3">
      <c r="A146" s="58">
        <v>142</v>
      </c>
      <c r="B146" s="62" t="str">
        <f>IF(ISTEXT('Tehniskais pied., daļa Nr.3'!C143),'Tehniskais pied., daļa Nr.3'!C143,"-")</f>
        <v>-</v>
      </c>
      <c r="C146" s="62" t="str">
        <f>IF(ISTEXT('Tehniskais pied., daļa Nr.3'!D143),'Tehniskais pied., daļa Nr.3'!D143,"-")</f>
        <v>-</v>
      </c>
      <c r="D146" s="73"/>
      <c r="E146" s="78">
        <v>0</v>
      </c>
      <c r="F146" s="19">
        <f t="shared" si="19"/>
        <v>0</v>
      </c>
      <c r="G146" s="97">
        <f t="shared" si="20"/>
        <v>0</v>
      </c>
      <c r="H146" s="78">
        <v>0</v>
      </c>
      <c r="I146" s="19">
        <f t="shared" si="21"/>
        <v>0</v>
      </c>
      <c r="J146" s="97">
        <f t="shared" si="22"/>
        <v>0</v>
      </c>
      <c r="K146" s="82"/>
      <c r="L146" s="91">
        <v>20</v>
      </c>
      <c r="M146" s="66">
        <v>20</v>
      </c>
      <c r="N146" s="67">
        <f t="shared" si="17"/>
        <v>0</v>
      </c>
      <c r="O146" s="66">
        <f t="shared" si="16"/>
        <v>0</v>
      </c>
      <c r="P146" s="92" t="e">
        <f t="shared" si="18"/>
        <v>#DIV/0!</v>
      </c>
      <c r="Q146" s="86"/>
    </row>
    <row r="147" spans="1:17" x14ac:dyDescent="0.3">
      <c r="A147" s="58">
        <v>143</v>
      </c>
      <c r="B147" s="62" t="str">
        <f>IF(ISTEXT('Tehniskais pied., daļa Nr.3'!C144),'Tehniskais pied., daļa Nr.3'!C144,"-")</f>
        <v>-</v>
      </c>
      <c r="C147" s="62" t="str">
        <f>IF(ISTEXT('Tehniskais pied., daļa Nr.3'!D144),'Tehniskais pied., daļa Nr.3'!D144,"-")</f>
        <v>-</v>
      </c>
      <c r="D147" s="73"/>
      <c r="E147" s="78">
        <v>0</v>
      </c>
      <c r="F147" s="19">
        <f t="shared" si="19"/>
        <v>0</v>
      </c>
      <c r="G147" s="97">
        <f t="shared" si="20"/>
        <v>0</v>
      </c>
      <c r="H147" s="78">
        <v>0</v>
      </c>
      <c r="I147" s="19">
        <f t="shared" si="21"/>
        <v>0</v>
      </c>
      <c r="J147" s="97">
        <f t="shared" si="22"/>
        <v>0</v>
      </c>
      <c r="K147" s="82"/>
      <c r="L147" s="91">
        <v>20</v>
      </c>
      <c r="M147" s="66">
        <v>20</v>
      </c>
      <c r="N147" s="67">
        <f t="shared" si="17"/>
        <v>0</v>
      </c>
      <c r="O147" s="66">
        <f t="shared" si="16"/>
        <v>0</v>
      </c>
      <c r="P147" s="92" t="e">
        <f t="shared" si="18"/>
        <v>#DIV/0!</v>
      </c>
      <c r="Q147" s="86"/>
    </row>
    <row r="148" spans="1:17" x14ac:dyDescent="0.3">
      <c r="A148" s="58">
        <v>144</v>
      </c>
      <c r="B148" s="62" t="str">
        <f>IF(ISTEXT('Tehniskais pied., daļa Nr.3'!C145),'Tehniskais pied., daļa Nr.3'!C145,"-")</f>
        <v>-</v>
      </c>
      <c r="C148" s="62" t="str">
        <f>IF(ISTEXT('Tehniskais pied., daļa Nr.3'!D145),'Tehniskais pied., daļa Nr.3'!D145,"-")</f>
        <v>-</v>
      </c>
      <c r="D148" s="73"/>
      <c r="E148" s="78">
        <v>0</v>
      </c>
      <c r="F148" s="19">
        <f t="shared" si="19"/>
        <v>0</v>
      </c>
      <c r="G148" s="97">
        <f t="shared" si="20"/>
        <v>0</v>
      </c>
      <c r="H148" s="78">
        <v>0</v>
      </c>
      <c r="I148" s="19">
        <f t="shared" si="21"/>
        <v>0</v>
      </c>
      <c r="J148" s="97">
        <f t="shared" si="22"/>
        <v>0</v>
      </c>
      <c r="K148" s="82"/>
      <c r="L148" s="91">
        <v>20</v>
      </c>
      <c r="M148" s="66">
        <v>20</v>
      </c>
      <c r="N148" s="67">
        <f t="shared" si="17"/>
        <v>0</v>
      </c>
      <c r="O148" s="66">
        <f t="shared" si="16"/>
        <v>0</v>
      </c>
      <c r="P148" s="92" t="e">
        <f t="shared" si="18"/>
        <v>#DIV/0!</v>
      </c>
      <c r="Q148" s="86"/>
    </row>
    <row r="149" spans="1:17" x14ac:dyDescent="0.3">
      <c r="A149" s="58">
        <v>145</v>
      </c>
      <c r="B149" s="62" t="str">
        <f>IF(ISTEXT('Tehniskais pied., daļa Nr.3'!C146),'Tehniskais pied., daļa Nr.3'!C146,"-")</f>
        <v>-</v>
      </c>
      <c r="C149" s="62" t="str">
        <f>IF(ISTEXT('Tehniskais pied., daļa Nr.3'!D146),'Tehniskais pied., daļa Nr.3'!D146,"-")</f>
        <v>-</v>
      </c>
      <c r="D149" s="73"/>
      <c r="E149" s="78">
        <v>0</v>
      </c>
      <c r="F149" s="19">
        <f t="shared" si="19"/>
        <v>0</v>
      </c>
      <c r="G149" s="97">
        <f t="shared" si="20"/>
        <v>0</v>
      </c>
      <c r="H149" s="78">
        <v>0</v>
      </c>
      <c r="I149" s="19">
        <f t="shared" si="21"/>
        <v>0</v>
      </c>
      <c r="J149" s="97">
        <f t="shared" si="22"/>
        <v>0</v>
      </c>
      <c r="K149" s="82"/>
      <c r="L149" s="91">
        <v>20</v>
      </c>
      <c r="M149" s="66">
        <v>20</v>
      </c>
      <c r="N149" s="67">
        <f t="shared" si="17"/>
        <v>0</v>
      </c>
      <c r="O149" s="66">
        <f t="shared" si="16"/>
        <v>0</v>
      </c>
      <c r="P149" s="92" t="e">
        <f t="shared" si="18"/>
        <v>#DIV/0!</v>
      </c>
      <c r="Q149" s="86"/>
    </row>
    <row r="150" spans="1:17" x14ac:dyDescent="0.3">
      <c r="A150" s="58">
        <v>146</v>
      </c>
      <c r="B150" s="62" t="str">
        <f>IF(ISTEXT('Tehniskais pied., daļa Nr.3'!C147),'Tehniskais pied., daļa Nr.3'!C147,"-")</f>
        <v>-</v>
      </c>
      <c r="C150" s="62" t="str">
        <f>IF(ISTEXT('Tehniskais pied., daļa Nr.3'!D147),'Tehniskais pied., daļa Nr.3'!D147,"-")</f>
        <v>-</v>
      </c>
      <c r="D150" s="73"/>
      <c r="E150" s="78">
        <v>0</v>
      </c>
      <c r="F150" s="19">
        <f t="shared" si="19"/>
        <v>0</v>
      </c>
      <c r="G150" s="97">
        <f t="shared" si="20"/>
        <v>0</v>
      </c>
      <c r="H150" s="78">
        <v>0</v>
      </c>
      <c r="I150" s="19">
        <f t="shared" si="21"/>
        <v>0</v>
      </c>
      <c r="J150" s="97">
        <f t="shared" si="22"/>
        <v>0</v>
      </c>
      <c r="K150" s="82"/>
      <c r="L150" s="91">
        <v>20</v>
      </c>
      <c r="M150" s="66">
        <v>20</v>
      </c>
      <c r="N150" s="67">
        <f t="shared" si="17"/>
        <v>0</v>
      </c>
      <c r="O150" s="66">
        <f t="shared" si="16"/>
        <v>0</v>
      </c>
      <c r="P150" s="92" t="e">
        <f t="shared" si="18"/>
        <v>#DIV/0!</v>
      </c>
      <c r="Q150" s="86"/>
    </row>
    <row r="151" spans="1:17" x14ac:dyDescent="0.3">
      <c r="A151" s="58">
        <v>147</v>
      </c>
      <c r="B151" s="62" t="str">
        <f>IF(ISTEXT('Tehniskais pied., daļa Nr.3'!C148),'Tehniskais pied., daļa Nr.3'!C148,"-")</f>
        <v>-</v>
      </c>
      <c r="C151" s="62" t="str">
        <f>IF(ISTEXT('Tehniskais pied., daļa Nr.3'!D148),'Tehniskais pied., daļa Nr.3'!D148,"-")</f>
        <v>-</v>
      </c>
      <c r="D151" s="73"/>
      <c r="E151" s="78">
        <v>0</v>
      </c>
      <c r="F151" s="19">
        <f t="shared" si="19"/>
        <v>0</v>
      </c>
      <c r="G151" s="97">
        <f t="shared" si="20"/>
        <v>0</v>
      </c>
      <c r="H151" s="78">
        <v>0</v>
      </c>
      <c r="I151" s="19">
        <f t="shared" si="21"/>
        <v>0</v>
      </c>
      <c r="J151" s="97">
        <f t="shared" si="22"/>
        <v>0</v>
      </c>
      <c r="K151" s="82"/>
      <c r="L151" s="91">
        <v>20</v>
      </c>
      <c r="M151" s="66">
        <v>20</v>
      </c>
      <c r="N151" s="67">
        <f t="shared" si="17"/>
        <v>0</v>
      </c>
      <c r="O151" s="66">
        <f t="shared" si="16"/>
        <v>0</v>
      </c>
      <c r="P151" s="92" t="e">
        <f t="shared" si="18"/>
        <v>#DIV/0!</v>
      </c>
      <c r="Q151" s="86"/>
    </row>
    <row r="152" spans="1:17" x14ac:dyDescent="0.3">
      <c r="A152" s="58">
        <v>148</v>
      </c>
      <c r="B152" s="62" t="str">
        <f>IF(ISTEXT('Tehniskais pied., daļa Nr.3'!C149),'Tehniskais pied., daļa Nr.3'!C149,"-")</f>
        <v>-</v>
      </c>
      <c r="C152" s="62" t="str">
        <f>IF(ISTEXT('Tehniskais pied., daļa Nr.3'!D149),'Tehniskais pied., daļa Nr.3'!D149,"-")</f>
        <v>-</v>
      </c>
      <c r="D152" s="73"/>
      <c r="E152" s="78">
        <v>0</v>
      </c>
      <c r="F152" s="19">
        <f t="shared" si="19"/>
        <v>0</v>
      </c>
      <c r="G152" s="97">
        <f t="shared" si="20"/>
        <v>0</v>
      </c>
      <c r="H152" s="78">
        <v>0</v>
      </c>
      <c r="I152" s="19">
        <f t="shared" si="21"/>
        <v>0</v>
      </c>
      <c r="J152" s="97">
        <f t="shared" si="22"/>
        <v>0</v>
      </c>
      <c r="K152" s="82"/>
      <c r="L152" s="91">
        <v>20</v>
      </c>
      <c r="M152" s="66">
        <v>20</v>
      </c>
      <c r="N152" s="67">
        <f t="shared" si="17"/>
        <v>0</v>
      </c>
      <c r="O152" s="66">
        <f t="shared" si="16"/>
        <v>0</v>
      </c>
      <c r="P152" s="92" t="e">
        <f t="shared" si="18"/>
        <v>#DIV/0!</v>
      </c>
      <c r="Q152" s="86"/>
    </row>
    <row r="153" spans="1:17" x14ac:dyDescent="0.3">
      <c r="A153" s="58">
        <v>149</v>
      </c>
      <c r="B153" s="62" t="str">
        <f>IF(ISTEXT('Tehniskais pied., daļa Nr.3'!C150),'Tehniskais pied., daļa Nr.3'!C150,"-")</f>
        <v>-</v>
      </c>
      <c r="C153" s="62" t="str">
        <f>IF(ISTEXT('Tehniskais pied., daļa Nr.3'!D150),'Tehniskais pied., daļa Nr.3'!D150,"-")</f>
        <v>-</v>
      </c>
      <c r="D153" s="73"/>
      <c r="E153" s="78">
        <v>0</v>
      </c>
      <c r="F153" s="19">
        <f t="shared" si="19"/>
        <v>0</v>
      </c>
      <c r="G153" s="97">
        <f t="shared" si="20"/>
        <v>0</v>
      </c>
      <c r="H153" s="78">
        <v>0</v>
      </c>
      <c r="I153" s="19">
        <f t="shared" si="21"/>
        <v>0</v>
      </c>
      <c r="J153" s="97">
        <f t="shared" si="22"/>
        <v>0</v>
      </c>
      <c r="K153" s="82"/>
      <c r="L153" s="91">
        <v>20</v>
      </c>
      <c r="M153" s="66">
        <v>20</v>
      </c>
      <c r="N153" s="67">
        <f t="shared" si="17"/>
        <v>0</v>
      </c>
      <c r="O153" s="66">
        <f t="shared" si="16"/>
        <v>0</v>
      </c>
      <c r="P153" s="92" t="e">
        <f t="shared" si="18"/>
        <v>#DIV/0!</v>
      </c>
      <c r="Q153" s="86"/>
    </row>
    <row r="154" spans="1:17" x14ac:dyDescent="0.3">
      <c r="A154" s="58">
        <v>150</v>
      </c>
      <c r="B154" s="62" t="str">
        <f>IF(ISTEXT('Tehniskais pied., daļa Nr.3'!C151),'Tehniskais pied., daļa Nr.3'!C151,"-")</f>
        <v>-</v>
      </c>
      <c r="C154" s="62" t="str">
        <f>IF(ISTEXT('Tehniskais pied., daļa Nr.3'!D151),'Tehniskais pied., daļa Nr.3'!D151,"-")</f>
        <v>-</v>
      </c>
      <c r="D154" s="73"/>
      <c r="E154" s="78">
        <v>0</v>
      </c>
      <c r="F154" s="19">
        <f t="shared" si="19"/>
        <v>0</v>
      </c>
      <c r="G154" s="97">
        <f t="shared" si="20"/>
        <v>0</v>
      </c>
      <c r="H154" s="78">
        <v>0</v>
      </c>
      <c r="I154" s="19">
        <f t="shared" si="21"/>
        <v>0</v>
      </c>
      <c r="J154" s="97">
        <f t="shared" si="22"/>
        <v>0</v>
      </c>
      <c r="K154" s="82"/>
      <c r="L154" s="91">
        <v>20</v>
      </c>
      <c r="M154" s="66">
        <v>20</v>
      </c>
      <c r="N154" s="67">
        <f t="shared" si="17"/>
        <v>0</v>
      </c>
      <c r="O154" s="66">
        <f t="shared" si="16"/>
        <v>0</v>
      </c>
      <c r="P154" s="92" t="e">
        <f t="shared" si="18"/>
        <v>#DIV/0!</v>
      </c>
      <c r="Q154" s="86"/>
    </row>
    <row r="155" spans="1:17" x14ac:dyDescent="0.3">
      <c r="A155" s="58">
        <v>151</v>
      </c>
      <c r="B155" s="62" t="str">
        <f>IF(ISTEXT('Tehniskais pied., daļa Nr.3'!C152),'Tehniskais pied., daļa Nr.3'!C152,"-")</f>
        <v>-</v>
      </c>
      <c r="C155" s="62" t="str">
        <f>IF(ISTEXT('Tehniskais pied., daļa Nr.3'!D152),'Tehniskais pied., daļa Nr.3'!D152,"-")</f>
        <v>-</v>
      </c>
      <c r="D155" s="73"/>
      <c r="E155" s="78">
        <v>0</v>
      </c>
      <c r="F155" s="19">
        <f t="shared" si="19"/>
        <v>0</v>
      </c>
      <c r="G155" s="97">
        <f t="shared" si="20"/>
        <v>0</v>
      </c>
      <c r="H155" s="78">
        <v>0</v>
      </c>
      <c r="I155" s="19">
        <f t="shared" si="21"/>
        <v>0</v>
      </c>
      <c r="J155" s="97">
        <f t="shared" si="22"/>
        <v>0</v>
      </c>
      <c r="K155" s="82"/>
      <c r="L155" s="91">
        <v>20</v>
      </c>
      <c r="M155" s="66">
        <v>20</v>
      </c>
      <c r="N155" s="67">
        <f t="shared" si="17"/>
        <v>0</v>
      </c>
      <c r="O155" s="66">
        <f t="shared" si="16"/>
        <v>0</v>
      </c>
      <c r="P155" s="92" t="e">
        <f t="shared" si="18"/>
        <v>#DIV/0!</v>
      </c>
      <c r="Q155" s="86"/>
    </row>
    <row r="156" spans="1:17" x14ac:dyDescent="0.3">
      <c r="A156" s="58">
        <v>152</v>
      </c>
      <c r="B156" s="62" t="str">
        <f>IF(ISTEXT('Tehniskais pied., daļa Nr.3'!C153),'Tehniskais pied., daļa Nr.3'!C153,"-")</f>
        <v>-</v>
      </c>
      <c r="C156" s="62" t="str">
        <f>IF(ISTEXT('Tehniskais pied., daļa Nr.3'!D153),'Tehniskais pied., daļa Nr.3'!D153,"-")</f>
        <v>-</v>
      </c>
      <c r="D156" s="73"/>
      <c r="E156" s="78">
        <v>0</v>
      </c>
      <c r="F156" s="19">
        <f t="shared" si="19"/>
        <v>0</v>
      </c>
      <c r="G156" s="97">
        <f t="shared" si="20"/>
        <v>0</v>
      </c>
      <c r="H156" s="78">
        <v>0</v>
      </c>
      <c r="I156" s="19">
        <f t="shared" si="21"/>
        <v>0</v>
      </c>
      <c r="J156" s="97">
        <f t="shared" si="22"/>
        <v>0</v>
      </c>
      <c r="K156" s="82"/>
      <c r="L156" s="91">
        <v>20</v>
      </c>
      <c r="M156" s="66">
        <v>20</v>
      </c>
      <c r="N156" s="67">
        <f t="shared" si="17"/>
        <v>0</v>
      </c>
      <c r="O156" s="66">
        <f t="shared" si="16"/>
        <v>0</v>
      </c>
      <c r="P156" s="92" t="e">
        <f t="shared" si="18"/>
        <v>#DIV/0!</v>
      </c>
      <c r="Q156" s="86"/>
    </row>
    <row r="157" spans="1:17" x14ac:dyDescent="0.3">
      <c r="A157" s="58">
        <v>153</v>
      </c>
      <c r="B157" s="62" t="str">
        <f>IF(ISTEXT('Tehniskais pied., daļa Nr.3'!C154),'Tehniskais pied., daļa Nr.3'!C154,"-")</f>
        <v>-</v>
      </c>
      <c r="C157" s="62" t="str">
        <f>IF(ISTEXT('Tehniskais pied., daļa Nr.3'!D154),'Tehniskais pied., daļa Nr.3'!D154,"-")</f>
        <v>-</v>
      </c>
      <c r="D157" s="73"/>
      <c r="E157" s="78">
        <v>0</v>
      </c>
      <c r="F157" s="19">
        <f t="shared" si="19"/>
        <v>0</v>
      </c>
      <c r="G157" s="97">
        <f t="shared" si="20"/>
        <v>0</v>
      </c>
      <c r="H157" s="78">
        <v>0</v>
      </c>
      <c r="I157" s="19">
        <f t="shared" si="21"/>
        <v>0</v>
      </c>
      <c r="J157" s="97">
        <f t="shared" si="22"/>
        <v>0</v>
      </c>
      <c r="K157" s="82"/>
      <c r="L157" s="91">
        <v>20</v>
      </c>
      <c r="M157" s="66">
        <v>20</v>
      </c>
      <c r="N157" s="67">
        <f t="shared" si="17"/>
        <v>0</v>
      </c>
      <c r="O157" s="66">
        <f t="shared" si="16"/>
        <v>0</v>
      </c>
      <c r="P157" s="92" t="e">
        <f t="shared" si="18"/>
        <v>#DIV/0!</v>
      </c>
      <c r="Q157" s="86"/>
    </row>
    <row r="158" spans="1:17" x14ac:dyDescent="0.3">
      <c r="A158" s="58">
        <v>154</v>
      </c>
      <c r="B158" s="62" t="str">
        <f>IF(ISTEXT('Tehniskais pied., daļa Nr.3'!C155),'Tehniskais pied., daļa Nr.3'!C155,"-")</f>
        <v>-</v>
      </c>
      <c r="C158" s="62" t="str">
        <f>IF(ISTEXT('Tehniskais pied., daļa Nr.3'!D155),'Tehniskais pied., daļa Nr.3'!D155,"-")</f>
        <v>-</v>
      </c>
      <c r="D158" s="73"/>
      <c r="E158" s="78">
        <v>0</v>
      </c>
      <c r="F158" s="19">
        <f t="shared" si="19"/>
        <v>0</v>
      </c>
      <c r="G158" s="97">
        <f t="shared" si="20"/>
        <v>0</v>
      </c>
      <c r="H158" s="78">
        <v>0</v>
      </c>
      <c r="I158" s="19">
        <f t="shared" si="21"/>
        <v>0</v>
      </c>
      <c r="J158" s="97">
        <f t="shared" si="22"/>
        <v>0</v>
      </c>
      <c r="K158" s="82"/>
      <c r="L158" s="91">
        <v>20</v>
      </c>
      <c r="M158" s="66">
        <v>20</v>
      </c>
      <c r="N158" s="67">
        <f t="shared" si="17"/>
        <v>0</v>
      </c>
      <c r="O158" s="66">
        <f t="shared" si="16"/>
        <v>0</v>
      </c>
      <c r="P158" s="92" t="e">
        <f t="shared" si="18"/>
        <v>#DIV/0!</v>
      </c>
      <c r="Q158" s="86"/>
    </row>
    <row r="159" spans="1:17" x14ac:dyDescent="0.3">
      <c r="A159" s="58">
        <v>155</v>
      </c>
      <c r="B159" s="62" t="str">
        <f>IF(ISTEXT('Tehniskais pied., daļa Nr.3'!C156),'Tehniskais pied., daļa Nr.3'!C156,"-")</f>
        <v>-</v>
      </c>
      <c r="C159" s="62" t="str">
        <f>IF(ISTEXT('Tehniskais pied., daļa Nr.3'!D156),'Tehniskais pied., daļa Nr.3'!D156,"-")</f>
        <v>-</v>
      </c>
      <c r="D159" s="73"/>
      <c r="E159" s="78">
        <v>0</v>
      </c>
      <c r="F159" s="19">
        <f t="shared" si="19"/>
        <v>0</v>
      </c>
      <c r="G159" s="97">
        <f t="shared" si="20"/>
        <v>0</v>
      </c>
      <c r="H159" s="78">
        <v>0</v>
      </c>
      <c r="I159" s="19">
        <f t="shared" si="21"/>
        <v>0</v>
      </c>
      <c r="J159" s="97">
        <f t="shared" si="22"/>
        <v>0</v>
      </c>
      <c r="K159" s="82"/>
      <c r="L159" s="91">
        <v>20</v>
      </c>
      <c r="M159" s="66">
        <v>20</v>
      </c>
      <c r="N159" s="67">
        <f t="shared" si="17"/>
        <v>0</v>
      </c>
      <c r="O159" s="66">
        <f t="shared" si="16"/>
        <v>0</v>
      </c>
      <c r="P159" s="92" t="e">
        <f t="shared" si="18"/>
        <v>#DIV/0!</v>
      </c>
      <c r="Q159" s="86"/>
    </row>
    <row r="160" spans="1:17" x14ac:dyDescent="0.3">
      <c r="A160" s="58">
        <v>156</v>
      </c>
      <c r="B160" s="62" t="str">
        <f>IF(ISTEXT('Tehniskais pied., daļa Nr.3'!C157),'Tehniskais pied., daļa Nr.3'!C157,"-")</f>
        <v>-</v>
      </c>
      <c r="C160" s="62" t="str">
        <f>IF(ISTEXT('Tehniskais pied., daļa Nr.3'!D157),'Tehniskais pied., daļa Nr.3'!D157,"-")</f>
        <v>-</v>
      </c>
      <c r="D160" s="73"/>
      <c r="E160" s="78">
        <v>0</v>
      </c>
      <c r="F160" s="19">
        <f t="shared" si="19"/>
        <v>0</v>
      </c>
      <c r="G160" s="97">
        <f t="shared" si="20"/>
        <v>0</v>
      </c>
      <c r="H160" s="78">
        <v>0</v>
      </c>
      <c r="I160" s="19">
        <f t="shared" si="21"/>
        <v>0</v>
      </c>
      <c r="J160" s="97">
        <f t="shared" si="22"/>
        <v>0</v>
      </c>
      <c r="K160" s="82"/>
      <c r="L160" s="91">
        <v>20</v>
      </c>
      <c r="M160" s="66">
        <v>20</v>
      </c>
      <c r="N160" s="67">
        <f t="shared" si="17"/>
        <v>0</v>
      </c>
      <c r="O160" s="66">
        <f t="shared" si="16"/>
        <v>0</v>
      </c>
      <c r="P160" s="92" t="e">
        <f t="shared" si="18"/>
        <v>#DIV/0!</v>
      </c>
      <c r="Q160" s="86"/>
    </row>
    <row r="161" spans="1:17" x14ac:dyDescent="0.3">
      <c r="A161" s="58">
        <v>157</v>
      </c>
      <c r="B161" s="62" t="str">
        <f>IF(ISTEXT('Tehniskais pied., daļa Nr.3'!C158),'Tehniskais pied., daļa Nr.3'!C158,"-")</f>
        <v>-</v>
      </c>
      <c r="C161" s="62" t="str">
        <f>IF(ISTEXT('Tehniskais pied., daļa Nr.3'!D158),'Tehniskais pied., daļa Nr.3'!D158,"-")</f>
        <v>-</v>
      </c>
      <c r="D161" s="73"/>
      <c r="E161" s="78">
        <v>0</v>
      </c>
      <c r="F161" s="19">
        <f t="shared" si="19"/>
        <v>0</v>
      </c>
      <c r="G161" s="97">
        <f t="shared" si="20"/>
        <v>0</v>
      </c>
      <c r="H161" s="78">
        <v>0</v>
      </c>
      <c r="I161" s="19">
        <f t="shared" si="21"/>
        <v>0</v>
      </c>
      <c r="J161" s="97">
        <f t="shared" si="22"/>
        <v>0</v>
      </c>
      <c r="K161" s="82"/>
      <c r="L161" s="91">
        <v>20</v>
      </c>
      <c r="M161" s="66">
        <v>20</v>
      </c>
      <c r="N161" s="67">
        <f t="shared" si="17"/>
        <v>0</v>
      </c>
      <c r="O161" s="66">
        <f t="shared" si="16"/>
        <v>0</v>
      </c>
      <c r="P161" s="92" t="e">
        <f t="shared" si="18"/>
        <v>#DIV/0!</v>
      </c>
      <c r="Q161" s="86"/>
    </row>
    <row r="162" spans="1:17" x14ac:dyDescent="0.3">
      <c r="A162" s="58">
        <v>158</v>
      </c>
      <c r="B162" s="62" t="str">
        <f>IF(ISTEXT('Tehniskais pied., daļa Nr.3'!C159),'Tehniskais pied., daļa Nr.3'!C159,"-")</f>
        <v>-</v>
      </c>
      <c r="C162" s="62" t="str">
        <f>IF(ISTEXT('Tehniskais pied., daļa Nr.3'!D159),'Tehniskais pied., daļa Nr.3'!D159,"-")</f>
        <v>-</v>
      </c>
      <c r="D162" s="73"/>
      <c r="E162" s="78">
        <v>0</v>
      </c>
      <c r="F162" s="19">
        <f t="shared" si="19"/>
        <v>0</v>
      </c>
      <c r="G162" s="97">
        <f t="shared" si="20"/>
        <v>0</v>
      </c>
      <c r="H162" s="78">
        <v>0</v>
      </c>
      <c r="I162" s="19">
        <f t="shared" si="21"/>
        <v>0</v>
      </c>
      <c r="J162" s="97">
        <f t="shared" si="22"/>
        <v>0</v>
      </c>
      <c r="K162" s="82"/>
      <c r="L162" s="91">
        <v>20</v>
      </c>
      <c r="M162" s="66">
        <v>20</v>
      </c>
      <c r="N162" s="67">
        <f t="shared" si="17"/>
        <v>0</v>
      </c>
      <c r="O162" s="66">
        <f t="shared" si="16"/>
        <v>0</v>
      </c>
      <c r="P162" s="92" t="e">
        <f t="shared" si="18"/>
        <v>#DIV/0!</v>
      </c>
      <c r="Q162" s="86"/>
    </row>
    <row r="163" spans="1:17" x14ac:dyDescent="0.3">
      <c r="A163" s="58">
        <v>159</v>
      </c>
      <c r="B163" s="62" t="str">
        <f>IF(ISTEXT('Tehniskais pied., daļa Nr.3'!C160),'Tehniskais pied., daļa Nr.3'!C160,"-")</f>
        <v>-</v>
      </c>
      <c r="C163" s="62" t="str">
        <f>IF(ISTEXT('Tehniskais pied., daļa Nr.3'!D160),'Tehniskais pied., daļa Nr.3'!D160,"-")</f>
        <v>-</v>
      </c>
      <c r="D163" s="73"/>
      <c r="E163" s="78">
        <v>0</v>
      </c>
      <c r="F163" s="19">
        <f t="shared" si="19"/>
        <v>0</v>
      </c>
      <c r="G163" s="97">
        <f t="shared" si="20"/>
        <v>0</v>
      </c>
      <c r="H163" s="78">
        <v>0</v>
      </c>
      <c r="I163" s="19">
        <f t="shared" si="21"/>
        <v>0</v>
      </c>
      <c r="J163" s="97">
        <f t="shared" si="22"/>
        <v>0</v>
      </c>
      <c r="K163" s="82"/>
      <c r="L163" s="91">
        <v>20</v>
      </c>
      <c r="M163" s="66">
        <v>20</v>
      </c>
      <c r="N163" s="67">
        <f t="shared" si="17"/>
        <v>0</v>
      </c>
      <c r="O163" s="66">
        <f t="shared" si="16"/>
        <v>0</v>
      </c>
      <c r="P163" s="92" t="e">
        <f t="shared" si="18"/>
        <v>#DIV/0!</v>
      </c>
      <c r="Q163" s="86"/>
    </row>
    <row r="164" spans="1:17" x14ac:dyDescent="0.3">
      <c r="A164" s="58">
        <v>160</v>
      </c>
      <c r="B164" s="62" t="str">
        <f>IF(ISTEXT('Tehniskais pied., daļa Nr.3'!C161),'Tehniskais pied., daļa Nr.3'!C161,"-")</f>
        <v>-</v>
      </c>
      <c r="C164" s="62" t="str">
        <f>IF(ISTEXT('Tehniskais pied., daļa Nr.3'!D161),'Tehniskais pied., daļa Nr.3'!D161,"-")</f>
        <v>-</v>
      </c>
      <c r="D164" s="73"/>
      <c r="E164" s="78">
        <v>0</v>
      </c>
      <c r="F164" s="19">
        <f t="shared" si="19"/>
        <v>0</v>
      </c>
      <c r="G164" s="97">
        <f t="shared" si="20"/>
        <v>0</v>
      </c>
      <c r="H164" s="78">
        <v>0</v>
      </c>
      <c r="I164" s="19">
        <f t="shared" si="21"/>
        <v>0</v>
      </c>
      <c r="J164" s="97">
        <f t="shared" si="22"/>
        <v>0</v>
      </c>
      <c r="K164" s="82"/>
      <c r="L164" s="91">
        <v>20</v>
      </c>
      <c r="M164" s="66">
        <v>20</v>
      </c>
      <c r="N164" s="67">
        <f t="shared" si="17"/>
        <v>0</v>
      </c>
      <c r="O164" s="66">
        <f t="shared" si="16"/>
        <v>0</v>
      </c>
      <c r="P164" s="92" t="e">
        <f t="shared" si="18"/>
        <v>#DIV/0!</v>
      </c>
      <c r="Q164" s="86"/>
    </row>
    <row r="165" spans="1:17" x14ac:dyDescent="0.3">
      <c r="A165" s="58">
        <v>161</v>
      </c>
      <c r="B165" s="62" t="str">
        <f>IF(ISTEXT('Tehniskais pied., daļa Nr.3'!C162),'Tehniskais pied., daļa Nr.3'!C162,"-")</f>
        <v>-</v>
      </c>
      <c r="C165" s="62" t="str">
        <f>IF(ISTEXT('Tehniskais pied., daļa Nr.3'!D162),'Tehniskais pied., daļa Nr.3'!D162,"-")</f>
        <v>-</v>
      </c>
      <c r="D165" s="73"/>
      <c r="E165" s="78">
        <v>0</v>
      </c>
      <c r="F165" s="19">
        <f t="shared" si="19"/>
        <v>0</v>
      </c>
      <c r="G165" s="97">
        <f t="shared" si="20"/>
        <v>0</v>
      </c>
      <c r="H165" s="78">
        <v>0</v>
      </c>
      <c r="I165" s="19">
        <f t="shared" si="21"/>
        <v>0</v>
      </c>
      <c r="J165" s="97">
        <f t="shared" si="22"/>
        <v>0</v>
      </c>
      <c r="K165" s="82"/>
      <c r="L165" s="91">
        <v>20</v>
      </c>
      <c r="M165" s="66">
        <v>20</v>
      </c>
      <c r="N165" s="67">
        <f t="shared" si="17"/>
        <v>0</v>
      </c>
      <c r="O165" s="66">
        <f t="shared" ref="O165:O186" si="23">(L165*J165)+(G165*N165)</f>
        <v>0</v>
      </c>
      <c r="P165" s="92" t="e">
        <f t="shared" si="18"/>
        <v>#DIV/0!</v>
      </c>
      <c r="Q165" s="86"/>
    </row>
    <row r="166" spans="1:17" x14ac:dyDescent="0.3">
      <c r="A166" s="58">
        <v>162</v>
      </c>
      <c r="B166" s="62" t="str">
        <f>IF(ISTEXT('Tehniskais pied., daļa Nr.3'!C163),'Tehniskais pied., daļa Nr.3'!C163,"-")</f>
        <v>-</v>
      </c>
      <c r="C166" s="62" t="str">
        <f>IF(ISTEXT('Tehniskais pied., daļa Nr.3'!D163),'Tehniskais pied., daļa Nr.3'!D163,"-")</f>
        <v>-</v>
      </c>
      <c r="D166" s="73"/>
      <c r="E166" s="78">
        <v>0</v>
      </c>
      <c r="F166" s="19">
        <f t="shared" si="19"/>
        <v>0</v>
      </c>
      <c r="G166" s="97">
        <f t="shared" si="20"/>
        <v>0</v>
      </c>
      <c r="H166" s="78">
        <v>0</v>
      </c>
      <c r="I166" s="19">
        <f t="shared" si="21"/>
        <v>0</v>
      </c>
      <c r="J166" s="97">
        <f t="shared" si="22"/>
        <v>0</v>
      </c>
      <c r="K166" s="82"/>
      <c r="L166" s="91">
        <v>20</v>
      </c>
      <c r="M166" s="66">
        <v>20</v>
      </c>
      <c r="N166" s="67">
        <f t="shared" si="17"/>
        <v>0</v>
      </c>
      <c r="O166" s="66">
        <f t="shared" si="23"/>
        <v>0</v>
      </c>
      <c r="P166" s="92" t="e">
        <f t="shared" si="18"/>
        <v>#DIV/0!</v>
      </c>
      <c r="Q166" s="86"/>
    </row>
    <row r="167" spans="1:17" x14ac:dyDescent="0.3">
      <c r="A167" s="58">
        <v>163</v>
      </c>
      <c r="B167" s="62" t="str">
        <f>IF(ISTEXT('Tehniskais pied., daļa Nr.3'!C164),'Tehniskais pied., daļa Nr.3'!C164,"-")</f>
        <v>-</v>
      </c>
      <c r="C167" s="62" t="str">
        <f>IF(ISTEXT('Tehniskais pied., daļa Nr.3'!D164),'Tehniskais pied., daļa Nr.3'!D164,"-")</f>
        <v>-</v>
      </c>
      <c r="D167" s="73"/>
      <c r="E167" s="78">
        <v>0</v>
      </c>
      <c r="F167" s="19">
        <f t="shared" si="19"/>
        <v>0</v>
      </c>
      <c r="G167" s="97">
        <f t="shared" si="20"/>
        <v>0</v>
      </c>
      <c r="H167" s="78">
        <v>0</v>
      </c>
      <c r="I167" s="19">
        <f t="shared" si="21"/>
        <v>0</v>
      </c>
      <c r="J167" s="97">
        <f t="shared" si="22"/>
        <v>0</v>
      </c>
      <c r="K167" s="82"/>
      <c r="L167" s="91">
        <v>20</v>
      </c>
      <c r="M167" s="66">
        <v>20</v>
      </c>
      <c r="N167" s="67">
        <f t="shared" si="17"/>
        <v>0</v>
      </c>
      <c r="O167" s="66">
        <f t="shared" si="23"/>
        <v>0</v>
      </c>
      <c r="P167" s="92" t="e">
        <f t="shared" si="18"/>
        <v>#DIV/0!</v>
      </c>
      <c r="Q167" s="86"/>
    </row>
    <row r="168" spans="1:17" x14ac:dyDescent="0.3">
      <c r="A168" s="58">
        <v>164</v>
      </c>
      <c r="B168" s="62" t="str">
        <f>IF(ISTEXT('Tehniskais pied., daļa Nr.3'!C165),'Tehniskais pied., daļa Nr.3'!C165,"-")</f>
        <v>-</v>
      </c>
      <c r="C168" s="62" t="str">
        <f>IF(ISTEXT('Tehniskais pied., daļa Nr.3'!D165),'Tehniskais pied., daļa Nr.3'!D165,"-")</f>
        <v>-</v>
      </c>
      <c r="D168" s="73"/>
      <c r="E168" s="78">
        <v>0</v>
      </c>
      <c r="F168" s="19">
        <f t="shared" si="19"/>
        <v>0</v>
      </c>
      <c r="G168" s="97">
        <f t="shared" si="20"/>
        <v>0</v>
      </c>
      <c r="H168" s="78">
        <v>0</v>
      </c>
      <c r="I168" s="19">
        <f t="shared" si="21"/>
        <v>0</v>
      </c>
      <c r="J168" s="97">
        <f t="shared" si="22"/>
        <v>0</v>
      </c>
      <c r="K168" s="82"/>
      <c r="L168" s="91">
        <v>20</v>
      </c>
      <c r="M168" s="66">
        <v>20</v>
      </c>
      <c r="N168" s="67">
        <f t="shared" si="17"/>
        <v>0</v>
      </c>
      <c r="O168" s="66">
        <f t="shared" si="23"/>
        <v>0</v>
      </c>
      <c r="P168" s="92" t="e">
        <f t="shared" si="18"/>
        <v>#DIV/0!</v>
      </c>
      <c r="Q168" s="86"/>
    </row>
    <row r="169" spans="1:17" x14ac:dyDescent="0.3">
      <c r="A169" s="58">
        <v>165</v>
      </c>
      <c r="B169" s="62" t="str">
        <f>IF(ISTEXT('Tehniskais pied., daļa Nr.3'!C166),'Tehniskais pied., daļa Nr.3'!C166,"-")</f>
        <v>-</v>
      </c>
      <c r="C169" s="62" t="str">
        <f>IF(ISTEXT('Tehniskais pied., daļa Nr.3'!D166),'Tehniskais pied., daļa Nr.3'!D166,"-")</f>
        <v>-</v>
      </c>
      <c r="D169" s="73"/>
      <c r="E169" s="78">
        <v>0</v>
      </c>
      <c r="F169" s="19">
        <f t="shared" si="19"/>
        <v>0</v>
      </c>
      <c r="G169" s="97">
        <f t="shared" si="20"/>
        <v>0</v>
      </c>
      <c r="H169" s="78">
        <v>0</v>
      </c>
      <c r="I169" s="19">
        <f t="shared" si="21"/>
        <v>0</v>
      </c>
      <c r="J169" s="97">
        <f t="shared" si="22"/>
        <v>0</v>
      </c>
      <c r="K169" s="82"/>
      <c r="L169" s="91">
        <v>20</v>
      </c>
      <c r="M169" s="66">
        <v>20</v>
      </c>
      <c r="N169" s="67">
        <f t="shared" si="17"/>
        <v>0</v>
      </c>
      <c r="O169" s="66">
        <f t="shared" si="23"/>
        <v>0</v>
      </c>
      <c r="P169" s="92" t="e">
        <f t="shared" si="18"/>
        <v>#DIV/0!</v>
      </c>
      <c r="Q169" s="86"/>
    </row>
    <row r="170" spans="1:17" x14ac:dyDescent="0.3">
      <c r="A170" s="58">
        <v>166</v>
      </c>
      <c r="B170" s="62" t="str">
        <f>IF(ISTEXT('Tehniskais pied., daļa Nr.3'!C167),'Tehniskais pied., daļa Nr.3'!C167,"-")</f>
        <v>-</v>
      </c>
      <c r="C170" s="62" t="str">
        <f>IF(ISTEXT('Tehniskais pied., daļa Nr.3'!D167),'Tehniskais pied., daļa Nr.3'!D167,"-")</f>
        <v>-</v>
      </c>
      <c r="D170" s="73"/>
      <c r="E170" s="78">
        <v>0</v>
      </c>
      <c r="F170" s="19">
        <f t="shared" si="19"/>
        <v>0</v>
      </c>
      <c r="G170" s="97">
        <f t="shared" si="20"/>
        <v>0</v>
      </c>
      <c r="H170" s="78">
        <v>0</v>
      </c>
      <c r="I170" s="19">
        <f t="shared" si="21"/>
        <v>0</v>
      </c>
      <c r="J170" s="97">
        <f t="shared" si="22"/>
        <v>0</v>
      </c>
      <c r="K170" s="82"/>
      <c r="L170" s="91">
        <v>20</v>
      </c>
      <c r="M170" s="66">
        <v>20</v>
      </c>
      <c r="N170" s="67">
        <f t="shared" si="17"/>
        <v>0</v>
      </c>
      <c r="O170" s="66">
        <f t="shared" si="23"/>
        <v>0</v>
      </c>
      <c r="P170" s="92" t="e">
        <f t="shared" si="18"/>
        <v>#DIV/0!</v>
      </c>
      <c r="Q170" s="86"/>
    </row>
    <row r="171" spans="1:17" x14ac:dyDescent="0.3">
      <c r="A171" s="58">
        <v>167</v>
      </c>
      <c r="B171" s="62" t="str">
        <f>IF(ISTEXT('Tehniskais pied., daļa Nr.3'!C168),'Tehniskais pied., daļa Nr.3'!C168,"-")</f>
        <v>-</v>
      </c>
      <c r="C171" s="62" t="str">
        <f>IF(ISTEXT('Tehniskais pied., daļa Nr.3'!D168),'Tehniskais pied., daļa Nr.3'!D168,"-")</f>
        <v>-</v>
      </c>
      <c r="D171" s="73"/>
      <c r="E171" s="78">
        <v>0</v>
      </c>
      <c r="F171" s="19">
        <f t="shared" si="19"/>
        <v>0</v>
      </c>
      <c r="G171" s="97">
        <f t="shared" si="20"/>
        <v>0</v>
      </c>
      <c r="H171" s="78">
        <v>0</v>
      </c>
      <c r="I171" s="19">
        <f t="shared" si="21"/>
        <v>0</v>
      </c>
      <c r="J171" s="97">
        <f t="shared" si="22"/>
        <v>0</v>
      </c>
      <c r="K171" s="82"/>
      <c r="L171" s="91">
        <v>20</v>
      </c>
      <c r="M171" s="66">
        <v>20</v>
      </c>
      <c r="N171" s="67">
        <f t="shared" si="17"/>
        <v>0</v>
      </c>
      <c r="O171" s="66">
        <f t="shared" si="23"/>
        <v>0</v>
      </c>
      <c r="P171" s="92" t="e">
        <f t="shared" si="18"/>
        <v>#DIV/0!</v>
      </c>
      <c r="Q171" s="86"/>
    </row>
    <row r="172" spans="1:17" x14ac:dyDescent="0.3">
      <c r="A172" s="58">
        <v>168</v>
      </c>
      <c r="B172" s="62" t="str">
        <f>IF(ISTEXT('Tehniskais pied., daļa Nr.3'!C169),'Tehniskais pied., daļa Nr.3'!C169,"-")</f>
        <v>-</v>
      </c>
      <c r="C172" s="62" t="str">
        <f>IF(ISTEXT('Tehniskais pied., daļa Nr.3'!D169),'Tehniskais pied., daļa Nr.3'!D169,"-")</f>
        <v>-</v>
      </c>
      <c r="D172" s="73"/>
      <c r="E172" s="78">
        <v>0</v>
      </c>
      <c r="F172" s="19">
        <f t="shared" si="19"/>
        <v>0</v>
      </c>
      <c r="G172" s="97">
        <f t="shared" si="20"/>
        <v>0</v>
      </c>
      <c r="H172" s="78">
        <v>0</v>
      </c>
      <c r="I172" s="19">
        <f t="shared" si="21"/>
        <v>0</v>
      </c>
      <c r="J172" s="97">
        <f t="shared" si="22"/>
        <v>0</v>
      </c>
      <c r="K172" s="82"/>
      <c r="L172" s="91">
        <v>20</v>
      </c>
      <c r="M172" s="66">
        <v>20</v>
      </c>
      <c r="N172" s="67">
        <f t="shared" si="17"/>
        <v>0</v>
      </c>
      <c r="O172" s="66">
        <f t="shared" si="23"/>
        <v>0</v>
      </c>
      <c r="P172" s="92" t="e">
        <f t="shared" si="18"/>
        <v>#DIV/0!</v>
      </c>
      <c r="Q172" s="86"/>
    </row>
    <row r="173" spans="1:17" x14ac:dyDescent="0.3">
      <c r="A173" s="58">
        <v>169</v>
      </c>
      <c r="B173" s="62" t="str">
        <f>IF(ISTEXT('Tehniskais pied., daļa Nr.3'!C170),'Tehniskais pied., daļa Nr.3'!C170,"-")</f>
        <v>-</v>
      </c>
      <c r="C173" s="62" t="str">
        <f>IF(ISTEXT('Tehniskais pied., daļa Nr.3'!D170),'Tehniskais pied., daļa Nr.3'!D170,"-")</f>
        <v>-</v>
      </c>
      <c r="D173" s="73"/>
      <c r="E173" s="78">
        <v>0</v>
      </c>
      <c r="F173" s="19">
        <f t="shared" si="19"/>
        <v>0</v>
      </c>
      <c r="G173" s="97">
        <f t="shared" si="20"/>
        <v>0</v>
      </c>
      <c r="H173" s="78">
        <v>0</v>
      </c>
      <c r="I173" s="19">
        <f t="shared" si="21"/>
        <v>0</v>
      </c>
      <c r="J173" s="97">
        <f t="shared" si="22"/>
        <v>0</v>
      </c>
      <c r="K173" s="82"/>
      <c r="L173" s="91">
        <v>20</v>
      </c>
      <c r="M173" s="66">
        <v>20</v>
      </c>
      <c r="N173" s="67">
        <f t="shared" si="17"/>
        <v>0</v>
      </c>
      <c r="O173" s="66">
        <f t="shared" si="23"/>
        <v>0</v>
      </c>
      <c r="P173" s="92" t="e">
        <f t="shared" si="18"/>
        <v>#DIV/0!</v>
      </c>
      <c r="Q173" s="86"/>
    </row>
    <row r="174" spans="1:17" x14ac:dyDescent="0.3">
      <c r="A174" s="58">
        <v>170</v>
      </c>
      <c r="B174" s="62" t="str">
        <f>IF(ISTEXT('Tehniskais pied., daļa Nr.3'!C171),'Tehniskais pied., daļa Nr.3'!C171,"-")</f>
        <v>-</v>
      </c>
      <c r="C174" s="62" t="str">
        <f>IF(ISTEXT('Tehniskais pied., daļa Nr.3'!D171),'Tehniskais pied., daļa Nr.3'!D171,"-")</f>
        <v>-</v>
      </c>
      <c r="D174" s="73"/>
      <c r="E174" s="78">
        <v>0</v>
      </c>
      <c r="F174" s="19">
        <f t="shared" si="19"/>
        <v>0</v>
      </c>
      <c r="G174" s="97">
        <f t="shared" si="20"/>
        <v>0</v>
      </c>
      <c r="H174" s="78">
        <v>0</v>
      </c>
      <c r="I174" s="19">
        <f t="shared" si="21"/>
        <v>0</v>
      </c>
      <c r="J174" s="97">
        <f t="shared" si="22"/>
        <v>0</v>
      </c>
      <c r="K174" s="82"/>
      <c r="L174" s="91">
        <v>20</v>
      </c>
      <c r="M174" s="66">
        <v>20</v>
      </c>
      <c r="N174" s="67">
        <f t="shared" si="17"/>
        <v>0</v>
      </c>
      <c r="O174" s="66">
        <f t="shared" si="23"/>
        <v>0</v>
      </c>
      <c r="P174" s="92" t="e">
        <f t="shared" si="18"/>
        <v>#DIV/0!</v>
      </c>
      <c r="Q174" s="86"/>
    </row>
    <row r="175" spans="1:17" x14ac:dyDescent="0.3">
      <c r="A175" s="58">
        <v>171</v>
      </c>
      <c r="B175" s="62" t="str">
        <f>IF(ISTEXT('Tehniskais pied., daļa Nr.3'!C172),'Tehniskais pied., daļa Nr.3'!C172,"-")</f>
        <v>-</v>
      </c>
      <c r="C175" s="62" t="str">
        <f>IF(ISTEXT('Tehniskais pied., daļa Nr.3'!D172),'Tehniskais pied., daļa Nr.3'!D172,"-")</f>
        <v>-</v>
      </c>
      <c r="D175" s="73"/>
      <c r="E175" s="78">
        <v>0</v>
      </c>
      <c r="F175" s="19">
        <f t="shared" si="19"/>
        <v>0</v>
      </c>
      <c r="G175" s="97">
        <f t="shared" si="20"/>
        <v>0</v>
      </c>
      <c r="H175" s="78">
        <v>0</v>
      </c>
      <c r="I175" s="19">
        <f t="shared" si="21"/>
        <v>0</v>
      </c>
      <c r="J175" s="97">
        <f t="shared" si="22"/>
        <v>0</v>
      </c>
      <c r="K175" s="82"/>
      <c r="L175" s="91">
        <v>20</v>
      </c>
      <c r="M175" s="66">
        <v>20</v>
      </c>
      <c r="N175" s="67">
        <f t="shared" si="17"/>
        <v>0</v>
      </c>
      <c r="O175" s="66">
        <f t="shared" si="23"/>
        <v>0</v>
      </c>
      <c r="P175" s="92" t="e">
        <f t="shared" si="18"/>
        <v>#DIV/0!</v>
      </c>
      <c r="Q175" s="86"/>
    </row>
    <row r="176" spans="1:17" x14ac:dyDescent="0.3">
      <c r="A176" s="58">
        <v>172</v>
      </c>
      <c r="B176" s="62" t="str">
        <f>IF(ISTEXT('Tehniskais pied., daļa Nr.3'!C173),'Tehniskais pied., daļa Nr.3'!C173,"-")</f>
        <v>-</v>
      </c>
      <c r="C176" s="62" t="str">
        <f>IF(ISTEXT('Tehniskais pied., daļa Nr.3'!D173),'Tehniskais pied., daļa Nr.3'!D173,"-")</f>
        <v>-</v>
      </c>
      <c r="D176" s="73"/>
      <c r="E176" s="78">
        <v>0</v>
      </c>
      <c r="F176" s="19">
        <f t="shared" si="19"/>
        <v>0</v>
      </c>
      <c r="G176" s="97">
        <f t="shared" si="20"/>
        <v>0</v>
      </c>
      <c r="H176" s="78">
        <v>0</v>
      </c>
      <c r="I176" s="19">
        <f t="shared" si="21"/>
        <v>0</v>
      </c>
      <c r="J176" s="97">
        <f t="shared" si="22"/>
        <v>0</v>
      </c>
      <c r="K176" s="82"/>
      <c r="L176" s="91">
        <v>20</v>
      </c>
      <c r="M176" s="66">
        <v>20</v>
      </c>
      <c r="N176" s="67">
        <f t="shared" si="17"/>
        <v>0</v>
      </c>
      <c r="O176" s="66">
        <f t="shared" si="23"/>
        <v>0</v>
      </c>
      <c r="P176" s="92" t="e">
        <f t="shared" si="18"/>
        <v>#DIV/0!</v>
      </c>
      <c r="Q176" s="86"/>
    </row>
    <row r="177" spans="1:17" x14ac:dyDescent="0.3">
      <c r="A177" s="58">
        <v>173</v>
      </c>
      <c r="B177" s="62" t="str">
        <f>IF(ISTEXT('Tehniskais pied., daļa Nr.3'!C174),'Tehniskais pied., daļa Nr.3'!C174,"-")</f>
        <v>-</v>
      </c>
      <c r="C177" s="62" t="str">
        <f>IF(ISTEXT('Tehniskais pied., daļa Nr.3'!D174),'Tehniskais pied., daļa Nr.3'!D174,"-")</f>
        <v>-</v>
      </c>
      <c r="D177" s="73"/>
      <c r="E177" s="78">
        <v>0</v>
      </c>
      <c r="F177" s="19">
        <f t="shared" si="19"/>
        <v>0</v>
      </c>
      <c r="G177" s="97">
        <f t="shared" si="20"/>
        <v>0</v>
      </c>
      <c r="H177" s="78">
        <v>0</v>
      </c>
      <c r="I177" s="19">
        <f t="shared" si="21"/>
        <v>0</v>
      </c>
      <c r="J177" s="97">
        <f t="shared" si="22"/>
        <v>0</v>
      </c>
      <c r="K177" s="82"/>
      <c r="L177" s="91">
        <v>20</v>
      </c>
      <c r="M177" s="66">
        <v>20</v>
      </c>
      <c r="N177" s="67">
        <f t="shared" si="17"/>
        <v>0</v>
      </c>
      <c r="O177" s="66">
        <f t="shared" si="23"/>
        <v>0</v>
      </c>
      <c r="P177" s="92" t="e">
        <f t="shared" si="18"/>
        <v>#DIV/0!</v>
      </c>
      <c r="Q177" s="86"/>
    </row>
    <row r="178" spans="1:17" x14ac:dyDescent="0.3">
      <c r="A178" s="58">
        <v>174</v>
      </c>
      <c r="B178" s="62" t="str">
        <f>IF(ISTEXT('Tehniskais pied., daļa Nr.3'!C175),'Tehniskais pied., daļa Nr.3'!C175,"-")</f>
        <v>-</v>
      </c>
      <c r="C178" s="62" t="str">
        <f>IF(ISTEXT('Tehniskais pied., daļa Nr.3'!D175),'Tehniskais pied., daļa Nr.3'!D175,"-")</f>
        <v>-</v>
      </c>
      <c r="D178" s="73"/>
      <c r="E178" s="78">
        <v>0</v>
      </c>
      <c r="F178" s="19">
        <f t="shared" si="19"/>
        <v>0</v>
      </c>
      <c r="G178" s="97">
        <f t="shared" si="20"/>
        <v>0</v>
      </c>
      <c r="H178" s="78">
        <v>0</v>
      </c>
      <c r="I178" s="19">
        <f t="shared" si="21"/>
        <v>0</v>
      </c>
      <c r="J178" s="97">
        <f t="shared" si="22"/>
        <v>0</v>
      </c>
      <c r="K178" s="82"/>
      <c r="L178" s="91">
        <v>20</v>
      </c>
      <c r="M178" s="66">
        <v>20</v>
      </c>
      <c r="N178" s="67">
        <f t="shared" si="17"/>
        <v>0</v>
      </c>
      <c r="O178" s="66">
        <f t="shared" si="23"/>
        <v>0</v>
      </c>
      <c r="P178" s="92" t="e">
        <f t="shared" si="18"/>
        <v>#DIV/0!</v>
      </c>
      <c r="Q178" s="86"/>
    </row>
    <row r="179" spans="1:17" x14ac:dyDescent="0.3">
      <c r="A179" s="58">
        <v>175</v>
      </c>
      <c r="B179" s="62" t="str">
        <f>IF(ISTEXT('Tehniskais pied., daļa Nr.3'!C176),'Tehniskais pied., daļa Nr.3'!C176,"-")</f>
        <v>-</v>
      </c>
      <c r="C179" s="62" t="str">
        <f>IF(ISTEXT('Tehniskais pied., daļa Nr.3'!D176),'Tehniskais pied., daļa Nr.3'!D176,"-")</f>
        <v>-</v>
      </c>
      <c r="D179" s="73"/>
      <c r="E179" s="78">
        <v>0</v>
      </c>
      <c r="F179" s="19">
        <f t="shared" si="19"/>
        <v>0</v>
      </c>
      <c r="G179" s="97">
        <f t="shared" si="20"/>
        <v>0</v>
      </c>
      <c r="H179" s="78">
        <v>0</v>
      </c>
      <c r="I179" s="19">
        <f t="shared" si="21"/>
        <v>0</v>
      </c>
      <c r="J179" s="97">
        <f t="shared" si="22"/>
        <v>0</v>
      </c>
      <c r="K179" s="82"/>
      <c r="L179" s="91">
        <v>20</v>
      </c>
      <c r="M179" s="66">
        <v>20</v>
      </c>
      <c r="N179" s="67">
        <f t="shared" si="17"/>
        <v>0</v>
      </c>
      <c r="O179" s="66">
        <f t="shared" si="23"/>
        <v>0</v>
      </c>
      <c r="P179" s="92" t="e">
        <f t="shared" si="18"/>
        <v>#DIV/0!</v>
      </c>
      <c r="Q179" s="86"/>
    </row>
    <row r="180" spans="1:17" x14ac:dyDescent="0.3">
      <c r="A180" s="58">
        <v>176</v>
      </c>
      <c r="B180" s="62" t="str">
        <f>IF(ISTEXT('Tehniskais pied., daļa Nr.3'!C177),'Tehniskais pied., daļa Nr.3'!C177,"-")</f>
        <v>-</v>
      </c>
      <c r="C180" s="62" t="str">
        <f>IF(ISTEXT('Tehniskais pied., daļa Nr.3'!D177),'Tehniskais pied., daļa Nr.3'!D177,"-")</f>
        <v>-</v>
      </c>
      <c r="D180" s="73"/>
      <c r="E180" s="78">
        <v>0</v>
      </c>
      <c r="F180" s="19">
        <f t="shared" si="19"/>
        <v>0</v>
      </c>
      <c r="G180" s="97">
        <f t="shared" si="20"/>
        <v>0</v>
      </c>
      <c r="H180" s="78">
        <v>0</v>
      </c>
      <c r="I180" s="19">
        <f t="shared" si="21"/>
        <v>0</v>
      </c>
      <c r="J180" s="97">
        <f t="shared" si="22"/>
        <v>0</v>
      </c>
      <c r="K180" s="82"/>
      <c r="L180" s="91">
        <v>20</v>
      </c>
      <c r="M180" s="66">
        <v>20</v>
      </c>
      <c r="N180" s="67">
        <f t="shared" si="17"/>
        <v>0</v>
      </c>
      <c r="O180" s="66">
        <f t="shared" si="23"/>
        <v>0</v>
      </c>
      <c r="P180" s="92" t="e">
        <f t="shared" si="18"/>
        <v>#DIV/0!</v>
      </c>
      <c r="Q180" s="86"/>
    </row>
    <row r="181" spans="1:17" x14ac:dyDescent="0.3">
      <c r="A181" s="58">
        <v>177</v>
      </c>
      <c r="B181" s="62" t="str">
        <f>IF(ISTEXT('Tehniskais pied., daļa Nr.3'!C178),'Tehniskais pied., daļa Nr.3'!C178,"-")</f>
        <v>-</v>
      </c>
      <c r="C181" s="62" t="str">
        <f>IF(ISTEXT('Tehniskais pied., daļa Nr.3'!D178),'Tehniskais pied., daļa Nr.3'!D178,"-")</f>
        <v>-</v>
      </c>
      <c r="D181" s="73"/>
      <c r="E181" s="78">
        <v>0</v>
      </c>
      <c r="F181" s="19">
        <f t="shared" si="19"/>
        <v>0</v>
      </c>
      <c r="G181" s="97">
        <f t="shared" si="20"/>
        <v>0</v>
      </c>
      <c r="H181" s="78">
        <v>0</v>
      </c>
      <c r="I181" s="19">
        <f t="shared" si="21"/>
        <v>0</v>
      </c>
      <c r="J181" s="97">
        <f t="shared" si="22"/>
        <v>0</v>
      </c>
      <c r="K181" s="82"/>
      <c r="L181" s="91">
        <v>20</v>
      </c>
      <c r="M181" s="66">
        <v>20</v>
      </c>
      <c r="N181" s="67">
        <f t="shared" si="17"/>
        <v>0</v>
      </c>
      <c r="O181" s="66">
        <f t="shared" si="23"/>
        <v>0</v>
      </c>
      <c r="P181" s="92" t="e">
        <f t="shared" si="18"/>
        <v>#DIV/0!</v>
      </c>
      <c r="Q181" s="86"/>
    </row>
    <row r="182" spans="1:17" x14ac:dyDescent="0.3">
      <c r="A182" s="58">
        <v>178</v>
      </c>
      <c r="B182" s="62" t="str">
        <f>IF(ISTEXT('Tehniskais pied., daļa Nr.3'!C179),'Tehniskais pied., daļa Nr.3'!C179,"-")</f>
        <v>-</v>
      </c>
      <c r="C182" s="62" t="str">
        <f>IF(ISTEXT('Tehniskais pied., daļa Nr.3'!D179),'Tehniskais pied., daļa Nr.3'!D179,"-")</f>
        <v>-</v>
      </c>
      <c r="D182" s="73"/>
      <c r="E182" s="78">
        <v>0</v>
      </c>
      <c r="F182" s="19">
        <f t="shared" si="19"/>
        <v>0</v>
      </c>
      <c r="G182" s="97">
        <f t="shared" si="20"/>
        <v>0</v>
      </c>
      <c r="H182" s="78">
        <v>0</v>
      </c>
      <c r="I182" s="19">
        <f t="shared" si="21"/>
        <v>0</v>
      </c>
      <c r="J182" s="97">
        <f t="shared" si="22"/>
        <v>0</v>
      </c>
      <c r="K182" s="82"/>
      <c r="L182" s="91">
        <v>20</v>
      </c>
      <c r="M182" s="66">
        <v>20</v>
      </c>
      <c r="N182" s="67">
        <f t="shared" si="17"/>
        <v>0</v>
      </c>
      <c r="O182" s="66">
        <f t="shared" si="23"/>
        <v>0</v>
      </c>
      <c r="P182" s="92" t="e">
        <f t="shared" si="18"/>
        <v>#DIV/0!</v>
      </c>
      <c r="Q182" s="86"/>
    </row>
    <row r="183" spans="1:17" x14ac:dyDescent="0.3">
      <c r="A183" s="58">
        <v>179</v>
      </c>
      <c r="B183" s="62" t="str">
        <f>IF(ISTEXT('Tehniskais pied., daļa Nr.3'!C180),'Tehniskais pied., daļa Nr.3'!C180,"-")</f>
        <v>-</v>
      </c>
      <c r="C183" s="62" t="str">
        <f>IF(ISTEXT('Tehniskais pied., daļa Nr.3'!D180),'Tehniskais pied., daļa Nr.3'!D180,"-")</f>
        <v>-</v>
      </c>
      <c r="D183" s="73"/>
      <c r="E183" s="78">
        <v>0</v>
      </c>
      <c r="F183" s="19">
        <f t="shared" si="19"/>
        <v>0</v>
      </c>
      <c r="G183" s="97">
        <f t="shared" si="20"/>
        <v>0</v>
      </c>
      <c r="H183" s="78">
        <v>0</v>
      </c>
      <c r="I183" s="19">
        <f t="shared" si="21"/>
        <v>0</v>
      </c>
      <c r="J183" s="97">
        <f t="shared" si="22"/>
        <v>0</v>
      </c>
      <c r="K183" s="82"/>
      <c r="L183" s="91">
        <v>20</v>
      </c>
      <c r="M183" s="66">
        <v>20</v>
      </c>
      <c r="N183" s="67">
        <f t="shared" si="17"/>
        <v>0</v>
      </c>
      <c r="O183" s="66">
        <f t="shared" si="23"/>
        <v>0</v>
      </c>
      <c r="P183" s="92" t="e">
        <f t="shared" si="18"/>
        <v>#DIV/0!</v>
      </c>
      <c r="Q183" s="86"/>
    </row>
    <row r="184" spans="1:17" x14ac:dyDescent="0.3">
      <c r="A184" s="58">
        <v>180</v>
      </c>
      <c r="B184" s="62" t="str">
        <f>IF(ISTEXT('Tehniskais pied., daļa Nr.3'!C181),'Tehniskais pied., daļa Nr.3'!C181,"-")</f>
        <v>-</v>
      </c>
      <c r="C184" s="62" t="str">
        <f>IF(ISTEXT('Tehniskais pied., daļa Nr.3'!D181),'Tehniskais pied., daļa Nr.3'!D181,"-")</f>
        <v>-</v>
      </c>
      <c r="D184" s="73"/>
      <c r="E184" s="78">
        <v>0</v>
      </c>
      <c r="F184" s="19">
        <f t="shared" si="19"/>
        <v>0</v>
      </c>
      <c r="G184" s="97">
        <f t="shared" si="20"/>
        <v>0</v>
      </c>
      <c r="H184" s="78">
        <v>0</v>
      </c>
      <c r="I184" s="19">
        <f t="shared" si="21"/>
        <v>0</v>
      </c>
      <c r="J184" s="97">
        <f t="shared" si="22"/>
        <v>0</v>
      </c>
      <c r="K184" s="82"/>
      <c r="L184" s="91">
        <v>20</v>
      </c>
      <c r="M184" s="66">
        <v>20</v>
      </c>
      <c r="N184" s="67">
        <f>K184*(L184/60)</f>
        <v>0</v>
      </c>
      <c r="O184" s="66">
        <f t="shared" si="23"/>
        <v>0</v>
      </c>
      <c r="P184" s="92" t="e">
        <f>O184/N184*M184</f>
        <v>#DIV/0!</v>
      </c>
      <c r="Q184" s="86"/>
    </row>
    <row r="185" spans="1:17" x14ac:dyDescent="0.3">
      <c r="A185" s="58">
        <v>181</v>
      </c>
      <c r="B185" s="62" t="str">
        <f>IF(ISTEXT('Tehniskais pied., daļa Nr.3'!C182),'Tehniskais pied., daļa Nr.3'!C182,"-")</f>
        <v>-</v>
      </c>
      <c r="C185" s="62" t="str">
        <f>IF(ISTEXT('Tehniskais pied., daļa Nr.3'!D182),'Tehniskais pied., daļa Nr.3'!D182,"-")</f>
        <v>-</v>
      </c>
      <c r="D185" s="73"/>
      <c r="E185" s="78">
        <v>0</v>
      </c>
      <c r="F185" s="19">
        <f t="shared" si="19"/>
        <v>0</v>
      </c>
      <c r="G185" s="97">
        <f t="shared" si="20"/>
        <v>0</v>
      </c>
      <c r="H185" s="78">
        <v>0</v>
      </c>
      <c r="I185" s="19">
        <f t="shared" si="21"/>
        <v>0</v>
      </c>
      <c r="J185" s="97">
        <f t="shared" si="22"/>
        <v>0</v>
      </c>
      <c r="K185" s="82"/>
      <c r="L185" s="91">
        <v>20</v>
      </c>
      <c r="M185" s="66">
        <v>20</v>
      </c>
      <c r="N185" s="67">
        <f t="shared" ref="N185" si="24">K185*(L185/60)</f>
        <v>0</v>
      </c>
      <c r="O185" s="66">
        <f t="shared" si="23"/>
        <v>0</v>
      </c>
      <c r="P185" s="92" t="e">
        <f t="shared" ref="P185" si="25">O185/N185*M185</f>
        <v>#DIV/0!</v>
      </c>
      <c r="Q185" s="86"/>
    </row>
    <row r="186" spans="1:17" ht="15" thickBot="1" x14ac:dyDescent="0.35">
      <c r="A186" s="59">
        <v>182</v>
      </c>
      <c r="B186" s="63" t="str">
        <f>IF(ISTEXT('Tehniskais pied., daļa Nr.3'!C183),'Tehniskais pied., daļa Nr.3'!C183,"-")</f>
        <v>-</v>
      </c>
      <c r="C186" s="63" t="str">
        <f>IF(ISTEXT('Tehniskais pied., daļa Nr.3'!D183),'Tehniskais pied., daļa Nr.3'!D183,"-")</f>
        <v>-</v>
      </c>
      <c r="D186" s="74"/>
      <c r="E186" s="79">
        <v>0</v>
      </c>
      <c r="F186" s="60">
        <f t="shared" si="19"/>
        <v>0</v>
      </c>
      <c r="G186" s="98">
        <f t="shared" si="20"/>
        <v>0</v>
      </c>
      <c r="H186" s="79">
        <v>0</v>
      </c>
      <c r="I186" s="60">
        <f t="shared" si="21"/>
        <v>0</v>
      </c>
      <c r="J186" s="98">
        <f t="shared" si="22"/>
        <v>0</v>
      </c>
      <c r="K186" s="83"/>
      <c r="L186" s="93">
        <v>20</v>
      </c>
      <c r="M186" s="68">
        <v>20</v>
      </c>
      <c r="N186" s="69">
        <f t="shared" ref="N186" si="26">K186*(L186/60)</f>
        <v>0</v>
      </c>
      <c r="O186" s="68">
        <f t="shared" si="23"/>
        <v>0</v>
      </c>
      <c r="P186" s="94" t="e">
        <f t="shared" ref="P186" si="27">O186/N186*M186</f>
        <v>#DIV/0!</v>
      </c>
      <c r="Q186" s="87"/>
    </row>
    <row r="187" spans="1:17" ht="16.2" thickBot="1" x14ac:dyDescent="0.35">
      <c r="A187" s="50"/>
      <c r="B187" s="50"/>
      <c r="C187" s="50"/>
      <c r="D187" s="50"/>
      <c r="E187" s="50"/>
      <c r="F187" s="50"/>
      <c r="G187" s="50"/>
      <c r="H187" s="50"/>
      <c r="I187" s="50"/>
      <c r="J187" s="50"/>
      <c r="K187" s="50"/>
      <c r="L187" s="50"/>
      <c r="M187" s="50"/>
      <c r="N187" s="50"/>
      <c r="O187" s="55" t="s">
        <v>35</v>
      </c>
      <c r="P187" s="56" t="e">
        <f>AVERAGE(P5:P186)</f>
        <v>#DIV/0!</v>
      </c>
      <c r="Q187" s="50"/>
    </row>
    <row r="188" spans="1:17" x14ac:dyDescent="0.3">
      <c r="A188" s="70" t="s">
        <v>41</v>
      </c>
      <c r="B188" s="50"/>
      <c r="C188" s="50"/>
      <c r="D188" s="50"/>
      <c r="E188" s="50"/>
      <c r="F188" s="50"/>
      <c r="G188" s="50"/>
      <c r="H188" s="50"/>
      <c r="I188" s="50"/>
      <c r="J188" s="50"/>
      <c r="K188" s="50"/>
      <c r="L188" s="50"/>
      <c r="M188" s="50"/>
      <c r="N188" s="50"/>
      <c r="O188" s="50"/>
      <c r="P188" s="50"/>
      <c r="Q188" s="50"/>
    </row>
  </sheetData>
  <sheetProtection sheet="1" objects="1" scenarios="1"/>
  <mergeCells count="2">
    <mergeCell ref="D1:N1"/>
    <mergeCell ref="D2:P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Tehniskā spec. daļai Nr.3</vt:lpstr>
      <vt:lpstr>Tehniskais pied., daļa Nr.3</vt:lpstr>
      <vt:lpstr>Finanšu piedāvājums, daļa Nr.3</vt:lpstr>
    </vt:vector>
  </TitlesOfParts>
  <Company>AS Latvijas valsts mezi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Lietotajs</dc:creator>
  <cp:lastModifiedBy>Jānis Bite</cp:lastModifiedBy>
  <cp:lastPrinted>2024-06-05T10:56:48Z</cp:lastPrinted>
  <dcterms:created xsi:type="dcterms:W3CDTF">2012-06-30T04:55:27Z</dcterms:created>
  <dcterms:modified xsi:type="dcterms:W3CDTF">2024-06-05T10:57:22Z</dcterms:modified>
</cp:coreProperties>
</file>