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S MAPE/APDROŠINĀŠANA/2024_iepirkums/iepirkums/Pielikumi/"/>
    </mc:Choice>
  </mc:AlternateContent>
  <xr:revisionPtr revIDLastSave="34" documentId="8_{F60E0E95-C45B-4CBB-893E-8C25B8FF35FE}" xr6:coauthVersionLast="47" xr6:coauthVersionMax="47" xr10:uidLastSave="{7C6AC31C-DAD9-48EF-A677-67BC7E68EB34}"/>
  <bookViews>
    <workbookView xWindow="-120" yWindow="-120" windowWidth="29040" windowHeight="17520" xr2:uid="{00000000-000D-0000-FFFF-FFFF00000000}"/>
  </bookViews>
  <sheets>
    <sheet name="Lapa1" sheetId="1" r:id="rId1"/>
    <sheet name="Sheet1" sheetId="3" r:id="rId2"/>
    <sheet name="Lapa2" sheetId="2" r:id="rId3"/>
  </sheets>
  <definedNames>
    <definedName name="_xlnm._FilterDatabase" localSheetId="0" hidden="1">Lapa1!$D$5:$E$90</definedName>
    <definedName name="_xlnm.Print_Titles" localSheetId="0">Lapa1!$6:$6</definedName>
    <definedName name="_xlnm.Print_Titles" localSheetId="2">Lapa2!#REF!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2" l="1"/>
  <c r="M4" i="2"/>
  <c r="M5" i="2"/>
  <c r="M2" i="2"/>
  <c r="L5" i="2"/>
  <c r="K4" i="2"/>
  <c r="K3" i="2"/>
  <c r="K5" i="2"/>
  <c r="K2" i="2"/>
  <c r="J5" i="2"/>
  <c r="I5" i="2"/>
  <c r="E32" i="2" l="1"/>
  <c r="G32" i="2" s="1"/>
  <c r="D32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15" i="2"/>
  <c r="F32" i="2"/>
  <c r="G8" i="2" l="1"/>
  <c r="G9" i="2"/>
  <c r="G10" i="2"/>
  <c r="G11" i="2"/>
  <c r="G12" i="2"/>
  <c r="G7" i="2"/>
  <c r="F12" i="2"/>
  <c r="E12" i="2"/>
  <c r="F3" i="2" l="1"/>
  <c r="F2" i="2"/>
  <c r="E4" i="2"/>
  <c r="D4" i="2"/>
  <c r="C82" i="1" l="1"/>
</calcChain>
</file>

<file path=xl/sharedStrings.xml><?xml version="1.0" encoding="utf-8"?>
<sst xmlns="http://schemas.openxmlformats.org/spreadsheetml/2006/main" count="160" uniqueCount="95">
  <si>
    <t>Nosaukums</t>
  </si>
  <si>
    <t>Kopā</t>
  </si>
  <si>
    <t>Mērvienība</t>
  </si>
  <si>
    <t>daudzums</t>
  </si>
  <si>
    <t>m2</t>
  </si>
  <si>
    <t>Pavisam</t>
  </si>
  <si>
    <t>Zāliens</t>
  </si>
  <si>
    <t>m</t>
  </si>
  <si>
    <t>Nr.p.k.</t>
  </si>
  <si>
    <t>Izmaksu sadalījums objektam JVĢ pārbūve Rūdolfa Blaumaņa ielā 27, Jēkabpils, proj.nr.8.1.2.0/18/I/007</t>
  </si>
  <si>
    <t>Skolas ēkas 1.korpuss, R.Blaumaņa 27</t>
  </si>
  <si>
    <t xml:space="preserve">Skolas ēkas 2.korpuss, R.Blaumaņa 27 </t>
  </si>
  <si>
    <t>PL uzskaites kartiņa VG1952 25.07.2023. Akts par būves pieņemšanu ekspluatācijā kods 23030470031010, BIS-54818-679, 03.10.2023. Lēmums par izmaiņām aktā par pieņemšanu ekspluatācijā</t>
  </si>
  <si>
    <t>Sporta zāle R.Blaumaņa iela 27</t>
  </si>
  <si>
    <t>Iekšējie ūdensvadi un to aprīkojums JVĢ 1. un 2.korpuss, sporta zāle</t>
  </si>
  <si>
    <t>Iekšējie kanalizācijas tīkli un to aprīkojums JVĢ 1. un 2.korpuss, sporta zāle</t>
  </si>
  <si>
    <t>Apkures  un siltumapgādes sistēma un kaloriferu siltumapgāde JVĢ 1. un 2.korpuss, sporta zāle</t>
  </si>
  <si>
    <t>Ventilācijas sistēma JVĢ 1. un 2. korpuss, sporta zāle</t>
  </si>
  <si>
    <t xml:space="preserve">Iekšējā elektroapgādes sistēma JVĢ 1. un 2.korpuss, sporta zāle </t>
  </si>
  <si>
    <t xml:space="preserve">Ugunsdzēsības signalizācija UAS TELETEK IRIS JVĢ 1. un 2.korpuss, sporta zāle (detektori  gb., ugunsgrēka trauksmes poga gb., akumulatori gb.)  </t>
  </si>
  <si>
    <t xml:space="preserve">Apskaņošanas sistēma BIS PAVIRO JVĢ 1. un 2.korpuss, sporta zāle ( pastiprinātāji,  mikrofoni, sienas skaļruņi,  gb.griestu skaļruņi) </t>
  </si>
  <si>
    <t>Apsardzes signalizācija  JVĢ 1. un 2.korpuss, sporta zāle ( akumulatori,  procesoru un monitoru kompl.)</t>
  </si>
  <si>
    <t>Datortīkls JVĢ 1. un 2.korpuss, sporta zāle ( skapji,  Cisco Switch kompl.)</t>
  </si>
  <si>
    <t xml:space="preserve">Videonovērošana DAHUA JVĢ 1. un 2.korpuss, sporta zāle (serveris gb, nov.stacija gb., .gb. videokameras) </t>
  </si>
  <si>
    <t>Ārējie ūdensvada tīkli R.Blaumaņa iela 27</t>
  </si>
  <si>
    <t>Ārējie kanalizācijas tīkli R.Blaumaņa iela 27</t>
  </si>
  <si>
    <t>Ārējie lietusūdens kanalizācijas tīkli, R.Blaumaņa iela 27</t>
  </si>
  <si>
    <t>Ārējie siltumtīkli, R.Blaumaņa iela 27</t>
  </si>
  <si>
    <t>Ārējie elektrotīkli, R.Blaumaņa iela 27</t>
  </si>
  <si>
    <t>Laukums asfaltbetona</t>
  </si>
  <si>
    <t>gb</t>
  </si>
  <si>
    <t>Sols ar atzveltni L=2m</t>
  </si>
  <si>
    <t>Atkritumu urna</t>
  </si>
  <si>
    <t>Statīvs četriem divriteņiem</t>
  </si>
  <si>
    <t>Informatīvs statīvs</t>
  </si>
  <si>
    <t>Karoga masts h=6m</t>
  </si>
  <si>
    <t>Ķīnas astilbes (Astilbe chinensis "Vision's in Red", h=0.45 m)</t>
  </si>
  <si>
    <t>Hibrīdās bergēnijas (Bergenia "Abendglut", h=0.2 m)</t>
  </si>
  <si>
    <t>Hostas (Hosta "Area", h=0.3 m,)</t>
  </si>
  <si>
    <t>Parastās čīkstenes (Sedum telephium " Matrona", h=0.5 m)</t>
  </si>
  <si>
    <t>Elhēra (Heucera americana "Palace Purple Select", h=0.5 m</t>
  </si>
  <si>
    <t>Klājeniskā kadiķa varietāte (Juniperus horizontalis "Blue Moon", h=0.3 m, platums - 1.5 m)</t>
  </si>
  <si>
    <t>Kalnu priedes varietāte (Pinus mugo "Winter Gold", h=0.8 m, platums - 1.2 m)</t>
  </si>
  <si>
    <t>Rietumu tūjas varietāte (Thuja occidentalis "Little Gem", h=1.2 m, platums - 1.2-2.0 m)</t>
  </si>
  <si>
    <t>Tumberga bārbele (Berberis Thunbergii "Atropurpurea Nana", h=0.3 m, platums - 0.6 m)</t>
  </si>
  <si>
    <t>Tumberga bārbele (Berberis Thunbergii "Carmen", h=1.2 m, platums - 1.2m)</t>
  </si>
  <si>
    <t>Fortina segliņš šķ. (Euonymus fortunei "Emerald Galety", h=0.4 m, platums - 0.5m)</t>
  </si>
  <si>
    <t>Kokveida hortenzijas (Hydrangea arborescens "Abetwo", h=1.2-1.5 m, platums - 1.2-1.5 m)</t>
  </si>
  <si>
    <t>Asās spirejas (Spiraea x arguta "Compacta", h=0.6-1.0 m, platums - 0.6-1.2 m)</t>
  </si>
  <si>
    <t>Japānas spirejas šķi. (Spiraea japonica "Gold Mound", h=0.7 m, platums - 0.7 m)</t>
  </si>
  <si>
    <t>Virdžīnijas kadiķa varietāte (Juniperus virginiana "Grey Owl", h=1.0 m, platums - 2.0 m)</t>
  </si>
  <si>
    <t>Parastā kadiķa (Juniperus communis "Stricta", h=3.0-4.0 m, platums - 0.4 m)</t>
  </si>
  <si>
    <t>Ficera kadiķa varietāte (Juniperus x pfitzeriana "Gold Star", h=0.6 m, platums - 1.2 m)</t>
  </si>
  <si>
    <t>Ficera kadiķa varietāte (Juniperus x pfitzeriana "Gold Kissen", h=0.6-0.8 m, platums 1.5-2.0 m)</t>
  </si>
  <si>
    <t>Tumberga bārbele (Berberis Thunbergii "Orange Rocket", h=1,2-1,5 m, platums - 0.6 m)</t>
  </si>
  <si>
    <t>Tumberga bārbele (Berberis Thunbergii "Carmen", h=1.6 m, platums - 1.2m)</t>
  </si>
  <si>
    <t>Žogs ar 3 auto vārtiem un 1 gājēju vārtiem</t>
  </si>
  <si>
    <t xml:space="preserve">Skulptūras ar pamatni </t>
  </si>
  <si>
    <t xml:space="preserve">Skolas ēka 1.korpuss- ēdnīca R.Blaumaņa iela 27   </t>
  </si>
  <si>
    <t>Laukums betona bruģa segums ar apmalēm</t>
  </si>
  <si>
    <t>Sagatavošanas darbi</t>
  </si>
  <si>
    <t>asfalta laukums</t>
  </si>
  <si>
    <t>bruģis+apmales</t>
  </si>
  <si>
    <t>augsnes sagatavošana ziemcietēm</t>
  </si>
  <si>
    <t>8%+21%</t>
  </si>
  <si>
    <t>augsnes sagatavošana kokaugiem</t>
  </si>
  <si>
    <t>Ārējie vājstrāvas tīkli, R.Blaumaņa iela27 (1 ievads)</t>
  </si>
  <si>
    <t xml:space="preserve">Esošie kokaugi pie JVĢ </t>
  </si>
  <si>
    <t>Strūklaka Pieneņu pūkas ar pamatnes terasi</t>
  </si>
  <si>
    <t>kompl</t>
  </si>
  <si>
    <t>1.korpuss</t>
  </si>
  <si>
    <t>telekomunikāciju skapji</t>
  </si>
  <si>
    <t>Mikrotik wAP ac (balts) Wifi AC ar Gigabit portu un PoE barošanu</t>
  </si>
  <si>
    <t>CISCO SG220-50P-K9, 50-Port Gigabit PoE Smart Plus Switch</t>
  </si>
  <si>
    <t>Bullet IP videokameras: 1/2.7 5Mpix CMOS</t>
  </si>
  <si>
    <t>Kupola IP videokameras: 1/3 4Mpix CMOS</t>
  </si>
  <si>
    <t>2.korpuss</t>
  </si>
  <si>
    <t>Siltuma detektora SensoIRIS T110IS.</t>
  </si>
  <si>
    <t xml:space="preserve">Optiskā dūmu detektora SensoIRIS S130IS. </t>
  </si>
  <si>
    <t>Barošanas bloka 3.5A 24VDC</t>
  </si>
  <si>
    <t>Akumulatora 12V 7.2Ah</t>
  </si>
  <si>
    <t>Sienas metāla skaļruņa: 6 / 3 / 1.5 / 0.75 W; 160 Hz līdz 20 kHz; 199 x 105 mm</t>
  </si>
  <si>
    <t>Griestu skaļruņa 6 W (6/3/1.5/0.75 W); 90 Hz līdz 20 kHz; 94 dB / 86 dB (SPL); 180 x 63 mm</t>
  </si>
  <si>
    <t>PAVIRO mikrafoni</t>
  </si>
  <si>
    <t>PAVIRO mikrafona paplašinātājs</t>
  </si>
  <si>
    <t>Infrasarkanā kustības detektori ar aizsardzību pret vidējiem dzīvniekiem</t>
  </si>
  <si>
    <t>Akumulators 12V 7.2Ah</t>
  </si>
  <si>
    <t>sporta zāle</t>
  </si>
  <si>
    <t>CEILING LOUDSPEAKER 24W</t>
  </si>
  <si>
    <t>Cietais disks video ieraksta ierīcem 6 Tb RAID atbalsts</t>
  </si>
  <si>
    <t>Komutācijas skapis 27U 19</t>
  </si>
  <si>
    <t>2.korpuss ēdamzāle</t>
  </si>
  <si>
    <t>2.korpuss ģērbtuve</t>
  </si>
  <si>
    <r>
      <t xml:space="preserve">Publiskais iepirkums </t>
    </r>
    <r>
      <rPr>
        <i/>
        <sz val="12"/>
        <color theme="1"/>
        <rFont val="Times New Roman"/>
        <family val="1"/>
        <charset val="186"/>
      </rPr>
      <t xml:space="preserve"> ”Jēkabpils novada pašvaldības un tās iestāžu nekustāmā un kustamā īpašuma apdrošināšana”</t>
    </r>
  </si>
  <si>
    <t>3.1.pielikums pie  TEHNISKĀS SPECIFIKĀCIJAS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</si>
</sst>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2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0" fillId="2" borderId="1" xfId="0" applyFill="1" applyBorder="1"/>
    <xf numFmtId="2" fontId="0" fillId="0" borderId="0" xfId="0" applyNumberFormat="1"/>
    <xf numFmtId="1" fontId="2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wrapText="1"/>
    </xf>
    <xf numFmtId="0" fontId="1" fillId="6" borderId="1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1" fillId="2" borderId="0" xfId="0" applyFont="1" applyFill="1" applyAlignment="1">
      <alignment wrapText="1"/>
    </xf>
    <xf numFmtId="0" fontId="1" fillId="4" borderId="1" xfId="0" applyFont="1" applyFill="1" applyBorder="1" applyAlignment="1">
      <alignment wrapText="1"/>
    </xf>
    <xf numFmtId="0" fontId="0" fillId="0" borderId="3" xfId="0" applyBorder="1"/>
    <xf numFmtId="0" fontId="1" fillId="5" borderId="3" xfId="0" applyFont="1" applyFill="1" applyBorder="1" applyAlignment="1">
      <alignment wrapText="1"/>
    </xf>
    <xf numFmtId="2" fontId="1" fillId="0" borderId="3" xfId="0" applyNumberFormat="1" applyFont="1" applyBorder="1"/>
    <xf numFmtId="0" fontId="0" fillId="0" borderId="4" xfId="0" applyBorder="1"/>
    <xf numFmtId="2" fontId="1" fillId="0" borderId="4" xfId="0" applyNumberFormat="1" applyFont="1" applyBorder="1"/>
    <xf numFmtId="0" fontId="0" fillId="0" borderId="7" xfId="0" applyBorder="1"/>
    <xf numFmtId="0" fontId="1" fillId="0" borderId="8" xfId="0" applyFont="1" applyBorder="1" applyAlignment="1">
      <alignment wrapText="1"/>
    </xf>
    <xf numFmtId="0" fontId="0" fillId="0" borderId="8" xfId="0" applyBorder="1"/>
    <xf numFmtId="2" fontId="1" fillId="0" borderId="8" xfId="0" applyNumberFormat="1" applyFont="1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 applyAlignment="1">
      <alignment wrapText="1"/>
    </xf>
    <xf numFmtId="0" fontId="0" fillId="0" borderId="11" xfId="0" applyBorder="1"/>
    <xf numFmtId="2" fontId="1" fillId="0" borderId="11" xfId="0" applyNumberFormat="1" applyFont="1" applyBorder="1"/>
    <xf numFmtId="0" fontId="1" fillId="0" borderId="12" xfId="0" applyFont="1" applyBorder="1" applyAlignment="1">
      <alignment wrapText="1"/>
    </xf>
    <xf numFmtId="0" fontId="0" fillId="0" borderId="13" xfId="0" applyBorder="1"/>
    <xf numFmtId="0" fontId="0" fillId="0" borderId="2" xfId="0" applyBorder="1"/>
    <xf numFmtId="0" fontId="0" fillId="3" borderId="4" xfId="0" applyFill="1" applyBorder="1"/>
    <xf numFmtId="0" fontId="1" fillId="0" borderId="14" xfId="0" applyFont="1" applyBorder="1" applyAlignment="1">
      <alignment wrapText="1"/>
    </xf>
    <xf numFmtId="0" fontId="0" fillId="0" borderId="6" xfId="0" applyBorder="1"/>
    <xf numFmtId="0" fontId="1" fillId="0" borderId="15" xfId="0" applyFont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0" fillId="0" borderId="16" xfId="0" applyBorder="1"/>
    <xf numFmtId="0" fontId="1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4" fillId="0" borderId="15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4" fillId="0" borderId="0" xfId="0" applyFont="1"/>
    <xf numFmtId="0" fontId="4" fillId="0" borderId="12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2" fontId="1" fillId="3" borderId="4" xfId="0" applyNumberFormat="1" applyFont="1" applyFill="1" applyBorder="1"/>
    <xf numFmtId="0" fontId="0" fillId="0" borderId="0" xfId="0" applyAlignment="1">
      <alignment horizontal="right"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2" fontId="1" fillId="0" borderId="1" xfId="0" applyNumberFormat="1" applyFont="1" applyBorder="1" applyAlignment="1">
      <alignment horizontal="right"/>
    </xf>
    <xf numFmtId="2" fontId="1" fillId="0" borderId="4" xfId="0" applyNumberFormat="1" applyFont="1" applyBorder="1" applyAlignment="1">
      <alignment horizontal="right"/>
    </xf>
    <xf numFmtId="0" fontId="1" fillId="0" borderId="18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3"/>
  <sheetViews>
    <sheetView tabSelected="1" zoomScale="90" zoomScaleNormal="90" workbookViewId="0">
      <selection activeCell="G4" sqref="G4"/>
    </sheetView>
  </sheetViews>
  <sheetFormatPr defaultRowHeight="15" x14ac:dyDescent="0.25"/>
  <cols>
    <col min="1" max="1" width="4.140625" customWidth="1"/>
    <col min="2" max="2" width="36.42578125" style="1" customWidth="1"/>
    <col min="3" max="3" width="6.140625" customWidth="1"/>
    <col min="4" max="4" width="10.42578125" customWidth="1"/>
    <col min="5" max="5" width="12.5703125" customWidth="1"/>
    <col min="15" max="15" width="16.85546875" customWidth="1"/>
  </cols>
  <sheetData>
    <row r="1" spans="1:16" ht="34.5" customHeight="1" x14ac:dyDescent="0.25">
      <c r="E1" s="55" t="s">
        <v>94</v>
      </c>
      <c r="F1" s="55"/>
      <c r="G1" s="55"/>
      <c r="H1" s="55"/>
      <c r="P1" s="54"/>
    </row>
    <row r="2" spans="1:16" ht="50.25" customHeight="1" x14ac:dyDescent="0.25">
      <c r="E2" s="56" t="s">
        <v>93</v>
      </c>
      <c r="F2" s="56"/>
      <c r="G2" s="56"/>
      <c r="H2" s="56"/>
    </row>
    <row r="3" spans="1:16" ht="31.5" customHeight="1" x14ac:dyDescent="0.25">
      <c r="B3" s="72" t="s">
        <v>9</v>
      </c>
      <c r="C3" s="72"/>
      <c r="D3" s="72"/>
      <c r="E3" s="72"/>
    </row>
    <row r="4" spans="1:16" ht="45" customHeight="1" x14ac:dyDescent="0.25">
      <c r="B4" s="71" t="s">
        <v>12</v>
      </c>
      <c r="C4" s="71"/>
      <c r="D4" s="71"/>
      <c r="E4" s="71"/>
    </row>
    <row r="5" spans="1:16" ht="21" customHeight="1" x14ac:dyDescent="0.25">
      <c r="A5" s="2"/>
      <c r="B5" s="4"/>
      <c r="C5" s="2"/>
      <c r="D5" s="2"/>
      <c r="E5" s="57" t="s">
        <v>5</v>
      </c>
    </row>
    <row r="6" spans="1:16" ht="73.5" customHeight="1" x14ac:dyDescent="0.25">
      <c r="A6" s="3" t="s">
        <v>8</v>
      </c>
      <c r="B6" s="4" t="s">
        <v>0</v>
      </c>
      <c r="C6" s="3" t="s">
        <v>2</v>
      </c>
      <c r="D6" s="3" t="s">
        <v>3</v>
      </c>
      <c r="E6" s="58"/>
    </row>
    <row r="7" spans="1:16" ht="15" customHeight="1" x14ac:dyDescent="0.25">
      <c r="A7" s="2">
        <v>1</v>
      </c>
      <c r="B7" s="11" t="s">
        <v>10</v>
      </c>
      <c r="C7" s="2" t="s">
        <v>4</v>
      </c>
      <c r="D7" s="59">
        <v>3337.9</v>
      </c>
      <c r="E7" s="5">
        <v>1251371.8999999999</v>
      </c>
    </row>
    <row r="8" spans="1:16" ht="15" customHeight="1" x14ac:dyDescent="0.25">
      <c r="A8" s="2">
        <v>2</v>
      </c>
      <c r="B8" s="16" t="s">
        <v>11</v>
      </c>
      <c r="C8" s="2" t="s">
        <v>4</v>
      </c>
      <c r="D8" s="60"/>
      <c r="E8" s="5">
        <v>1657536.3499999996</v>
      </c>
    </row>
    <row r="9" spans="1:16" ht="27.75" customHeight="1" thickBot="1" x14ac:dyDescent="0.3">
      <c r="A9" s="17">
        <v>3</v>
      </c>
      <c r="B9" s="18" t="s">
        <v>58</v>
      </c>
      <c r="C9" s="17" t="s">
        <v>4</v>
      </c>
      <c r="D9" s="60"/>
      <c r="E9" s="5">
        <v>326432.41000000003</v>
      </c>
    </row>
    <row r="10" spans="1:16" ht="30" x14ac:dyDescent="0.25">
      <c r="A10" s="22">
        <v>4</v>
      </c>
      <c r="B10" s="23" t="s">
        <v>14</v>
      </c>
      <c r="C10" s="24" t="s">
        <v>69</v>
      </c>
      <c r="D10" s="24"/>
      <c r="E10" s="25">
        <v>164723.22</v>
      </c>
    </row>
    <row r="11" spans="1:16" x14ac:dyDescent="0.25">
      <c r="A11" s="26"/>
      <c r="B11" s="6"/>
      <c r="C11" s="2"/>
      <c r="D11" s="2"/>
      <c r="E11" s="5"/>
    </row>
    <row r="12" spans="1:16" ht="15.75" thickBot="1" x14ac:dyDescent="0.3">
      <c r="A12" s="27"/>
      <c r="B12" s="28"/>
      <c r="C12" s="29"/>
      <c r="D12" s="29"/>
      <c r="E12" s="30"/>
    </row>
    <row r="13" spans="1:16" ht="45" x14ac:dyDescent="0.25">
      <c r="A13" s="22">
        <v>5</v>
      </c>
      <c r="B13" s="23" t="s">
        <v>15</v>
      </c>
      <c r="C13" s="24" t="s">
        <v>69</v>
      </c>
      <c r="D13" s="24"/>
      <c r="E13" s="25">
        <v>86590.63</v>
      </c>
    </row>
    <row r="14" spans="1:16" x14ac:dyDescent="0.25">
      <c r="A14" s="26"/>
      <c r="B14" s="6"/>
      <c r="C14" s="2"/>
      <c r="D14" s="2"/>
      <c r="E14" s="5"/>
    </row>
    <row r="15" spans="1:16" ht="15.75" thickBot="1" x14ac:dyDescent="0.3">
      <c r="A15" s="27"/>
      <c r="B15" s="28"/>
      <c r="C15" s="29"/>
      <c r="D15" s="29"/>
      <c r="E15" s="30"/>
    </row>
    <row r="16" spans="1:16" ht="45" x14ac:dyDescent="0.25">
      <c r="A16" s="22">
        <v>6</v>
      </c>
      <c r="B16" s="23" t="s">
        <v>16</v>
      </c>
      <c r="C16" s="24" t="s">
        <v>69</v>
      </c>
      <c r="D16" s="24"/>
      <c r="E16" s="25">
        <v>455676.54</v>
      </c>
    </row>
    <row r="17" spans="1:5" x14ac:dyDescent="0.25">
      <c r="A17" s="26"/>
      <c r="B17" s="6"/>
      <c r="C17" s="2"/>
      <c r="D17" s="2"/>
      <c r="E17" s="5"/>
    </row>
    <row r="18" spans="1:5" ht="15.75" thickBot="1" x14ac:dyDescent="0.3">
      <c r="A18" s="27"/>
      <c r="B18" s="28"/>
      <c r="C18" s="29"/>
      <c r="D18" s="29"/>
      <c r="E18" s="30"/>
    </row>
    <row r="19" spans="1:5" ht="30" x14ac:dyDescent="0.25">
      <c r="A19" s="22">
        <v>7</v>
      </c>
      <c r="B19" s="23" t="s">
        <v>17</v>
      </c>
      <c r="C19" s="24" t="s">
        <v>69</v>
      </c>
      <c r="D19" s="24"/>
      <c r="E19" s="25">
        <v>607205.23</v>
      </c>
    </row>
    <row r="20" spans="1:5" x14ac:dyDescent="0.25">
      <c r="A20" s="26"/>
      <c r="B20" s="6"/>
      <c r="C20" s="2"/>
      <c r="D20" s="2"/>
      <c r="E20" s="5"/>
    </row>
    <row r="21" spans="1:5" ht="15.75" thickBot="1" x14ac:dyDescent="0.3">
      <c r="A21" s="27"/>
      <c r="B21" s="28"/>
      <c r="C21" s="29"/>
      <c r="D21" s="29"/>
      <c r="E21" s="30"/>
    </row>
    <row r="22" spans="1:5" ht="30" x14ac:dyDescent="0.25">
      <c r="A22" s="22">
        <v>8</v>
      </c>
      <c r="B22" s="23" t="s">
        <v>18</v>
      </c>
      <c r="C22" s="24" t="s">
        <v>69</v>
      </c>
      <c r="D22" s="24"/>
      <c r="E22" s="25">
        <v>350510.9</v>
      </c>
    </row>
    <row r="23" spans="1:5" x14ac:dyDescent="0.25">
      <c r="A23" s="26"/>
      <c r="B23" s="6"/>
      <c r="C23" s="2"/>
      <c r="D23" s="2"/>
      <c r="E23" s="5"/>
    </row>
    <row r="24" spans="1:5" ht="15.75" thickBot="1" x14ac:dyDescent="0.3">
      <c r="A24" s="27"/>
      <c r="B24" s="28"/>
      <c r="C24" s="29"/>
      <c r="D24" s="29"/>
      <c r="E24" s="30"/>
    </row>
    <row r="25" spans="1:5" ht="60" x14ac:dyDescent="0.25">
      <c r="A25" s="22">
        <v>9</v>
      </c>
      <c r="B25" s="23" t="s">
        <v>19</v>
      </c>
      <c r="C25" s="24" t="s">
        <v>69</v>
      </c>
      <c r="D25" s="24"/>
      <c r="E25" s="25">
        <v>63732.9</v>
      </c>
    </row>
    <row r="26" spans="1:5" x14ac:dyDescent="0.25">
      <c r="A26" s="26"/>
      <c r="B26" s="6"/>
      <c r="C26" s="2"/>
      <c r="D26" s="2"/>
      <c r="E26" s="5"/>
    </row>
    <row r="27" spans="1:5" ht="15.75" thickBot="1" x14ac:dyDescent="0.3">
      <c r="A27" s="27"/>
      <c r="B27" s="28"/>
      <c r="C27" s="29"/>
      <c r="D27" s="29"/>
      <c r="E27" s="30"/>
    </row>
    <row r="28" spans="1:5" ht="60" x14ac:dyDescent="0.25">
      <c r="A28" s="22">
        <v>10</v>
      </c>
      <c r="B28" s="23" t="s">
        <v>20</v>
      </c>
      <c r="C28" s="24" t="s">
        <v>69</v>
      </c>
      <c r="D28" s="24"/>
      <c r="E28" s="25">
        <v>74801.550000000017</v>
      </c>
    </row>
    <row r="29" spans="1:5" x14ac:dyDescent="0.25">
      <c r="A29" s="26"/>
      <c r="B29" s="6"/>
      <c r="C29" s="2"/>
      <c r="D29" s="2"/>
      <c r="E29" s="5"/>
    </row>
    <row r="30" spans="1:5" ht="15.75" thickBot="1" x14ac:dyDescent="0.3">
      <c r="A30" s="39"/>
      <c r="B30" s="40"/>
      <c r="C30" s="17"/>
      <c r="D30" s="17"/>
      <c r="E30" s="19"/>
    </row>
    <row r="31" spans="1:5" ht="51" customHeight="1" x14ac:dyDescent="0.25">
      <c r="A31" s="22">
        <v>11</v>
      </c>
      <c r="B31" s="23" t="s">
        <v>21</v>
      </c>
      <c r="C31" s="24" t="s">
        <v>69</v>
      </c>
      <c r="D31" s="24"/>
      <c r="E31" s="25">
        <v>32493.16</v>
      </c>
    </row>
    <row r="32" spans="1:5" ht="51" customHeight="1" x14ac:dyDescent="0.25">
      <c r="A32" s="26"/>
      <c r="B32" s="12"/>
      <c r="C32" s="2"/>
      <c r="D32" s="2"/>
      <c r="E32" s="5"/>
    </row>
    <row r="33" spans="1:5" ht="51" customHeight="1" thickBot="1" x14ac:dyDescent="0.3">
      <c r="A33" s="27"/>
      <c r="B33" s="31"/>
      <c r="C33" s="29"/>
      <c r="D33" s="29"/>
      <c r="E33" s="30"/>
    </row>
    <row r="34" spans="1:5" ht="35.25" customHeight="1" x14ac:dyDescent="0.25">
      <c r="A34" s="32">
        <v>12</v>
      </c>
      <c r="B34" s="35" t="s">
        <v>22</v>
      </c>
      <c r="C34" s="24" t="s">
        <v>69</v>
      </c>
      <c r="D34" s="20"/>
      <c r="E34" s="21">
        <v>102325.39000000001</v>
      </c>
    </row>
    <row r="35" spans="1:5" ht="35.25" customHeight="1" x14ac:dyDescent="0.25">
      <c r="A35" s="33"/>
      <c r="B35" s="35"/>
      <c r="C35" s="2"/>
      <c r="D35" s="2"/>
      <c r="E35" s="5"/>
    </row>
    <row r="36" spans="1:5" ht="35.25" customHeight="1" thickBot="1" x14ac:dyDescent="0.3">
      <c r="A36" s="36"/>
      <c r="B36" s="37"/>
      <c r="C36" s="17"/>
      <c r="D36" s="17"/>
      <c r="E36" s="19"/>
    </row>
    <row r="37" spans="1:5" ht="45" x14ac:dyDescent="0.25">
      <c r="A37" s="22">
        <v>13</v>
      </c>
      <c r="B37" s="23" t="s">
        <v>23</v>
      </c>
      <c r="C37" s="24" t="s">
        <v>69</v>
      </c>
      <c r="D37" s="24"/>
      <c r="E37" s="25">
        <v>34773.349999999991</v>
      </c>
    </row>
    <row r="38" spans="1:5" x14ac:dyDescent="0.25">
      <c r="A38" s="26"/>
      <c r="B38" s="6"/>
      <c r="C38" s="2"/>
      <c r="D38" s="2"/>
      <c r="E38" s="5"/>
    </row>
    <row r="39" spans="1:5" ht="15.75" thickBot="1" x14ac:dyDescent="0.3">
      <c r="A39" s="27"/>
      <c r="B39" s="28"/>
      <c r="C39" s="29"/>
      <c r="D39" s="29"/>
      <c r="E39" s="30"/>
    </row>
    <row r="40" spans="1:5" x14ac:dyDescent="0.25">
      <c r="A40" s="20">
        <v>14</v>
      </c>
      <c r="B40" s="38" t="s">
        <v>13</v>
      </c>
      <c r="C40" s="34" t="s">
        <v>4</v>
      </c>
      <c r="D40" s="34">
        <v>1729.3</v>
      </c>
      <c r="E40" s="53">
        <v>1289929.03</v>
      </c>
    </row>
    <row r="41" spans="1:5" ht="30" x14ac:dyDescent="0.25">
      <c r="A41" s="2">
        <v>15</v>
      </c>
      <c r="B41" s="13" t="s">
        <v>24</v>
      </c>
      <c r="C41" s="7" t="s">
        <v>7</v>
      </c>
      <c r="D41" s="7">
        <v>89.6</v>
      </c>
      <c r="E41" s="21">
        <v>7272.58</v>
      </c>
    </row>
    <row r="42" spans="1:5" ht="30" x14ac:dyDescent="0.25">
      <c r="A42" s="2">
        <v>16</v>
      </c>
      <c r="B42" s="13" t="s">
        <v>25</v>
      </c>
      <c r="C42" s="7" t="s">
        <v>7</v>
      </c>
      <c r="D42" s="7">
        <v>268.2</v>
      </c>
      <c r="E42" s="21">
        <v>75450.73</v>
      </c>
    </row>
    <row r="43" spans="1:5" ht="30" x14ac:dyDescent="0.25">
      <c r="A43" s="2">
        <v>17</v>
      </c>
      <c r="B43" s="13" t="s">
        <v>26</v>
      </c>
      <c r="C43" s="7" t="s">
        <v>7</v>
      </c>
      <c r="D43" s="7">
        <v>606.5</v>
      </c>
      <c r="E43" s="21">
        <v>135826.87</v>
      </c>
    </row>
    <row r="44" spans="1:5" x14ac:dyDescent="0.25">
      <c r="A44" s="2">
        <v>18</v>
      </c>
      <c r="B44" s="13" t="s">
        <v>27</v>
      </c>
      <c r="C44" s="7" t="s">
        <v>7</v>
      </c>
      <c r="D44" s="7">
        <v>280.39999999999998</v>
      </c>
      <c r="E44" s="21">
        <v>46594.8</v>
      </c>
    </row>
    <row r="45" spans="1:5" x14ac:dyDescent="0.25">
      <c r="A45" s="2">
        <v>19</v>
      </c>
      <c r="B45" s="13" t="s">
        <v>28</v>
      </c>
      <c r="C45" s="7" t="s">
        <v>7</v>
      </c>
      <c r="D45" s="7">
        <v>1472.3</v>
      </c>
      <c r="E45" s="21">
        <v>95883.36</v>
      </c>
    </row>
    <row r="46" spans="1:5" ht="30" x14ac:dyDescent="0.25">
      <c r="A46" s="2"/>
      <c r="B46" s="13" t="s">
        <v>66</v>
      </c>
      <c r="C46" s="7" t="s">
        <v>7</v>
      </c>
      <c r="D46" s="7">
        <v>119.6</v>
      </c>
      <c r="E46" s="21">
        <v>2335.7399999999998</v>
      </c>
    </row>
    <row r="47" spans="1:5" x14ac:dyDescent="0.25">
      <c r="A47" s="2">
        <v>20</v>
      </c>
      <c r="B47" s="13" t="s">
        <v>29</v>
      </c>
      <c r="C47" s="7" t="s">
        <v>4</v>
      </c>
      <c r="D47" s="7">
        <v>234.4</v>
      </c>
      <c r="E47" s="21">
        <v>24624.16</v>
      </c>
    </row>
    <row r="48" spans="1:5" ht="30" x14ac:dyDescent="0.25">
      <c r="A48" s="2">
        <v>21</v>
      </c>
      <c r="B48" s="13" t="s">
        <v>59</v>
      </c>
      <c r="C48" s="7" t="s">
        <v>4</v>
      </c>
      <c r="D48" s="7">
        <v>7231.7</v>
      </c>
      <c r="E48" s="21">
        <v>530788.14</v>
      </c>
    </row>
    <row r="49" spans="1:5" x14ac:dyDescent="0.25">
      <c r="A49" s="2">
        <v>22</v>
      </c>
      <c r="B49" s="13" t="s">
        <v>6</v>
      </c>
      <c r="C49" s="7" t="s">
        <v>4</v>
      </c>
      <c r="D49" s="7">
        <v>6565.7</v>
      </c>
      <c r="E49" s="21">
        <v>34225.200000000004</v>
      </c>
    </row>
    <row r="50" spans="1:5" x14ac:dyDescent="0.25">
      <c r="A50" s="2">
        <v>23</v>
      </c>
      <c r="B50" s="13" t="s">
        <v>31</v>
      </c>
      <c r="C50" s="7" t="s">
        <v>30</v>
      </c>
      <c r="D50" s="7">
        <v>36</v>
      </c>
      <c r="E50" s="21">
        <v>22644.1</v>
      </c>
    </row>
    <row r="51" spans="1:5" x14ac:dyDescent="0.25">
      <c r="A51" s="2">
        <v>24</v>
      </c>
      <c r="B51" s="13" t="s">
        <v>32</v>
      </c>
      <c r="C51" s="7" t="s">
        <v>30</v>
      </c>
      <c r="D51" s="7">
        <v>23</v>
      </c>
      <c r="E51" s="21">
        <v>10947.44</v>
      </c>
    </row>
    <row r="52" spans="1:5" x14ac:dyDescent="0.25">
      <c r="A52" s="2">
        <v>25</v>
      </c>
      <c r="B52" s="13" t="s">
        <v>33</v>
      </c>
      <c r="C52" s="7" t="s">
        <v>30</v>
      </c>
      <c r="D52" s="7">
        <v>15</v>
      </c>
      <c r="E52" s="21">
        <v>14096.149999999998</v>
      </c>
    </row>
    <row r="53" spans="1:5" x14ac:dyDescent="0.25">
      <c r="A53" s="2">
        <v>26</v>
      </c>
      <c r="B53" s="13" t="s">
        <v>34</v>
      </c>
      <c r="C53" s="7" t="s">
        <v>30</v>
      </c>
      <c r="D53" s="7">
        <v>1</v>
      </c>
      <c r="E53" s="21">
        <v>716.87</v>
      </c>
    </row>
    <row r="54" spans="1:5" ht="18.75" customHeight="1" x14ac:dyDescent="0.25">
      <c r="A54" s="2">
        <v>27</v>
      </c>
      <c r="B54" s="13" t="s">
        <v>35</v>
      </c>
      <c r="C54" s="7" t="s">
        <v>30</v>
      </c>
      <c r="D54" s="7">
        <v>3</v>
      </c>
      <c r="E54" s="21">
        <v>7227.57</v>
      </c>
    </row>
    <row r="55" spans="1:5" ht="23.25" customHeight="1" x14ac:dyDescent="0.25">
      <c r="A55" s="2">
        <v>28</v>
      </c>
      <c r="B55" s="14" t="s">
        <v>36</v>
      </c>
      <c r="C55" s="7" t="s">
        <v>30</v>
      </c>
      <c r="D55" s="9">
        <v>30</v>
      </c>
      <c r="E55" s="21">
        <v>214.24999339250002</v>
      </c>
    </row>
    <row r="56" spans="1:5" ht="24.75" customHeight="1" x14ac:dyDescent="0.25">
      <c r="A56" s="2">
        <v>29</v>
      </c>
      <c r="B56" s="14" t="s">
        <v>37</v>
      </c>
      <c r="C56" s="7" t="s">
        <v>30</v>
      </c>
      <c r="D56" s="9">
        <v>33</v>
      </c>
      <c r="E56" s="21">
        <v>261.12</v>
      </c>
    </row>
    <row r="57" spans="1:5" x14ac:dyDescent="0.25">
      <c r="A57" s="2">
        <v>30</v>
      </c>
      <c r="B57" s="14" t="s">
        <v>38</v>
      </c>
      <c r="C57" s="7" t="s">
        <v>30</v>
      </c>
      <c r="D57" s="9">
        <v>170</v>
      </c>
      <c r="E57" s="21">
        <v>1544.1448656924999</v>
      </c>
    </row>
    <row r="58" spans="1:5" ht="25.5" customHeight="1" x14ac:dyDescent="0.25">
      <c r="A58" s="2">
        <v>31</v>
      </c>
      <c r="B58" s="14" t="s">
        <v>39</v>
      </c>
      <c r="C58" s="7" t="s">
        <v>30</v>
      </c>
      <c r="D58" s="9">
        <v>44</v>
      </c>
      <c r="E58" s="21">
        <v>325.93089290749998</v>
      </c>
    </row>
    <row r="59" spans="1:5" ht="34.5" customHeight="1" x14ac:dyDescent="0.25">
      <c r="A59" s="2">
        <v>32</v>
      </c>
      <c r="B59" s="13" t="s">
        <v>40</v>
      </c>
      <c r="C59" s="7" t="s">
        <v>30</v>
      </c>
      <c r="D59" s="7">
        <v>90</v>
      </c>
      <c r="E59" s="21">
        <v>817.48489950249996</v>
      </c>
    </row>
    <row r="60" spans="1:5" ht="35.25" customHeight="1" x14ac:dyDescent="0.25">
      <c r="A60" s="2">
        <v>33</v>
      </c>
      <c r="B60" s="14" t="s">
        <v>41</v>
      </c>
      <c r="C60" s="7" t="s">
        <v>30</v>
      </c>
      <c r="D60" s="9">
        <v>3</v>
      </c>
      <c r="E60" s="21">
        <v>76.995163634999997</v>
      </c>
    </row>
    <row r="61" spans="1:5" ht="25.5" x14ac:dyDescent="0.25">
      <c r="A61" s="2">
        <v>34</v>
      </c>
      <c r="B61" s="14" t="s">
        <v>42</v>
      </c>
      <c r="C61" s="7" t="s">
        <v>30</v>
      </c>
      <c r="D61" s="9">
        <v>3</v>
      </c>
      <c r="E61" s="21">
        <v>610.24097771250013</v>
      </c>
    </row>
    <row r="62" spans="1:5" ht="41.25" customHeight="1" x14ac:dyDescent="0.25">
      <c r="A62" s="2">
        <v>35</v>
      </c>
      <c r="B62" s="14" t="s">
        <v>43</v>
      </c>
      <c r="C62" s="7" t="s">
        <v>30</v>
      </c>
      <c r="D62" s="9">
        <v>4</v>
      </c>
      <c r="E62" s="21">
        <v>99.106620227500002</v>
      </c>
    </row>
    <row r="63" spans="1:5" ht="38.25" x14ac:dyDescent="0.25">
      <c r="A63" s="2">
        <v>36</v>
      </c>
      <c r="B63" s="14" t="s">
        <v>44</v>
      </c>
      <c r="C63" s="7" t="s">
        <v>30</v>
      </c>
      <c r="D63" s="9">
        <v>53</v>
      </c>
      <c r="E63" s="21">
        <v>1211.8457712999998</v>
      </c>
    </row>
    <row r="64" spans="1:5" ht="25.5" x14ac:dyDescent="0.25">
      <c r="A64" s="2">
        <v>37</v>
      </c>
      <c r="B64" s="14" t="s">
        <v>45</v>
      </c>
      <c r="C64" s="7" t="s">
        <v>30</v>
      </c>
      <c r="D64" s="9">
        <v>28</v>
      </c>
      <c r="E64" s="21">
        <v>592.796735625</v>
      </c>
    </row>
    <row r="65" spans="1:5" ht="42" customHeight="1" x14ac:dyDescent="0.25">
      <c r="A65" s="2">
        <v>38</v>
      </c>
      <c r="B65" s="14" t="s">
        <v>46</v>
      </c>
      <c r="C65" s="7" t="s">
        <v>30</v>
      </c>
      <c r="D65" s="9">
        <v>9</v>
      </c>
      <c r="E65" s="21">
        <v>174.56279564249999</v>
      </c>
    </row>
    <row r="66" spans="1:5" ht="38.25" x14ac:dyDescent="0.25">
      <c r="A66" s="2">
        <v>39</v>
      </c>
      <c r="B66" s="14" t="s">
        <v>47</v>
      </c>
      <c r="C66" s="7" t="s">
        <v>30</v>
      </c>
      <c r="D66" s="9">
        <v>5</v>
      </c>
      <c r="E66" s="21">
        <v>195.5201359925</v>
      </c>
    </row>
    <row r="67" spans="1:5" ht="36.75" customHeight="1" x14ac:dyDescent="0.25">
      <c r="A67" s="2">
        <v>40</v>
      </c>
      <c r="B67" s="14" t="s">
        <v>48</v>
      </c>
      <c r="C67" s="7" t="s">
        <v>30</v>
      </c>
      <c r="D67" s="9">
        <v>27</v>
      </c>
      <c r="E67" s="21">
        <v>461.06973878499997</v>
      </c>
    </row>
    <row r="68" spans="1:5" ht="25.5" customHeight="1" x14ac:dyDescent="0.25">
      <c r="A68" s="2">
        <v>41</v>
      </c>
      <c r="B68" s="14" t="s">
        <v>49</v>
      </c>
      <c r="C68" s="7" t="s">
        <v>30</v>
      </c>
      <c r="D68" s="9">
        <v>27</v>
      </c>
      <c r="E68" s="21">
        <v>461.06973878499997</v>
      </c>
    </row>
    <row r="69" spans="1:5" ht="38.25" x14ac:dyDescent="0.25">
      <c r="A69" s="2">
        <v>42</v>
      </c>
      <c r="B69" s="14" t="s">
        <v>41</v>
      </c>
      <c r="C69" s="7" t="s">
        <v>30</v>
      </c>
      <c r="D69" s="10">
        <v>20</v>
      </c>
      <c r="E69" s="21">
        <v>537.17403416249999</v>
      </c>
    </row>
    <row r="70" spans="1:5" ht="38.25" x14ac:dyDescent="0.25">
      <c r="A70" s="2">
        <v>43</v>
      </c>
      <c r="B70" s="14" t="s">
        <v>50</v>
      </c>
      <c r="C70" s="7" t="s">
        <v>30</v>
      </c>
      <c r="D70" s="10">
        <v>10</v>
      </c>
      <c r="E70" s="21">
        <v>347.75885167000001</v>
      </c>
    </row>
    <row r="71" spans="1:5" ht="31.5" customHeight="1" x14ac:dyDescent="0.25">
      <c r="A71" s="2">
        <v>44</v>
      </c>
      <c r="B71" s="14" t="s">
        <v>51</v>
      </c>
      <c r="C71" s="7" t="s">
        <v>30</v>
      </c>
      <c r="D71" s="10">
        <v>10</v>
      </c>
      <c r="E71" s="21">
        <v>347.75885167000001</v>
      </c>
    </row>
    <row r="72" spans="1:5" ht="39" customHeight="1" x14ac:dyDescent="0.25">
      <c r="A72" s="2">
        <v>45</v>
      </c>
      <c r="B72" s="14" t="s">
        <v>52</v>
      </c>
      <c r="C72" s="7" t="s">
        <v>30</v>
      </c>
      <c r="D72" s="10">
        <v>15</v>
      </c>
      <c r="E72" s="21">
        <v>384.94531848499997</v>
      </c>
    </row>
    <row r="73" spans="1:5" ht="38.25" x14ac:dyDescent="0.25">
      <c r="A73" s="2">
        <v>46</v>
      </c>
      <c r="B73" s="14" t="s">
        <v>53</v>
      </c>
      <c r="C73" s="7" t="s">
        <v>30</v>
      </c>
      <c r="D73" s="10">
        <v>10</v>
      </c>
      <c r="E73" s="21">
        <v>347.75885167000001</v>
      </c>
    </row>
    <row r="74" spans="1:5" ht="25.5" x14ac:dyDescent="0.25">
      <c r="A74" s="2">
        <v>47</v>
      </c>
      <c r="B74" s="14" t="s">
        <v>49</v>
      </c>
      <c r="C74" s="7" t="s">
        <v>30</v>
      </c>
      <c r="D74" s="10">
        <v>18</v>
      </c>
      <c r="E74" s="21">
        <v>307.38328411249995</v>
      </c>
    </row>
    <row r="75" spans="1:5" ht="38.25" x14ac:dyDescent="0.25">
      <c r="A75" s="2">
        <v>48</v>
      </c>
      <c r="B75" s="14" t="s">
        <v>54</v>
      </c>
      <c r="C75" s="7" t="s">
        <v>30</v>
      </c>
      <c r="D75" s="10">
        <v>18</v>
      </c>
      <c r="E75" s="21">
        <v>378.04062103000001</v>
      </c>
    </row>
    <row r="76" spans="1:5" ht="25.5" x14ac:dyDescent="0.25">
      <c r="A76" s="2">
        <v>49</v>
      </c>
      <c r="B76" s="14" t="s">
        <v>55</v>
      </c>
      <c r="C76" s="7" t="s">
        <v>30</v>
      </c>
      <c r="D76" s="10">
        <v>10</v>
      </c>
      <c r="E76" s="21">
        <v>217.17597107249998</v>
      </c>
    </row>
    <row r="77" spans="1:5" x14ac:dyDescent="0.25">
      <c r="A77" s="61">
        <v>50</v>
      </c>
      <c r="B77" s="63" t="s">
        <v>68</v>
      </c>
      <c r="C77" s="65" t="s">
        <v>30</v>
      </c>
      <c r="D77" s="67">
        <v>1</v>
      </c>
      <c r="E77" s="69">
        <v>271697.77</v>
      </c>
    </row>
    <row r="78" spans="1:5" x14ac:dyDescent="0.25">
      <c r="A78" s="62"/>
      <c r="B78" s="64"/>
      <c r="C78" s="66"/>
      <c r="D78" s="68"/>
      <c r="E78" s="70"/>
    </row>
    <row r="79" spans="1:5" ht="30.75" customHeight="1" x14ac:dyDescent="0.25">
      <c r="A79" s="2">
        <v>51</v>
      </c>
      <c r="B79" s="13" t="s">
        <v>56</v>
      </c>
      <c r="C79" s="7" t="s">
        <v>7</v>
      </c>
      <c r="D79" s="7">
        <v>107.8</v>
      </c>
      <c r="E79" s="21">
        <v>70071.22</v>
      </c>
    </row>
    <row r="80" spans="1:5" ht="18.75" customHeight="1" x14ac:dyDescent="0.25">
      <c r="A80" s="2">
        <v>52</v>
      </c>
      <c r="B80" s="13" t="s">
        <v>57</v>
      </c>
      <c r="C80" s="7" t="s">
        <v>30</v>
      </c>
      <c r="D80" s="7">
        <v>14</v>
      </c>
      <c r="E80" s="21">
        <v>10264.039324994998</v>
      </c>
    </row>
    <row r="81" spans="1:5" x14ac:dyDescent="0.25">
      <c r="A81" s="2">
        <v>53</v>
      </c>
      <c r="B81" s="13" t="s">
        <v>67</v>
      </c>
      <c r="C81" s="7" t="s">
        <v>30</v>
      </c>
      <c r="D81" s="7">
        <v>21</v>
      </c>
      <c r="E81" s="21">
        <v>12754.893640242501</v>
      </c>
    </row>
    <row r="82" spans="1:5" s="1" customFormat="1" x14ac:dyDescent="0.25">
      <c r="A82" s="4"/>
      <c r="B82" s="4" t="s">
        <v>1</v>
      </c>
      <c r="C82" s="4">
        <f>SUM(C7:C10)</f>
        <v>0</v>
      </c>
      <c r="D82" s="4"/>
      <c r="E82" s="5">
        <v>7881438.3270783098</v>
      </c>
    </row>
    <row r="83" spans="1:5" ht="13.5" customHeight="1" x14ac:dyDescent="0.25">
      <c r="B83" s="15"/>
    </row>
    <row r="84" spans="1:5" x14ac:dyDescent="0.25">
      <c r="E84" s="8"/>
    </row>
    <row r="85" spans="1:5" x14ac:dyDescent="0.25">
      <c r="E85" s="8"/>
    </row>
    <row r="86" spans="1:5" x14ac:dyDescent="0.25">
      <c r="E86" s="8"/>
    </row>
    <row r="87" spans="1:5" x14ac:dyDescent="0.25">
      <c r="E87" s="8"/>
    </row>
    <row r="88" spans="1:5" x14ac:dyDescent="0.25">
      <c r="E88" s="8"/>
    </row>
    <row r="89" spans="1:5" x14ac:dyDescent="0.25">
      <c r="E89" s="8"/>
    </row>
    <row r="90" spans="1:5" x14ac:dyDescent="0.25">
      <c r="E90" s="8"/>
    </row>
    <row r="91" spans="1:5" x14ac:dyDescent="0.25">
      <c r="E91" s="8"/>
    </row>
    <row r="92" spans="1:5" x14ac:dyDescent="0.25">
      <c r="E92" s="8"/>
    </row>
    <row r="93" spans="1:5" x14ac:dyDescent="0.25">
      <c r="E93" s="8"/>
    </row>
  </sheetData>
  <autoFilter ref="D5:E90" xr:uid="{00000000-0001-0000-0000-000000000000}"/>
  <mergeCells count="11">
    <mergeCell ref="E1:H1"/>
    <mergeCell ref="E2:H2"/>
    <mergeCell ref="E5:E6"/>
    <mergeCell ref="D7:D9"/>
    <mergeCell ref="A77:A78"/>
    <mergeCell ref="B77:B78"/>
    <mergeCell ref="C77:C78"/>
    <mergeCell ref="D77:D78"/>
    <mergeCell ref="E77:E78"/>
    <mergeCell ref="B4:E4"/>
    <mergeCell ref="B3:E3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8BC14-8519-49D4-BD05-21B0A8C2ED2F}">
  <dimension ref="A1:F39"/>
  <sheetViews>
    <sheetView topLeftCell="A17" workbookViewId="0">
      <selection activeCell="F38" sqref="F38"/>
    </sheetView>
  </sheetViews>
  <sheetFormatPr defaultRowHeight="15" x14ac:dyDescent="0.25"/>
  <cols>
    <col min="1" max="1" width="39.42578125" customWidth="1"/>
    <col min="2" max="2" width="10" customWidth="1"/>
    <col min="3" max="3" width="9.85546875" customWidth="1"/>
    <col min="5" max="5" width="10.140625" customWidth="1"/>
  </cols>
  <sheetData>
    <row r="1" spans="1:6" ht="45.75" customHeight="1" thickBot="1" x14ac:dyDescent="0.3">
      <c r="B1" t="s">
        <v>70</v>
      </c>
      <c r="C1" t="s">
        <v>76</v>
      </c>
      <c r="D1" s="51" t="s">
        <v>87</v>
      </c>
      <c r="E1" s="51" t="s">
        <v>91</v>
      </c>
      <c r="F1" s="51" t="s">
        <v>92</v>
      </c>
    </row>
    <row r="2" spans="1:6" ht="30" x14ac:dyDescent="0.25">
      <c r="A2" s="23" t="s">
        <v>14</v>
      </c>
    </row>
    <row r="3" spans="1:6" x14ac:dyDescent="0.25">
      <c r="A3" s="6"/>
    </row>
    <row r="4" spans="1:6" ht="15.75" thickBot="1" x14ac:dyDescent="0.3">
      <c r="A4" s="28"/>
    </row>
    <row r="5" spans="1:6" ht="45" x14ac:dyDescent="0.25">
      <c r="A5" s="23" t="s">
        <v>15</v>
      </c>
    </row>
    <row r="6" spans="1:6" x14ac:dyDescent="0.25">
      <c r="A6" s="6"/>
    </row>
    <row r="7" spans="1:6" ht="15.75" thickBot="1" x14ac:dyDescent="0.3">
      <c r="A7" s="28"/>
    </row>
    <row r="8" spans="1:6" ht="45" x14ac:dyDescent="0.25">
      <c r="A8" s="23" t="s">
        <v>16</v>
      </c>
    </row>
    <row r="9" spans="1:6" x14ac:dyDescent="0.25">
      <c r="A9" s="6"/>
    </row>
    <row r="10" spans="1:6" ht="15.75" thickBot="1" x14ac:dyDescent="0.3">
      <c r="A10" s="28"/>
    </row>
    <row r="11" spans="1:6" ht="30" x14ac:dyDescent="0.25">
      <c r="A11" s="23" t="s">
        <v>17</v>
      </c>
    </row>
    <row r="12" spans="1:6" x14ac:dyDescent="0.25">
      <c r="A12" s="6"/>
    </row>
    <row r="13" spans="1:6" ht="15.75" thickBot="1" x14ac:dyDescent="0.3">
      <c r="A13" s="28"/>
    </row>
    <row r="14" spans="1:6" ht="30" x14ac:dyDescent="0.25">
      <c r="A14" s="23" t="s">
        <v>18</v>
      </c>
    </row>
    <row r="15" spans="1:6" x14ac:dyDescent="0.25">
      <c r="A15" s="6"/>
    </row>
    <row r="16" spans="1:6" ht="15.75" thickBot="1" x14ac:dyDescent="0.3">
      <c r="A16" s="28"/>
    </row>
    <row r="17" spans="1:6" ht="60" x14ac:dyDescent="0.25">
      <c r="A17" s="23" t="s">
        <v>19</v>
      </c>
    </row>
    <row r="18" spans="1:6" x14ac:dyDescent="0.25">
      <c r="A18" s="41" t="s">
        <v>77</v>
      </c>
      <c r="B18">
        <v>1</v>
      </c>
      <c r="C18">
        <v>24</v>
      </c>
      <c r="D18">
        <v>4</v>
      </c>
      <c r="E18">
        <v>1</v>
      </c>
      <c r="F18">
        <v>3</v>
      </c>
    </row>
    <row r="19" spans="1:6" x14ac:dyDescent="0.25">
      <c r="A19" s="44" t="s">
        <v>78</v>
      </c>
      <c r="B19">
        <v>75</v>
      </c>
      <c r="C19">
        <v>64</v>
      </c>
      <c r="D19">
        <v>77</v>
      </c>
      <c r="E19">
        <v>5</v>
      </c>
      <c r="F19">
        <v>17</v>
      </c>
    </row>
    <row r="20" spans="1:6" ht="15.75" thickBot="1" x14ac:dyDescent="0.3">
      <c r="A20" s="42" t="s">
        <v>79</v>
      </c>
      <c r="B20">
        <v>5</v>
      </c>
      <c r="C20">
        <v>3</v>
      </c>
    </row>
    <row r="21" spans="1:6" ht="15.75" thickBot="1" x14ac:dyDescent="0.3">
      <c r="A21" s="43" t="s">
        <v>80</v>
      </c>
      <c r="B21">
        <v>10</v>
      </c>
      <c r="C21">
        <v>6</v>
      </c>
    </row>
    <row r="22" spans="1:6" ht="60" x14ac:dyDescent="0.25">
      <c r="A22" s="23" t="s">
        <v>20</v>
      </c>
    </row>
    <row r="23" spans="1:6" ht="35.25" customHeight="1" x14ac:dyDescent="0.25">
      <c r="A23" s="41" t="s">
        <v>81</v>
      </c>
      <c r="B23">
        <v>15</v>
      </c>
      <c r="C23">
        <v>51</v>
      </c>
      <c r="D23">
        <v>21</v>
      </c>
      <c r="E23">
        <v>1</v>
      </c>
      <c r="F23">
        <v>3</v>
      </c>
    </row>
    <row r="24" spans="1:6" ht="45" x14ac:dyDescent="0.25">
      <c r="A24" s="44" t="s">
        <v>82</v>
      </c>
      <c r="B24">
        <v>17</v>
      </c>
      <c r="C24">
        <v>5</v>
      </c>
      <c r="D24">
        <v>10</v>
      </c>
      <c r="E24">
        <v>3</v>
      </c>
      <c r="F24">
        <v>7</v>
      </c>
    </row>
    <row r="25" spans="1:6" x14ac:dyDescent="0.25">
      <c r="A25" s="43" t="s">
        <v>83</v>
      </c>
      <c r="B25">
        <v>1</v>
      </c>
      <c r="D25">
        <v>1</v>
      </c>
    </row>
    <row r="26" spans="1:6" x14ac:dyDescent="0.25">
      <c r="A26" s="43" t="s">
        <v>84</v>
      </c>
      <c r="B26">
        <v>1</v>
      </c>
      <c r="D26">
        <v>1</v>
      </c>
    </row>
    <row r="27" spans="1:6" ht="15.75" thickBot="1" x14ac:dyDescent="0.3">
      <c r="A27" s="43" t="s">
        <v>88</v>
      </c>
      <c r="D27">
        <v>8</v>
      </c>
    </row>
    <row r="28" spans="1:6" ht="45" x14ac:dyDescent="0.25">
      <c r="A28" s="23" t="s">
        <v>21</v>
      </c>
    </row>
    <row r="29" spans="1:6" ht="26.25" customHeight="1" x14ac:dyDescent="0.25">
      <c r="A29" s="45" t="s">
        <v>85</v>
      </c>
      <c r="B29">
        <v>21</v>
      </c>
      <c r="C29">
        <v>32</v>
      </c>
      <c r="D29">
        <v>23</v>
      </c>
      <c r="E29">
        <v>4</v>
      </c>
      <c r="F29">
        <v>7</v>
      </c>
    </row>
    <row r="30" spans="1:6" ht="15.75" thickBot="1" x14ac:dyDescent="0.3">
      <c r="A30" s="50" t="s">
        <v>86</v>
      </c>
      <c r="C30">
        <v>3</v>
      </c>
      <c r="D30">
        <v>2</v>
      </c>
      <c r="E30">
        <v>1</v>
      </c>
      <c r="F30">
        <v>1</v>
      </c>
    </row>
    <row r="31" spans="1:6" ht="30" x14ac:dyDescent="0.25">
      <c r="A31" s="35" t="s">
        <v>22</v>
      </c>
    </row>
    <row r="32" spans="1:6" x14ac:dyDescent="0.25">
      <c r="A32" s="46" t="s">
        <v>71</v>
      </c>
      <c r="B32">
        <v>3</v>
      </c>
      <c r="C32">
        <v>5</v>
      </c>
      <c r="D32">
        <v>1</v>
      </c>
    </row>
    <row r="33" spans="1:6" ht="30" x14ac:dyDescent="0.25">
      <c r="A33" s="47" t="s">
        <v>73</v>
      </c>
      <c r="B33">
        <v>1</v>
      </c>
      <c r="C33">
        <v>5</v>
      </c>
      <c r="D33">
        <v>1</v>
      </c>
    </row>
    <row r="34" spans="1:6" ht="42" customHeight="1" thickBot="1" x14ac:dyDescent="0.3">
      <c r="A34" s="48" t="s">
        <v>72</v>
      </c>
      <c r="B34">
        <v>9</v>
      </c>
      <c r="C34">
        <v>18</v>
      </c>
      <c r="D34">
        <v>6</v>
      </c>
    </row>
    <row r="35" spans="1:6" ht="45" x14ac:dyDescent="0.25">
      <c r="A35" s="23" t="s">
        <v>23</v>
      </c>
    </row>
    <row r="36" spans="1:6" x14ac:dyDescent="0.25">
      <c r="A36" s="49" t="s">
        <v>74</v>
      </c>
      <c r="B36">
        <v>4</v>
      </c>
      <c r="C36">
        <v>3</v>
      </c>
      <c r="D36">
        <v>9</v>
      </c>
      <c r="E36">
        <v>1</v>
      </c>
      <c r="F36">
        <v>2</v>
      </c>
    </row>
    <row r="37" spans="1:6" x14ac:dyDescent="0.25">
      <c r="A37" s="49" t="s">
        <v>75</v>
      </c>
      <c r="B37">
        <v>6</v>
      </c>
      <c r="C37">
        <v>18</v>
      </c>
      <c r="D37">
        <v>12</v>
      </c>
      <c r="E37">
        <v>1</v>
      </c>
      <c r="F37">
        <v>1</v>
      </c>
    </row>
    <row r="38" spans="1:6" ht="30" x14ac:dyDescent="0.25">
      <c r="A38" s="52" t="s">
        <v>89</v>
      </c>
      <c r="D38">
        <v>6</v>
      </c>
    </row>
    <row r="39" spans="1:6" x14ac:dyDescent="0.25">
      <c r="A39" s="49" t="s">
        <v>90</v>
      </c>
      <c r="D39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32"/>
  <sheetViews>
    <sheetView view="pageLayout" zoomScaleNormal="100" workbookViewId="0">
      <selection activeCell="M3" sqref="M3:M4"/>
    </sheetView>
  </sheetViews>
  <sheetFormatPr defaultRowHeight="15" x14ac:dyDescent="0.25"/>
  <cols>
    <col min="1" max="1" width="4.42578125" customWidth="1"/>
    <col min="2" max="2" width="24" customWidth="1"/>
    <col min="3" max="3" width="6" customWidth="1"/>
    <col min="4" max="4" width="12.140625" customWidth="1"/>
    <col min="5" max="6" width="13.140625" customWidth="1"/>
    <col min="8" max="8" width="26.28515625" customWidth="1"/>
    <col min="9" max="9" width="10" customWidth="1"/>
    <col min="11" max="11" width="10.5703125" customWidth="1"/>
  </cols>
  <sheetData>
    <row r="1" spans="2:13" x14ac:dyDescent="0.25">
      <c r="B1" t="s">
        <v>60</v>
      </c>
      <c r="D1">
        <v>45115.45</v>
      </c>
      <c r="H1" t="s">
        <v>60</v>
      </c>
      <c r="I1">
        <v>32547.98</v>
      </c>
      <c r="L1">
        <v>49736.57</v>
      </c>
    </row>
    <row r="2" spans="2:13" x14ac:dyDescent="0.25">
      <c r="B2" t="s">
        <v>61</v>
      </c>
      <c r="D2">
        <v>1317.67</v>
      </c>
      <c r="E2">
        <v>466.55</v>
      </c>
      <c r="F2">
        <f>D2+E2</f>
        <v>1784.22</v>
      </c>
      <c r="H2" t="s">
        <v>61</v>
      </c>
      <c r="I2">
        <v>17499.349999999999</v>
      </c>
      <c r="J2">
        <v>1977.28</v>
      </c>
      <c r="K2">
        <f>I2+J2</f>
        <v>19476.629999999997</v>
      </c>
      <c r="L2">
        <v>3021.49</v>
      </c>
      <c r="M2">
        <f>K2+L2</f>
        <v>22498.119999999995</v>
      </c>
    </row>
    <row r="3" spans="2:13" x14ac:dyDescent="0.25">
      <c r="B3" t="s">
        <v>62</v>
      </c>
      <c r="D3">
        <v>126101.39</v>
      </c>
      <c r="E3">
        <v>44648.91</v>
      </c>
      <c r="F3">
        <f>D3+E3</f>
        <v>170750.3</v>
      </c>
      <c r="H3" t="s">
        <v>62</v>
      </c>
      <c r="I3">
        <v>200538.61</v>
      </c>
      <c r="J3">
        <v>30570.7</v>
      </c>
      <c r="K3">
        <f t="shared" ref="K3:L5" si="0">I3+J3</f>
        <v>231109.31</v>
      </c>
      <c r="L3">
        <v>46715.08</v>
      </c>
      <c r="M3">
        <f t="shared" ref="M3:M5" si="1">K3+L3</f>
        <v>277824.39</v>
      </c>
    </row>
    <row r="4" spans="2:13" x14ac:dyDescent="0.25">
      <c r="D4">
        <f>SUM(D2:D3)</f>
        <v>127419.06</v>
      </c>
      <c r="E4">
        <f>SUM(E2:E3)</f>
        <v>45115.460000000006</v>
      </c>
      <c r="I4">
        <v>70017.98</v>
      </c>
      <c r="K4">
        <f t="shared" si="0"/>
        <v>70017.98</v>
      </c>
      <c r="M4">
        <f t="shared" si="1"/>
        <v>70017.98</v>
      </c>
    </row>
    <row r="5" spans="2:13" x14ac:dyDescent="0.25">
      <c r="I5">
        <f>SUM(I2:I4)</f>
        <v>288055.94</v>
      </c>
      <c r="J5">
        <f>SUM(J2:J4)</f>
        <v>32547.98</v>
      </c>
      <c r="K5">
        <f t="shared" si="0"/>
        <v>320603.92</v>
      </c>
      <c r="L5">
        <f t="shared" si="0"/>
        <v>353151.89999999997</v>
      </c>
      <c r="M5">
        <f t="shared" si="1"/>
        <v>673755.82</v>
      </c>
    </row>
    <row r="6" spans="2:13" x14ac:dyDescent="0.25">
      <c r="B6" t="s">
        <v>63</v>
      </c>
      <c r="D6">
        <v>1523.86</v>
      </c>
      <c r="E6" t="s">
        <v>64</v>
      </c>
    </row>
    <row r="7" spans="2:13" x14ac:dyDescent="0.25">
      <c r="D7">
        <v>161.1</v>
      </c>
      <c r="E7">
        <v>210.53</v>
      </c>
      <c r="F7">
        <v>103.22</v>
      </c>
      <c r="G7">
        <f>E7+F7</f>
        <v>313.75</v>
      </c>
    </row>
    <row r="8" spans="2:13" x14ac:dyDescent="0.25">
      <c r="D8">
        <v>196.35</v>
      </c>
      <c r="E8">
        <v>256.58999999999997</v>
      </c>
      <c r="F8">
        <v>125.81</v>
      </c>
      <c r="G8">
        <f t="shared" ref="G8:G12" si="2">E8+F8</f>
        <v>382.4</v>
      </c>
    </row>
    <row r="9" spans="2:13" x14ac:dyDescent="0.25">
      <c r="D9">
        <v>1161.0999999999999</v>
      </c>
      <c r="E9">
        <v>1517.33</v>
      </c>
      <c r="F9">
        <v>743.95</v>
      </c>
      <c r="G9">
        <f t="shared" si="2"/>
        <v>2261.2799999999997</v>
      </c>
    </row>
    <row r="10" spans="2:13" x14ac:dyDescent="0.25">
      <c r="D10">
        <v>245.08</v>
      </c>
      <c r="E10">
        <v>320.27</v>
      </c>
      <c r="F10">
        <v>157.03</v>
      </c>
      <c r="G10">
        <f t="shared" si="2"/>
        <v>477.29999999999995</v>
      </c>
    </row>
    <row r="11" spans="2:13" x14ac:dyDescent="0.25">
      <c r="D11">
        <v>614.70000000000005</v>
      </c>
      <c r="E11">
        <v>803.29</v>
      </c>
      <c r="F11">
        <v>393.85</v>
      </c>
      <c r="G11">
        <f t="shared" si="2"/>
        <v>1197.1399999999999</v>
      </c>
    </row>
    <row r="12" spans="2:13" x14ac:dyDescent="0.25">
      <c r="E12" s="1">
        <f>SUM(E7:E11)</f>
        <v>3108.0099999999998</v>
      </c>
      <c r="F12" s="1">
        <f>SUM(F7:F11)</f>
        <v>1523.8600000000001</v>
      </c>
      <c r="G12" s="1">
        <f t="shared" si="2"/>
        <v>4631.87</v>
      </c>
    </row>
    <row r="13" spans="2:13" x14ac:dyDescent="0.25">
      <c r="B13" t="s">
        <v>65</v>
      </c>
      <c r="D13">
        <v>2938.21</v>
      </c>
    </row>
    <row r="15" spans="2:13" x14ac:dyDescent="0.25">
      <c r="D15">
        <v>32.19</v>
      </c>
      <c r="E15">
        <v>42.07</v>
      </c>
      <c r="F15">
        <v>33.590000000000003</v>
      </c>
      <c r="G15">
        <f>E15+F15</f>
        <v>75.66</v>
      </c>
    </row>
    <row r="16" spans="2:13" x14ac:dyDescent="0.25">
      <c r="D16">
        <v>255.15</v>
      </c>
      <c r="E16">
        <v>333.43</v>
      </c>
      <c r="F16">
        <v>266.22000000000003</v>
      </c>
      <c r="G16">
        <f t="shared" ref="G16:G31" si="3">E16+F16</f>
        <v>599.65000000000009</v>
      </c>
    </row>
    <row r="17" spans="4:7" x14ac:dyDescent="0.25">
      <c r="D17">
        <v>41.44</v>
      </c>
      <c r="E17">
        <v>54.15</v>
      </c>
      <c r="F17">
        <v>43.24</v>
      </c>
      <c r="G17">
        <f t="shared" si="3"/>
        <v>97.39</v>
      </c>
    </row>
    <row r="18" spans="4:7" x14ac:dyDescent="0.25">
      <c r="D18">
        <v>506.68</v>
      </c>
      <c r="E18">
        <v>662.13</v>
      </c>
      <c r="F18">
        <v>528.66999999999996</v>
      </c>
      <c r="G18">
        <f t="shared" si="3"/>
        <v>1190.8</v>
      </c>
    </row>
    <row r="19" spans="4:7" x14ac:dyDescent="0.25">
      <c r="D19">
        <v>267.68</v>
      </c>
      <c r="E19">
        <v>323.89</v>
      </c>
      <c r="F19">
        <v>258.61</v>
      </c>
      <c r="G19">
        <f t="shared" si="3"/>
        <v>582.5</v>
      </c>
    </row>
    <row r="20" spans="4:7" x14ac:dyDescent="0.25">
      <c r="D20">
        <v>72.989999999999995</v>
      </c>
      <c r="E20">
        <v>95.38</v>
      </c>
      <c r="F20">
        <v>76.150000000000006</v>
      </c>
      <c r="G20">
        <f t="shared" si="3"/>
        <v>171.53</v>
      </c>
    </row>
    <row r="21" spans="4:7" x14ac:dyDescent="0.25">
      <c r="D21">
        <v>81.75</v>
      </c>
      <c r="E21">
        <v>106.83</v>
      </c>
      <c r="F21">
        <v>85.3</v>
      </c>
      <c r="G21">
        <f t="shared" si="3"/>
        <v>192.13</v>
      </c>
    </row>
    <row r="22" spans="4:7" x14ac:dyDescent="0.25">
      <c r="D22">
        <v>192.78</v>
      </c>
      <c r="E22">
        <v>251.92</v>
      </c>
      <c r="F22">
        <v>201.14</v>
      </c>
      <c r="G22">
        <f t="shared" si="3"/>
        <v>453.05999999999995</v>
      </c>
    </row>
    <row r="23" spans="4:7" x14ac:dyDescent="0.25">
      <c r="D23">
        <v>192.78</v>
      </c>
      <c r="E23">
        <v>251.92</v>
      </c>
      <c r="F23">
        <v>201.14</v>
      </c>
      <c r="G23">
        <f t="shared" si="3"/>
        <v>453.05999999999995</v>
      </c>
    </row>
    <row r="24" spans="4:7" x14ac:dyDescent="0.25">
      <c r="D24">
        <v>224.6</v>
      </c>
      <c r="E24">
        <v>293.51</v>
      </c>
      <c r="F24">
        <v>234.34</v>
      </c>
      <c r="G24">
        <f t="shared" si="3"/>
        <v>527.85</v>
      </c>
    </row>
    <row r="25" spans="4:7" x14ac:dyDescent="0.25">
      <c r="D25">
        <v>145.4</v>
      </c>
      <c r="E25">
        <v>190.01</v>
      </c>
      <c r="F25">
        <v>151.71</v>
      </c>
      <c r="G25">
        <f t="shared" si="3"/>
        <v>341.72</v>
      </c>
    </row>
    <row r="26" spans="4:7" x14ac:dyDescent="0.25">
      <c r="D26">
        <v>145.4</v>
      </c>
      <c r="E26">
        <v>190.01</v>
      </c>
      <c r="F26">
        <v>151.71</v>
      </c>
      <c r="G26">
        <f t="shared" si="3"/>
        <v>341.72</v>
      </c>
    </row>
    <row r="27" spans="4:7" x14ac:dyDescent="0.25">
      <c r="D27">
        <v>160.94999999999999</v>
      </c>
      <c r="E27">
        <v>210.33</v>
      </c>
      <c r="F27">
        <v>167.93</v>
      </c>
      <c r="G27">
        <f t="shared" si="3"/>
        <v>378.26</v>
      </c>
    </row>
    <row r="28" spans="4:7" x14ac:dyDescent="0.25">
      <c r="D28">
        <v>145.4</v>
      </c>
      <c r="E28">
        <v>190.01</v>
      </c>
      <c r="F28">
        <v>151.71</v>
      </c>
      <c r="G28">
        <f t="shared" si="3"/>
        <v>341.72</v>
      </c>
    </row>
    <row r="29" spans="4:7" x14ac:dyDescent="0.25">
      <c r="D29">
        <v>128.52000000000001</v>
      </c>
      <c r="E29">
        <v>167.95</v>
      </c>
      <c r="F29">
        <v>134.1</v>
      </c>
      <c r="G29">
        <f t="shared" si="3"/>
        <v>302.04999999999995</v>
      </c>
    </row>
    <row r="30" spans="4:7" x14ac:dyDescent="0.25">
      <c r="D30">
        <v>163.44</v>
      </c>
      <c r="E30">
        <v>213.58</v>
      </c>
      <c r="F30">
        <v>157.9</v>
      </c>
      <c r="G30">
        <f t="shared" si="3"/>
        <v>371.48</v>
      </c>
    </row>
    <row r="31" spans="4:7" x14ac:dyDescent="0.25">
      <c r="D31">
        <v>90.8</v>
      </c>
      <c r="E31">
        <v>118.66</v>
      </c>
      <c r="F31">
        <v>94.75</v>
      </c>
      <c r="G31">
        <f t="shared" si="3"/>
        <v>213.41</v>
      </c>
    </row>
    <row r="32" spans="4:7" x14ac:dyDescent="0.25">
      <c r="D32">
        <f>SUM(D15:D31)</f>
        <v>2847.9500000000003</v>
      </c>
      <c r="E32">
        <f>SUM(E15:E31)</f>
        <v>3695.7800000000007</v>
      </c>
      <c r="F32">
        <f>SUM(F15:F31)</f>
        <v>2938.2099999999996</v>
      </c>
      <c r="G32">
        <f>E32+F32</f>
        <v>6633.99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 xml:space="preserve">&amp;CPII "Bērziņš" ēkas atjaunošana un energoefektivitātes paaugstināšana Madonas ielā 50, Jēkabpils,     
proj.nr.4.2.2.0/18/I/012     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Lapa1</vt:lpstr>
      <vt:lpstr>Sheet1</vt:lpstr>
      <vt:lpstr>Lapa2</vt:lpstr>
      <vt:lpstr>Lapa1!Print_Titles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Biruta Vaivode</dc:creator>
  <cp:lastModifiedBy>Vineta Verečinska</cp:lastModifiedBy>
  <cp:lastPrinted>2024-07-09T03:24:45Z</cp:lastPrinted>
  <dcterms:created xsi:type="dcterms:W3CDTF">2016-08-17T07:22:48Z</dcterms:created>
  <dcterms:modified xsi:type="dcterms:W3CDTF">2024-07-09T03:24:50Z</dcterms:modified>
</cp:coreProperties>
</file>