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vineta_verecinska_jekabpils_lv/Documents/Documents/VINETAS MAPE/APDROŠINĀŠANA/2024_iepirkums/iepirkums/Pielikumi/"/>
    </mc:Choice>
  </mc:AlternateContent>
  <xr:revisionPtr revIDLastSave="4" documentId="8_{0D0D0A77-8257-4958-9CA2-F7A95EBD5BEE}" xr6:coauthVersionLast="47" xr6:coauthVersionMax="47" xr10:uidLastSave="{6E743C7E-B200-4862-A810-FDA82F91BB09}"/>
  <bookViews>
    <workbookView xWindow="-120" yWindow="-120" windowWidth="29040" windowHeight="17520" activeTab="2" xr2:uid="{00000000-000D-0000-FFFF-FFFF00000000}"/>
  </bookViews>
  <sheets>
    <sheet name="halle" sheetId="4" r:id="rId1"/>
    <sheet name="1-15sporta apr." sheetId="2" r:id="rId2"/>
    <sheet name="mēbeles" sheetId="3" r:id="rId3"/>
  </sheets>
  <definedNames>
    <definedName name="_xlnm.Print_Titles" localSheetId="1">'1-15sporta apr.'!$7:$7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1" i="3" l="1"/>
  <c r="E86" i="2" l="1"/>
  <c r="D28" i="3"/>
  <c r="E182" i="2" l="1"/>
  <c r="E169" i="2"/>
  <c r="E156" i="2"/>
  <c r="E138" i="2"/>
  <c r="E126" i="2"/>
  <c r="E114" i="2"/>
  <c r="E102" i="2"/>
  <c r="E76" i="2"/>
  <c r="E68" i="2"/>
  <c r="E55" i="2"/>
  <c r="E47" i="2"/>
  <c r="E39" i="2"/>
  <c r="E26" i="2"/>
  <c r="E21" i="2"/>
  <c r="E12" i="2"/>
  <c r="E189" i="2"/>
  <c r="E185" i="2"/>
  <c r="E181" i="2"/>
  <c r="E176" i="2"/>
  <c r="E168" i="2"/>
  <c r="E164" i="2"/>
  <c r="E160" i="2"/>
  <c r="E155" i="2"/>
  <c r="E149" i="2"/>
  <c r="E145" i="2"/>
  <c r="E141" i="2"/>
  <c r="E137" i="2"/>
  <c r="E133" i="2"/>
  <c r="E129" i="2"/>
  <c r="E125" i="2"/>
  <c r="E121" i="2"/>
  <c r="E117" i="2"/>
  <c r="E113" i="2"/>
  <c r="E109" i="2"/>
  <c r="E105" i="2"/>
  <c r="E101" i="2"/>
  <c r="E97" i="2"/>
  <c r="E93" i="2"/>
  <c r="E89" i="2"/>
  <c r="E83" i="2"/>
  <c r="E79" i="2"/>
  <c r="E75" i="2"/>
  <c r="E71" i="2"/>
  <c r="E67" i="2"/>
  <c r="E62" i="2"/>
  <c r="E58" i="2"/>
  <c r="E54" i="2"/>
  <c r="E50" i="2"/>
  <c r="E46" i="2"/>
  <c r="E42" i="2"/>
  <c r="E38" i="2"/>
  <c r="E33" i="2"/>
  <c r="E29" i="2"/>
  <c r="E25" i="2"/>
  <c r="E20" i="2"/>
  <c r="E16" i="2"/>
  <c r="E177" i="2"/>
  <c r="E165" i="2"/>
  <c r="E152" i="2"/>
  <c r="E142" i="2"/>
  <c r="E130" i="2"/>
  <c r="E118" i="2"/>
  <c r="E106" i="2"/>
  <c r="E90" i="2"/>
  <c r="E80" i="2"/>
  <c r="E64" i="2"/>
  <c r="E34" i="2"/>
  <c r="E188" i="2"/>
  <c r="E184" i="2"/>
  <c r="E179" i="2"/>
  <c r="E175" i="2"/>
  <c r="E171" i="2"/>
  <c r="E167" i="2"/>
  <c r="E163" i="2"/>
  <c r="E158" i="2"/>
  <c r="E154" i="2"/>
  <c r="E148" i="2"/>
  <c r="E144" i="2"/>
  <c r="E140" i="2"/>
  <c r="E136" i="2"/>
  <c r="E132" i="2"/>
  <c r="E128" i="2"/>
  <c r="E124" i="2"/>
  <c r="E120" i="2"/>
  <c r="E116" i="2"/>
  <c r="E112" i="2"/>
  <c r="E108" i="2"/>
  <c r="E104" i="2"/>
  <c r="E100" i="2"/>
  <c r="E96" i="2"/>
  <c r="E92" i="2"/>
  <c r="E88" i="2"/>
  <c r="E82" i="2"/>
  <c r="E74" i="2"/>
  <c r="E70" i="2"/>
  <c r="E66" i="2"/>
  <c r="E61" i="2"/>
  <c r="E57" i="2"/>
  <c r="E53" i="2"/>
  <c r="E49" i="2"/>
  <c r="E45" i="2"/>
  <c r="E41" i="2"/>
  <c r="E37" i="2"/>
  <c r="E32" i="2"/>
  <c r="E28" i="2"/>
  <c r="E24" i="2"/>
  <c r="E19" i="2"/>
  <c r="E14" i="2"/>
  <c r="E10" i="2"/>
  <c r="E173" i="2"/>
  <c r="E161" i="2"/>
  <c r="E146" i="2"/>
  <c r="E134" i="2"/>
  <c r="E122" i="2"/>
  <c r="E85" i="2"/>
  <c r="E72" i="2"/>
  <c r="E59" i="2"/>
  <c r="E51" i="2"/>
  <c r="E43" i="2"/>
  <c r="E30" i="2"/>
  <c r="E17" i="2"/>
  <c r="E183" i="2"/>
  <c r="E178" i="2"/>
  <c r="E174" i="2"/>
  <c r="E170" i="2"/>
  <c r="E166" i="2"/>
  <c r="E162" i="2"/>
  <c r="E157" i="2"/>
  <c r="E153" i="2"/>
  <c r="E147" i="2"/>
  <c r="E143" i="2"/>
  <c r="E139" i="2"/>
  <c r="E135" i="2"/>
  <c r="E131" i="2"/>
  <c r="E127" i="2"/>
  <c r="E123" i="2"/>
  <c r="E119" i="2"/>
  <c r="E115" i="2"/>
  <c r="E111" i="2"/>
  <c r="E107" i="2"/>
  <c r="E103" i="2"/>
  <c r="E99" i="2"/>
  <c r="E95" i="2"/>
  <c r="E91" i="2"/>
  <c r="E87" i="2"/>
  <c r="E81" i="2"/>
  <c r="E77" i="2"/>
  <c r="E73" i="2"/>
  <c r="E69" i="2"/>
  <c r="E65" i="2"/>
  <c r="E60" i="2"/>
  <c r="E56" i="2"/>
  <c r="E52" i="2"/>
  <c r="E48" i="2"/>
  <c r="E44" i="2"/>
  <c r="E40" i="2"/>
  <c r="E36" i="2"/>
  <c r="E31" i="2"/>
  <c r="E27" i="2"/>
  <c r="E23" i="2"/>
  <c r="E18" i="2"/>
  <c r="E13" i="2" l="1"/>
  <c r="E9" i="2"/>
  <c r="E11" i="2"/>
  <c r="E94" i="2" l="1"/>
</calcChain>
</file>

<file path=xl/sharedStrings.xml><?xml version="1.0" encoding="utf-8"?>
<sst xmlns="http://schemas.openxmlformats.org/spreadsheetml/2006/main" count="458" uniqueCount="225">
  <si>
    <t>daudzums</t>
  </si>
  <si>
    <t>Tehnoloģiskās iekārtas ledus hallei</t>
  </si>
  <si>
    <t>Dūmu kontroles sistēma</t>
  </si>
  <si>
    <t>Datoru, videonovērošanas un telefonu tīkli</t>
  </si>
  <si>
    <t>Siltummezgls</t>
  </si>
  <si>
    <t>TV tīkli un pieslēguma vieta</t>
  </si>
  <si>
    <t>Iekšējie gāzesvada tīkli</t>
  </si>
  <si>
    <t>Ārējie ūdens un kanalizācijas tīkli</t>
  </si>
  <si>
    <t>Betona bruģakmens segums</t>
  </si>
  <si>
    <t>Gājēju zona ar betona segumu</t>
  </si>
  <si>
    <t>Nojume atkritumu konteineriem</t>
  </si>
  <si>
    <t>gb</t>
  </si>
  <si>
    <t>Izmaksu sadalījums objektam Jēkabpils multifunkcionālās sporta halles jaunbūve Brīvības iela 289B, Jēkabpilī</t>
  </si>
  <si>
    <t>Nr.p.k.</t>
  </si>
  <si>
    <t>Nosaukums</t>
  </si>
  <si>
    <t>Mērvienība</t>
  </si>
  <si>
    <t>kv.m.</t>
  </si>
  <si>
    <t>Lifts hallē</t>
  </si>
  <si>
    <t>Florbola aprīkojums iekštelpām un āra laukumam</t>
  </si>
  <si>
    <t xml:space="preserve">IFF sertificētas apmales (iekštelpām) 20m x 40m, ar iespēju laukumu sadalīt 3 daļās (treniņiem, turnīriem), </t>
  </si>
  <si>
    <t>IFF sertificētas apmales (spēlēšanai ārā) 20m x 40m, ar iespēju laukumu sadalīt 3 daļās (treniņiem, turnīriem)</t>
  </si>
  <si>
    <t xml:space="preserve">IFF sertificēti florbola vārti 4 gab. </t>
  </si>
  <si>
    <t xml:space="preserve">Mazie florbola vārti (600 mm x 450 mm) </t>
  </si>
  <si>
    <t>Florbola nuja</t>
  </si>
  <si>
    <t xml:space="preserve">Florbola bumbiņas </t>
  </si>
  <si>
    <t>Volejbola aprīkojums</t>
  </si>
  <si>
    <t>Sacensību Alumīnija volejbola tīkla stabi 2gb. Sacensībām, ovāla profila 120mmx100 ar tīkla spriegotāju staba iekšpusē un aizsargpolsterējumu 2cm, komplektā grīdas kapsulas, grīdas flanči ar vāciņu – atbilst FIVB normatīviem un EN 1271, komplektā melns sacensību tīkls ar antenām un kabatām</t>
  </si>
  <si>
    <t>Volejbola tīkla augstuma mērītājs</t>
  </si>
  <si>
    <t>Tiesneša paaugstinājums, teleskopisks, ar sēdvietu un augstuma regulēšanu</t>
  </si>
  <si>
    <t>Bumbu grozs uz riteņiem</t>
  </si>
  <si>
    <t>Pārliekams rezultātu tablo volejbolam</t>
  </si>
  <si>
    <t xml:space="preserve">Volejbola bumbas </t>
  </si>
  <si>
    <t>Iesildīšanās skrejceliņu aprīkojums</t>
  </si>
  <si>
    <t>Zviedru vingrošanas sienas ar trīs uzkarināmiem pievilkšanās stieņiem</t>
  </si>
  <si>
    <t>Treniņu barjeras</t>
  </si>
  <si>
    <t>Pretestības gumijas ar rokturiem</t>
  </si>
  <si>
    <t xml:space="preserve">Dažāda augstuma kubi lēcieniem </t>
  </si>
  <si>
    <t>Vingrošanas soli</t>
  </si>
  <si>
    <t>Zemā starta palikņi</t>
  </si>
  <si>
    <t>Pildbumbas                                                                                        2kg</t>
  </si>
  <si>
    <t>3kg</t>
  </si>
  <si>
    <t>5kg</t>
  </si>
  <si>
    <t>Lecamauklas</t>
  </si>
  <si>
    <t>Sadalošais tīkls starp skrejceļu un sporta zāli</t>
  </si>
  <si>
    <t>Sienas polsterējums skrejceļa galā</t>
  </si>
  <si>
    <t>Inventārs aerobikas zālei</t>
  </si>
  <si>
    <t>TRX konstrukcija pie griestiem</t>
  </si>
  <si>
    <t>TRX profesionālie</t>
  </si>
  <si>
    <t>TRX RIP TRAINER (nūja ar gumiju)</t>
  </si>
  <si>
    <t>Vingrošanas paklājiņi plānie</t>
  </si>
  <si>
    <t>Vingrošanas paklāji biezie 2000x1000x50mm</t>
  </si>
  <si>
    <t>Hanteles Vinila apvalkā        0,5kg</t>
  </si>
  <si>
    <t>1,0kg</t>
  </si>
  <si>
    <t>1,5kg</t>
  </si>
  <si>
    <t>2,0kg</t>
  </si>
  <si>
    <t>3,0kg</t>
  </si>
  <si>
    <t>5,0kg</t>
  </si>
  <si>
    <t>Balansa spilveni gludie</t>
  </si>
  <si>
    <t xml:space="preserve">Masāžas balansa spilveni </t>
  </si>
  <si>
    <t>Pretestības gumija</t>
  </si>
  <si>
    <t>Vingrošanas bumbas                                                      75mm diametrā</t>
  </si>
  <si>
    <t>65 mm diametrā</t>
  </si>
  <si>
    <t>pumpis</t>
  </si>
  <si>
    <t>Bosu līdzsvara platformā</t>
  </si>
  <si>
    <t>Step Soliņi</t>
  </si>
  <si>
    <t xml:space="preserve">Pildbumbas                                                                                        1kg                                                                                          </t>
  </si>
  <si>
    <t>2kg</t>
  </si>
  <si>
    <t>Zviedru siena 3m + uzkarināmie pievilkšanās stieņi 3gab.</t>
  </si>
  <si>
    <t>Statīvs hanteļu novietošanai</t>
  </si>
  <si>
    <t>Vingrošanas bumbu novietne</t>
  </si>
  <si>
    <t>Vingrošanas nūjas</t>
  </si>
  <si>
    <t>Sporta spēļu zāles aprīkojums</t>
  </si>
  <si>
    <t xml:space="preserve">Basketbola grozi – stacionārie </t>
  </si>
  <si>
    <t>FIBA noteikumiem atbilstošs grozu komplekts</t>
  </si>
  <si>
    <t>Rezultātu tablo treniņzālē (vidēji liels)</t>
  </si>
  <si>
    <t>Rezultātu tablo spēļu zālē (ar visām opcijām) un rezultātu tablo (mazais – dublējošais lielajam)</t>
  </si>
  <si>
    <t>LED reklāmas stendi 30m garumā</t>
  </si>
  <si>
    <t>Elektroniskā bulta basketbolam</t>
  </si>
  <si>
    <t>Tiesnešu galdi (1 gab – 2m un 2 gab – pa 1,5m)</t>
  </si>
  <si>
    <t>Krēsli ar polsterājumu un atzveltni</t>
  </si>
  <si>
    <t>Komandu soliņi (plastmasas) ar 15 sēdvietām katrā</t>
  </si>
  <si>
    <t>Maiņas zonas soliņi ar divām sēdvietām katrā</t>
  </si>
  <si>
    <t>Ledus vanna</t>
  </si>
  <si>
    <t>Sausā sauna vienā garderobē, kurā vienlaicīgi var atrasties līdz 4 cilvēkiem</t>
  </si>
  <si>
    <t>Elektriskā grīdas mazgājamā mašīna ar vienu ripu (stumjama)</t>
  </si>
  <si>
    <t>Elektriskā grīdas mazgājamā mašīna ar divām ripām (pašgājējs)</t>
  </si>
  <si>
    <t xml:space="preserve">Basketbola bumbas – Ādas </t>
  </si>
  <si>
    <t>BX5 – 12 gab</t>
  </si>
  <si>
    <t>BX6 – 12 gab.</t>
  </si>
  <si>
    <t>BX7 – 12 gab.</t>
  </si>
  <si>
    <t xml:space="preserve">Basketbola bumbu grozi uz ritentiņiem </t>
  </si>
  <si>
    <t>Basketbola sekretariāta nodrošināšanai (karodziņi jeb komandas piezīmju normas rādītājs– 2 gab, spēlētāju piezīmju radītāji – 1 kompl.)</t>
  </si>
  <si>
    <t>Ledus halles aprīkojums saskaņā ar “Hokeja arēnu klasifikācijas nolikums” kategoriju B (Pielikuma nr. 6) , papildus nepieciešams sekojošais:</t>
  </si>
  <si>
    <t>Elektriskā ledus mašīna ar ledus slīpuma nolasīšanas lāzeriekārtu</t>
  </si>
  <si>
    <t>Hokeja rezultātu tablo</t>
  </si>
  <si>
    <t xml:space="preserve">Slidu asināmais </t>
  </si>
  <si>
    <t>Slidot apmācības regulējamā  palīginventārs</t>
  </si>
  <si>
    <t>Metāla skapīši publiskajai slidošanai</t>
  </si>
  <si>
    <t>Jaudīgs putekļusūcējs</t>
  </si>
  <si>
    <t>Slidu novietošanas režģis (koka) 120 slidu ievietošanai</t>
  </si>
  <si>
    <t>Datorsistēma un Video kameru uzstādīšana vārtu zonā (2.aiz vārtiem; 2 virs vārtiem) Kameras 4 gab.</t>
  </si>
  <si>
    <t>Diskobumba pie griestiem publiskajiem pasākumiem</t>
  </si>
  <si>
    <t>Prožektoru uzstādīšana publiskajiem pasākumiem</t>
  </si>
  <si>
    <t>Tiesnešu galdi ar aprīkojumu</t>
  </si>
  <si>
    <t>Komandu soli ar aprīkojumu</t>
  </si>
  <si>
    <t>Inventārs divu fizioterapijas kabinetu aprīkojumam</t>
  </si>
  <si>
    <t>Elektriski vadāma kušete ar regulējamu galvas balstu</t>
  </si>
  <si>
    <t>Zviedru siena ar izvirzījumu, lai iespējams veikt pievilkšanos</t>
  </si>
  <si>
    <t>Viegli tīrāms, “silta” materiāla grīdas segums – neder flīzes, lamināts. Vislabāk gumijots grīdas segums, paklājs sliktākajā gadījumā</t>
  </si>
  <si>
    <t>Rakstāmgalds, vismaz 2 krēsli ar atzveltni, 1 taburete uz ritenīšiem, plaukti inventāra un dokumentācijas uzglabāšana</t>
  </si>
  <si>
    <t>Ultraskaņas aparāts</t>
  </si>
  <si>
    <t>TENS aparāts</t>
  </si>
  <si>
    <t>Veloergometrs</t>
  </si>
  <si>
    <t>Asinsspiediena mērītājs</t>
  </si>
  <si>
    <t>Elektroniski svari</t>
  </si>
  <si>
    <t>Mīkstais fizioterapijas rullītis</t>
  </si>
  <si>
    <t>Trenažieru specifikācija</t>
  </si>
  <si>
    <t>Skrejceļš</t>
  </si>
  <si>
    <t>Velo trenažieris</t>
  </si>
  <si>
    <t>Elipters</t>
  </si>
  <si>
    <t>Regulējams trošu krosovera trenažieris</t>
  </si>
  <si>
    <t>Kāju iztaisnošanas trenažieris</t>
  </si>
  <si>
    <t>Kāju saliekšanas trenažieris</t>
  </si>
  <si>
    <t>Kāju spiešanas trenažieris</t>
  </si>
  <si>
    <t>Kāju savēršanas/izvēršanas trenažieris</t>
  </si>
  <si>
    <t>Krūšu muskuļu trenažieris</t>
  </si>
  <si>
    <t>Plecu muskuļu trenažieris</t>
  </si>
  <si>
    <t>Vilkšana no augšas trenažieris</t>
  </si>
  <si>
    <t>Vilkšana pie sevis trenažieris</t>
  </si>
  <si>
    <t>Vēreda muskuļu trenažieris</t>
  </si>
  <si>
    <t>Universāls treniņu rāmis</t>
  </si>
  <si>
    <t>Vēdera muskuļu teniņiem</t>
  </si>
  <si>
    <t>Muguras atliekšanas sols</t>
  </si>
  <si>
    <t>Olimpiskais sols krūšu muskuļu treniņam</t>
  </si>
  <si>
    <t>Olimpiskais sols krūšu muskuļu treniņam, lenķī</t>
  </si>
  <si>
    <t>Smita trenažieris</t>
  </si>
  <si>
    <t>Pietupienu rāmis</t>
  </si>
  <si>
    <t>Multifunkcionāls regulējams sols</t>
  </si>
  <si>
    <t>Sols bicepsa treniņam</t>
  </si>
  <si>
    <t>Muguras muskuļu trenažieris ar svaru ripām</t>
  </si>
  <si>
    <t>Kāju spiešans trenažieris ar svaru ripām</t>
  </si>
  <si>
    <t>Trenažieris ikru treniņiem ar svaru ripām</t>
  </si>
  <si>
    <t>Statīvs svaru ripu glabāšanai</t>
  </si>
  <si>
    <t>Statīvs 10 pāriem (no 12,5-35kg)</t>
  </si>
  <si>
    <t>Vertikālais hanteļu statīvs 10 pāriem (no 1-10kg)</t>
  </si>
  <si>
    <t>Aerobikas steps</t>
  </si>
  <si>
    <t>Līdzsvara platforma</t>
  </si>
  <si>
    <t>Aerobikas paklājs</t>
  </si>
  <si>
    <t>Zviedru siena</t>
  </si>
  <si>
    <t>TOGU My Ball 65cm vingrošanas bumbas</t>
  </si>
  <si>
    <t>Jordan Olympic bar olimpiskie svaru stieņui</t>
  </si>
  <si>
    <t>Jordan Curl bar izliektais bicepsa stienis</t>
  </si>
  <si>
    <t>Jordan Classic Premium Rubber Olympic Disc set (1000kg) olimpisko svaru disku komplekts (1000kg)</t>
  </si>
  <si>
    <t>Slidu skaits un izmēri</t>
  </si>
  <si>
    <t>Tribīņu soli</t>
  </si>
  <si>
    <t xml:space="preserve">Teleskopiskās tribīnes </t>
  </si>
  <si>
    <t>kmpl.</t>
  </si>
  <si>
    <t>krēslu skaits</t>
  </si>
  <si>
    <t>Administratora darba telpa</t>
  </si>
  <si>
    <t>Kases aparāts ar POS termināli</t>
  </si>
  <si>
    <t>Informatīvie stendi</t>
  </si>
  <si>
    <t>TV platekrāns reklāmai</t>
  </si>
  <si>
    <t>Galds +krēsli</t>
  </si>
  <si>
    <t>Pufi –krēsli foajē uzgaidāmajā telpā</t>
  </si>
  <si>
    <t>Konferenču zāles aprīkojums</t>
  </si>
  <si>
    <t>Krēsli</t>
  </si>
  <si>
    <t xml:space="preserve">Galds </t>
  </si>
  <si>
    <t>Projektors ar ekrānu</t>
  </si>
  <si>
    <t>Dators</t>
  </si>
  <si>
    <t>Kafejnīcas aprīkojums</t>
  </si>
  <si>
    <t>TV platekrāns</t>
  </si>
  <si>
    <t>Skapīši foajē</t>
  </si>
  <si>
    <t>Pārvietojamie pakaramie</t>
  </si>
  <si>
    <t>Reģistratūras lete</t>
  </si>
  <si>
    <t>Trofeju plaukts</t>
  </si>
  <si>
    <t>Veikala mēbele</t>
  </si>
  <si>
    <t>Atpūtas komplekti</t>
  </si>
  <si>
    <t>Tiesnešu mēbeles</t>
  </si>
  <si>
    <t>Skapīši ģērbtuves</t>
  </si>
  <si>
    <t>Treneru ģērbtuves skapīši</t>
  </si>
  <si>
    <t xml:space="preserve">Aprīkojums 16 ģērbtuves 2 fēni, 2 spoguļi, 6 ziepju trauki 3 miskastes, poda tīrāmie, wc papīra ruļļi </t>
  </si>
  <si>
    <t>Gaismas reklāma Halles logo un numurs</t>
  </si>
  <si>
    <t>Ugunsdzēsības signalizācijas sistēma</t>
  </si>
  <si>
    <t xml:space="preserve">Izziņošanas sistēma un apskaņošanas sistēma </t>
  </si>
  <si>
    <t>Vēdināšanas un  dzesēšanas sistēma</t>
  </si>
  <si>
    <t>Apkures un  siltumapgādes sistēma</t>
  </si>
  <si>
    <t>Gaismekļu attālinātas darbības vadība sistēma</t>
  </si>
  <si>
    <t>Ūdensapgādes un kanalizācijas sistēma</t>
  </si>
  <si>
    <t>Ārējie gāzesvada tīkli.GAT.</t>
  </si>
  <si>
    <t>Teritorijas elektrotīkli un apgaismojums 18 balsti</t>
  </si>
  <si>
    <t>Satiksmes aprīkojums</t>
  </si>
  <si>
    <t>kompl.</t>
  </si>
  <si>
    <t>Zāliens</t>
  </si>
  <si>
    <t xml:space="preserve">Dekoratīvie apstādījumi </t>
  </si>
  <si>
    <t>Strītbola laukumi ar sintētisko sporta segumu</t>
  </si>
  <si>
    <t>Universālais sporta laukums ar sintētisko sporta segumu</t>
  </si>
  <si>
    <t>gb.</t>
  </si>
  <si>
    <t>Atkritumu urnas 95 l ar balstu,pie zemes stiprināmas</t>
  </si>
  <si>
    <t>Karogu masts ar slēpto karoga pacelšanas mehānismu (h=12m)</t>
  </si>
  <si>
    <t xml:space="preserve">Velosipēdu novietne "Pusloka" , h=0.9m </t>
  </si>
  <si>
    <t>Sols UM397BE</t>
  </si>
  <si>
    <t>gab.</t>
  </si>
  <si>
    <t xml:space="preserve">Žogs ar veramiem vārtiem </t>
  </si>
  <si>
    <t>m</t>
  </si>
  <si>
    <t>Ārējie lietus ūdens kanalizācijas tīkli</t>
  </si>
  <si>
    <t>Siltumtrase un katlu māja</t>
  </si>
  <si>
    <t>Multifunkcionālā sporta halle</t>
  </si>
  <si>
    <t>Barjeras aiz tribīnēm</t>
  </si>
  <si>
    <t>Elektroinstalācijas, zemējums un zibensaizsardzības sistēma</t>
  </si>
  <si>
    <t>Ledus frēze EBTW</t>
  </si>
  <si>
    <t>Slinga aparāts Red Cord</t>
  </si>
  <si>
    <t xml:space="preserve">Slidas sieviešu daiļslidošanas </t>
  </si>
  <si>
    <t>Slidas vīriešu hokeja</t>
  </si>
  <si>
    <t>Slidas Bērnu (meiteņu daiļslidošanas)</t>
  </si>
  <si>
    <t>Slidas Bērnu 
(zēnu hokeja slidas)</t>
  </si>
  <si>
    <t>pavisam</t>
  </si>
  <si>
    <t>Pavisam</t>
  </si>
  <si>
    <t xml:space="preserve">vienības cena </t>
  </si>
  <si>
    <t>Medicīnas bumbu statīvs ar bumbām (no 1-10kg)</t>
  </si>
  <si>
    <t>Asfaltbetona segums (laukums)</t>
  </si>
  <si>
    <t xml:space="preserve"> 31.08.2020. Akts par būves pieņemšanu ekspluatācijā kods 20031680110000</t>
  </si>
  <si>
    <t>3.__. pielikums pie TEHNISKĀS SPECIFIKĀCIJAS</t>
  </si>
  <si>
    <r>
      <t xml:space="preserve">Publiskais iepirkums </t>
    </r>
    <r>
      <rPr>
        <i/>
        <sz val="10"/>
        <color theme="1"/>
        <rFont val="Times New Roman"/>
        <family val="1"/>
        <charset val="186"/>
      </rPr>
      <t xml:space="preserve"> ”Jēkabpils novada pašvaldības un tās iestāžu nekustāmā un kustamā īpašuma apdrošināšana”</t>
    </r>
  </si>
  <si>
    <t>31.08.2020. Akts par būves pieņemšanu ekspluatācijā kods 20031680110000</t>
  </si>
  <si>
    <t>3.2. pielikums pie TEHNISKĀS SPECIFIKĀCIJAS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</si>
</sst>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204"/>
    </font>
    <font>
      <sz val="11"/>
      <color indexed="8"/>
      <name val="Calibri"/>
      <family val="2"/>
      <charset val="186"/>
    </font>
    <font>
      <sz val="11"/>
      <name val="Times New Roman"/>
      <family val="1"/>
      <charset val="186"/>
    </font>
    <font>
      <sz val="10"/>
      <name val="Times New Roman"/>
      <family val="1"/>
    </font>
    <font>
      <sz val="10"/>
      <name val="Arial"/>
      <family val="2"/>
    </font>
    <font>
      <sz val="11"/>
      <color rgb="FF000000"/>
      <name val="Times New Roman"/>
      <family val="1"/>
      <charset val="186"/>
    </font>
    <font>
      <b/>
      <sz val="1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2"/>
      <color rgb="FF00B05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5" fillId="0" borderId="0"/>
    <xf numFmtId="0" fontId="8" fillId="0" borderId="0"/>
    <xf numFmtId="0" fontId="7" fillId="0" borderId="0"/>
  </cellStyleXfs>
  <cellXfs count="5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49" fontId="7" fillId="0" borderId="1" xfId="4" applyNumberFormat="1" applyBorder="1" applyAlignment="1" applyProtection="1">
      <alignment horizontal="left" vertical="center" wrapText="1"/>
      <protection locked="0"/>
    </xf>
    <xf numFmtId="0" fontId="7" fillId="0" borderId="1" xfId="4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wrapText="1"/>
    </xf>
    <xf numFmtId="0" fontId="0" fillId="0" borderId="2" xfId="0" applyBorder="1"/>
    <xf numFmtId="0" fontId="6" fillId="0" borderId="1" xfId="3" applyFont="1" applyBorder="1" applyAlignment="1">
      <alignment vertical="center" wrapText="1"/>
    </xf>
    <xf numFmtId="0" fontId="9" fillId="0" borderId="1" xfId="3" applyFont="1" applyBorder="1" applyAlignment="1">
      <alignment vertical="center" wrapText="1"/>
    </xf>
    <xf numFmtId="2" fontId="1" fillId="0" borderId="1" xfId="0" applyNumberFormat="1" applyFont="1" applyBorder="1"/>
    <xf numFmtId="0" fontId="1" fillId="0" borderId="1" xfId="0" applyFont="1" applyBorder="1" applyAlignment="1">
      <alignment wrapText="1"/>
    </xf>
    <xf numFmtId="2" fontId="1" fillId="0" borderId="0" xfId="0" applyNumberFormat="1" applyFont="1"/>
    <xf numFmtId="0" fontId="3" fillId="0" borderId="0" xfId="0" applyFont="1" applyAlignment="1">
      <alignment vertical="center" wrapText="1"/>
    </xf>
    <xf numFmtId="2" fontId="10" fillId="0" borderId="1" xfId="0" applyNumberFormat="1" applyFont="1" applyBorder="1"/>
    <xf numFmtId="2" fontId="2" fillId="0" borderId="1" xfId="0" applyNumberFormat="1" applyFont="1" applyBorder="1" applyAlignment="1">
      <alignment vertical="center" wrapText="1"/>
    </xf>
    <xf numFmtId="2" fontId="3" fillId="0" borderId="1" xfId="0" applyNumberFormat="1" applyFont="1" applyBorder="1" applyAlignment="1">
      <alignment horizontal="right" vertical="center" wrapText="1"/>
    </xf>
    <xf numFmtId="0" fontId="13" fillId="0" borderId="0" xfId="0" applyFont="1"/>
    <xf numFmtId="0" fontId="14" fillId="0" borderId="0" xfId="0" applyFont="1"/>
    <xf numFmtId="0" fontId="14" fillId="0" borderId="1" xfId="0" applyFont="1" applyBorder="1" applyAlignment="1">
      <alignment wrapText="1"/>
    </xf>
    <xf numFmtId="0" fontId="14" fillId="0" borderId="1" xfId="0" applyFont="1" applyBorder="1"/>
    <xf numFmtId="0" fontId="13" fillId="0" borderId="1" xfId="0" applyFont="1" applyBorder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0" fontId="13" fillId="0" borderId="1" xfId="0" applyFont="1" applyBorder="1"/>
    <xf numFmtId="2" fontId="13" fillId="0" borderId="1" xfId="0" applyNumberFormat="1" applyFont="1" applyBorder="1"/>
    <xf numFmtId="0" fontId="17" fillId="0" borderId="0" xfId="0" applyFont="1"/>
    <xf numFmtId="0" fontId="14" fillId="0" borderId="2" xfId="0" applyFont="1" applyBorder="1"/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2" fontId="13" fillId="0" borderId="2" xfId="0" applyNumberFormat="1" applyFont="1" applyBorder="1"/>
    <xf numFmtId="0" fontId="14" fillId="0" borderId="4" xfId="0" applyFont="1" applyBorder="1"/>
    <xf numFmtId="0" fontId="16" fillId="0" borderId="5" xfId="0" applyFont="1" applyBorder="1" applyAlignment="1">
      <alignment vertical="center" wrapText="1"/>
    </xf>
    <xf numFmtId="0" fontId="16" fillId="0" borderId="5" xfId="0" applyFont="1" applyBorder="1" applyAlignment="1">
      <alignment horizontal="center" vertical="center"/>
    </xf>
    <xf numFmtId="2" fontId="13" fillId="0" borderId="5" xfId="0" applyNumberFormat="1" applyFont="1" applyBorder="1"/>
    <xf numFmtId="0" fontId="14" fillId="0" borderId="6" xfId="0" applyFont="1" applyBorder="1"/>
    <xf numFmtId="0" fontId="16" fillId="2" borderId="1" xfId="0" applyFont="1" applyFill="1" applyBorder="1" applyAlignment="1">
      <alignment horizontal="center" vertical="center"/>
    </xf>
    <xf numFmtId="0" fontId="14" fillId="0" borderId="7" xfId="0" applyFont="1" applyBorder="1"/>
    <xf numFmtId="0" fontId="16" fillId="0" borderId="2" xfId="0" applyFont="1" applyBorder="1" applyAlignment="1">
      <alignment vertical="center" wrapText="1"/>
    </xf>
    <xf numFmtId="0" fontId="16" fillId="2" borderId="2" xfId="0" applyFont="1" applyFill="1" applyBorder="1" applyAlignment="1">
      <alignment horizontal="center" vertical="center"/>
    </xf>
    <xf numFmtId="0" fontId="13" fillId="0" borderId="8" xfId="0" applyFont="1" applyBorder="1"/>
    <xf numFmtId="0" fontId="11" fillId="0" borderId="0" xfId="0" applyFont="1" applyAlignment="1">
      <alignment horizontal="right" vertical="center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</cellXfs>
  <cellStyles count="5">
    <cellStyle name="Normal" xfId="0" builtinId="0"/>
    <cellStyle name="Normal 11 3 2" xfId="1" xr:uid="{91A652B3-0D00-4DBE-AFE2-4395E0E76100}"/>
    <cellStyle name="Normal 7" xfId="3" xr:uid="{A62F046C-F710-4E4E-8E2E-065540851B2A}"/>
    <cellStyle name="Normal 7 2" xfId="2" xr:uid="{783C72DA-6100-4ED7-933D-94705F574322}"/>
    <cellStyle name="Normal_tamlok" xfId="4" xr:uid="{B8750B23-944B-4F86-9350-AE743F9223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41EB1-9DF0-47CA-A8F1-A3101061BEFD}">
  <dimension ref="A1:I47"/>
  <sheetViews>
    <sheetView workbookViewId="0">
      <selection sqref="A1:I1"/>
    </sheetView>
  </sheetViews>
  <sheetFormatPr defaultRowHeight="15" x14ac:dyDescent="0.25"/>
  <cols>
    <col min="1" max="1" width="3.85546875" customWidth="1"/>
    <col min="2" max="2" width="39" customWidth="1"/>
    <col min="3" max="3" width="7.7109375" customWidth="1"/>
    <col min="4" max="4" width="11.140625" customWidth="1"/>
    <col min="5" max="5" width="13" style="1" customWidth="1"/>
  </cols>
  <sheetData>
    <row r="1" spans="1:9" x14ac:dyDescent="0.25">
      <c r="A1" s="49" t="s">
        <v>224</v>
      </c>
      <c r="B1" s="49"/>
      <c r="C1" s="49"/>
      <c r="D1" s="49"/>
      <c r="E1" s="49"/>
      <c r="F1" s="49"/>
      <c r="G1" s="49"/>
      <c r="H1" s="49"/>
      <c r="I1" s="49"/>
    </row>
    <row r="2" spans="1:9" x14ac:dyDescent="0.25">
      <c r="A2" s="49" t="s">
        <v>222</v>
      </c>
      <c r="B2" s="49"/>
      <c r="C2" s="49"/>
      <c r="D2" s="49"/>
      <c r="E2" s="49"/>
      <c r="F2" s="49"/>
      <c r="G2" s="49"/>
      <c r="H2" s="49"/>
      <c r="I2" s="49"/>
    </row>
    <row r="4" spans="1:9" x14ac:dyDescent="0.25">
      <c r="A4" s="1" t="s">
        <v>12</v>
      </c>
    </row>
    <row r="5" spans="1:9" x14ac:dyDescent="0.25">
      <c r="A5" t="s">
        <v>220</v>
      </c>
    </row>
    <row r="7" spans="1:9" ht="49.5" customHeight="1" x14ac:dyDescent="0.25">
      <c r="A7" s="13" t="s">
        <v>13</v>
      </c>
      <c r="B7" s="14" t="s">
        <v>14</v>
      </c>
      <c r="C7" s="13" t="s">
        <v>15</v>
      </c>
      <c r="D7" s="13" t="s">
        <v>0</v>
      </c>
      <c r="E7" s="18" t="s">
        <v>215</v>
      </c>
    </row>
    <row r="8" spans="1:9" x14ac:dyDescent="0.25">
      <c r="A8" s="2">
        <v>1</v>
      </c>
      <c r="B8" s="2" t="s">
        <v>206</v>
      </c>
      <c r="C8" s="2" t="s">
        <v>16</v>
      </c>
      <c r="D8" s="2">
        <v>8468.7999999999993</v>
      </c>
      <c r="E8" s="17">
        <v>7284579.0000000009</v>
      </c>
    </row>
    <row r="9" spans="1:9" x14ac:dyDescent="0.25">
      <c r="A9" s="2">
        <v>2</v>
      </c>
      <c r="B9" s="2" t="s">
        <v>17</v>
      </c>
      <c r="C9" s="2" t="s">
        <v>11</v>
      </c>
      <c r="D9" s="2">
        <v>1</v>
      </c>
      <c r="E9" s="4">
        <v>34130.740000000005</v>
      </c>
    </row>
    <row r="10" spans="1:9" x14ac:dyDescent="0.25">
      <c r="A10" s="2">
        <v>3</v>
      </c>
      <c r="B10" s="2" t="s">
        <v>1</v>
      </c>
      <c r="C10" s="2" t="s">
        <v>191</v>
      </c>
      <c r="D10" s="2">
        <v>1</v>
      </c>
      <c r="E10" s="4">
        <v>516471.73000000004</v>
      </c>
    </row>
    <row r="11" spans="1:9" x14ac:dyDescent="0.25">
      <c r="A11" s="2">
        <v>4</v>
      </c>
      <c r="B11" s="2" t="s">
        <v>181</v>
      </c>
      <c r="C11" s="2" t="s">
        <v>191</v>
      </c>
      <c r="D11" s="2">
        <v>1</v>
      </c>
      <c r="E11" s="4">
        <v>5963.8999999999987</v>
      </c>
    </row>
    <row r="12" spans="1:9" x14ac:dyDescent="0.25">
      <c r="A12" s="2">
        <v>5</v>
      </c>
      <c r="B12" s="15" t="s">
        <v>182</v>
      </c>
      <c r="C12" s="2" t="s">
        <v>191</v>
      </c>
      <c r="D12" s="2">
        <v>1</v>
      </c>
      <c r="E12" s="4">
        <v>56870.869999999995</v>
      </c>
    </row>
    <row r="13" spans="1:9" ht="30" x14ac:dyDescent="0.25">
      <c r="A13" s="2">
        <v>6</v>
      </c>
      <c r="B13" s="15" t="s">
        <v>183</v>
      </c>
      <c r="C13" s="2" t="s">
        <v>191</v>
      </c>
      <c r="D13" s="2">
        <v>1</v>
      </c>
      <c r="E13" s="4">
        <v>35961.659999999996</v>
      </c>
    </row>
    <row r="14" spans="1:9" x14ac:dyDescent="0.25">
      <c r="A14" s="2">
        <v>7</v>
      </c>
      <c r="B14" s="15" t="s">
        <v>2</v>
      </c>
      <c r="C14" s="2" t="s">
        <v>191</v>
      </c>
      <c r="D14" s="2">
        <v>1</v>
      </c>
      <c r="E14" s="4">
        <v>18759.089999999997</v>
      </c>
    </row>
    <row r="15" spans="1:9" x14ac:dyDescent="0.25">
      <c r="A15" s="2">
        <v>8</v>
      </c>
      <c r="B15" s="15" t="s">
        <v>3</v>
      </c>
      <c r="C15" s="2" t="s">
        <v>191</v>
      </c>
      <c r="D15" s="2">
        <v>1</v>
      </c>
      <c r="E15" s="4">
        <v>100043.90000000002</v>
      </c>
    </row>
    <row r="16" spans="1:9" ht="30" x14ac:dyDescent="0.25">
      <c r="A16" s="2">
        <v>9</v>
      </c>
      <c r="B16" s="15" t="s">
        <v>208</v>
      </c>
      <c r="C16" s="2" t="s">
        <v>191</v>
      </c>
      <c r="D16" s="2">
        <v>1</v>
      </c>
      <c r="E16" s="4">
        <v>398552.2900000001</v>
      </c>
    </row>
    <row r="17" spans="1:5" x14ac:dyDescent="0.25">
      <c r="A17" s="2">
        <v>10</v>
      </c>
      <c r="B17" s="15" t="s">
        <v>184</v>
      </c>
      <c r="C17" s="2" t="s">
        <v>191</v>
      </c>
      <c r="D17" s="2">
        <v>1</v>
      </c>
      <c r="E17" s="4">
        <v>987065.03000000026</v>
      </c>
    </row>
    <row r="18" spans="1:5" x14ac:dyDescent="0.25">
      <c r="A18" s="2">
        <v>11</v>
      </c>
      <c r="B18" s="15" t="s">
        <v>185</v>
      </c>
      <c r="C18" s="2" t="s">
        <v>191</v>
      </c>
      <c r="D18" s="2">
        <v>1</v>
      </c>
      <c r="E18" s="4">
        <v>431125.41000000015</v>
      </c>
    </row>
    <row r="19" spans="1:5" x14ac:dyDescent="0.25">
      <c r="A19" s="2">
        <v>12</v>
      </c>
      <c r="B19" s="15" t="s">
        <v>4</v>
      </c>
      <c r="C19" s="2" t="s">
        <v>191</v>
      </c>
      <c r="D19" s="2">
        <v>1</v>
      </c>
      <c r="E19" s="4">
        <v>234809.37000000005</v>
      </c>
    </row>
    <row r="20" spans="1:5" ht="30" x14ac:dyDescent="0.25">
      <c r="A20" s="2">
        <v>13</v>
      </c>
      <c r="B20" s="15" t="s">
        <v>186</v>
      </c>
      <c r="C20" s="2" t="s">
        <v>191</v>
      </c>
      <c r="D20" s="2">
        <v>1</v>
      </c>
      <c r="E20" s="4">
        <v>52966.849999999991</v>
      </c>
    </row>
    <row r="21" spans="1:5" x14ac:dyDescent="0.25">
      <c r="A21" s="2">
        <v>14</v>
      </c>
      <c r="B21" s="15" t="s">
        <v>187</v>
      </c>
      <c r="C21" s="2" t="s">
        <v>191</v>
      </c>
      <c r="D21" s="2">
        <v>1</v>
      </c>
      <c r="E21" s="4">
        <v>316158.62999999995</v>
      </c>
    </row>
    <row r="22" spans="1:5" x14ac:dyDescent="0.25">
      <c r="A22" s="2">
        <v>15</v>
      </c>
      <c r="B22" s="15" t="s">
        <v>5</v>
      </c>
      <c r="C22" s="2" t="s">
        <v>191</v>
      </c>
      <c r="D22" s="2">
        <v>1</v>
      </c>
      <c r="E22" s="4">
        <v>75847.690000000017</v>
      </c>
    </row>
    <row r="23" spans="1:5" x14ac:dyDescent="0.25">
      <c r="A23" s="2">
        <v>16</v>
      </c>
      <c r="B23" s="15" t="s">
        <v>6</v>
      </c>
      <c r="C23" s="2" t="s">
        <v>191</v>
      </c>
      <c r="D23" s="2">
        <v>1</v>
      </c>
      <c r="E23" s="4">
        <v>18425.499999999993</v>
      </c>
    </row>
    <row r="24" spans="1:5" ht="30" x14ac:dyDescent="0.25">
      <c r="A24" s="2">
        <v>17</v>
      </c>
      <c r="B24" s="15" t="s">
        <v>189</v>
      </c>
      <c r="C24" s="2" t="s">
        <v>191</v>
      </c>
      <c r="D24" s="2">
        <v>1</v>
      </c>
      <c r="E24" s="4">
        <v>170974.44000000003</v>
      </c>
    </row>
    <row r="25" spans="1:5" x14ac:dyDescent="0.25">
      <c r="A25" s="2">
        <v>18</v>
      </c>
      <c r="B25" s="15" t="s">
        <v>7</v>
      </c>
      <c r="C25" s="2" t="s">
        <v>191</v>
      </c>
      <c r="D25" s="2">
        <v>1</v>
      </c>
      <c r="E25" s="4">
        <v>65335.590000000004</v>
      </c>
    </row>
    <row r="26" spans="1:5" x14ac:dyDescent="0.25">
      <c r="A26" s="2">
        <v>19</v>
      </c>
      <c r="B26" s="15" t="s">
        <v>204</v>
      </c>
      <c r="C26" s="2" t="s">
        <v>191</v>
      </c>
      <c r="D26" s="2">
        <v>1</v>
      </c>
      <c r="E26" s="4">
        <v>87114.13</v>
      </c>
    </row>
    <row r="27" spans="1:5" x14ac:dyDescent="0.25">
      <c r="A27" s="2">
        <v>20</v>
      </c>
      <c r="B27" s="15" t="s">
        <v>205</v>
      </c>
      <c r="C27" s="2" t="s">
        <v>191</v>
      </c>
      <c r="D27" s="2">
        <v>1</v>
      </c>
      <c r="E27" s="4">
        <v>228163.21000000002</v>
      </c>
    </row>
    <row r="28" spans="1:5" x14ac:dyDescent="0.25">
      <c r="A28" s="2">
        <v>21</v>
      </c>
      <c r="B28" s="15" t="s">
        <v>188</v>
      </c>
      <c r="C28" s="2" t="s">
        <v>191</v>
      </c>
      <c r="D28" s="2">
        <v>1</v>
      </c>
      <c r="E28" s="4">
        <v>49308.709999999992</v>
      </c>
    </row>
    <row r="29" spans="1:5" x14ac:dyDescent="0.25">
      <c r="A29" s="2">
        <v>22</v>
      </c>
      <c r="B29" s="16" t="s">
        <v>219</v>
      </c>
      <c r="C29" s="2" t="s">
        <v>16</v>
      </c>
      <c r="D29" s="2">
        <v>5964</v>
      </c>
      <c r="E29" s="4">
        <v>412194.94000000006</v>
      </c>
    </row>
    <row r="30" spans="1:5" x14ac:dyDescent="0.25">
      <c r="A30" s="2">
        <v>23</v>
      </c>
      <c r="B30" s="16" t="s">
        <v>190</v>
      </c>
      <c r="C30" s="2" t="s">
        <v>191</v>
      </c>
      <c r="D30" s="2">
        <v>1</v>
      </c>
      <c r="E30" s="4">
        <v>7250.1100000000006</v>
      </c>
    </row>
    <row r="31" spans="1:5" x14ac:dyDescent="0.25">
      <c r="A31" s="2">
        <v>24</v>
      </c>
      <c r="B31" s="16" t="s">
        <v>8</v>
      </c>
      <c r="C31" s="2" t="s">
        <v>16</v>
      </c>
      <c r="D31" s="2">
        <v>693</v>
      </c>
      <c r="E31" s="4">
        <v>145589.50000000003</v>
      </c>
    </row>
    <row r="32" spans="1:5" x14ac:dyDescent="0.25">
      <c r="A32" s="2">
        <v>25</v>
      </c>
      <c r="B32" s="16" t="s">
        <v>9</v>
      </c>
      <c r="C32" s="2" t="s">
        <v>16</v>
      </c>
      <c r="D32" s="2">
        <v>3018</v>
      </c>
      <c r="E32" s="4">
        <v>46533.469999999994</v>
      </c>
    </row>
    <row r="33" spans="1:5" x14ac:dyDescent="0.25">
      <c r="A33" s="2">
        <v>26</v>
      </c>
      <c r="B33" s="16" t="s">
        <v>193</v>
      </c>
      <c r="C33" s="2" t="s">
        <v>196</v>
      </c>
      <c r="D33" s="2">
        <v>168</v>
      </c>
      <c r="E33" s="4">
        <v>5991.19</v>
      </c>
    </row>
    <row r="34" spans="1:5" x14ac:dyDescent="0.25">
      <c r="A34" s="2">
        <v>27</v>
      </c>
      <c r="B34" s="16" t="s">
        <v>192</v>
      </c>
      <c r="C34" s="2" t="s">
        <v>16</v>
      </c>
      <c r="D34" s="2">
        <v>6587</v>
      </c>
      <c r="E34" s="4">
        <v>35782.94000000001</v>
      </c>
    </row>
    <row r="35" spans="1:5" ht="30" x14ac:dyDescent="0.25">
      <c r="A35" s="2">
        <v>28</v>
      </c>
      <c r="B35" s="16" t="s">
        <v>194</v>
      </c>
      <c r="C35" s="2" t="s">
        <v>16</v>
      </c>
      <c r="D35" s="2">
        <v>275</v>
      </c>
      <c r="E35" s="4">
        <v>37191.15</v>
      </c>
    </row>
    <row r="36" spans="1:5" ht="30" x14ac:dyDescent="0.25">
      <c r="A36" s="2">
        <v>29</v>
      </c>
      <c r="B36" s="16" t="s">
        <v>195</v>
      </c>
      <c r="C36" s="2" t="s">
        <v>16</v>
      </c>
      <c r="D36" s="2">
        <v>900</v>
      </c>
      <c r="E36" s="4">
        <v>93056.440000000017</v>
      </c>
    </row>
    <row r="37" spans="1:5" x14ac:dyDescent="0.25">
      <c r="A37" s="2">
        <v>30</v>
      </c>
      <c r="B37" s="16" t="s">
        <v>10</v>
      </c>
      <c r="C37" s="2" t="s">
        <v>196</v>
      </c>
      <c r="D37" s="2">
        <v>1</v>
      </c>
      <c r="E37" s="4">
        <v>10111.470000000001</v>
      </c>
    </row>
    <row r="38" spans="1:5" x14ac:dyDescent="0.25">
      <c r="A38" s="2">
        <v>31</v>
      </c>
      <c r="B38" s="11" t="s">
        <v>199</v>
      </c>
      <c r="C38" s="11" t="s">
        <v>201</v>
      </c>
      <c r="D38" s="12">
        <v>30</v>
      </c>
      <c r="E38" s="4">
        <v>7758.6</v>
      </c>
    </row>
    <row r="39" spans="1:5" x14ac:dyDescent="0.25">
      <c r="A39" s="2">
        <v>32</v>
      </c>
      <c r="B39" s="11" t="s">
        <v>200</v>
      </c>
      <c r="C39" s="11" t="s">
        <v>201</v>
      </c>
      <c r="D39" s="12">
        <v>16</v>
      </c>
      <c r="E39" s="4">
        <v>13622.47</v>
      </c>
    </row>
    <row r="40" spans="1:5" ht="24.75" customHeight="1" x14ac:dyDescent="0.25">
      <c r="A40" s="2">
        <v>33</v>
      </c>
      <c r="B40" s="11" t="s">
        <v>197</v>
      </c>
      <c r="C40" s="11" t="s">
        <v>201</v>
      </c>
      <c r="D40" s="12">
        <v>8</v>
      </c>
      <c r="E40" s="4">
        <v>3854.79</v>
      </c>
    </row>
    <row r="41" spans="1:5" ht="25.5" x14ac:dyDescent="0.25">
      <c r="A41" s="2">
        <v>34</v>
      </c>
      <c r="B41" s="11" t="s">
        <v>198</v>
      </c>
      <c r="C41" s="11" t="s">
        <v>201</v>
      </c>
      <c r="D41" s="12">
        <v>5</v>
      </c>
      <c r="E41" s="4">
        <v>8298.92</v>
      </c>
    </row>
    <row r="42" spans="1:5" x14ac:dyDescent="0.25">
      <c r="A42" s="2">
        <v>35</v>
      </c>
      <c r="B42" s="16" t="s">
        <v>202</v>
      </c>
      <c r="C42" s="11" t="s">
        <v>203</v>
      </c>
      <c r="D42" s="12">
        <v>275</v>
      </c>
      <c r="E42" s="4">
        <v>56084.18</v>
      </c>
    </row>
    <row r="43" spans="1:5" x14ac:dyDescent="0.25">
      <c r="A43" s="2">
        <v>36</v>
      </c>
      <c r="B43" s="16" t="s">
        <v>207</v>
      </c>
      <c r="C43" s="11" t="s">
        <v>203</v>
      </c>
      <c r="D43" s="12">
        <v>69.3</v>
      </c>
      <c r="E43" s="4">
        <v>18719.809999999994</v>
      </c>
    </row>
    <row r="44" spans="1:5" x14ac:dyDescent="0.25">
      <c r="A44" s="4"/>
      <c r="B44" s="4"/>
      <c r="C44" s="4"/>
      <c r="D44" s="4"/>
      <c r="E44" s="4">
        <v>12070667.719999997</v>
      </c>
    </row>
    <row r="46" spans="1:5" x14ac:dyDescent="0.25">
      <c r="E46" s="19"/>
    </row>
    <row r="47" spans="1:5" x14ac:dyDescent="0.25">
      <c r="E47" s="19"/>
    </row>
  </sheetData>
  <mergeCells count="2">
    <mergeCell ref="A1:I1"/>
    <mergeCell ref="A2:I2"/>
  </mergeCells>
  <pageMargins left="0.25" right="0.25" top="0.75" bottom="0.75" header="0.3" footer="0.3"/>
  <pageSetup paperSize="8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F1E11-D1BB-43B3-A46B-F4D739B6BD2E}">
  <dimension ref="A1:L194"/>
  <sheetViews>
    <sheetView topLeftCell="A142" workbookViewId="0">
      <selection activeCell="I173" sqref="I173"/>
    </sheetView>
  </sheetViews>
  <sheetFormatPr defaultRowHeight="15" x14ac:dyDescent="0.25"/>
  <cols>
    <col min="1" max="1" width="5.140625" customWidth="1"/>
    <col min="2" max="2" width="32.85546875" customWidth="1"/>
    <col min="3" max="3" width="6.42578125" customWidth="1"/>
    <col min="4" max="4" width="7.28515625" customWidth="1"/>
    <col min="5" max="5" width="11.140625" customWidth="1"/>
    <col min="6" max="6" width="12.42578125" style="1" customWidth="1"/>
  </cols>
  <sheetData>
    <row r="1" spans="1:12" x14ac:dyDescent="0.25">
      <c r="A1" s="49" t="s">
        <v>221</v>
      </c>
      <c r="B1" s="49"/>
      <c r="C1" s="49"/>
      <c r="D1" s="49"/>
      <c r="E1" s="49"/>
      <c r="F1" s="49"/>
      <c r="G1" s="49"/>
      <c r="H1" s="49"/>
      <c r="I1" s="49"/>
      <c r="J1" s="49"/>
    </row>
    <row r="2" spans="1:12" x14ac:dyDescent="0.25">
      <c r="A2" s="49" t="s">
        <v>222</v>
      </c>
      <c r="B2" s="49"/>
      <c r="C2" s="49"/>
      <c r="D2" s="49"/>
      <c r="E2" s="49"/>
      <c r="F2" s="49"/>
      <c r="G2" s="49"/>
      <c r="H2" s="49"/>
      <c r="I2" s="49"/>
      <c r="J2" s="49"/>
    </row>
    <row r="4" spans="1:12" x14ac:dyDescent="0.25">
      <c r="A4" s="1" t="s">
        <v>12</v>
      </c>
    </row>
    <row r="5" spans="1:12" x14ac:dyDescent="0.25">
      <c r="A5" t="s">
        <v>220</v>
      </c>
    </row>
    <row r="7" spans="1:12" ht="30" x14ac:dyDescent="0.25">
      <c r="A7" s="3" t="s">
        <v>13</v>
      </c>
      <c r="B7" s="2" t="s">
        <v>14</v>
      </c>
      <c r="C7" s="3" t="s">
        <v>15</v>
      </c>
      <c r="D7" s="3" t="s">
        <v>0</v>
      </c>
      <c r="E7" s="3" t="s">
        <v>217</v>
      </c>
      <c r="F7" s="18" t="s">
        <v>216</v>
      </c>
    </row>
    <row r="8" spans="1:12" ht="25.5" x14ac:dyDescent="0.25">
      <c r="A8" s="2"/>
      <c r="B8" s="5" t="s">
        <v>18</v>
      </c>
      <c r="C8" s="7"/>
      <c r="D8" s="10"/>
      <c r="E8" s="10"/>
      <c r="F8" s="4"/>
    </row>
    <row r="9" spans="1:12" ht="38.25" customHeight="1" x14ac:dyDescent="0.25">
      <c r="A9" s="2">
        <v>1</v>
      </c>
      <c r="B9" s="6" t="s">
        <v>19</v>
      </c>
      <c r="C9" s="8" t="s">
        <v>156</v>
      </c>
      <c r="D9" s="9">
        <v>1</v>
      </c>
      <c r="E9" s="9">
        <f t="shared" ref="E9:E14" si="0">F9/D9</f>
        <v>20838.795568639998</v>
      </c>
      <c r="F9" s="21">
        <v>20838.795568639998</v>
      </c>
      <c r="G9" s="50"/>
      <c r="H9" s="51"/>
      <c r="I9" s="51"/>
      <c r="J9" s="51"/>
      <c r="K9" s="51"/>
      <c r="L9" s="51"/>
    </row>
    <row r="10" spans="1:12" ht="38.25" x14ac:dyDescent="0.25">
      <c r="A10" s="2">
        <v>2</v>
      </c>
      <c r="B10" s="6" t="s">
        <v>20</v>
      </c>
      <c r="C10" s="8" t="s">
        <v>156</v>
      </c>
      <c r="D10" s="9">
        <v>1</v>
      </c>
      <c r="E10" s="9">
        <f t="shared" si="0"/>
        <v>20838.795568639998</v>
      </c>
      <c r="F10" s="21">
        <v>20838.795568639998</v>
      </c>
      <c r="G10" s="50"/>
      <c r="H10" s="51"/>
      <c r="I10" s="51"/>
      <c r="J10" s="51"/>
      <c r="K10" s="51"/>
      <c r="L10" s="51"/>
    </row>
    <row r="11" spans="1:12" x14ac:dyDescent="0.25">
      <c r="A11" s="2">
        <v>3</v>
      </c>
      <c r="B11" s="6" t="s">
        <v>21</v>
      </c>
      <c r="C11" s="8" t="s">
        <v>11</v>
      </c>
      <c r="D11" s="9">
        <v>4</v>
      </c>
      <c r="E11" s="9">
        <f t="shared" si="0"/>
        <v>172.04338288</v>
      </c>
      <c r="F11" s="21">
        <v>688.17353151999998</v>
      </c>
      <c r="G11" s="50"/>
      <c r="H11" s="51"/>
      <c r="I11" s="51"/>
      <c r="J11" s="51"/>
      <c r="K11" s="51"/>
      <c r="L11" s="51"/>
    </row>
    <row r="12" spans="1:12" x14ac:dyDescent="0.25">
      <c r="A12" s="2">
        <v>4</v>
      </c>
      <c r="B12" s="6" t="s">
        <v>22</v>
      </c>
      <c r="C12" s="8" t="s">
        <v>11</v>
      </c>
      <c r="D12" s="9">
        <v>6</v>
      </c>
      <c r="E12" s="9">
        <f t="shared" si="0"/>
        <v>50.629951253333331</v>
      </c>
      <c r="F12" s="21">
        <v>303.77970751999999</v>
      </c>
      <c r="G12" s="50"/>
      <c r="H12" s="51"/>
      <c r="I12" s="51"/>
      <c r="J12" s="51"/>
      <c r="K12" s="51"/>
      <c r="L12" s="51"/>
    </row>
    <row r="13" spans="1:12" x14ac:dyDescent="0.25">
      <c r="A13" s="2">
        <v>5</v>
      </c>
      <c r="B13" s="6" t="s">
        <v>23</v>
      </c>
      <c r="C13" s="8" t="s">
        <v>11</v>
      </c>
      <c r="D13" s="9">
        <v>20</v>
      </c>
      <c r="E13" s="9">
        <f t="shared" si="0"/>
        <v>26.877124832</v>
      </c>
      <c r="F13" s="21">
        <v>537.54249663999997</v>
      </c>
      <c r="G13" s="50"/>
      <c r="H13" s="51"/>
      <c r="I13" s="51"/>
      <c r="J13" s="51"/>
      <c r="K13" s="51"/>
      <c r="L13" s="51"/>
    </row>
    <row r="14" spans="1:12" x14ac:dyDescent="0.25">
      <c r="A14" s="2">
        <v>6</v>
      </c>
      <c r="B14" s="6" t="s">
        <v>24</v>
      </c>
      <c r="C14" s="8" t="s">
        <v>11</v>
      </c>
      <c r="D14" s="9">
        <v>50</v>
      </c>
      <c r="E14" s="9">
        <f t="shared" si="0"/>
        <v>1.5620158719999997</v>
      </c>
      <c r="F14" s="21">
        <v>78.100793599999989</v>
      </c>
      <c r="G14" s="50"/>
      <c r="H14" s="51"/>
      <c r="I14" s="51"/>
      <c r="J14" s="51"/>
      <c r="K14" s="51"/>
      <c r="L14" s="51"/>
    </row>
    <row r="15" spans="1:12" x14ac:dyDescent="0.25">
      <c r="A15" s="2"/>
      <c r="B15" s="22" t="s">
        <v>25</v>
      </c>
      <c r="C15" s="8"/>
      <c r="D15" s="9"/>
      <c r="E15" s="9"/>
      <c r="F15" s="21"/>
    </row>
    <row r="16" spans="1:12" ht="102" x14ac:dyDescent="0.25">
      <c r="A16" s="2">
        <v>7</v>
      </c>
      <c r="B16" s="6" t="s">
        <v>26</v>
      </c>
      <c r="C16" s="8" t="s">
        <v>156</v>
      </c>
      <c r="D16" s="9">
        <v>2</v>
      </c>
      <c r="E16" s="9">
        <f t="shared" ref="E16:E21" si="1">F16/D16</f>
        <v>1427.8268585600001</v>
      </c>
      <c r="F16" s="17">
        <v>2855.6537171200002</v>
      </c>
    </row>
    <row r="17" spans="1:6" x14ac:dyDescent="0.25">
      <c r="A17" s="2">
        <v>8</v>
      </c>
      <c r="B17" s="6" t="s">
        <v>27</v>
      </c>
      <c r="C17" s="8" t="s">
        <v>11</v>
      </c>
      <c r="D17" s="9">
        <v>1</v>
      </c>
      <c r="E17" s="9">
        <f t="shared" si="1"/>
        <v>93.601896959999991</v>
      </c>
      <c r="F17" s="17">
        <v>93.601896959999991</v>
      </c>
    </row>
    <row r="18" spans="1:6" ht="25.5" x14ac:dyDescent="0.25">
      <c r="A18" s="2">
        <v>9</v>
      </c>
      <c r="B18" s="6" t="s">
        <v>28</v>
      </c>
      <c r="C18" s="8" t="s">
        <v>11</v>
      </c>
      <c r="D18" s="9">
        <v>2</v>
      </c>
      <c r="E18" s="9">
        <f t="shared" si="1"/>
        <v>1243.1513875200001</v>
      </c>
      <c r="F18" s="17">
        <v>2486.3027750400001</v>
      </c>
    </row>
    <row r="19" spans="1:6" x14ac:dyDescent="0.25">
      <c r="A19" s="2">
        <v>10</v>
      </c>
      <c r="B19" s="6" t="s">
        <v>29</v>
      </c>
      <c r="C19" s="8" t="s">
        <v>11</v>
      </c>
      <c r="D19" s="9">
        <v>2</v>
      </c>
      <c r="E19" s="9">
        <f t="shared" si="1"/>
        <v>80.646959039999984</v>
      </c>
      <c r="F19" s="17">
        <v>161.29391807999997</v>
      </c>
    </row>
    <row r="20" spans="1:6" x14ac:dyDescent="0.25">
      <c r="A20" s="2">
        <v>11</v>
      </c>
      <c r="B20" s="6" t="s">
        <v>30</v>
      </c>
      <c r="C20" s="8" t="s">
        <v>11</v>
      </c>
      <c r="D20" s="9">
        <v>2</v>
      </c>
      <c r="E20" s="9">
        <f t="shared" si="1"/>
        <v>52.046019840000007</v>
      </c>
      <c r="F20" s="17">
        <v>104.09203968000001</v>
      </c>
    </row>
    <row r="21" spans="1:6" x14ac:dyDescent="0.25">
      <c r="A21" s="2">
        <v>12</v>
      </c>
      <c r="B21" s="6" t="s">
        <v>31</v>
      </c>
      <c r="C21" s="8" t="s">
        <v>11</v>
      </c>
      <c r="D21" s="9">
        <v>20</v>
      </c>
      <c r="E21" s="9">
        <f t="shared" si="1"/>
        <v>77.210467327999993</v>
      </c>
      <c r="F21" s="17">
        <v>1544.2093465599999</v>
      </c>
    </row>
    <row r="22" spans="1:6" x14ac:dyDescent="0.25">
      <c r="A22" s="2"/>
      <c r="B22" s="22" t="s">
        <v>32</v>
      </c>
      <c r="C22" s="8"/>
      <c r="D22" s="9"/>
      <c r="E22" s="9"/>
      <c r="F22" s="17"/>
    </row>
    <row r="23" spans="1:6" ht="25.5" x14ac:dyDescent="0.25">
      <c r="A23" s="2">
        <v>13</v>
      </c>
      <c r="B23" s="6" t="s">
        <v>33</v>
      </c>
      <c r="C23" s="8" t="s">
        <v>11</v>
      </c>
      <c r="D23" s="9">
        <v>5</v>
      </c>
      <c r="E23" s="9">
        <f t="shared" ref="E23:E34" si="2">F23/D23</f>
        <v>325.91692556800001</v>
      </c>
      <c r="F23" s="17">
        <v>1629.5846278400002</v>
      </c>
    </row>
    <row r="24" spans="1:6" x14ac:dyDescent="0.25">
      <c r="A24" s="2">
        <v>14</v>
      </c>
      <c r="B24" s="6" t="s">
        <v>34</v>
      </c>
      <c r="C24" s="8" t="s">
        <v>11</v>
      </c>
      <c r="D24" s="9">
        <v>12</v>
      </c>
      <c r="E24" s="9">
        <f t="shared" si="2"/>
        <v>13.101932533333331</v>
      </c>
      <c r="F24" s="17">
        <v>157.22319039999996</v>
      </c>
    </row>
    <row r="25" spans="1:6" x14ac:dyDescent="0.25">
      <c r="A25" s="2">
        <v>15</v>
      </c>
      <c r="B25" s="6" t="s">
        <v>35</v>
      </c>
      <c r="C25" s="8" t="s">
        <v>11</v>
      </c>
      <c r="D25" s="9">
        <v>10</v>
      </c>
      <c r="E25" s="9">
        <f t="shared" si="2"/>
        <v>20.359565504000003</v>
      </c>
      <c r="F25" s="17">
        <v>203.59565504000003</v>
      </c>
    </row>
    <row r="26" spans="1:6" x14ac:dyDescent="0.25">
      <c r="A26" s="2">
        <v>16</v>
      </c>
      <c r="B26" s="6" t="s">
        <v>36</v>
      </c>
      <c r="C26" s="8" t="s">
        <v>156</v>
      </c>
      <c r="D26" s="9">
        <v>2</v>
      </c>
      <c r="E26" s="9">
        <f t="shared" si="2"/>
        <v>481.12716320000004</v>
      </c>
      <c r="F26" s="17">
        <v>962.25432640000008</v>
      </c>
    </row>
    <row r="27" spans="1:6" x14ac:dyDescent="0.25">
      <c r="A27" s="2">
        <v>17</v>
      </c>
      <c r="B27" s="6" t="s">
        <v>37</v>
      </c>
      <c r="C27" s="8" t="s">
        <v>11</v>
      </c>
      <c r="D27" s="9">
        <v>2</v>
      </c>
      <c r="E27" s="9">
        <f t="shared" si="2"/>
        <v>177.54588128</v>
      </c>
      <c r="F27" s="17">
        <v>355.09176256000001</v>
      </c>
    </row>
    <row r="28" spans="1:6" x14ac:dyDescent="0.25">
      <c r="A28" s="2">
        <v>18</v>
      </c>
      <c r="B28" s="6" t="s">
        <v>38</v>
      </c>
      <c r="C28" s="8" t="s">
        <v>156</v>
      </c>
      <c r="D28" s="9">
        <v>2</v>
      </c>
      <c r="E28" s="9">
        <f t="shared" si="2"/>
        <v>104.13367231999999</v>
      </c>
      <c r="F28" s="17">
        <v>208.26734463999998</v>
      </c>
    </row>
    <row r="29" spans="1:6" ht="25.5" x14ac:dyDescent="0.25">
      <c r="A29" s="2">
        <v>19</v>
      </c>
      <c r="B29" s="23" t="s">
        <v>39</v>
      </c>
      <c r="C29" s="8" t="s">
        <v>11</v>
      </c>
      <c r="D29" s="9">
        <v>3</v>
      </c>
      <c r="E29" s="9">
        <f t="shared" si="2"/>
        <v>23.049983573333332</v>
      </c>
      <c r="F29" s="17">
        <v>69.149950719999993</v>
      </c>
    </row>
    <row r="30" spans="1:6" x14ac:dyDescent="0.25">
      <c r="A30" s="2">
        <v>20</v>
      </c>
      <c r="B30" s="23" t="s">
        <v>40</v>
      </c>
      <c r="C30" s="8" t="s">
        <v>11</v>
      </c>
      <c r="D30" s="9">
        <v>3</v>
      </c>
      <c r="E30" s="9">
        <f t="shared" si="2"/>
        <v>25.763802026666667</v>
      </c>
      <c r="F30" s="17">
        <v>77.291406080000002</v>
      </c>
    </row>
    <row r="31" spans="1:6" x14ac:dyDescent="0.25">
      <c r="A31" s="2">
        <v>21</v>
      </c>
      <c r="B31" s="23" t="s">
        <v>41</v>
      </c>
      <c r="C31" s="8" t="s">
        <v>11</v>
      </c>
      <c r="D31" s="9">
        <v>3</v>
      </c>
      <c r="E31" s="9">
        <f t="shared" si="2"/>
        <v>35.065004373333331</v>
      </c>
      <c r="F31" s="17">
        <v>105.19501312</v>
      </c>
    </row>
    <row r="32" spans="1:6" x14ac:dyDescent="0.25">
      <c r="A32" s="2">
        <v>22</v>
      </c>
      <c r="B32" s="6" t="s">
        <v>42</v>
      </c>
      <c r="C32" s="8" t="s">
        <v>11</v>
      </c>
      <c r="D32" s="9">
        <v>10</v>
      </c>
      <c r="E32" s="9">
        <f t="shared" si="2"/>
        <v>2.9087950720000002</v>
      </c>
      <c r="F32" s="17">
        <v>29.087950720000002</v>
      </c>
    </row>
    <row r="33" spans="1:6" ht="25.5" x14ac:dyDescent="0.25">
      <c r="A33" s="2">
        <v>23</v>
      </c>
      <c r="B33" s="6" t="s">
        <v>43</v>
      </c>
      <c r="C33" s="8" t="s">
        <v>11</v>
      </c>
      <c r="D33" s="9">
        <v>1</v>
      </c>
      <c r="E33" s="9">
        <f t="shared" si="2"/>
        <v>7405.9118099200005</v>
      </c>
      <c r="F33" s="17">
        <v>7405.9118099200005</v>
      </c>
    </row>
    <row r="34" spans="1:6" x14ac:dyDescent="0.25">
      <c r="A34" s="2">
        <v>24</v>
      </c>
      <c r="B34" s="6" t="s">
        <v>44</v>
      </c>
      <c r="C34" s="8" t="s">
        <v>11</v>
      </c>
      <c r="D34" s="9">
        <v>1</v>
      </c>
      <c r="E34" s="9">
        <f t="shared" si="2"/>
        <v>3288.2828915200002</v>
      </c>
      <c r="F34" s="17">
        <v>3288.2828915200002</v>
      </c>
    </row>
    <row r="35" spans="1:6" x14ac:dyDescent="0.25">
      <c r="A35" s="2"/>
      <c r="B35" s="22" t="s">
        <v>45</v>
      </c>
      <c r="C35" s="8"/>
      <c r="D35" s="9"/>
      <c r="E35" s="9"/>
      <c r="F35" s="17"/>
    </row>
    <row r="36" spans="1:6" x14ac:dyDescent="0.25">
      <c r="A36" s="2">
        <v>25</v>
      </c>
      <c r="B36" s="6" t="s">
        <v>46</v>
      </c>
      <c r="C36" s="9" t="s">
        <v>11</v>
      </c>
      <c r="D36" s="8">
        <v>1</v>
      </c>
      <c r="E36" s="9">
        <f t="shared" ref="E36:E62" si="3">F36/D36</f>
        <v>123.13427903999998</v>
      </c>
      <c r="F36" s="17">
        <v>123.13427903999998</v>
      </c>
    </row>
    <row r="37" spans="1:6" x14ac:dyDescent="0.25">
      <c r="A37" s="2">
        <v>26</v>
      </c>
      <c r="B37" s="6" t="s">
        <v>47</v>
      </c>
      <c r="C37" s="9" t="s">
        <v>11</v>
      </c>
      <c r="D37" s="8">
        <v>12</v>
      </c>
      <c r="E37" s="9">
        <f t="shared" si="3"/>
        <v>331.93459242666671</v>
      </c>
      <c r="F37" s="17">
        <v>3983.2151091200008</v>
      </c>
    </row>
    <row r="38" spans="1:6" x14ac:dyDescent="0.25">
      <c r="A38" s="2">
        <v>27</v>
      </c>
      <c r="B38" s="6" t="s">
        <v>48</v>
      </c>
      <c r="C38" s="9" t="s">
        <v>11</v>
      </c>
      <c r="D38" s="8">
        <v>5</v>
      </c>
      <c r="E38" s="9">
        <f t="shared" si="3"/>
        <v>308.10033600000003</v>
      </c>
      <c r="F38" s="17">
        <v>1540.5016800000001</v>
      </c>
    </row>
    <row r="39" spans="1:6" x14ac:dyDescent="0.25">
      <c r="A39" s="2">
        <v>28</v>
      </c>
      <c r="B39" s="6" t="s">
        <v>49</v>
      </c>
      <c r="C39" s="9" t="s">
        <v>11</v>
      </c>
      <c r="D39" s="8">
        <v>20</v>
      </c>
      <c r="E39" s="9">
        <f t="shared" si="3"/>
        <v>69.791091935999987</v>
      </c>
      <c r="F39" s="17">
        <v>1395.8218387199997</v>
      </c>
    </row>
    <row r="40" spans="1:6" ht="25.5" x14ac:dyDescent="0.25">
      <c r="A40" s="2">
        <v>29</v>
      </c>
      <c r="B40" s="6" t="s">
        <v>50</v>
      </c>
      <c r="C40" s="9" t="s">
        <v>11</v>
      </c>
      <c r="D40" s="8">
        <v>6</v>
      </c>
      <c r="E40" s="9">
        <f t="shared" si="3"/>
        <v>122.37143669333331</v>
      </c>
      <c r="F40" s="17">
        <v>734.22862015999988</v>
      </c>
    </row>
    <row r="41" spans="1:6" x14ac:dyDescent="0.25">
      <c r="A41" s="2">
        <v>30</v>
      </c>
      <c r="B41" s="6" t="s">
        <v>51</v>
      </c>
      <c r="C41" s="9" t="s">
        <v>11</v>
      </c>
      <c r="D41" s="8">
        <v>10</v>
      </c>
      <c r="E41" s="9">
        <f t="shared" si="3"/>
        <v>2.6015036159999996</v>
      </c>
      <c r="F41" s="17">
        <v>26.015036159999998</v>
      </c>
    </row>
    <row r="42" spans="1:6" x14ac:dyDescent="0.25">
      <c r="A42" s="2">
        <v>31</v>
      </c>
      <c r="B42" s="6" t="s">
        <v>52</v>
      </c>
      <c r="C42" s="9" t="s">
        <v>11</v>
      </c>
      <c r="D42" s="8">
        <v>10</v>
      </c>
      <c r="E42" s="9">
        <f t="shared" si="3"/>
        <v>4.0492641279999999</v>
      </c>
      <c r="F42" s="17">
        <v>40.492641280000001</v>
      </c>
    </row>
    <row r="43" spans="1:6" x14ac:dyDescent="0.25">
      <c r="A43" s="2">
        <v>32</v>
      </c>
      <c r="B43" s="6" t="s">
        <v>53</v>
      </c>
      <c r="C43" s="9" t="s">
        <v>11</v>
      </c>
      <c r="D43" s="8">
        <v>10</v>
      </c>
      <c r="E43" s="9">
        <f t="shared" si="3"/>
        <v>5.0948993919999994</v>
      </c>
      <c r="F43" s="17">
        <v>50.948993919999992</v>
      </c>
    </row>
    <row r="44" spans="1:6" x14ac:dyDescent="0.25">
      <c r="A44" s="2">
        <v>33</v>
      </c>
      <c r="B44" s="6" t="s">
        <v>54</v>
      </c>
      <c r="C44" s="9" t="s">
        <v>11</v>
      </c>
      <c r="D44" s="8">
        <v>20</v>
      </c>
      <c r="E44" s="9">
        <f t="shared" si="3"/>
        <v>6.392677439999999</v>
      </c>
      <c r="F44" s="17">
        <v>127.85354879999998</v>
      </c>
    </row>
    <row r="45" spans="1:6" x14ac:dyDescent="0.25">
      <c r="A45" s="2">
        <v>34</v>
      </c>
      <c r="B45" s="6" t="s">
        <v>55</v>
      </c>
      <c r="C45" s="9" t="s">
        <v>11</v>
      </c>
      <c r="D45" s="8">
        <v>20</v>
      </c>
      <c r="E45" s="9">
        <f t="shared" si="3"/>
        <v>9.0967466239999979</v>
      </c>
      <c r="F45" s="17">
        <v>181.93493247999996</v>
      </c>
    </row>
    <row r="46" spans="1:6" x14ac:dyDescent="0.25">
      <c r="A46" s="2">
        <v>35</v>
      </c>
      <c r="B46" s="6" t="s">
        <v>56</v>
      </c>
      <c r="C46" s="9" t="s">
        <v>11</v>
      </c>
      <c r="D46" s="8">
        <v>10</v>
      </c>
      <c r="E46" s="9">
        <f t="shared" si="3"/>
        <v>15.324383295999999</v>
      </c>
      <c r="F46" s="17">
        <v>153.24383295999999</v>
      </c>
    </row>
    <row r="47" spans="1:6" x14ac:dyDescent="0.25">
      <c r="A47" s="2">
        <v>36</v>
      </c>
      <c r="B47" s="6" t="s">
        <v>57</v>
      </c>
      <c r="C47" s="9" t="s">
        <v>11</v>
      </c>
      <c r="D47" s="8">
        <v>10</v>
      </c>
      <c r="E47" s="9">
        <f t="shared" si="3"/>
        <v>39.279318016000005</v>
      </c>
      <c r="F47" s="17">
        <v>392.79318016000002</v>
      </c>
    </row>
    <row r="48" spans="1:6" x14ac:dyDescent="0.25">
      <c r="A48" s="2">
        <v>37</v>
      </c>
      <c r="B48" s="6" t="s">
        <v>58</v>
      </c>
      <c r="C48" s="9" t="s">
        <v>11</v>
      </c>
      <c r="D48" s="8">
        <v>10</v>
      </c>
      <c r="E48" s="9">
        <f t="shared" si="3"/>
        <v>23.967829759999997</v>
      </c>
      <c r="F48" s="17">
        <v>239.67829759999998</v>
      </c>
    </row>
    <row r="49" spans="1:6" x14ac:dyDescent="0.25">
      <c r="A49" s="2">
        <v>38</v>
      </c>
      <c r="B49" s="6" t="s">
        <v>59</v>
      </c>
      <c r="C49" s="9" t="s">
        <v>11</v>
      </c>
      <c r="D49" s="8">
        <v>20</v>
      </c>
      <c r="E49" s="9">
        <f t="shared" si="3"/>
        <v>4.6319884479999995</v>
      </c>
      <c r="F49" s="17">
        <v>92.639768959999998</v>
      </c>
    </row>
    <row r="50" spans="1:6" ht="25.5" x14ac:dyDescent="0.25">
      <c r="A50" s="2">
        <v>39</v>
      </c>
      <c r="B50" s="6" t="s">
        <v>60</v>
      </c>
      <c r="C50" s="9" t="s">
        <v>11</v>
      </c>
      <c r="D50" s="8">
        <v>12</v>
      </c>
      <c r="E50" s="9">
        <f t="shared" si="3"/>
        <v>20.696612053333329</v>
      </c>
      <c r="F50" s="17">
        <v>248.35934463999996</v>
      </c>
    </row>
    <row r="51" spans="1:6" x14ac:dyDescent="0.25">
      <c r="A51" s="2">
        <v>40</v>
      </c>
      <c r="B51" s="6" t="s">
        <v>61</v>
      </c>
      <c r="C51" s="9" t="s">
        <v>11</v>
      </c>
      <c r="D51" s="8">
        <v>8</v>
      </c>
      <c r="E51" s="9">
        <f t="shared" si="3"/>
        <v>19.080832640000001</v>
      </c>
      <c r="F51" s="17">
        <v>152.64666112</v>
      </c>
    </row>
    <row r="52" spans="1:6" x14ac:dyDescent="0.25">
      <c r="A52" s="2">
        <v>41</v>
      </c>
      <c r="B52" s="6" t="s">
        <v>62</v>
      </c>
      <c r="C52" s="9" t="s">
        <v>11</v>
      </c>
      <c r="D52" s="8">
        <v>1</v>
      </c>
      <c r="E52" s="9">
        <f t="shared" si="3"/>
        <v>8.9408428799999982</v>
      </c>
      <c r="F52" s="17">
        <v>8.9408428799999982</v>
      </c>
    </row>
    <row r="53" spans="1:6" x14ac:dyDescent="0.25">
      <c r="A53" s="2">
        <v>42</v>
      </c>
      <c r="B53" s="6" t="s">
        <v>63</v>
      </c>
      <c r="C53" s="9" t="s">
        <v>11</v>
      </c>
      <c r="D53" s="8">
        <v>5</v>
      </c>
      <c r="E53" s="9">
        <f t="shared" si="3"/>
        <v>120.864372992</v>
      </c>
      <c r="F53" s="17">
        <v>604.32186495999997</v>
      </c>
    </row>
    <row r="54" spans="1:6" x14ac:dyDescent="0.25">
      <c r="A54" s="2">
        <v>43</v>
      </c>
      <c r="B54" s="6" t="s">
        <v>42</v>
      </c>
      <c r="C54" s="9" t="s">
        <v>11</v>
      </c>
      <c r="D54" s="8">
        <v>20</v>
      </c>
      <c r="E54" s="9">
        <f t="shared" si="3"/>
        <v>2.8273563200000003</v>
      </c>
      <c r="F54" s="17">
        <v>56.547126400000003</v>
      </c>
    </row>
    <row r="55" spans="1:6" x14ac:dyDescent="0.25">
      <c r="A55" s="2">
        <v>44</v>
      </c>
      <c r="B55" s="6" t="s">
        <v>64</v>
      </c>
      <c r="C55" s="9" t="s">
        <v>11</v>
      </c>
      <c r="D55" s="8">
        <v>12</v>
      </c>
      <c r="E55" s="9">
        <f t="shared" si="3"/>
        <v>70.128701653333323</v>
      </c>
      <c r="F55" s="17">
        <v>841.54441983999993</v>
      </c>
    </row>
    <row r="56" spans="1:6" ht="25.5" x14ac:dyDescent="0.25">
      <c r="A56" s="2">
        <v>45</v>
      </c>
      <c r="B56" s="6" t="s">
        <v>65</v>
      </c>
      <c r="C56" s="9" t="s">
        <v>11</v>
      </c>
      <c r="D56" s="8">
        <v>3</v>
      </c>
      <c r="E56" s="9">
        <f t="shared" si="3"/>
        <v>20.585504213333333</v>
      </c>
      <c r="F56" s="17">
        <v>61.756512639999997</v>
      </c>
    </row>
    <row r="57" spans="1:6" x14ac:dyDescent="0.25">
      <c r="A57" s="2">
        <v>46</v>
      </c>
      <c r="B57" s="6" t="s">
        <v>53</v>
      </c>
      <c r="C57" s="9" t="s">
        <v>11</v>
      </c>
      <c r="D57" s="8">
        <v>3</v>
      </c>
      <c r="E57" s="9">
        <f t="shared" si="3"/>
        <v>29.272411306666669</v>
      </c>
      <c r="F57" s="17">
        <v>87.817233920000007</v>
      </c>
    </row>
    <row r="58" spans="1:6" x14ac:dyDescent="0.25">
      <c r="A58" s="2">
        <v>47</v>
      </c>
      <c r="B58" s="6" t="s">
        <v>66</v>
      </c>
      <c r="C58" s="9" t="s">
        <v>11</v>
      </c>
      <c r="D58" s="8">
        <v>3</v>
      </c>
      <c r="E58" s="9">
        <f t="shared" si="3"/>
        <v>23.589575253333333</v>
      </c>
      <c r="F58" s="17">
        <v>70.768725759999995</v>
      </c>
    </row>
    <row r="59" spans="1:6" ht="25.5" x14ac:dyDescent="0.25">
      <c r="A59" s="2">
        <v>48</v>
      </c>
      <c r="B59" s="6" t="s">
        <v>67</v>
      </c>
      <c r="C59" s="9" t="s">
        <v>11</v>
      </c>
      <c r="D59" s="8">
        <v>3</v>
      </c>
      <c r="E59" s="9">
        <f t="shared" si="3"/>
        <v>259.30437546666667</v>
      </c>
      <c r="F59" s="17">
        <v>777.91312640000001</v>
      </c>
    </row>
    <row r="60" spans="1:6" x14ac:dyDescent="0.25">
      <c r="A60" s="2">
        <v>49</v>
      </c>
      <c r="B60" s="6" t="s">
        <v>68</v>
      </c>
      <c r="C60" s="9" t="s">
        <v>11</v>
      </c>
      <c r="D60" s="8">
        <v>1</v>
      </c>
      <c r="E60" s="9">
        <f t="shared" si="3"/>
        <v>568.14595711999993</v>
      </c>
      <c r="F60" s="17">
        <v>568.14595711999993</v>
      </c>
    </row>
    <row r="61" spans="1:6" x14ac:dyDescent="0.25">
      <c r="A61" s="2">
        <v>50</v>
      </c>
      <c r="B61" s="6" t="s">
        <v>69</v>
      </c>
      <c r="C61" s="9" t="s">
        <v>11</v>
      </c>
      <c r="D61" s="8">
        <v>1</v>
      </c>
      <c r="E61" s="9">
        <f t="shared" si="3"/>
        <v>708.02515840000001</v>
      </c>
      <c r="F61" s="17">
        <v>708.02515840000001</v>
      </c>
    </row>
    <row r="62" spans="1:6" x14ac:dyDescent="0.25">
      <c r="A62" s="2">
        <v>51</v>
      </c>
      <c r="B62" s="6" t="s">
        <v>70</v>
      </c>
      <c r="C62" s="9" t="s">
        <v>11</v>
      </c>
      <c r="D62" s="8">
        <v>12</v>
      </c>
      <c r="E62" s="9">
        <f t="shared" si="3"/>
        <v>4.0531572266666673</v>
      </c>
      <c r="F62" s="17">
        <v>48.637886720000004</v>
      </c>
    </row>
    <row r="63" spans="1:6" x14ac:dyDescent="0.25">
      <c r="A63" s="2"/>
      <c r="B63" s="22" t="s">
        <v>71</v>
      </c>
      <c r="C63" s="8"/>
      <c r="D63" s="9"/>
      <c r="E63" s="9"/>
      <c r="F63" s="17"/>
    </row>
    <row r="64" spans="1:6" x14ac:dyDescent="0.25">
      <c r="A64" s="2">
        <v>52</v>
      </c>
      <c r="B64" s="6" t="s">
        <v>72</v>
      </c>
      <c r="C64" s="8" t="s">
        <v>11</v>
      </c>
      <c r="D64" s="8">
        <v>1</v>
      </c>
      <c r="E64" s="9">
        <f t="shared" ref="E64:E77" si="4">F64/D64</f>
        <v>4625.3554470400004</v>
      </c>
      <c r="F64" s="17">
        <v>4625.3554470400004</v>
      </c>
    </row>
    <row r="65" spans="1:6" ht="25.5" x14ac:dyDescent="0.25">
      <c r="A65" s="2">
        <v>53</v>
      </c>
      <c r="B65" s="6" t="s">
        <v>73</v>
      </c>
      <c r="C65" s="8" t="s">
        <v>156</v>
      </c>
      <c r="D65" s="8">
        <v>1</v>
      </c>
      <c r="E65" s="9">
        <f t="shared" si="4"/>
        <v>19661.247310719998</v>
      </c>
      <c r="F65" s="17">
        <v>19661.247310719998</v>
      </c>
    </row>
    <row r="66" spans="1:6" x14ac:dyDescent="0.25">
      <c r="A66" s="2">
        <v>54</v>
      </c>
      <c r="B66" s="6" t="s">
        <v>74</v>
      </c>
      <c r="C66" s="8" t="s">
        <v>11</v>
      </c>
      <c r="D66" s="8">
        <v>1</v>
      </c>
      <c r="E66" s="9">
        <f t="shared" si="4"/>
        <v>7413.3966182399981</v>
      </c>
      <c r="F66" s="17">
        <v>7413.3966182399981</v>
      </c>
    </row>
    <row r="67" spans="1:6" ht="38.25" x14ac:dyDescent="0.25">
      <c r="A67" s="2">
        <v>55</v>
      </c>
      <c r="B67" s="6" t="s">
        <v>75</v>
      </c>
      <c r="C67" s="8" t="s">
        <v>11</v>
      </c>
      <c r="D67" s="8">
        <v>2</v>
      </c>
      <c r="E67" s="9">
        <f t="shared" si="4"/>
        <v>18053.668623999998</v>
      </c>
      <c r="F67" s="17">
        <v>36107.337247999996</v>
      </c>
    </row>
    <row r="68" spans="1:6" x14ac:dyDescent="0.25">
      <c r="A68" s="2">
        <v>56</v>
      </c>
      <c r="B68" s="6" t="s">
        <v>76</v>
      </c>
      <c r="C68" s="8" t="s">
        <v>11</v>
      </c>
      <c r="D68" s="8">
        <v>1</v>
      </c>
      <c r="E68" s="9">
        <f t="shared" si="4"/>
        <v>7131.24194816</v>
      </c>
      <c r="F68" s="17">
        <v>7131.24194816</v>
      </c>
    </row>
    <row r="69" spans="1:6" x14ac:dyDescent="0.25">
      <c r="A69" s="2">
        <v>57</v>
      </c>
      <c r="B69" s="6" t="s">
        <v>77</v>
      </c>
      <c r="C69" s="8" t="s">
        <v>11</v>
      </c>
      <c r="D69" s="8">
        <v>2</v>
      </c>
      <c r="E69" s="9">
        <f t="shared" si="4"/>
        <v>786.59606847999999</v>
      </c>
      <c r="F69" s="17">
        <v>1573.19213696</v>
      </c>
    </row>
    <row r="70" spans="1:6" ht="25.5" x14ac:dyDescent="0.25">
      <c r="A70" s="2">
        <v>58</v>
      </c>
      <c r="B70" s="6" t="s">
        <v>78</v>
      </c>
      <c r="C70" s="8" t="s">
        <v>11</v>
      </c>
      <c r="D70" s="8">
        <v>3</v>
      </c>
      <c r="E70" s="9">
        <f t="shared" si="4"/>
        <v>408.71618816</v>
      </c>
      <c r="F70" s="17">
        <v>1226.14856448</v>
      </c>
    </row>
    <row r="71" spans="1:6" x14ac:dyDescent="0.25">
      <c r="A71" s="2">
        <v>59</v>
      </c>
      <c r="B71" s="6" t="s">
        <v>79</v>
      </c>
      <c r="C71" s="8" t="s">
        <v>11</v>
      </c>
      <c r="D71" s="8">
        <v>16</v>
      </c>
      <c r="E71" s="9">
        <f t="shared" si="4"/>
        <v>122.83093000000001</v>
      </c>
      <c r="F71" s="17">
        <v>1965.2948800000001</v>
      </c>
    </row>
    <row r="72" spans="1:6" ht="25.5" x14ac:dyDescent="0.25">
      <c r="A72" s="2">
        <v>60</v>
      </c>
      <c r="B72" s="6" t="s">
        <v>80</v>
      </c>
      <c r="C72" s="8" t="s">
        <v>11</v>
      </c>
      <c r="D72" s="8">
        <v>4</v>
      </c>
      <c r="E72" s="9">
        <f t="shared" si="4"/>
        <v>2884.9940948800004</v>
      </c>
      <c r="F72" s="17">
        <v>11539.976379520002</v>
      </c>
    </row>
    <row r="73" spans="1:6" ht="25.5" x14ac:dyDescent="0.25">
      <c r="A73" s="2">
        <v>61</v>
      </c>
      <c r="B73" s="6" t="s">
        <v>81</v>
      </c>
      <c r="C73" s="8" t="s">
        <v>11</v>
      </c>
      <c r="D73" s="8">
        <v>4</v>
      </c>
      <c r="E73" s="9">
        <f t="shared" si="4"/>
        <v>1343.2129108800002</v>
      </c>
      <c r="F73" s="17">
        <v>5372.8516435200008</v>
      </c>
    </row>
    <row r="74" spans="1:6" x14ac:dyDescent="0.25">
      <c r="A74" s="2">
        <v>62</v>
      </c>
      <c r="B74" s="6" t="s">
        <v>82</v>
      </c>
      <c r="C74" s="8" t="s">
        <v>11</v>
      </c>
      <c r="D74" s="8">
        <v>1</v>
      </c>
      <c r="E74" s="9">
        <f t="shared" si="4"/>
        <v>3793.9105286400004</v>
      </c>
      <c r="F74" s="17">
        <v>3793.9105286400004</v>
      </c>
    </row>
    <row r="75" spans="1:6" ht="25.5" x14ac:dyDescent="0.25">
      <c r="A75" s="2">
        <v>63</v>
      </c>
      <c r="B75" s="6" t="s">
        <v>83</v>
      </c>
      <c r="C75" s="8" t="s">
        <v>11</v>
      </c>
      <c r="D75" s="8">
        <v>2</v>
      </c>
      <c r="E75" s="9">
        <f t="shared" si="4"/>
        <v>8318.951077759999</v>
      </c>
      <c r="F75" s="17">
        <v>16637.902155519998</v>
      </c>
    </row>
    <row r="76" spans="1:6" ht="25.5" x14ac:dyDescent="0.25">
      <c r="A76" s="2">
        <v>64</v>
      </c>
      <c r="B76" s="6" t="s">
        <v>84</v>
      </c>
      <c r="C76" s="8" t="s">
        <v>11</v>
      </c>
      <c r="D76" s="8">
        <v>1</v>
      </c>
      <c r="E76" s="9">
        <f t="shared" si="4"/>
        <v>12569.875146879998</v>
      </c>
      <c r="F76" s="17">
        <v>12569.875146879998</v>
      </c>
    </row>
    <row r="77" spans="1:6" ht="25.5" x14ac:dyDescent="0.25">
      <c r="A77" s="2">
        <v>65</v>
      </c>
      <c r="B77" s="6" t="s">
        <v>85</v>
      </c>
      <c r="C77" s="8" t="s">
        <v>11</v>
      </c>
      <c r="D77" s="8">
        <v>1</v>
      </c>
      <c r="E77" s="9">
        <f t="shared" si="4"/>
        <v>5123.5301708799998</v>
      </c>
      <c r="F77" s="17">
        <v>5123.5301708799998</v>
      </c>
    </row>
    <row r="78" spans="1:6" x14ac:dyDescent="0.25">
      <c r="A78" s="2">
        <v>66</v>
      </c>
      <c r="B78" s="6" t="s">
        <v>86</v>
      </c>
      <c r="C78" s="8"/>
      <c r="D78" s="8"/>
      <c r="E78" s="9"/>
      <c r="F78" s="17">
        <v>0</v>
      </c>
    </row>
    <row r="79" spans="1:6" x14ac:dyDescent="0.25">
      <c r="A79" s="2">
        <v>67</v>
      </c>
      <c r="B79" s="6" t="s">
        <v>87</v>
      </c>
      <c r="C79" s="8" t="s">
        <v>11</v>
      </c>
      <c r="D79" s="8">
        <v>12</v>
      </c>
      <c r="E79" s="9">
        <f>F79/D79</f>
        <v>79.52760805333331</v>
      </c>
      <c r="F79" s="17">
        <v>954.33129663999978</v>
      </c>
    </row>
    <row r="80" spans="1:6" x14ac:dyDescent="0.25">
      <c r="A80" s="2">
        <v>68</v>
      </c>
      <c r="B80" s="6" t="s">
        <v>88</v>
      </c>
      <c r="C80" s="8" t="s">
        <v>11</v>
      </c>
      <c r="D80" s="8">
        <v>12</v>
      </c>
      <c r="E80" s="9">
        <f>F80/D80</f>
        <v>79.52760805333331</v>
      </c>
      <c r="F80" s="17">
        <v>954.33129663999978</v>
      </c>
    </row>
    <row r="81" spans="1:6" x14ac:dyDescent="0.25">
      <c r="A81" s="2">
        <v>69</v>
      </c>
      <c r="B81" s="6" t="s">
        <v>89</v>
      </c>
      <c r="C81" s="8" t="s">
        <v>11</v>
      </c>
      <c r="D81" s="8">
        <v>12</v>
      </c>
      <c r="E81" s="9">
        <f>F81/D81</f>
        <v>79.52760805333331</v>
      </c>
      <c r="F81" s="17">
        <v>954.33129663999978</v>
      </c>
    </row>
    <row r="82" spans="1:6" x14ac:dyDescent="0.25">
      <c r="A82" s="2">
        <v>70</v>
      </c>
      <c r="B82" s="6" t="s">
        <v>90</v>
      </c>
      <c r="C82" s="8" t="s">
        <v>11</v>
      </c>
      <c r="D82" s="8">
        <v>3</v>
      </c>
      <c r="E82" s="9">
        <f>F82/D82</f>
        <v>288.81882751999996</v>
      </c>
      <c r="F82" s="17">
        <v>866.45648255999993</v>
      </c>
    </row>
    <row r="83" spans="1:6" ht="51" x14ac:dyDescent="0.25">
      <c r="A83" s="2">
        <v>71</v>
      </c>
      <c r="B83" s="6" t="s">
        <v>91</v>
      </c>
      <c r="C83" s="8" t="s">
        <v>156</v>
      </c>
      <c r="D83" s="8">
        <v>2</v>
      </c>
      <c r="E83" s="9">
        <f>F83/D83</f>
        <v>90.204711359999976</v>
      </c>
      <c r="F83" s="17">
        <v>180.40942271999995</v>
      </c>
    </row>
    <row r="84" spans="1:6" ht="51" x14ac:dyDescent="0.25">
      <c r="A84" s="2"/>
      <c r="B84" s="22" t="s">
        <v>92</v>
      </c>
      <c r="C84" s="8"/>
      <c r="D84" s="9"/>
      <c r="E84" s="9"/>
      <c r="F84" s="17"/>
    </row>
    <row r="85" spans="1:6" ht="25.5" x14ac:dyDescent="0.25">
      <c r="A85" s="2">
        <v>72</v>
      </c>
      <c r="B85" s="6" t="s">
        <v>93</v>
      </c>
      <c r="C85" s="8" t="s">
        <v>11</v>
      </c>
      <c r="D85" s="9">
        <v>1</v>
      </c>
      <c r="E85" s="9">
        <f t="shared" ref="E85:E97" si="5">F85/D85</f>
        <v>279675.30225984001</v>
      </c>
      <c r="F85" s="17">
        <v>279675.30225984001</v>
      </c>
    </row>
    <row r="86" spans="1:6" x14ac:dyDescent="0.25">
      <c r="A86" s="2">
        <v>72.099999999999994</v>
      </c>
      <c r="B86" s="6" t="s">
        <v>209</v>
      </c>
      <c r="C86" s="8" t="s">
        <v>11</v>
      </c>
      <c r="D86" s="9">
        <v>1</v>
      </c>
      <c r="E86" s="9">
        <f t="shared" si="5"/>
        <v>5386.1467999999995</v>
      </c>
      <c r="F86" s="17">
        <v>5386.1467999999995</v>
      </c>
    </row>
    <row r="87" spans="1:6" x14ac:dyDescent="0.25">
      <c r="A87" s="2">
        <v>73</v>
      </c>
      <c r="B87" s="6" t="s">
        <v>94</v>
      </c>
      <c r="C87" s="8" t="s">
        <v>11</v>
      </c>
      <c r="D87" s="9">
        <v>1</v>
      </c>
      <c r="E87" s="9">
        <f t="shared" si="5"/>
        <v>11849.471274880001</v>
      </c>
      <c r="F87" s="17">
        <v>11849.471274880001</v>
      </c>
    </row>
    <row r="88" spans="1:6" x14ac:dyDescent="0.25">
      <c r="A88" s="2">
        <v>74</v>
      </c>
      <c r="B88" s="6" t="s">
        <v>95</v>
      </c>
      <c r="C88" s="8" t="s">
        <v>11</v>
      </c>
      <c r="D88" s="9">
        <v>1</v>
      </c>
      <c r="E88" s="9">
        <f t="shared" si="5"/>
        <v>4739.7035187199999</v>
      </c>
      <c r="F88" s="17">
        <v>4739.7035187199999</v>
      </c>
    </row>
    <row r="89" spans="1:6" ht="25.5" x14ac:dyDescent="0.25">
      <c r="A89" s="2">
        <v>75</v>
      </c>
      <c r="B89" s="6" t="s">
        <v>96</v>
      </c>
      <c r="C89" s="8" t="s">
        <v>11</v>
      </c>
      <c r="D89" s="9">
        <v>10</v>
      </c>
      <c r="E89" s="9">
        <f t="shared" si="5"/>
        <v>426.55463097599994</v>
      </c>
      <c r="F89" s="17">
        <v>4265.5463097599995</v>
      </c>
    </row>
    <row r="90" spans="1:6" x14ac:dyDescent="0.25">
      <c r="A90" s="2">
        <v>76</v>
      </c>
      <c r="B90" s="6" t="s">
        <v>97</v>
      </c>
      <c r="C90" s="8" t="s">
        <v>11</v>
      </c>
      <c r="D90" s="9">
        <v>30</v>
      </c>
      <c r="E90" s="9">
        <f t="shared" si="5"/>
        <v>670.57430826666666</v>
      </c>
      <c r="F90" s="17">
        <v>20117.229248</v>
      </c>
    </row>
    <row r="91" spans="1:6" x14ac:dyDescent="0.25">
      <c r="A91" s="2">
        <v>77</v>
      </c>
      <c r="B91" s="6" t="s">
        <v>98</v>
      </c>
      <c r="C91" s="8" t="s">
        <v>11</v>
      </c>
      <c r="D91" s="9">
        <v>2</v>
      </c>
      <c r="E91" s="9">
        <f t="shared" si="5"/>
        <v>1605.0206262399997</v>
      </c>
      <c r="F91" s="17">
        <v>3210.0412524799995</v>
      </c>
    </row>
    <row r="92" spans="1:6" ht="25.5" x14ac:dyDescent="0.25">
      <c r="A92" s="2">
        <v>78</v>
      </c>
      <c r="B92" s="6" t="s">
        <v>99</v>
      </c>
      <c r="C92" s="8" t="s">
        <v>11</v>
      </c>
      <c r="D92" s="9">
        <v>1</v>
      </c>
      <c r="E92" s="9">
        <f t="shared" si="5"/>
        <v>1885.24604032</v>
      </c>
      <c r="F92" s="17">
        <v>1885.24604032</v>
      </c>
    </row>
    <row r="93" spans="1:6" ht="38.25" x14ac:dyDescent="0.25">
      <c r="A93" s="2">
        <v>79</v>
      </c>
      <c r="B93" s="6" t="s">
        <v>100</v>
      </c>
      <c r="C93" s="8" t="s">
        <v>156</v>
      </c>
      <c r="D93" s="9">
        <v>1</v>
      </c>
      <c r="E93" s="9">
        <f t="shared" si="5"/>
        <v>21666.225444480002</v>
      </c>
      <c r="F93" s="17">
        <v>21666.225444480002</v>
      </c>
    </row>
    <row r="94" spans="1:6" ht="25.5" x14ac:dyDescent="0.25">
      <c r="A94" s="2">
        <v>80</v>
      </c>
      <c r="B94" s="6" t="s">
        <v>101</v>
      </c>
      <c r="C94" s="8" t="s">
        <v>11</v>
      </c>
      <c r="D94" s="9">
        <v>1</v>
      </c>
      <c r="E94" s="9">
        <f t="shared" si="5"/>
        <v>740.57476991999999</v>
      </c>
      <c r="F94" s="17">
        <v>740.57476991999999</v>
      </c>
    </row>
    <row r="95" spans="1:6" ht="25.5" x14ac:dyDescent="0.25">
      <c r="A95" s="2">
        <v>81</v>
      </c>
      <c r="B95" s="6" t="s">
        <v>102</v>
      </c>
      <c r="C95" s="8" t="s">
        <v>11</v>
      </c>
      <c r="D95" s="9">
        <v>4</v>
      </c>
      <c r="E95" s="9">
        <f t="shared" si="5"/>
        <v>3096.0903745599999</v>
      </c>
      <c r="F95" s="17">
        <v>12384.361498239999</v>
      </c>
    </row>
    <row r="96" spans="1:6" x14ac:dyDescent="0.25">
      <c r="A96" s="2">
        <v>82</v>
      </c>
      <c r="B96" s="6" t="s">
        <v>103</v>
      </c>
      <c r="C96" s="9" t="s">
        <v>156</v>
      </c>
      <c r="D96" s="9">
        <v>1</v>
      </c>
      <c r="E96" s="9">
        <f t="shared" si="5"/>
        <v>740.58666496000012</v>
      </c>
      <c r="F96" s="17">
        <v>740.58666496000012</v>
      </c>
    </row>
    <row r="97" spans="1:6" x14ac:dyDescent="0.25">
      <c r="A97" s="2">
        <v>83</v>
      </c>
      <c r="B97" s="6" t="s">
        <v>104</v>
      </c>
      <c r="C97" s="9" t="s">
        <v>156</v>
      </c>
      <c r="D97" s="9">
        <v>1</v>
      </c>
      <c r="E97" s="9">
        <f t="shared" si="5"/>
        <v>16679.65240576</v>
      </c>
      <c r="F97" s="17">
        <v>16679.65240576</v>
      </c>
    </row>
    <row r="98" spans="1:6" ht="25.5" x14ac:dyDescent="0.25">
      <c r="A98" s="2"/>
      <c r="B98" s="22" t="s">
        <v>105</v>
      </c>
      <c r="C98" s="8"/>
      <c r="D98" s="9"/>
      <c r="E98" s="9"/>
      <c r="F98" s="17">
        <v>0</v>
      </c>
    </row>
    <row r="99" spans="1:6" ht="25.5" x14ac:dyDescent="0.25">
      <c r="A99" s="2">
        <v>84</v>
      </c>
      <c r="B99" s="6" t="s">
        <v>106</v>
      </c>
      <c r="C99" s="9" t="s">
        <v>11</v>
      </c>
      <c r="D99" s="9">
        <v>2</v>
      </c>
      <c r="E99" s="9">
        <f t="shared" ref="E99:E109" si="6">F99/D99</f>
        <v>1314.6590780799997</v>
      </c>
      <c r="F99" s="17">
        <v>2629.3181561599995</v>
      </c>
    </row>
    <row r="100" spans="1:6" ht="25.5" x14ac:dyDescent="0.25">
      <c r="A100" s="2">
        <v>85</v>
      </c>
      <c r="B100" s="6" t="s">
        <v>107</v>
      </c>
      <c r="C100" s="9" t="s">
        <v>11</v>
      </c>
      <c r="D100" s="9">
        <v>2</v>
      </c>
      <c r="E100" s="9">
        <f t="shared" si="6"/>
        <v>329.0498313600001</v>
      </c>
      <c r="F100" s="17">
        <v>658.0996627200002</v>
      </c>
    </row>
    <row r="101" spans="1:6" ht="51" x14ac:dyDescent="0.25">
      <c r="A101" s="2">
        <v>86</v>
      </c>
      <c r="B101" s="6" t="s">
        <v>108</v>
      </c>
      <c r="C101" s="8" t="s">
        <v>156</v>
      </c>
      <c r="D101" s="9">
        <v>2</v>
      </c>
      <c r="E101" s="9">
        <f t="shared" si="6"/>
        <v>2166.6013228800002</v>
      </c>
      <c r="F101" s="17">
        <v>4333.2026457600005</v>
      </c>
    </row>
    <row r="102" spans="1:6" ht="51" x14ac:dyDescent="0.25">
      <c r="A102" s="2">
        <v>87</v>
      </c>
      <c r="B102" s="6" t="s">
        <v>109</v>
      </c>
      <c r="C102" s="9" t="s">
        <v>156</v>
      </c>
      <c r="D102" s="9">
        <v>2</v>
      </c>
      <c r="E102" s="9">
        <f t="shared" si="6"/>
        <v>1082.78985984</v>
      </c>
      <c r="F102" s="17">
        <v>2165.5797196799999</v>
      </c>
    </row>
    <row r="103" spans="1:6" x14ac:dyDescent="0.25">
      <c r="A103" s="2">
        <v>88</v>
      </c>
      <c r="B103" s="6" t="s">
        <v>110</v>
      </c>
      <c r="C103" s="9" t="s">
        <v>11</v>
      </c>
      <c r="D103" s="9">
        <v>1</v>
      </c>
      <c r="E103" s="9">
        <f t="shared" si="6"/>
        <v>2214.5468774400001</v>
      </c>
      <c r="F103" s="17">
        <v>2214.5468774400001</v>
      </c>
    </row>
    <row r="104" spans="1:6" x14ac:dyDescent="0.25">
      <c r="A104" s="2">
        <v>89</v>
      </c>
      <c r="B104" s="6" t="s">
        <v>111</v>
      </c>
      <c r="C104" s="9" t="s">
        <v>11</v>
      </c>
      <c r="D104" s="9">
        <v>2</v>
      </c>
      <c r="E104" s="9">
        <f t="shared" si="6"/>
        <v>83.257599679999998</v>
      </c>
      <c r="F104" s="17">
        <v>166.51519936</v>
      </c>
    </row>
    <row r="105" spans="1:6" x14ac:dyDescent="0.25">
      <c r="A105" s="2">
        <v>90</v>
      </c>
      <c r="B105" s="6" t="s">
        <v>112</v>
      </c>
      <c r="C105" s="9" t="s">
        <v>11</v>
      </c>
      <c r="D105" s="9">
        <v>1</v>
      </c>
      <c r="E105" s="9">
        <f t="shared" si="6"/>
        <v>2069.2322841599998</v>
      </c>
      <c r="F105" s="17">
        <v>2069.2322841599998</v>
      </c>
    </row>
    <row r="106" spans="1:6" x14ac:dyDescent="0.25">
      <c r="A106" s="2">
        <v>91</v>
      </c>
      <c r="B106" s="6" t="s">
        <v>113</v>
      </c>
      <c r="C106" s="9" t="s">
        <v>11</v>
      </c>
      <c r="D106" s="9">
        <v>2</v>
      </c>
      <c r="E106" s="9">
        <f t="shared" si="6"/>
        <v>74.111436159999997</v>
      </c>
      <c r="F106" s="17">
        <v>148.22287231999999</v>
      </c>
    </row>
    <row r="107" spans="1:6" x14ac:dyDescent="0.25">
      <c r="A107" s="2">
        <v>92</v>
      </c>
      <c r="B107" s="6" t="s">
        <v>114</v>
      </c>
      <c r="C107" s="9" t="s">
        <v>11</v>
      </c>
      <c r="D107" s="9">
        <v>2</v>
      </c>
      <c r="E107" s="9">
        <f t="shared" si="6"/>
        <v>49.299533760000003</v>
      </c>
      <c r="F107" s="17">
        <v>98.599067520000006</v>
      </c>
    </row>
    <row r="108" spans="1:6" x14ac:dyDescent="0.25">
      <c r="A108" s="2">
        <v>93.1</v>
      </c>
      <c r="B108" s="6" t="s">
        <v>210</v>
      </c>
      <c r="C108" s="9" t="s">
        <v>11</v>
      </c>
      <c r="D108" s="9">
        <v>2</v>
      </c>
      <c r="E108" s="9">
        <f t="shared" si="6"/>
        <v>2708.0111216</v>
      </c>
      <c r="F108" s="17">
        <v>5416.0222432</v>
      </c>
    </row>
    <row r="109" spans="1:6" x14ac:dyDescent="0.25">
      <c r="A109" s="2">
        <v>94</v>
      </c>
      <c r="B109" s="6" t="s">
        <v>115</v>
      </c>
      <c r="C109" s="9" t="s">
        <v>11</v>
      </c>
      <c r="D109" s="9">
        <v>2</v>
      </c>
      <c r="E109" s="9">
        <f t="shared" si="6"/>
        <v>57.132403199999999</v>
      </c>
      <c r="F109" s="17">
        <v>114.2648064</v>
      </c>
    </row>
    <row r="110" spans="1:6" x14ac:dyDescent="0.25">
      <c r="A110" s="2"/>
      <c r="B110" s="22" t="s">
        <v>116</v>
      </c>
      <c r="C110" s="8"/>
      <c r="D110" s="9"/>
      <c r="E110" s="9"/>
      <c r="F110" s="17">
        <v>0</v>
      </c>
    </row>
    <row r="111" spans="1:6" x14ac:dyDescent="0.25">
      <c r="A111" s="2">
        <v>95</v>
      </c>
      <c r="B111" s="6" t="s">
        <v>117</v>
      </c>
      <c r="C111" s="9" t="s">
        <v>11</v>
      </c>
      <c r="D111" s="9">
        <v>4</v>
      </c>
      <c r="E111" s="9">
        <f t="shared" ref="E111:E149" si="7">F111/D111</f>
        <v>23620.477273760003</v>
      </c>
      <c r="F111" s="17">
        <v>94481.909095040013</v>
      </c>
    </row>
    <row r="112" spans="1:6" x14ac:dyDescent="0.25">
      <c r="A112" s="2">
        <v>96</v>
      </c>
      <c r="B112" s="6" t="s">
        <v>118</v>
      </c>
      <c r="C112" s="9" t="s">
        <v>11</v>
      </c>
      <c r="D112" s="9">
        <v>2</v>
      </c>
      <c r="E112" s="9">
        <f t="shared" si="7"/>
        <v>11680.960449280001</v>
      </c>
      <c r="F112" s="17">
        <v>23361.920898560002</v>
      </c>
    </row>
    <row r="113" spans="1:6" x14ac:dyDescent="0.25">
      <c r="A113" s="2">
        <v>97</v>
      </c>
      <c r="B113" s="6" t="s">
        <v>118</v>
      </c>
      <c r="C113" s="9" t="s">
        <v>11</v>
      </c>
      <c r="D113" s="9">
        <v>1</v>
      </c>
      <c r="E113" s="9">
        <f t="shared" si="7"/>
        <v>8136.2424428800005</v>
      </c>
      <c r="F113" s="17">
        <v>8136.2424428800005</v>
      </c>
    </row>
    <row r="114" spans="1:6" x14ac:dyDescent="0.25">
      <c r="A114" s="2">
        <v>98</v>
      </c>
      <c r="B114" s="6" t="s">
        <v>119</v>
      </c>
      <c r="C114" s="9" t="s">
        <v>11</v>
      </c>
      <c r="D114" s="9">
        <v>3</v>
      </c>
      <c r="E114" s="9">
        <f t="shared" si="7"/>
        <v>16276.847129386666</v>
      </c>
      <c r="F114" s="17">
        <v>48830.541388159996</v>
      </c>
    </row>
    <row r="115" spans="1:6" x14ac:dyDescent="0.25">
      <c r="A115" s="2">
        <v>99</v>
      </c>
      <c r="B115" s="6" t="s">
        <v>120</v>
      </c>
      <c r="C115" s="9" t="s">
        <v>11</v>
      </c>
      <c r="D115" s="9">
        <v>1</v>
      </c>
      <c r="E115" s="9">
        <f t="shared" si="7"/>
        <v>21011.51796736</v>
      </c>
      <c r="F115" s="17">
        <v>21011.51796736</v>
      </c>
    </row>
    <row r="116" spans="1:6" x14ac:dyDescent="0.25">
      <c r="A116" s="2">
        <v>100</v>
      </c>
      <c r="B116" s="6" t="s">
        <v>121</v>
      </c>
      <c r="C116" s="9" t="s">
        <v>11</v>
      </c>
      <c r="D116" s="9">
        <v>1</v>
      </c>
      <c r="E116" s="9">
        <f t="shared" si="7"/>
        <v>9319.6567340800029</v>
      </c>
      <c r="F116" s="17">
        <v>9319.6567340800029</v>
      </c>
    </row>
    <row r="117" spans="1:6" x14ac:dyDescent="0.25">
      <c r="A117" s="2">
        <v>101</v>
      </c>
      <c r="B117" s="6" t="s">
        <v>122</v>
      </c>
      <c r="C117" s="9" t="s">
        <v>11</v>
      </c>
      <c r="D117" s="9">
        <v>1</v>
      </c>
      <c r="E117" s="9">
        <f t="shared" si="7"/>
        <v>9904.6884588800003</v>
      </c>
      <c r="F117" s="17">
        <v>9904.6884588800003</v>
      </c>
    </row>
    <row r="118" spans="1:6" x14ac:dyDescent="0.25">
      <c r="A118" s="2">
        <v>102</v>
      </c>
      <c r="B118" s="6" t="s">
        <v>123</v>
      </c>
      <c r="C118" s="9" t="s">
        <v>11</v>
      </c>
      <c r="D118" s="9">
        <v>1</v>
      </c>
      <c r="E118" s="9">
        <f t="shared" si="7"/>
        <v>11590.421466879998</v>
      </c>
      <c r="F118" s="17">
        <v>11590.421466879998</v>
      </c>
    </row>
    <row r="119" spans="1:6" x14ac:dyDescent="0.25">
      <c r="A119" s="2">
        <v>103</v>
      </c>
      <c r="B119" s="6" t="s">
        <v>124</v>
      </c>
      <c r="C119" s="9" t="s">
        <v>11</v>
      </c>
      <c r="D119" s="9">
        <v>1</v>
      </c>
      <c r="E119" s="9">
        <f t="shared" si="7"/>
        <v>8498.5392179200007</v>
      </c>
      <c r="F119" s="17">
        <v>8498.5392179200007</v>
      </c>
    </row>
    <row r="120" spans="1:6" x14ac:dyDescent="0.25">
      <c r="A120" s="2">
        <v>104</v>
      </c>
      <c r="B120" s="6" t="s">
        <v>125</v>
      </c>
      <c r="C120" s="9" t="s">
        <v>11</v>
      </c>
      <c r="D120" s="9">
        <v>1</v>
      </c>
      <c r="E120" s="9">
        <f t="shared" si="7"/>
        <v>9658.1801049599999</v>
      </c>
      <c r="F120" s="17">
        <v>9658.1801049599999</v>
      </c>
    </row>
    <row r="121" spans="1:6" x14ac:dyDescent="0.25">
      <c r="A121" s="2">
        <v>105</v>
      </c>
      <c r="B121" s="6" t="s">
        <v>126</v>
      </c>
      <c r="C121" s="9" t="s">
        <v>11</v>
      </c>
      <c r="D121" s="9">
        <v>1</v>
      </c>
      <c r="E121" s="9">
        <f t="shared" si="7"/>
        <v>9947.7520031999993</v>
      </c>
      <c r="F121" s="17">
        <v>9947.7520031999993</v>
      </c>
    </row>
    <row r="122" spans="1:6" x14ac:dyDescent="0.25">
      <c r="A122" s="2">
        <v>106</v>
      </c>
      <c r="B122" s="6" t="s">
        <v>127</v>
      </c>
      <c r="C122" s="9" t="s">
        <v>11</v>
      </c>
      <c r="D122" s="9">
        <v>1</v>
      </c>
      <c r="E122" s="9">
        <f t="shared" si="7"/>
        <v>9658.1801049599999</v>
      </c>
      <c r="F122" s="17">
        <v>9658.1801049599999</v>
      </c>
    </row>
    <row r="123" spans="1:6" x14ac:dyDescent="0.25">
      <c r="A123" s="2">
        <v>107</v>
      </c>
      <c r="B123" s="6" t="s">
        <v>128</v>
      </c>
      <c r="C123" s="9" t="s">
        <v>11</v>
      </c>
      <c r="D123" s="9">
        <v>1</v>
      </c>
      <c r="E123" s="9">
        <f t="shared" si="7"/>
        <v>9464.6182662399988</v>
      </c>
      <c r="F123" s="17">
        <v>9464.6182662399988</v>
      </c>
    </row>
    <row r="124" spans="1:6" x14ac:dyDescent="0.25">
      <c r="A124" s="2">
        <v>108</v>
      </c>
      <c r="B124" s="6" t="s">
        <v>125</v>
      </c>
      <c r="C124" s="9" t="s">
        <v>11</v>
      </c>
      <c r="D124" s="9">
        <v>1</v>
      </c>
      <c r="E124" s="9">
        <f t="shared" si="7"/>
        <v>10140.85751552</v>
      </c>
      <c r="F124" s="17">
        <v>10140.85751552</v>
      </c>
    </row>
    <row r="125" spans="1:6" x14ac:dyDescent="0.25">
      <c r="A125" s="2">
        <v>109</v>
      </c>
      <c r="B125" s="6" t="s">
        <v>129</v>
      </c>
      <c r="C125" s="9" t="s">
        <v>11</v>
      </c>
      <c r="D125" s="9">
        <v>1</v>
      </c>
      <c r="E125" s="9">
        <f t="shared" si="7"/>
        <v>8161.5889369600009</v>
      </c>
      <c r="F125" s="17">
        <v>8161.5889369600009</v>
      </c>
    </row>
    <row r="126" spans="1:6" x14ac:dyDescent="0.25">
      <c r="A126" s="2">
        <v>110</v>
      </c>
      <c r="B126" s="6" t="s">
        <v>130</v>
      </c>
      <c r="C126" s="9" t="s">
        <v>11</v>
      </c>
      <c r="D126" s="9">
        <v>1</v>
      </c>
      <c r="E126" s="9">
        <f t="shared" si="7"/>
        <v>6034.5419174400013</v>
      </c>
      <c r="F126" s="17">
        <v>6034.5419174400013</v>
      </c>
    </row>
    <row r="127" spans="1:6" x14ac:dyDescent="0.25">
      <c r="A127" s="2">
        <v>111</v>
      </c>
      <c r="B127" s="6" t="s">
        <v>131</v>
      </c>
      <c r="C127" s="9" t="s">
        <v>11</v>
      </c>
      <c r="D127" s="9">
        <v>1</v>
      </c>
      <c r="E127" s="9">
        <f t="shared" si="7"/>
        <v>3377.2149939200003</v>
      </c>
      <c r="F127" s="17">
        <v>3377.2149939200003</v>
      </c>
    </row>
    <row r="128" spans="1:6" x14ac:dyDescent="0.25">
      <c r="A128" s="2">
        <v>112</v>
      </c>
      <c r="B128" s="6" t="s">
        <v>132</v>
      </c>
      <c r="C128" s="9" t="s">
        <v>11</v>
      </c>
      <c r="D128" s="9">
        <v>1</v>
      </c>
      <c r="E128" s="9">
        <f t="shared" si="7"/>
        <v>2942.4374528000008</v>
      </c>
      <c r="F128" s="17">
        <v>2942.4374528000008</v>
      </c>
    </row>
    <row r="129" spans="1:6" x14ac:dyDescent="0.25">
      <c r="A129" s="2">
        <v>113</v>
      </c>
      <c r="B129" s="6" t="s">
        <v>133</v>
      </c>
      <c r="C129" s="9" t="s">
        <v>11</v>
      </c>
      <c r="D129" s="9">
        <v>1</v>
      </c>
      <c r="E129" s="9">
        <f t="shared" si="7"/>
        <v>4165.9337439999999</v>
      </c>
      <c r="F129" s="17">
        <v>4165.9337439999999</v>
      </c>
    </row>
    <row r="130" spans="1:6" ht="25.5" x14ac:dyDescent="0.25">
      <c r="A130" s="2">
        <v>114</v>
      </c>
      <c r="B130" s="6" t="s">
        <v>134</v>
      </c>
      <c r="C130" s="9" t="s">
        <v>11</v>
      </c>
      <c r="D130" s="9">
        <v>1</v>
      </c>
      <c r="E130" s="9">
        <f t="shared" si="7"/>
        <v>4760.9179148799994</v>
      </c>
      <c r="F130" s="17">
        <v>4760.9179148799994</v>
      </c>
    </row>
    <row r="131" spans="1:6" x14ac:dyDescent="0.25">
      <c r="A131" s="2">
        <v>115</v>
      </c>
      <c r="B131" s="6" t="s">
        <v>135</v>
      </c>
      <c r="C131" s="9" t="s">
        <v>11</v>
      </c>
      <c r="D131" s="9">
        <v>1</v>
      </c>
      <c r="E131" s="9">
        <f t="shared" si="7"/>
        <v>15020.710031360002</v>
      </c>
      <c r="F131" s="17">
        <v>15020.710031360002</v>
      </c>
    </row>
    <row r="132" spans="1:6" x14ac:dyDescent="0.25">
      <c r="A132" s="2">
        <v>116</v>
      </c>
      <c r="B132" s="6" t="s">
        <v>136</v>
      </c>
      <c r="C132" s="9" t="s">
        <v>11</v>
      </c>
      <c r="D132" s="9">
        <v>1</v>
      </c>
      <c r="E132" s="9">
        <f t="shared" si="7"/>
        <v>4633.33416192</v>
      </c>
      <c r="F132" s="17">
        <v>4633.33416192</v>
      </c>
    </row>
    <row r="133" spans="1:6" x14ac:dyDescent="0.25">
      <c r="A133" s="2">
        <v>117</v>
      </c>
      <c r="B133" s="6" t="s">
        <v>137</v>
      </c>
      <c r="C133" s="9" t="s">
        <v>11</v>
      </c>
      <c r="D133" s="9">
        <v>3</v>
      </c>
      <c r="E133" s="9">
        <f t="shared" si="7"/>
        <v>2266.1796418133331</v>
      </c>
      <c r="F133" s="17">
        <v>6798.5389254399997</v>
      </c>
    </row>
    <row r="134" spans="1:6" x14ac:dyDescent="0.25">
      <c r="A134" s="2">
        <v>118</v>
      </c>
      <c r="B134" s="6" t="s">
        <v>138</v>
      </c>
      <c r="C134" s="9" t="s">
        <v>11</v>
      </c>
      <c r="D134" s="9">
        <v>1</v>
      </c>
      <c r="E134" s="9">
        <f t="shared" si="7"/>
        <v>2266.17630848</v>
      </c>
      <c r="F134" s="17">
        <v>2266.17630848</v>
      </c>
    </row>
    <row r="135" spans="1:6" ht="25.5" x14ac:dyDescent="0.25">
      <c r="A135" s="2">
        <v>119</v>
      </c>
      <c r="B135" s="6" t="s">
        <v>139</v>
      </c>
      <c r="C135" s="9" t="s">
        <v>11</v>
      </c>
      <c r="D135" s="9">
        <v>1</v>
      </c>
      <c r="E135" s="9">
        <f t="shared" si="7"/>
        <v>5365.168409599999</v>
      </c>
      <c r="F135" s="17">
        <v>5365.168409599999</v>
      </c>
    </row>
    <row r="136" spans="1:6" x14ac:dyDescent="0.25">
      <c r="A136" s="2">
        <v>120</v>
      </c>
      <c r="B136" s="6" t="s">
        <v>140</v>
      </c>
      <c r="C136" s="9" t="s">
        <v>11</v>
      </c>
      <c r="D136" s="9">
        <v>1</v>
      </c>
      <c r="E136" s="9">
        <f t="shared" si="7"/>
        <v>6227.5184793599992</v>
      </c>
      <c r="F136" s="17">
        <v>6227.5184793599992</v>
      </c>
    </row>
    <row r="137" spans="1:6" x14ac:dyDescent="0.25">
      <c r="A137" s="2">
        <v>121</v>
      </c>
      <c r="B137" s="6" t="s">
        <v>141</v>
      </c>
      <c r="C137" s="9" t="s">
        <v>11</v>
      </c>
      <c r="D137" s="9">
        <v>1</v>
      </c>
      <c r="E137" s="9">
        <f t="shared" si="7"/>
        <v>6275.8865702399999</v>
      </c>
      <c r="F137" s="17">
        <v>6275.8865702399999</v>
      </c>
    </row>
    <row r="138" spans="1:6" x14ac:dyDescent="0.25">
      <c r="A138" s="2">
        <v>122</v>
      </c>
      <c r="B138" s="6" t="s">
        <v>142</v>
      </c>
      <c r="C138" s="9" t="s">
        <v>11</v>
      </c>
      <c r="D138" s="9">
        <v>1</v>
      </c>
      <c r="E138" s="9">
        <f t="shared" si="7"/>
        <v>1444.4954105600004</v>
      </c>
      <c r="F138" s="17">
        <v>1444.4954105600004</v>
      </c>
    </row>
    <row r="139" spans="1:6" x14ac:dyDescent="0.25">
      <c r="A139" s="2">
        <v>123</v>
      </c>
      <c r="B139" s="6" t="s">
        <v>143</v>
      </c>
      <c r="C139" s="9" t="s">
        <v>11</v>
      </c>
      <c r="D139" s="9">
        <v>1</v>
      </c>
      <c r="E139" s="9">
        <f t="shared" si="7"/>
        <v>1127.2102259199999</v>
      </c>
      <c r="F139" s="17">
        <v>1127.2102259199999</v>
      </c>
    </row>
    <row r="140" spans="1:6" ht="25.5" x14ac:dyDescent="0.25">
      <c r="A140" s="2">
        <v>124</v>
      </c>
      <c r="B140" s="6" t="s">
        <v>144</v>
      </c>
      <c r="C140" s="9" t="s">
        <v>11</v>
      </c>
      <c r="D140" s="9">
        <v>1</v>
      </c>
      <c r="E140" s="9">
        <f t="shared" si="7"/>
        <v>2836.6314777599996</v>
      </c>
      <c r="F140" s="17">
        <v>2836.6314777599996</v>
      </c>
    </row>
    <row r="141" spans="1:6" x14ac:dyDescent="0.25">
      <c r="A141" s="2">
        <v>125</v>
      </c>
      <c r="B141" s="6" t="s">
        <v>145</v>
      </c>
      <c r="C141" s="9" t="s">
        <v>11</v>
      </c>
      <c r="D141" s="9">
        <v>3</v>
      </c>
      <c r="E141" s="9">
        <f t="shared" si="7"/>
        <v>313.94517589333333</v>
      </c>
      <c r="F141" s="17">
        <v>941.83552768000004</v>
      </c>
    </row>
    <row r="142" spans="1:6" x14ac:dyDescent="0.25">
      <c r="A142" s="2">
        <v>126</v>
      </c>
      <c r="B142" s="6" t="s">
        <v>146</v>
      </c>
      <c r="C142" s="9" t="s">
        <v>11</v>
      </c>
      <c r="D142" s="9">
        <v>1</v>
      </c>
      <c r="E142" s="9">
        <f t="shared" si="7"/>
        <v>573.10744255999998</v>
      </c>
      <c r="F142" s="17">
        <v>573.10744255999998</v>
      </c>
    </row>
    <row r="143" spans="1:6" x14ac:dyDescent="0.25">
      <c r="A143" s="2">
        <v>127</v>
      </c>
      <c r="B143" s="6" t="s">
        <v>147</v>
      </c>
      <c r="C143" s="9" t="s">
        <v>11</v>
      </c>
      <c r="D143" s="9">
        <v>3</v>
      </c>
      <c r="E143" s="9">
        <f t="shared" si="7"/>
        <v>135.26095189333333</v>
      </c>
      <c r="F143" s="17">
        <v>405.78285568000001</v>
      </c>
    </row>
    <row r="144" spans="1:6" x14ac:dyDescent="0.25">
      <c r="A144" s="2">
        <v>128</v>
      </c>
      <c r="B144" s="6" t="s">
        <v>148</v>
      </c>
      <c r="C144" s="9" t="s">
        <v>11</v>
      </c>
      <c r="D144" s="9">
        <v>2</v>
      </c>
      <c r="E144" s="9">
        <f t="shared" si="7"/>
        <v>719.77196256000002</v>
      </c>
      <c r="F144" s="17">
        <v>1439.54392512</v>
      </c>
    </row>
    <row r="145" spans="1:6" ht="25.5" x14ac:dyDescent="0.25">
      <c r="A145" s="2">
        <v>129</v>
      </c>
      <c r="B145" s="6" t="s">
        <v>218</v>
      </c>
      <c r="C145" s="9" t="s">
        <v>11</v>
      </c>
      <c r="D145" s="9">
        <v>1</v>
      </c>
      <c r="E145" s="9">
        <f t="shared" si="7"/>
        <v>1255.6947366400002</v>
      </c>
      <c r="F145" s="17">
        <v>1255.6947366400002</v>
      </c>
    </row>
    <row r="146" spans="1:6" ht="25.5" x14ac:dyDescent="0.25">
      <c r="A146" s="2">
        <v>130</v>
      </c>
      <c r="B146" s="6" t="s">
        <v>149</v>
      </c>
      <c r="C146" s="9" t="s">
        <v>11</v>
      </c>
      <c r="D146" s="9">
        <v>2</v>
      </c>
      <c r="E146" s="9">
        <f t="shared" si="7"/>
        <v>56.904239999999994</v>
      </c>
      <c r="F146" s="17">
        <v>113.80847999999999</v>
      </c>
    </row>
    <row r="147" spans="1:6" ht="25.5" x14ac:dyDescent="0.25">
      <c r="A147" s="2">
        <v>131</v>
      </c>
      <c r="B147" s="6" t="s">
        <v>150</v>
      </c>
      <c r="C147" s="9" t="s">
        <v>11</v>
      </c>
      <c r="D147" s="9">
        <v>3</v>
      </c>
      <c r="E147" s="9">
        <f t="shared" si="7"/>
        <v>628.06291733333342</v>
      </c>
      <c r="F147" s="17">
        <v>1884.1887520000002</v>
      </c>
    </row>
    <row r="148" spans="1:6" x14ac:dyDescent="0.25">
      <c r="A148" s="2">
        <v>132</v>
      </c>
      <c r="B148" s="6" t="s">
        <v>151</v>
      </c>
      <c r="C148" s="9" t="s">
        <v>11</v>
      </c>
      <c r="D148" s="9">
        <v>1</v>
      </c>
      <c r="E148" s="9">
        <f t="shared" si="7"/>
        <v>483.66143360000001</v>
      </c>
      <c r="F148" s="17">
        <v>483.66143360000001</v>
      </c>
    </row>
    <row r="149" spans="1:6" ht="38.25" x14ac:dyDescent="0.25">
      <c r="A149" s="2">
        <v>133</v>
      </c>
      <c r="B149" s="6" t="s">
        <v>152</v>
      </c>
      <c r="C149" s="9" t="s">
        <v>11</v>
      </c>
      <c r="D149" s="9">
        <v>1</v>
      </c>
      <c r="E149" s="9">
        <f t="shared" si="7"/>
        <v>14494.054528639999</v>
      </c>
      <c r="F149" s="17">
        <v>14494.054528639999</v>
      </c>
    </row>
    <row r="150" spans="1:6" x14ac:dyDescent="0.25">
      <c r="A150" s="2"/>
      <c r="B150" s="22" t="s">
        <v>153</v>
      </c>
      <c r="C150" s="8"/>
      <c r="D150" s="9"/>
      <c r="E150" s="9"/>
      <c r="F150" s="17"/>
    </row>
    <row r="151" spans="1:6" x14ac:dyDescent="0.25">
      <c r="A151" s="2">
        <v>134</v>
      </c>
      <c r="B151" s="6" t="s">
        <v>211</v>
      </c>
      <c r="C151" s="8"/>
      <c r="D151" s="9"/>
      <c r="E151" s="9"/>
      <c r="F151" s="17"/>
    </row>
    <row r="152" spans="1:6" x14ac:dyDescent="0.25">
      <c r="A152" s="2">
        <v>135</v>
      </c>
      <c r="B152" s="6">
        <v>37</v>
      </c>
      <c r="C152" s="9" t="s">
        <v>11</v>
      </c>
      <c r="D152" s="9">
        <v>4</v>
      </c>
      <c r="E152" s="9">
        <f t="shared" ref="E152:E158" si="8">F152/D152</f>
        <v>99.776858719999993</v>
      </c>
      <c r="F152" s="17">
        <v>399.10743487999997</v>
      </c>
    </row>
    <row r="153" spans="1:6" x14ac:dyDescent="0.25">
      <c r="A153" s="2">
        <v>136</v>
      </c>
      <c r="B153" s="6">
        <v>38</v>
      </c>
      <c r="C153" s="9" t="s">
        <v>11</v>
      </c>
      <c r="D153" s="9">
        <v>5</v>
      </c>
      <c r="E153" s="9">
        <f t="shared" si="8"/>
        <v>99.778548224000019</v>
      </c>
      <c r="F153" s="17">
        <v>498.8927411200001</v>
      </c>
    </row>
    <row r="154" spans="1:6" x14ac:dyDescent="0.25">
      <c r="A154" s="2">
        <v>137</v>
      </c>
      <c r="B154" s="6">
        <v>39</v>
      </c>
      <c r="C154" s="9" t="s">
        <v>11</v>
      </c>
      <c r="D154" s="9">
        <v>5</v>
      </c>
      <c r="E154" s="9">
        <f t="shared" si="8"/>
        <v>99.778548224000019</v>
      </c>
      <c r="F154" s="17">
        <v>498.8927411200001</v>
      </c>
    </row>
    <row r="155" spans="1:6" x14ac:dyDescent="0.25">
      <c r="A155" s="2">
        <v>138</v>
      </c>
      <c r="B155" s="6">
        <v>40</v>
      </c>
      <c r="C155" s="9" t="s">
        <v>11</v>
      </c>
      <c r="D155" s="9">
        <v>4</v>
      </c>
      <c r="E155" s="9">
        <f t="shared" si="8"/>
        <v>99.776858719999993</v>
      </c>
      <c r="F155" s="17">
        <v>399.10743487999997</v>
      </c>
    </row>
    <row r="156" spans="1:6" x14ac:dyDescent="0.25">
      <c r="A156" s="2">
        <v>139</v>
      </c>
      <c r="B156" s="6">
        <v>41</v>
      </c>
      <c r="C156" s="9" t="s">
        <v>11</v>
      </c>
      <c r="D156" s="9">
        <v>4</v>
      </c>
      <c r="E156" s="9">
        <f t="shared" si="8"/>
        <v>99.776858719999993</v>
      </c>
      <c r="F156" s="17">
        <v>399.10743487999997</v>
      </c>
    </row>
    <row r="157" spans="1:6" x14ac:dyDescent="0.25">
      <c r="A157" s="2">
        <v>140</v>
      </c>
      <c r="B157" s="6">
        <v>42</v>
      </c>
      <c r="C157" s="9" t="s">
        <v>11</v>
      </c>
      <c r="D157" s="9">
        <v>2</v>
      </c>
      <c r="E157" s="9">
        <f t="shared" si="8"/>
        <v>99.779358719999991</v>
      </c>
      <c r="F157" s="17">
        <v>199.55871743999998</v>
      </c>
    </row>
    <row r="158" spans="1:6" x14ac:dyDescent="0.25">
      <c r="A158" s="2">
        <v>141</v>
      </c>
      <c r="B158" s="6">
        <v>43</v>
      </c>
      <c r="C158" s="9" t="s">
        <v>11</v>
      </c>
      <c r="D158" s="9">
        <v>1</v>
      </c>
      <c r="E158" s="9">
        <f t="shared" si="8"/>
        <v>99.785306239999983</v>
      </c>
      <c r="F158" s="17">
        <v>99.785306239999983</v>
      </c>
    </row>
    <row r="159" spans="1:6" x14ac:dyDescent="0.25">
      <c r="A159" s="2">
        <v>142</v>
      </c>
      <c r="B159" s="6" t="s">
        <v>212</v>
      </c>
      <c r="C159" s="9"/>
      <c r="D159" s="9"/>
      <c r="E159" s="9"/>
      <c r="F159" s="17"/>
    </row>
    <row r="160" spans="1:6" x14ac:dyDescent="0.25">
      <c r="A160" s="2">
        <v>143</v>
      </c>
      <c r="B160" s="6">
        <v>37</v>
      </c>
      <c r="C160" s="9" t="s">
        <v>11</v>
      </c>
      <c r="D160" s="9">
        <v>8</v>
      </c>
      <c r="E160" s="9">
        <f t="shared" ref="E160:E171" si="9">F160/D160</f>
        <v>99.778108719999992</v>
      </c>
      <c r="F160" s="17">
        <v>798.22486975999993</v>
      </c>
    </row>
    <row r="161" spans="1:6" x14ac:dyDescent="0.25">
      <c r="A161" s="2">
        <v>144</v>
      </c>
      <c r="B161" s="6">
        <v>38</v>
      </c>
      <c r="C161" s="9" t="s">
        <v>11</v>
      </c>
      <c r="D161" s="9">
        <v>7</v>
      </c>
      <c r="E161" s="9">
        <f t="shared" si="9"/>
        <v>99.778779794285711</v>
      </c>
      <c r="F161" s="17">
        <v>698.45145855999999</v>
      </c>
    </row>
    <row r="162" spans="1:6" x14ac:dyDescent="0.25">
      <c r="A162" s="2">
        <v>145</v>
      </c>
      <c r="B162" s="6">
        <v>39</v>
      </c>
      <c r="C162" s="9" t="s">
        <v>11</v>
      </c>
      <c r="D162" s="9">
        <v>8</v>
      </c>
      <c r="E162" s="9">
        <f t="shared" si="9"/>
        <v>99.778108719999992</v>
      </c>
      <c r="F162" s="17">
        <v>798.22486975999993</v>
      </c>
    </row>
    <row r="163" spans="1:6" x14ac:dyDescent="0.25">
      <c r="A163" s="2">
        <v>146</v>
      </c>
      <c r="B163" s="6">
        <v>40</v>
      </c>
      <c r="C163" s="9" t="s">
        <v>11</v>
      </c>
      <c r="D163" s="9">
        <v>6</v>
      </c>
      <c r="E163" s="9">
        <f t="shared" si="9"/>
        <v>99.779358720000005</v>
      </c>
      <c r="F163" s="17">
        <v>598.67615232000003</v>
      </c>
    </row>
    <row r="164" spans="1:6" x14ac:dyDescent="0.25">
      <c r="A164" s="2">
        <v>147</v>
      </c>
      <c r="B164" s="6">
        <v>41</v>
      </c>
      <c r="C164" s="9" t="s">
        <v>11</v>
      </c>
      <c r="D164" s="9">
        <v>6</v>
      </c>
      <c r="E164" s="9">
        <f t="shared" si="9"/>
        <v>99.779358720000005</v>
      </c>
      <c r="F164" s="17">
        <v>598.67615232000003</v>
      </c>
    </row>
    <row r="165" spans="1:6" x14ac:dyDescent="0.25">
      <c r="A165" s="2">
        <v>148</v>
      </c>
      <c r="B165" s="6">
        <v>42</v>
      </c>
      <c r="C165" s="9" t="s">
        <v>11</v>
      </c>
      <c r="D165" s="9">
        <v>6</v>
      </c>
      <c r="E165" s="9">
        <f t="shared" si="9"/>
        <v>99.779358720000005</v>
      </c>
      <c r="F165" s="17">
        <v>598.67615232000003</v>
      </c>
    </row>
    <row r="166" spans="1:6" x14ac:dyDescent="0.25">
      <c r="A166" s="2">
        <v>149</v>
      </c>
      <c r="B166" s="6">
        <v>43</v>
      </c>
      <c r="C166" s="9" t="s">
        <v>11</v>
      </c>
      <c r="D166" s="9">
        <v>6</v>
      </c>
      <c r="E166" s="9">
        <f t="shared" si="9"/>
        <v>99.779358720000005</v>
      </c>
      <c r="F166" s="17">
        <v>598.67615232000003</v>
      </c>
    </row>
    <row r="167" spans="1:6" x14ac:dyDescent="0.25">
      <c r="A167" s="2">
        <v>150</v>
      </c>
      <c r="B167" s="6">
        <v>44</v>
      </c>
      <c r="C167" s="9" t="s">
        <v>11</v>
      </c>
      <c r="D167" s="9">
        <v>6</v>
      </c>
      <c r="E167" s="9">
        <f t="shared" si="9"/>
        <v>99.779358720000005</v>
      </c>
      <c r="F167" s="17">
        <v>598.67615232000003</v>
      </c>
    </row>
    <row r="168" spans="1:6" x14ac:dyDescent="0.25">
      <c r="A168" s="2">
        <v>151</v>
      </c>
      <c r="B168" s="6">
        <v>45</v>
      </c>
      <c r="C168" s="9" t="s">
        <v>11</v>
      </c>
      <c r="D168" s="9">
        <v>5</v>
      </c>
      <c r="E168" s="9">
        <f t="shared" si="9"/>
        <v>99.778548224000019</v>
      </c>
      <c r="F168" s="17">
        <v>498.8927411200001</v>
      </c>
    </row>
    <row r="169" spans="1:6" x14ac:dyDescent="0.25">
      <c r="A169" s="2">
        <v>152</v>
      </c>
      <c r="B169" s="6">
        <v>46</v>
      </c>
      <c r="C169" s="9" t="s">
        <v>11</v>
      </c>
      <c r="D169" s="9">
        <v>5</v>
      </c>
      <c r="E169" s="9">
        <f t="shared" si="9"/>
        <v>99.778548224000019</v>
      </c>
      <c r="F169" s="17">
        <v>498.8927411200001</v>
      </c>
    </row>
    <row r="170" spans="1:6" x14ac:dyDescent="0.25">
      <c r="A170" s="2">
        <v>153</v>
      </c>
      <c r="B170" s="6">
        <v>47</v>
      </c>
      <c r="C170" s="9" t="s">
        <v>11</v>
      </c>
      <c r="D170" s="9">
        <v>2</v>
      </c>
      <c r="E170" s="9">
        <f t="shared" si="9"/>
        <v>99.779358719999991</v>
      </c>
      <c r="F170" s="17">
        <v>199.55871743999998</v>
      </c>
    </row>
    <row r="171" spans="1:6" x14ac:dyDescent="0.25">
      <c r="A171" s="2">
        <v>154</v>
      </c>
      <c r="B171" s="6">
        <v>48</v>
      </c>
      <c r="C171" s="9" t="s">
        <v>11</v>
      </c>
      <c r="D171" s="9">
        <v>1</v>
      </c>
      <c r="E171" s="9">
        <f t="shared" si="9"/>
        <v>99.785306239999983</v>
      </c>
      <c r="F171" s="17">
        <v>99.785306239999983</v>
      </c>
    </row>
    <row r="172" spans="1:6" x14ac:dyDescent="0.25">
      <c r="A172" s="2">
        <v>155</v>
      </c>
      <c r="B172" s="6" t="s">
        <v>213</v>
      </c>
      <c r="C172" s="9"/>
      <c r="D172" s="9"/>
      <c r="E172" s="9"/>
      <c r="F172" s="17"/>
    </row>
    <row r="173" spans="1:6" x14ac:dyDescent="0.25">
      <c r="A173" s="2">
        <v>156</v>
      </c>
      <c r="B173" s="6">
        <v>27</v>
      </c>
      <c r="C173" s="9" t="s">
        <v>11</v>
      </c>
      <c r="D173" s="9">
        <v>2</v>
      </c>
      <c r="E173" s="9">
        <f t="shared" ref="E173:E179" si="10">F173/D173</f>
        <v>99.779358719999991</v>
      </c>
      <c r="F173" s="17">
        <v>199.55871743999998</v>
      </c>
    </row>
    <row r="174" spans="1:6" x14ac:dyDescent="0.25">
      <c r="A174" s="2">
        <v>157</v>
      </c>
      <c r="B174" s="6">
        <v>29</v>
      </c>
      <c r="C174" s="9" t="s">
        <v>11</v>
      </c>
      <c r="D174" s="9">
        <v>2</v>
      </c>
      <c r="E174" s="9">
        <f t="shared" si="10"/>
        <v>99.779358719999991</v>
      </c>
      <c r="F174" s="17">
        <v>199.55871743999998</v>
      </c>
    </row>
    <row r="175" spans="1:6" x14ac:dyDescent="0.25">
      <c r="A175" s="2">
        <v>158</v>
      </c>
      <c r="B175" s="6">
        <v>32</v>
      </c>
      <c r="C175" s="9" t="s">
        <v>11</v>
      </c>
      <c r="D175" s="9">
        <v>2</v>
      </c>
      <c r="E175" s="9">
        <f t="shared" si="10"/>
        <v>99.779358719999991</v>
      </c>
      <c r="F175" s="17">
        <v>199.55871743999998</v>
      </c>
    </row>
    <row r="176" spans="1:6" x14ac:dyDescent="0.25">
      <c r="A176" s="2">
        <v>159</v>
      </c>
      <c r="B176" s="6">
        <v>33</v>
      </c>
      <c r="C176" s="9" t="s">
        <v>11</v>
      </c>
      <c r="D176" s="9">
        <v>2</v>
      </c>
      <c r="E176" s="9">
        <f t="shared" si="10"/>
        <v>99.779358719999991</v>
      </c>
      <c r="F176" s="17">
        <v>199.55871743999998</v>
      </c>
    </row>
    <row r="177" spans="1:6" x14ac:dyDescent="0.25">
      <c r="A177" s="2">
        <v>160</v>
      </c>
      <c r="B177" s="6">
        <v>34</v>
      </c>
      <c r="C177" s="9" t="s">
        <v>11</v>
      </c>
      <c r="D177" s="9">
        <v>2</v>
      </c>
      <c r="E177" s="9">
        <f t="shared" si="10"/>
        <v>99.779358719999991</v>
      </c>
      <c r="F177" s="17">
        <v>199.55871743999998</v>
      </c>
    </row>
    <row r="178" spans="1:6" x14ac:dyDescent="0.25">
      <c r="A178" s="2">
        <v>161</v>
      </c>
      <c r="B178" s="6">
        <v>35</v>
      </c>
      <c r="C178" s="9" t="s">
        <v>11</v>
      </c>
      <c r="D178" s="9">
        <v>2</v>
      </c>
      <c r="E178" s="9">
        <f t="shared" si="10"/>
        <v>99.779358719999991</v>
      </c>
      <c r="F178" s="17">
        <v>199.55871743999998</v>
      </c>
    </row>
    <row r="179" spans="1:6" x14ac:dyDescent="0.25">
      <c r="A179" s="2">
        <v>162</v>
      </c>
      <c r="B179" s="6">
        <v>36</v>
      </c>
      <c r="C179" s="9" t="s">
        <v>11</v>
      </c>
      <c r="D179" s="9">
        <v>2</v>
      </c>
      <c r="E179" s="9">
        <f t="shared" si="10"/>
        <v>99.779358719999991</v>
      </c>
      <c r="F179" s="17">
        <v>199.55871743999998</v>
      </c>
    </row>
    <row r="180" spans="1:6" ht="25.5" x14ac:dyDescent="0.25">
      <c r="A180" s="2">
        <v>163</v>
      </c>
      <c r="B180" s="6" t="s">
        <v>214</v>
      </c>
      <c r="C180" s="9"/>
      <c r="D180" s="9"/>
      <c r="E180" s="9"/>
      <c r="F180" s="17"/>
    </row>
    <row r="181" spans="1:6" x14ac:dyDescent="0.25">
      <c r="A181" s="2">
        <v>164</v>
      </c>
      <c r="B181" s="6">
        <v>32</v>
      </c>
      <c r="C181" s="9" t="s">
        <v>11</v>
      </c>
      <c r="D181" s="9">
        <v>3</v>
      </c>
      <c r="E181" s="9">
        <f>F181/D181</f>
        <v>99.781341226666669</v>
      </c>
      <c r="F181" s="17">
        <v>299.34402368000002</v>
      </c>
    </row>
    <row r="182" spans="1:6" x14ac:dyDescent="0.25">
      <c r="A182" s="2">
        <v>165</v>
      </c>
      <c r="B182" s="6">
        <v>33</v>
      </c>
      <c r="C182" s="9" t="s">
        <v>11</v>
      </c>
      <c r="D182" s="9">
        <v>3</v>
      </c>
      <c r="E182" s="9">
        <f>F182/D182</f>
        <v>99.781341226666669</v>
      </c>
      <c r="F182" s="17">
        <v>299.34402368000002</v>
      </c>
    </row>
    <row r="183" spans="1:6" x14ac:dyDescent="0.25">
      <c r="A183" s="2">
        <v>166</v>
      </c>
      <c r="B183" s="6">
        <v>34</v>
      </c>
      <c r="C183" s="9" t="s">
        <v>11</v>
      </c>
      <c r="D183" s="9">
        <v>3</v>
      </c>
      <c r="E183" s="9">
        <f>F183/D183</f>
        <v>99.781341226666669</v>
      </c>
      <c r="F183" s="17">
        <v>299.34402368000002</v>
      </c>
    </row>
    <row r="184" spans="1:6" x14ac:dyDescent="0.25">
      <c r="A184" s="2">
        <v>167</v>
      </c>
      <c r="B184" s="6">
        <v>35</v>
      </c>
      <c r="C184" s="9" t="s">
        <v>11</v>
      </c>
      <c r="D184" s="9">
        <v>3</v>
      </c>
      <c r="E184" s="9">
        <f>F184/D184</f>
        <v>99.781341226666669</v>
      </c>
      <c r="F184" s="17">
        <v>299.34402368000002</v>
      </c>
    </row>
    <row r="185" spans="1:6" x14ac:dyDescent="0.25">
      <c r="A185" s="2">
        <v>168</v>
      </c>
      <c r="B185" s="6">
        <v>36</v>
      </c>
      <c r="C185" s="9" t="s">
        <v>11</v>
      </c>
      <c r="D185" s="9">
        <v>3</v>
      </c>
      <c r="E185" s="9">
        <f>F185/D185</f>
        <v>99.781341226666669</v>
      </c>
      <c r="F185" s="17">
        <v>299.34402368000002</v>
      </c>
    </row>
    <row r="186" spans="1:6" x14ac:dyDescent="0.25">
      <c r="A186" s="2">
        <v>169</v>
      </c>
      <c r="B186" s="6"/>
      <c r="C186" s="9"/>
      <c r="D186" s="9"/>
      <c r="E186" s="9"/>
      <c r="F186" s="17"/>
    </row>
    <row r="187" spans="1:6" x14ac:dyDescent="0.25">
      <c r="A187" s="2">
        <v>170</v>
      </c>
      <c r="B187" s="6"/>
      <c r="C187" s="9"/>
      <c r="D187" s="9"/>
      <c r="E187" s="9"/>
      <c r="F187" s="17"/>
    </row>
    <row r="188" spans="1:6" ht="25.5" x14ac:dyDescent="0.25">
      <c r="A188" s="2">
        <v>171</v>
      </c>
      <c r="B188" s="6" t="s">
        <v>154</v>
      </c>
      <c r="C188" s="8" t="s">
        <v>157</v>
      </c>
      <c r="D188" s="9">
        <v>400</v>
      </c>
      <c r="E188" s="9">
        <f>F188/D188</f>
        <v>161.58415400000001</v>
      </c>
      <c r="F188" s="17">
        <v>64633.661600000007</v>
      </c>
    </row>
    <row r="189" spans="1:6" ht="25.5" x14ac:dyDescent="0.25">
      <c r="A189" s="2">
        <v>172</v>
      </c>
      <c r="B189" s="6" t="s">
        <v>155</v>
      </c>
      <c r="C189" s="8" t="s">
        <v>157</v>
      </c>
      <c r="D189" s="9">
        <v>1000</v>
      </c>
      <c r="E189" s="9">
        <f>F189/D189</f>
        <v>243.72287000000003</v>
      </c>
      <c r="F189" s="17">
        <v>243722.87000000002</v>
      </c>
    </row>
    <row r="190" spans="1:6" s="1" customFormat="1" x14ac:dyDescent="0.25">
      <c r="A190" s="4"/>
      <c r="B190" s="4"/>
      <c r="C190" s="4"/>
      <c r="D190" s="4"/>
      <c r="E190" s="4"/>
      <c r="F190" s="17">
        <v>1327709.0492288</v>
      </c>
    </row>
    <row r="192" spans="1:6" x14ac:dyDescent="0.25">
      <c r="F192" s="19"/>
    </row>
    <row r="193" spans="6:6" x14ac:dyDescent="0.25">
      <c r="F193" s="19"/>
    </row>
    <row r="194" spans="6:6" x14ac:dyDescent="0.25">
      <c r="F194" s="19"/>
    </row>
  </sheetData>
  <mergeCells count="4">
    <mergeCell ref="G10:L14"/>
    <mergeCell ref="G9:L9"/>
    <mergeCell ref="A1:J1"/>
    <mergeCell ref="A2:J2"/>
  </mergeCells>
  <pageMargins left="0.25" right="0.25" top="0.75" bottom="0.75" header="0.3" footer="0.3"/>
  <pageSetup paperSize="8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71882-E76D-4DB4-891F-9A9CC16F97C8}">
  <dimension ref="A1:J35"/>
  <sheetViews>
    <sheetView tabSelected="1" workbookViewId="0">
      <selection activeCell="H13" sqref="H13"/>
    </sheetView>
  </sheetViews>
  <sheetFormatPr defaultRowHeight="15" x14ac:dyDescent="0.25"/>
  <cols>
    <col min="1" max="1" width="4.42578125" customWidth="1"/>
    <col min="2" max="2" width="28.85546875" customWidth="1"/>
    <col min="4" max="4" width="10.140625" customWidth="1"/>
    <col min="5" max="5" width="12.28515625" style="1" customWidth="1"/>
  </cols>
  <sheetData>
    <row r="1" spans="1:10" x14ac:dyDescent="0.25">
      <c r="A1" s="49" t="s">
        <v>221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x14ac:dyDescent="0.25">
      <c r="A2" s="49" t="s">
        <v>222</v>
      </c>
      <c r="B2" s="49"/>
      <c r="C2" s="49"/>
      <c r="D2" s="49"/>
      <c r="E2" s="49"/>
      <c r="F2" s="49"/>
      <c r="G2" s="49"/>
      <c r="H2" s="49"/>
      <c r="I2" s="49"/>
      <c r="J2" s="49"/>
    </row>
    <row r="4" spans="1:10" ht="15.75" x14ac:dyDescent="0.25">
      <c r="A4" s="24" t="s">
        <v>12</v>
      </c>
      <c r="B4" s="25"/>
      <c r="C4" s="25"/>
      <c r="D4" s="25"/>
      <c r="E4" s="24"/>
      <c r="F4" s="25"/>
      <c r="G4" s="25"/>
      <c r="H4" s="25"/>
      <c r="I4" s="25"/>
    </row>
    <row r="5" spans="1:10" ht="15.75" x14ac:dyDescent="0.25">
      <c r="A5" s="25" t="s">
        <v>223</v>
      </c>
      <c r="B5" s="25"/>
      <c r="C5" s="25"/>
      <c r="D5" s="25"/>
      <c r="E5" s="24"/>
      <c r="F5" s="25"/>
      <c r="G5" s="25"/>
      <c r="H5" s="25"/>
      <c r="I5" s="25"/>
    </row>
    <row r="6" spans="1:10" ht="15.75" x14ac:dyDescent="0.25">
      <c r="A6" s="25"/>
      <c r="B6" s="25"/>
      <c r="C6" s="25"/>
      <c r="D6" s="25"/>
      <c r="E6" s="24"/>
      <c r="F6" s="25"/>
      <c r="G6" s="25"/>
      <c r="H6" s="25"/>
      <c r="I6" s="25"/>
    </row>
    <row r="7" spans="1:10" ht="31.5" x14ac:dyDescent="0.25">
      <c r="A7" s="26" t="s">
        <v>13</v>
      </c>
      <c r="B7" s="27" t="s">
        <v>14</v>
      </c>
      <c r="C7" s="26" t="s">
        <v>15</v>
      </c>
      <c r="D7" s="26" t="s">
        <v>0</v>
      </c>
      <c r="E7" s="28" t="s">
        <v>216</v>
      </c>
      <c r="F7" s="25"/>
      <c r="G7" s="25"/>
      <c r="H7" s="25"/>
      <c r="I7" s="25"/>
    </row>
    <row r="8" spans="1:10" ht="15.75" x14ac:dyDescent="0.25">
      <c r="A8" s="27"/>
      <c r="B8" s="29" t="s">
        <v>158</v>
      </c>
      <c r="C8" s="30"/>
      <c r="D8" s="31"/>
      <c r="E8" s="32"/>
      <c r="F8" s="25"/>
      <c r="G8" s="25"/>
      <c r="H8" s="25"/>
      <c r="I8" s="25"/>
    </row>
    <row r="9" spans="1:10" ht="15.75" x14ac:dyDescent="0.25">
      <c r="A9" s="27">
        <v>1</v>
      </c>
      <c r="B9" s="30" t="s">
        <v>159</v>
      </c>
      <c r="C9" s="31" t="s">
        <v>11</v>
      </c>
      <c r="D9" s="31">
        <v>1</v>
      </c>
      <c r="E9" s="33">
        <v>1098.3899999999999</v>
      </c>
      <c r="F9" s="25"/>
      <c r="G9" s="25"/>
      <c r="H9" s="25"/>
      <c r="I9" s="25"/>
    </row>
    <row r="10" spans="1:10" ht="15.75" x14ac:dyDescent="0.25">
      <c r="A10" s="27">
        <v>2</v>
      </c>
      <c r="B10" s="30" t="s">
        <v>160</v>
      </c>
      <c r="C10" s="31" t="s">
        <v>11</v>
      </c>
      <c r="D10" s="31">
        <v>1</v>
      </c>
      <c r="E10" s="33">
        <v>663.30000000000007</v>
      </c>
      <c r="F10" s="25"/>
      <c r="G10" s="25"/>
      <c r="H10" s="25"/>
      <c r="I10" s="25"/>
    </row>
    <row r="11" spans="1:10" ht="15.75" x14ac:dyDescent="0.25">
      <c r="A11" s="27">
        <v>3</v>
      </c>
      <c r="B11" s="30" t="s">
        <v>161</v>
      </c>
      <c r="C11" s="31" t="s">
        <v>11</v>
      </c>
      <c r="D11" s="31">
        <v>1</v>
      </c>
      <c r="E11" s="33">
        <v>598.54</v>
      </c>
      <c r="F11" s="34"/>
      <c r="G11" s="25"/>
      <c r="H11" s="25"/>
      <c r="I11" s="25"/>
    </row>
    <row r="12" spans="1:10" ht="15.75" x14ac:dyDescent="0.25">
      <c r="A12" s="27">
        <v>4</v>
      </c>
      <c r="B12" s="30" t="s">
        <v>162</v>
      </c>
      <c r="C12" s="31" t="s">
        <v>11</v>
      </c>
      <c r="D12" s="31">
        <v>1</v>
      </c>
      <c r="E12" s="33">
        <v>588.66999999999996</v>
      </c>
      <c r="F12" s="25"/>
      <c r="G12" s="25"/>
      <c r="H12" s="25"/>
      <c r="I12" s="25"/>
    </row>
    <row r="13" spans="1:10" ht="31.5" x14ac:dyDescent="0.25">
      <c r="A13" s="27">
        <v>5</v>
      </c>
      <c r="B13" s="30" t="s">
        <v>163</v>
      </c>
      <c r="C13" s="31" t="s">
        <v>11</v>
      </c>
      <c r="D13" s="31">
        <v>1</v>
      </c>
      <c r="E13" s="33">
        <v>490.7999999999999</v>
      </c>
      <c r="F13" s="25"/>
      <c r="G13" s="25"/>
      <c r="H13" s="25"/>
      <c r="I13" s="25"/>
    </row>
    <row r="14" spans="1:10" ht="31.5" x14ac:dyDescent="0.25">
      <c r="A14" s="27"/>
      <c r="B14" s="29" t="s">
        <v>164</v>
      </c>
      <c r="C14" s="31"/>
      <c r="D14" s="31"/>
      <c r="E14" s="33"/>
      <c r="F14" s="25"/>
      <c r="G14" s="25"/>
      <c r="H14" s="25"/>
      <c r="I14" s="25"/>
    </row>
    <row r="15" spans="1:10" ht="15.75" x14ac:dyDescent="0.25">
      <c r="A15" s="27">
        <v>6</v>
      </c>
      <c r="B15" s="30" t="s">
        <v>165</v>
      </c>
      <c r="C15" s="31" t="s">
        <v>11</v>
      </c>
      <c r="D15" s="31">
        <v>30</v>
      </c>
      <c r="E15" s="33">
        <v>1289.43</v>
      </c>
      <c r="F15" s="25"/>
      <c r="G15" s="25"/>
      <c r="H15" s="25"/>
      <c r="I15" s="25"/>
    </row>
    <row r="16" spans="1:10" ht="15.75" x14ac:dyDescent="0.25">
      <c r="A16" s="27">
        <v>7</v>
      </c>
      <c r="B16" s="30" t="s">
        <v>166</v>
      </c>
      <c r="C16" s="31" t="s">
        <v>11</v>
      </c>
      <c r="D16" s="31">
        <v>1</v>
      </c>
      <c r="E16" s="33">
        <v>637.38000000000011</v>
      </c>
      <c r="F16" s="25"/>
      <c r="G16" s="25"/>
      <c r="H16" s="25"/>
      <c r="I16" s="25"/>
    </row>
    <row r="17" spans="1:9" ht="15.75" x14ac:dyDescent="0.25">
      <c r="A17" s="27">
        <v>8</v>
      </c>
      <c r="B17" s="30" t="s">
        <v>167</v>
      </c>
      <c r="C17" s="31" t="s">
        <v>11</v>
      </c>
      <c r="D17" s="31">
        <v>1</v>
      </c>
      <c r="E17" s="33">
        <v>2635.44</v>
      </c>
      <c r="F17" s="25"/>
      <c r="G17" s="25"/>
      <c r="H17" s="25"/>
      <c r="I17" s="25"/>
    </row>
    <row r="18" spans="1:9" ht="15.75" x14ac:dyDescent="0.25">
      <c r="A18" s="27">
        <v>9</v>
      </c>
      <c r="B18" s="30" t="s">
        <v>168</v>
      </c>
      <c r="C18" s="31" t="s">
        <v>11</v>
      </c>
      <c r="D18" s="31">
        <v>1</v>
      </c>
      <c r="E18" s="33">
        <v>821.32</v>
      </c>
      <c r="F18" s="25"/>
      <c r="G18" s="25"/>
      <c r="H18" s="25"/>
      <c r="I18" s="25"/>
    </row>
    <row r="19" spans="1:9" ht="16.5" thickBot="1" x14ac:dyDescent="0.3">
      <c r="A19" s="35"/>
      <c r="B19" s="36" t="s">
        <v>169</v>
      </c>
      <c r="C19" s="37"/>
      <c r="D19" s="37"/>
      <c r="E19" s="38"/>
      <c r="F19" s="25"/>
      <c r="G19" s="25"/>
      <c r="H19" s="25"/>
      <c r="I19" s="25"/>
    </row>
    <row r="20" spans="1:9" ht="15.75" x14ac:dyDescent="0.25">
      <c r="A20" s="39">
        <v>13</v>
      </c>
      <c r="B20" s="40" t="s">
        <v>170</v>
      </c>
      <c r="C20" s="41" t="s">
        <v>11</v>
      </c>
      <c r="D20" s="41">
        <v>1</v>
      </c>
      <c r="E20" s="42">
        <v>598.54</v>
      </c>
      <c r="F20" s="52"/>
      <c r="G20" s="52"/>
      <c r="H20" s="52"/>
      <c r="I20" s="52"/>
    </row>
    <row r="21" spans="1:9" ht="15.75" x14ac:dyDescent="0.25">
      <c r="A21" s="43">
        <v>14</v>
      </c>
      <c r="B21" s="30" t="s">
        <v>171</v>
      </c>
      <c r="C21" s="31" t="s">
        <v>11</v>
      </c>
      <c r="D21" s="31">
        <v>30</v>
      </c>
      <c r="E21" s="33">
        <v>3124.6400000000003</v>
      </c>
      <c r="F21" s="52"/>
      <c r="G21" s="52"/>
      <c r="H21" s="52"/>
      <c r="I21" s="52"/>
    </row>
    <row r="22" spans="1:9" ht="15.75" x14ac:dyDescent="0.25">
      <c r="A22" s="43">
        <v>15</v>
      </c>
      <c r="B22" s="30" t="s">
        <v>172</v>
      </c>
      <c r="C22" s="31" t="s">
        <v>11</v>
      </c>
      <c r="D22" s="31">
        <v>10</v>
      </c>
      <c r="E22" s="33">
        <v>3067.3999999999996</v>
      </c>
      <c r="F22" s="52"/>
      <c r="G22" s="52"/>
      <c r="H22" s="52"/>
      <c r="I22" s="52"/>
    </row>
    <row r="23" spans="1:9" ht="15.75" x14ac:dyDescent="0.25">
      <c r="A23" s="43">
        <v>16</v>
      </c>
      <c r="B23" s="30" t="s">
        <v>173</v>
      </c>
      <c r="C23" s="31" t="s">
        <v>11</v>
      </c>
      <c r="D23" s="31">
        <v>1</v>
      </c>
      <c r="E23" s="33">
        <v>5223.079999999999</v>
      </c>
      <c r="F23" s="52"/>
      <c r="G23" s="52"/>
      <c r="H23" s="52"/>
      <c r="I23" s="52"/>
    </row>
    <row r="24" spans="1:9" ht="15.75" x14ac:dyDescent="0.25">
      <c r="A24" s="43">
        <v>17</v>
      </c>
      <c r="B24" s="30" t="s">
        <v>174</v>
      </c>
      <c r="C24" s="31" t="s">
        <v>11</v>
      </c>
      <c r="D24" s="31">
        <v>1</v>
      </c>
      <c r="E24" s="33">
        <v>1372.9800000000002</v>
      </c>
      <c r="F24" s="52"/>
      <c r="G24" s="52"/>
      <c r="H24" s="52"/>
      <c r="I24" s="52"/>
    </row>
    <row r="25" spans="1:9" ht="15.75" x14ac:dyDescent="0.25">
      <c r="A25" s="43">
        <v>18</v>
      </c>
      <c r="B25" s="30" t="s">
        <v>175</v>
      </c>
      <c r="C25" s="31" t="s">
        <v>11</v>
      </c>
      <c r="D25" s="31">
        <v>1</v>
      </c>
      <c r="E25" s="33">
        <v>2451.7100000000005</v>
      </c>
      <c r="F25" s="52"/>
      <c r="G25" s="52"/>
      <c r="H25" s="52"/>
      <c r="I25" s="52"/>
    </row>
    <row r="26" spans="1:9" ht="15.75" x14ac:dyDescent="0.25">
      <c r="A26" s="43">
        <v>19</v>
      </c>
      <c r="B26" s="30" t="s">
        <v>176</v>
      </c>
      <c r="C26" s="31" t="s">
        <v>11</v>
      </c>
      <c r="D26" s="31">
        <v>5</v>
      </c>
      <c r="E26" s="33">
        <v>7660.98</v>
      </c>
      <c r="F26" s="52"/>
      <c r="G26" s="52"/>
      <c r="H26" s="52"/>
      <c r="I26" s="52"/>
    </row>
    <row r="27" spans="1:9" ht="15.75" x14ac:dyDescent="0.25">
      <c r="A27" s="43">
        <v>20</v>
      </c>
      <c r="B27" s="30" t="s">
        <v>177</v>
      </c>
      <c r="C27" s="44" t="s">
        <v>11</v>
      </c>
      <c r="D27" s="44">
        <v>2</v>
      </c>
      <c r="E27" s="33">
        <v>3679.0000000000009</v>
      </c>
      <c r="F27" s="52"/>
      <c r="G27" s="52"/>
      <c r="H27" s="52"/>
      <c r="I27" s="52"/>
    </row>
    <row r="28" spans="1:9" ht="15.75" x14ac:dyDescent="0.25">
      <c r="A28" s="43">
        <v>21</v>
      </c>
      <c r="B28" s="30" t="s">
        <v>178</v>
      </c>
      <c r="C28" s="44" t="s">
        <v>11</v>
      </c>
      <c r="D28" s="44">
        <f>24*8+25*2+6*23+10</f>
        <v>390</v>
      </c>
      <c r="E28" s="33">
        <v>41854.36</v>
      </c>
      <c r="F28" s="52"/>
      <c r="G28" s="52"/>
      <c r="H28" s="52"/>
      <c r="I28" s="52"/>
    </row>
    <row r="29" spans="1:9" ht="15.75" x14ac:dyDescent="0.25">
      <c r="A29" s="43">
        <v>22</v>
      </c>
      <c r="B29" s="30" t="s">
        <v>179</v>
      </c>
      <c r="C29" s="44" t="s">
        <v>11</v>
      </c>
      <c r="D29" s="44">
        <v>80</v>
      </c>
      <c r="E29" s="33">
        <v>11276.42</v>
      </c>
      <c r="F29" s="52"/>
      <c r="G29" s="52"/>
      <c r="H29" s="52"/>
      <c r="I29" s="52"/>
    </row>
    <row r="30" spans="1:9" ht="63" x14ac:dyDescent="0.25">
      <c r="A30" s="45">
        <v>23</v>
      </c>
      <c r="B30" s="46" t="s">
        <v>180</v>
      </c>
      <c r="C30" s="47" t="s">
        <v>156</v>
      </c>
      <c r="D30" s="47">
        <v>15</v>
      </c>
      <c r="E30" s="33">
        <v>17084.080000000002</v>
      </c>
      <c r="F30" s="52"/>
      <c r="G30" s="52"/>
      <c r="H30" s="52"/>
      <c r="I30" s="52"/>
    </row>
    <row r="31" spans="1:9" s="1" customFormat="1" ht="15.75" x14ac:dyDescent="0.25">
      <c r="A31" s="48"/>
      <c r="B31" s="48"/>
      <c r="C31" s="48"/>
      <c r="D31" s="48"/>
      <c r="E31" s="33">
        <f>SUM(E9:E30)</f>
        <v>106216.45999999999</v>
      </c>
      <c r="F31" s="24"/>
      <c r="G31" s="24"/>
      <c r="H31" s="24"/>
      <c r="I31" s="24"/>
    </row>
    <row r="33" spans="2:5" x14ac:dyDescent="0.25">
      <c r="B33" s="20"/>
      <c r="E33" s="19"/>
    </row>
    <row r="34" spans="2:5" x14ac:dyDescent="0.25">
      <c r="E34" s="19"/>
    </row>
    <row r="35" spans="2:5" x14ac:dyDescent="0.25">
      <c r="E35" s="19"/>
    </row>
  </sheetData>
  <mergeCells count="3">
    <mergeCell ref="F20:I30"/>
    <mergeCell ref="A1:J1"/>
    <mergeCell ref="A2:J2"/>
  </mergeCells>
  <pageMargins left="0.25" right="0.25" top="0.75" bottom="0.75" header="0.3" footer="0.3"/>
  <pageSetup paperSize="8"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FC68B20656F44AB6F4ACC3CC0E1F66" ma:contentTypeVersion="12" ma:contentTypeDescription="Create a new document." ma:contentTypeScope="" ma:versionID="71ed835eae3989b9dc25357a68d5b33f">
  <xsd:schema xmlns:xsd="http://www.w3.org/2001/XMLSchema" xmlns:xs="http://www.w3.org/2001/XMLSchema" xmlns:p="http://schemas.microsoft.com/office/2006/metadata/properties" xmlns:ns2="f5240ef0-6aa2-44dc-a46c-fad48cd4bf99" xmlns:ns3="a176b504-5990-4bb2-9906-e4d61364b8d9" targetNamespace="http://schemas.microsoft.com/office/2006/metadata/properties" ma:root="true" ma:fieldsID="ec6c30d71bb48ba4744dbe594021c45b" ns2:_="" ns3:_="">
    <xsd:import namespace="f5240ef0-6aa2-44dc-a46c-fad48cd4bf99"/>
    <xsd:import namespace="a176b504-5990-4bb2-9906-e4d61364b8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240ef0-6aa2-44dc-a46c-fad48cd4bf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6b504-5990-4bb2-9906-e4d61364b8d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97E90B-041F-479C-8A94-EC85EBCF10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505492-A742-4113-9961-F9D0C8719F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240ef0-6aa2-44dc-a46c-fad48cd4bf99"/>
    <ds:schemaRef ds:uri="a176b504-5990-4bb2-9906-e4d61364b8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C84F18-EBF4-413F-BE87-6DCF84E39839}">
  <ds:schemaRefs>
    <ds:schemaRef ds:uri="http://schemas.microsoft.com/office/2006/documentManagement/types"/>
    <ds:schemaRef ds:uri="http://schemas.microsoft.com/office/infopath/2007/PartnerControls"/>
    <ds:schemaRef ds:uri="f5eebca2-7b0a-470f-a28f-79d24ecfb697"/>
    <ds:schemaRef ds:uri="http://purl.org/dc/elements/1.1/"/>
    <ds:schemaRef ds:uri="http://schemas.microsoft.com/office/2006/metadata/properties"/>
    <ds:schemaRef ds:uri="http://purl.org/dc/terms/"/>
    <ds:schemaRef ds:uri="1e501820-6607-43a2-bd31-06905db68dfa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halle</vt:lpstr>
      <vt:lpstr>1-15sporta apr.</vt:lpstr>
      <vt:lpstr>mēbeles</vt:lpstr>
      <vt:lpstr>'1-15sporta apr.'!Print_Titles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Biruta Vaivode</dc:creator>
  <cp:lastModifiedBy>Vineta Verečinska</cp:lastModifiedBy>
  <cp:lastPrinted>2024-07-09T03:28:59Z</cp:lastPrinted>
  <dcterms:created xsi:type="dcterms:W3CDTF">2016-08-17T07:22:48Z</dcterms:created>
  <dcterms:modified xsi:type="dcterms:W3CDTF">2024-07-09T03:29:05Z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0x01010019FC68B20656F44AB6F4ACC3CC0E1F66</vt:lpwstr>
  </property>
</Properties>
</file>