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FS-Primary\User Folders\AKrivins\Documents\IepirkumiIN\Iepirkumi2025IN\2025169ViskuMendelejeva6mln\"/>
    </mc:Choice>
  </mc:AlternateContent>
  <xr:revisionPtr revIDLastSave="0" documentId="13_ncr:1_{2DE97605-66A8-4B8A-B5E2-868B0F820584}" xr6:coauthVersionLast="47" xr6:coauthVersionMax="47" xr10:uidLastSave="{00000000-0000-0000-0000-000000000000}"/>
  <bookViews>
    <workbookView xWindow="-120" yWindow="-120" windowWidth="29040" windowHeight="15720" xr2:uid="{7EAE6DAC-0E92-4A84-8E65-D6BFCC31E836}"/>
  </bookViews>
  <sheets>
    <sheet name="BA_1karta" sheetId="1" r:id="rId1"/>
    <sheet name="BA_2karta" sheetId="2" r:id="rId2"/>
    <sheet name="BA_3karta" sheetId="3" r:id="rId3"/>
  </sheets>
  <definedNames>
    <definedName name="_1.1.">#REF!</definedName>
    <definedName name="_1.10.">#REF!</definedName>
    <definedName name="_1.12.">#REF!</definedName>
    <definedName name="_1.4.">#REF!</definedName>
    <definedName name="_1.5.">#REF!</definedName>
    <definedName name="_1.6.">#REF!</definedName>
    <definedName name="_1.7.">#REF!</definedName>
    <definedName name="_1.8.">#REF!</definedName>
    <definedName name="_1.9.">#REF!</definedName>
    <definedName name="a" localSheetId="0">#REF!</definedName>
    <definedName name="a" localSheetId="1">#REF!</definedName>
    <definedName name="a" localSheetId="2">#REF!</definedName>
    <definedName name="a">#REF!</definedName>
    <definedName name="af">#REF!</definedName>
    <definedName name="augbiez" localSheetId="0">#REF!</definedName>
    <definedName name="augbiez" localSheetId="1">#REF!</definedName>
    <definedName name="augbiez" localSheetId="2">#REF!</definedName>
    <definedName name="augbiez">#REF!</definedName>
    <definedName name="Augsnes_biezums" localSheetId="0">#REF!</definedName>
    <definedName name="Augsnes_biezums" localSheetId="1">#REF!</definedName>
    <definedName name="Augsnes_biezums" localSheetId="2">#REF!</definedName>
    <definedName name="Augsnes_biezums">#REF!</definedName>
    <definedName name="bg">#REF!</definedName>
    <definedName name="C_k_platums" localSheetId="0">#REF!</definedName>
    <definedName name="C_k_platums" localSheetId="1">#REF!</definedName>
    <definedName name="C_k_platums" localSheetId="2">#REF!</definedName>
    <definedName name="C_k_platums">#REF!</definedName>
    <definedName name="ck" localSheetId="0">#REF!</definedName>
    <definedName name="ck" localSheetId="1">#REF!</definedName>
    <definedName name="ck" localSheetId="2">#REF!</definedName>
    <definedName name="ck">#REF!</definedName>
    <definedName name="Grāvja_dziļums" localSheetId="0">#REF!</definedName>
    <definedName name="Grāvja_dziļums" localSheetId="1">#REF!</definedName>
    <definedName name="Grāvja_dziļums" localSheetId="2">#REF!</definedName>
    <definedName name="Grāvja_dziļums">#REF!</definedName>
    <definedName name="Grāvja_platums" localSheetId="0">#REF!</definedName>
    <definedName name="Grāvja_platums" localSheetId="1">#REF!</definedName>
    <definedName name="Grāvja_platums" localSheetId="2">#REF!</definedName>
    <definedName name="Grāvja_platums">#REF!</definedName>
    <definedName name="kfjkg">#REF!</definedName>
    <definedName name="Mervienibas">#REF!</definedName>
    <definedName name="Nogažu_slīpums" localSheetId="0">#REF!</definedName>
    <definedName name="Nogažu_slīpums" localSheetId="1">#REF!</definedName>
    <definedName name="Nogažu_slīpums" localSheetId="2">#REF!</definedName>
    <definedName name="Nogažu_slīpums">#REF!</definedName>
    <definedName name="Nogāžu_nostiprinājuma_biezums" localSheetId="0">#REF!</definedName>
    <definedName name="Nogāžu_nostiprinājuma_biezums" localSheetId="1">#REF!</definedName>
    <definedName name="Nogāžu_nostiprinājuma_biezums" localSheetId="2">#REF!</definedName>
    <definedName name="Nogāžu_nostiprinājuma_biezums">#REF!</definedName>
    <definedName name="Paaugstinājums" localSheetId="0">#REF!</definedName>
    <definedName name="Paaugstinājums" localSheetId="1">#REF!</definedName>
    <definedName name="Paaugstinājums" localSheetId="2">#REF!</definedName>
    <definedName name="Paaugstinājums">#REF!</definedName>
    <definedName name="Piketaža" localSheetId="0">#REF!</definedName>
    <definedName name="Piketaža" localSheetId="1">#REF!</definedName>
    <definedName name="Piketaža" localSheetId="2">#REF!</definedName>
    <definedName name="Piketaža">#REF!</definedName>
    <definedName name="sa" localSheetId="0">#REF!</definedName>
    <definedName name="sa" localSheetId="1">#REF!</definedName>
    <definedName name="sa" localSheetId="2">#REF!</definedName>
    <definedName name="sa">#REF!</definedName>
    <definedName name="SDI_STL" localSheetId="0">#REF!</definedName>
    <definedName name="SDI_STL" localSheetId="1">#REF!</definedName>
    <definedName name="SDI_STL" localSheetId="2">#REF!</definedName>
    <definedName name="SDI_STL">#REF!</definedName>
    <definedName name="Segas_biezums" localSheetId="0">#REF!</definedName>
    <definedName name="Segas_biezums" localSheetId="1">#REF!</definedName>
    <definedName name="Segas_biezums" localSheetId="2">#REF!</definedName>
    <definedName name="Segas_biezums">#REF!</definedName>
    <definedName name="šķers" localSheetId="0">#REF!</definedName>
    <definedName name="šķers" localSheetId="1">#REF!</definedName>
    <definedName name="šķers" localSheetId="2">#REF!</definedName>
    <definedName name="šķers">#REF!</definedName>
    <definedName name="Šķērskritums" localSheetId="0">#REF!</definedName>
    <definedName name="Šķērskritums" localSheetId="1">#REF!</definedName>
    <definedName name="Šķērskritums" localSheetId="2">#REF!</definedName>
    <definedName name="Šķērskritums">#REF!</definedName>
    <definedName name="Z_k_platums" localSheetId="0">#REF!</definedName>
    <definedName name="Z_k_platums" localSheetId="1">#REF!</definedName>
    <definedName name="Z_k_platums" localSheetId="2">#REF!</definedName>
    <definedName name="Z_k_platum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6" i="3" l="1"/>
  <c r="I67" i="3"/>
  <c r="I74" i="3"/>
  <c r="I100" i="3"/>
  <c r="I114" i="3"/>
  <c r="G144" i="3"/>
  <c r="I180" i="3"/>
  <c r="I194" i="3"/>
  <c r="I239" i="3"/>
  <c r="I343" i="2"/>
  <c r="I277" i="2"/>
  <c r="G190" i="2"/>
  <c r="I83" i="2"/>
  <c r="I82" i="2"/>
  <c r="I78" i="2"/>
  <c r="I10" i="2"/>
  <c r="I253" i="1"/>
  <c r="I230" i="1"/>
  <c r="I385" i="1" l="1"/>
</calcChain>
</file>

<file path=xl/sharedStrings.xml><?xml version="1.0" encoding="utf-8"?>
<sst xmlns="http://schemas.openxmlformats.org/spreadsheetml/2006/main" count="4749" uniqueCount="1542">
  <si>
    <t>Projektētājs</t>
  </si>
  <si>
    <t>SIA "CERVA"</t>
  </si>
  <si>
    <t>Pasūtītājs</t>
  </si>
  <si>
    <t>Daugavpils valstspilsētas pašvaldība</t>
  </si>
  <si>
    <t>Būvobjekta adrese</t>
  </si>
  <si>
    <t>Višķu iela un Mendeļejeva iela, Daugavpils</t>
  </si>
  <si>
    <t>Objekta nosaukums</t>
  </si>
  <si>
    <t>Višķu ielas un Mendeļejeva ielas pārbūve, Daugavpilī, uzņēmējdarbības infrastruktūras attīstībai</t>
  </si>
  <si>
    <t>1. kārta</t>
  </si>
  <si>
    <t>Višķu ielas pārbūve posmā no Kauņas ielas līdz Šaurā ielai, Daugavpilī</t>
  </si>
  <si>
    <t>Darbības sfēra</t>
  </si>
  <si>
    <t>Pārbūve</t>
  </si>
  <si>
    <t>Izmaksu pozīcija</t>
  </si>
  <si>
    <t>Kods</t>
  </si>
  <si>
    <t>Specifik. ABS 2023/3, Nr.</t>
  </si>
  <si>
    <t>Darba nosaukums</t>
  </si>
  <si>
    <t>Rasējuma, saraksta Nr.</t>
  </si>
  <si>
    <t>Mēr- vienība</t>
  </si>
  <si>
    <t>Darba daudzums</t>
  </si>
  <si>
    <t>Vienības cena     EUR</t>
  </si>
  <si>
    <t>Kopējā izmaksa EUR</t>
  </si>
  <si>
    <t>5</t>
  </si>
  <si>
    <t>6</t>
  </si>
  <si>
    <t>2</t>
  </si>
  <si>
    <t>Vispārējā nodaļa</t>
  </si>
  <si>
    <t>N/A</t>
  </si>
  <si>
    <t/>
  </si>
  <si>
    <t>1.1.1</t>
  </si>
  <si>
    <t>Būvlaukums un ar būvdarbiem saistītās zemes</t>
  </si>
  <si>
    <t>kompl.</t>
  </si>
  <si>
    <t>1.1.2</t>
  </si>
  <si>
    <t>Satiksmes organizācija</t>
  </si>
  <si>
    <t>1.1.3</t>
  </si>
  <si>
    <t>Digitālā inženierkomunikāciju uzmērīšana</t>
  </si>
  <si>
    <t>1.1.4</t>
  </si>
  <si>
    <t xml:space="preserve">Uzmērīšana un nospraušana </t>
  </si>
  <si>
    <t>ha</t>
  </si>
  <si>
    <t>1. GP, TS-CD DAĻAS (Ceļa daļa)</t>
  </si>
  <si>
    <t>3</t>
  </si>
  <si>
    <t>Dažādi darbi</t>
  </si>
  <si>
    <t>3.1</t>
  </si>
  <si>
    <t>Koku un meža ciršana, krūmu un zaru zāģēšana</t>
  </si>
  <si>
    <t>2.1.1</t>
  </si>
  <si>
    <t>SA-p.2.6.9</t>
  </si>
  <si>
    <t>Esošo koku stumbru, sakņu aizsardzība un vainagu kopšana</t>
  </si>
  <si>
    <t>GP-2</t>
  </si>
  <si>
    <t>gab.</t>
  </si>
  <si>
    <t>3.2</t>
  </si>
  <si>
    <t>Konstrukciju demontāža</t>
  </si>
  <si>
    <t>2.2.1</t>
  </si>
  <si>
    <t>Asfalta seguma demontāža vidēji 5 cm biezumā</t>
  </si>
  <si>
    <t>GP-2, Nr.5</t>
  </si>
  <si>
    <r>
      <t>m</t>
    </r>
    <r>
      <rPr>
        <vertAlign val="superscript"/>
        <sz val="9"/>
        <rFont val="Arial Narrow"/>
        <family val="2"/>
        <charset val="204"/>
      </rPr>
      <t>3</t>
    </r>
  </si>
  <si>
    <t>2.2.2</t>
  </si>
  <si>
    <t>Asfalta seguma demontāža vidēji 10-15 cm biezumā</t>
  </si>
  <si>
    <t>GP-2, Nr.7</t>
  </si>
  <si>
    <t>2.2.3</t>
  </si>
  <si>
    <t>Asfalta seguma demontāža vidēji 20 cm biezumā</t>
  </si>
  <si>
    <t>2.2.4</t>
  </si>
  <si>
    <t>Šķembu vai grants maisījuma pamata demontāža vidēji 20 cm biezumā</t>
  </si>
  <si>
    <t>GP-2, Nr.5,7</t>
  </si>
  <si>
    <t>2.2.5</t>
  </si>
  <si>
    <t>Bruģakmens vai betona flīžu seguma demontāža</t>
  </si>
  <si>
    <r>
      <t>m</t>
    </r>
    <r>
      <rPr>
        <vertAlign val="superscript"/>
        <sz val="9"/>
        <rFont val="Arial Narrow"/>
        <family val="2"/>
        <charset val="204"/>
      </rPr>
      <t>2</t>
    </r>
  </si>
  <si>
    <t>2.2.6</t>
  </si>
  <si>
    <t>Autopaviljona demontāža</t>
  </si>
  <si>
    <t>2.2.7</t>
  </si>
  <si>
    <t>Ietves betona apmaļu demontāža</t>
  </si>
  <si>
    <t>m</t>
  </si>
  <si>
    <t>2.2.8</t>
  </si>
  <si>
    <t>Ceļa betona apmaļu demontāža</t>
  </si>
  <si>
    <t>2.2.9</t>
  </si>
  <si>
    <t>Gājēju drošibas nožogojuma demontāža</t>
  </si>
  <si>
    <t>2.2.10</t>
  </si>
  <si>
    <t>Pasažieru vai atpūtas solu demontāža</t>
  </si>
  <si>
    <t>2.2.11</t>
  </si>
  <si>
    <t>Atkritumu urrnas demontāža</t>
  </si>
  <si>
    <t>2.2.12</t>
  </si>
  <si>
    <t>Ceļa zīmju un stabu demontāža</t>
  </si>
  <si>
    <t>TS-CD-4, Nr.8</t>
  </si>
  <si>
    <t>2.2.13</t>
  </si>
  <si>
    <t>Būvgružu pārstrāde un utilizācija atbilstoši atkritumu apsaimniekošanas likumam</t>
  </si>
  <si>
    <t>-</t>
  </si>
  <si>
    <t>Asfalta seguma frēzēšana</t>
  </si>
  <si>
    <t>2.3.1</t>
  </si>
  <si>
    <t>3.3</t>
  </si>
  <si>
    <t>Asfalta seguma nofrēzēšana, hvid.=10cm</t>
  </si>
  <si>
    <t>2.3.2</t>
  </si>
  <si>
    <t>Asfalta seguma savienojumu frēzēšana, hvid.=4cm</t>
  </si>
  <si>
    <t>3.4</t>
  </si>
  <si>
    <t>Ūdens noteku pārsedžu vai lūku pārsedžu nomaiņa</t>
  </si>
  <si>
    <t>2.4.1</t>
  </si>
  <si>
    <t>Sakaru kabeļu kanalizācijas aku vāku nomaiņa uz peldošā tipa vākiem ar logotipu (12t) un regulēšana projektētā seguma līmenī (nepieciešamības gadījumā izbūvējot jaunas aku pārsedzes, aku grodus un betona gredzenus)</t>
  </si>
  <si>
    <t>GP-2, Nr.3</t>
  </si>
  <si>
    <t>2.4.2</t>
  </si>
  <si>
    <t>Komunikācijas aku vāku nomaiņa uz peldošā tipa vākiem (40t) un regulēšana projektētā seguma līmenī (nepieciešamības gadījumā izbūvējot jaunas aku pārsedzes, aku grodus un betona gredzenus)</t>
  </si>
  <si>
    <t>2.4.3</t>
  </si>
  <si>
    <t>Gāzes vada kapes regulēšana projektētā seguma līmenī, kapes nomaiņa pret peldošo 12t</t>
  </si>
  <si>
    <t>2.4.4</t>
  </si>
  <si>
    <t>Ūdensvada kapes regulēšana projektētā seguma līmenī, kapes nomaiņa pret peldošo 40t</t>
  </si>
  <si>
    <t>Inženierkomunikāciju aizsardzība</t>
  </si>
  <si>
    <t>2.5.1</t>
  </si>
  <si>
    <t>SA-p.2.6.7</t>
  </si>
  <si>
    <t>Esošo el. kabeļu aizsardzība ar dalīto cauruli  Ø110 750N (ieskaitot tranšejas rakšanu/aizbēršanu, nepieciešamības gadījumā padziļināšanu līdz 1m zem brauktuves, aizsargcaurules montāžu ar rokām un signāllentas ielikšanu)</t>
  </si>
  <si>
    <t>2.5.2</t>
  </si>
  <si>
    <t>Esošo el. kabeļu aizsardzība ar dalīto cauruli  Ø160 750N (ieskaitot tranšejas rakšanu/aizbēršanu, nepieciešamības gadījumā padziļināšanu līdz 1m zem brauktuves, aizsargcaurules montāžu ar rokām un signāllentas ielikšanu)</t>
  </si>
  <si>
    <t>2.5.3</t>
  </si>
  <si>
    <t>Rezerves caurules  Ø160 750N ieguldīšana (ieskaitot tranšejas rakšanu/aizbēršanu, nepieciešamības gadījumā padziļināšanu līdz 1m zem brauktuves, aizsargcaurules montāžu ar rokām un signāllentas ielikšanu)</t>
  </si>
  <si>
    <t>2.5.4</t>
  </si>
  <si>
    <t>Sakaru kabeļu kanalizācijas kanālu caurejamības pārbaude</t>
  </si>
  <si>
    <t>objekts</t>
  </si>
  <si>
    <t>4</t>
  </si>
  <si>
    <t>Zemes klātne</t>
  </si>
  <si>
    <t>4.2</t>
  </si>
  <si>
    <t>Liekās grunts aizvešana un izlīdzināšana</t>
  </si>
  <si>
    <t>3.1.1</t>
  </si>
  <si>
    <t>Liekās grunts aizvešana uz atbērtni</t>
  </si>
  <si>
    <t>4.4</t>
  </si>
  <si>
    <t>Zemes klātnes būvniecība</t>
  </si>
  <si>
    <t>3.2.1</t>
  </si>
  <si>
    <r>
      <t>Zemes klātnes uzbēruma būvniecība (piebērums no ierakuma grunts), profilēta, noblīvēta EV2</t>
    </r>
    <r>
      <rPr>
        <sz val="9"/>
        <rFont val="Calibri"/>
        <family val="2"/>
        <charset val="204"/>
      </rPr>
      <t>≥</t>
    </r>
    <r>
      <rPr>
        <sz val="9"/>
        <rFont val="Arial Narrow"/>
        <family val="2"/>
        <charset val="186"/>
      </rPr>
      <t>45 Mpa</t>
    </r>
  </si>
  <si>
    <t>TS-CD-3, Nr.5</t>
  </si>
  <si>
    <t>3.2.2</t>
  </si>
  <si>
    <t>Zemes klātnes ierakuma būvniecība</t>
  </si>
  <si>
    <t>TS-CD-1,        TS-CD-3, Nr.5, Nr.7</t>
  </si>
  <si>
    <t>3.2.3</t>
  </si>
  <si>
    <t>Augu zemes noņemšana vidēji 15cm biezumā un transportēšana uz atbērtni</t>
  </si>
  <si>
    <t>Ar saistvielām nesaistītu kārtu armēšana vai atdalīšana</t>
  </si>
  <si>
    <t>3.3.1</t>
  </si>
  <si>
    <t>TS-CD-3, Nr.6.1</t>
  </si>
  <si>
    <t>4.6</t>
  </si>
  <si>
    <t>Apzaļumošana, nogāžu un tekņu nostiprināšana</t>
  </si>
  <si>
    <t>3.4.1</t>
  </si>
  <si>
    <t>Teritorijas planēšana un apzaļumošana ar augu zemi biezumā 10cm (NN-3)</t>
  </si>
  <si>
    <t>GP-2, TS-CD-3, Nr.5</t>
  </si>
  <si>
    <t>Ar saistvielām nesaistītas konstruktīvās kārtas</t>
  </si>
  <si>
    <t>5.1</t>
  </si>
  <si>
    <t>Salizturīgās vai drenējošās kārtas būvniecība</t>
  </si>
  <si>
    <t>4.1.1</t>
  </si>
  <si>
    <t>(S2, S3, S4) Drenējošās kārtas būvniecība, h=30cm (Kfilt. &gt; 1m/dnn), profilēta, noblīvēta EV2≥90 Mpa</t>
  </si>
  <si>
    <t>TS-CD-3, Nr.6.1, Nr.7</t>
  </si>
  <si>
    <t>4.1.2</t>
  </si>
  <si>
    <t>(S1,S5) Drenējošās kārtas būvniecība, h=50cm (Kfilt. &gt; 1m/dnn), profilēta, noblīvēta EV2≥90 Mpa</t>
  </si>
  <si>
    <t>5.2</t>
  </si>
  <si>
    <t>Nesaistītu minerālmateriālu pamata nesošās kārtas vai seguma būvniecība</t>
  </si>
  <si>
    <t>4.2.1</t>
  </si>
  <si>
    <t>(S2, S3) Nesaistītu minerālmateriālu 0/45 pamata nesošās virskārtas būvniecība (N-III klase), h=10cm, profilēta, noblīvēta EV2≥150 Mpa</t>
  </si>
  <si>
    <t>TS-CD-3, Nr.7</t>
  </si>
  <si>
    <t>4.2.2</t>
  </si>
  <si>
    <t>(S1,S5) Nesaistītu minerālmateriālu 0/45 pamata nesošās virskārtas būvniecība (N-II klase), h=15cm, profilēta, noblīvēta EV2≥150 Mpa</t>
  </si>
  <si>
    <t>4.2.3</t>
  </si>
  <si>
    <t>(S4,S6) Nesaistītu minerālmateriālu 0/45 pamata nesošās kārtas būvniecība (N-III klase), h=15cm, profilēta, noblīvēta EV2≥130 Mpa</t>
  </si>
  <si>
    <t>4.2.4</t>
  </si>
  <si>
    <t xml:space="preserve">(S3) Nesaistītu minerālmateriālu 0/56 pamata nesošās apakškārtas būvniecība (N-IV klase), h=14cm </t>
  </si>
  <si>
    <t>4.2.5</t>
  </si>
  <si>
    <t xml:space="preserve">(S1,S5) Nesaistītu minerālmateriālu 0/63ps pamata nesošās apakškārtas būvniecība (N-III klase), h=20cm </t>
  </si>
  <si>
    <t>4.2.6</t>
  </si>
  <si>
    <t xml:space="preserve">(S2) Nesaistītu minerālmateriālu 0/63ps pamata nesošās apakškārtas būvniecība (N-IV klase), h=18cm </t>
  </si>
  <si>
    <t>4.2.7</t>
  </si>
  <si>
    <t>(S5) Sausā betona maisījuma ar cementa/smilts attiecību 1:8  izlīdzinošās kārtas būvniecība, h=5cm</t>
  </si>
  <si>
    <t>4.2.8</t>
  </si>
  <si>
    <t>(S6) Nesaistītu minerālmateriālu fr.2/8 izlīdzinošās kārtas būvniecība, h=5cm</t>
  </si>
  <si>
    <t>4.2.9</t>
  </si>
  <si>
    <t xml:space="preserve">Nesaistītu minerālmateriālu fr.2/8 izlīdzinošās kārtas būvniecība, h=3cm (taktīla josla) </t>
  </si>
  <si>
    <t>5.5</t>
  </si>
  <si>
    <t>Betona bruģa (plātnīšu) seguma būvniecība</t>
  </si>
  <si>
    <t>4.3.1</t>
  </si>
  <si>
    <t>GP-2, TS-CD-3, Nr.6.1</t>
  </si>
  <si>
    <t>Dabīgā akmens bruģa seguma būvniecība</t>
  </si>
  <si>
    <t>4.4.1</t>
  </si>
  <si>
    <t>4.4.2</t>
  </si>
  <si>
    <t>Ar saistvielām saistītas konstruktīvās kārtas</t>
  </si>
  <si>
    <t>6.2</t>
  </si>
  <si>
    <t>Asfaltbetona un šķembu mastikas asfalta kārtas būvniecība</t>
  </si>
  <si>
    <t>5.1.1</t>
  </si>
  <si>
    <t>(S4) Karstā asfalta dilumkārtas AC 8 surf būvniecība 5cm biezumā (S-III klase)</t>
  </si>
  <si>
    <t>5.1.2</t>
  </si>
  <si>
    <t>(S2,S3) Karstā asfalta dilumkārtas AC 11surf būvniecība 4 cm biezumā (S-III klase)</t>
  </si>
  <si>
    <t>GP-2, TS-CD-3, Nr.7</t>
  </si>
  <si>
    <t>5.1.3</t>
  </si>
  <si>
    <t>(S1, S1*) Karstā asfalta dilumkārtas SMA 11 būvniecība 4 cm biezumā (S-II klase)</t>
  </si>
  <si>
    <t>5.1.4</t>
  </si>
  <si>
    <t>(S1,S1*) Karstā asfalta saistes kārtas AC 16 bin būvniecība 6 cm biezumā (S-IV klase)</t>
  </si>
  <si>
    <t>5.1.5</t>
  </si>
  <si>
    <t>(S1) Karstā asfalta apakškārtas AC 22 base būvniecība 8 cm biezumā (S-IV klase)</t>
  </si>
  <si>
    <t>5.1.6</t>
  </si>
  <si>
    <t>(S2) Karstā asfalta saistes kārtas AC 16 bin būvniecība 5 cm biezumā (S-IV klase)</t>
  </si>
  <si>
    <t>5.1.7</t>
  </si>
  <si>
    <t>(S2) Karstā asfalta apakškārtas AC 22 base būvniecība 7 cm biezumā (S-IV klase)</t>
  </si>
  <si>
    <t>5.1.8</t>
  </si>
  <si>
    <t>(S3) Karstā asfalta apakškārtas AC 16 base būvniecība 6 cm biezumā (S-IV klase)</t>
  </si>
  <si>
    <t>7</t>
  </si>
  <si>
    <t>Satiksmes aprīkojums</t>
  </si>
  <si>
    <t>Pasažieru platformas vai gājēju ietves būvniecība vai remonts, autopaviljonu remonts</t>
  </si>
  <si>
    <t>6.1.1</t>
  </si>
  <si>
    <t>7.1</t>
  </si>
  <si>
    <t>Soliņu uzstādīšana</t>
  </si>
  <si>
    <t>GP-2, SA-p.2.6.6</t>
  </si>
  <si>
    <t>6.1.2</t>
  </si>
  <si>
    <t>Autopaviljonu ar soliņu uzstādīšana</t>
  </si>
  <si>
    <t>6.1.3</t>
  </si>
  <si>
    <t>Atkritumu urnas uzstādīšana</t>
  </si>
  <si>
    <t>7.2</t>
  </si>
  <si>
    <t>Apmales uzstādīšana vai nomaiņa</t>
  </si>
  <si>
    <t>6.2.1</t>
  </si>
  <si>
    <t>Betona apmales CA 100.30.15 uzstādīšana, t.sk. mainīgā augstuma (ieskaitot šķembu pamata sagatavošanu un nostiprināšanu C30/37 betonā)</t>
  </si>
  <si>
    <t>GP-2, TS-CD-2, TS-CD-3, Nr.6.1, Nr.7</t>
  </si>
  <si>
    <t>6.2.2</t>
  </si>
  <si>
    <t>Betona apmales CA 100.22.15 uzstādīšana (ieskaitot šķembu pamata sagatavošanu un nostiprināšanu C30/37 betonā)</t>
  </si>
  <si>
    <t>6.2.3</t>
  </si>
  <si>
    <t>Granīta apmales CA 100.22.15 uzstādīšana (ieskaitot šķembu pamata sagatavošanu un nostiprināšanu C30/37 betonā)</t>
  </si>
  <si>
    <t>GP-2, TS-CD-2, TS-CD-3, Nr.6.1</t>
  </si>
  <si>
    <t>6.2.4</t>
  </si>
  <si>
    <t>Betona apmales IA 100.20.8 uzstādīšana (ieskaitot šķembu pamata sagatavošanu un nostiprināšanu C30/37 betonā)</t>
  </si>
  <si>
    <t>7.3</t>
  </si>
  <si>
    <t>Ceļa zīmju un ceļa zīmju stabu uzstādīšana vai nomaiņa</t>
  </si>
  <si>
    <t>6.3.1</t>
  </si>
  <si>
    <t>Priekšrocības zīmju uzstādīšana (201, 206)</t>
  </si>
  <si>
    <t>TS-CD-4, Nr.9</t>
  </si>
  <si>
    <t>6.3.2</t>
  </si>
  <si>
    <t>Aizlieguma zīmju uzstādīšana (301, 326)</t>
  </si>
  <si>
    <t>6.3.3</t>
  </si>
  <si>
    <t>Rīkojuma zīmju uzstādīšana (409)</t>
  </si>
  <si>
    <t>6.3.4</t>
  </si>
  <si>
    <t>Rīkojuma zīmju uzstādīšana D350 (417,418,419,420,421)</t>
  </si>
  <si>
    <t>6.3.5</t>
  </si>
  <si>
    <t>Norādījuma zīmju uzstādīšana (535,536,541)</t>
  </si>
  <si>
    <t>6.3.6</t>
  </si>
  <si>
    <t>Norādījuma zīmju  citronu zaļā fonā uzstādīšana (535,536,)</t>
  </si>
  <si>
    <t>6.3.7</t>
  </si>
  <si>
    <t>Papildzīmju uzstādīšana (810)</t>
  </si>
  <si>
    <t>6.3.8</t>
  </si>
  <si>
    <t>Ceļa zīmes metāla staba uzstādīšana</t>
  </si>
  <si>
    <t>6.3.9</t>
  </si>
  <si>
    <t>Ceļa zīmes vairoga pārvietošana (857)</t>
  </si>
  <si>
    <t>6.3.10</t>
  </si>
  <si>
    <t>Ceļa zīmes metāla staba pārvietošana (858)</t>
  </si>
  <si>
    <t>Drošības barjeras uzstādīšana, nomaiņa vai atjaunošana</t>
  </si>
  <si>
    <t>6.4.1</t>
  </si>
  <si>
    <t>Gājēju drošības barjeras uzstādīšana</t>
  </si>
  <si>
    <t>GP-2, TS-CD-2, TS-CD-4</t>
  </si>
  <si>
    <t>7.8</t>
  </si>
  <si>
    <t>Ceļa horizontālie apzīmējumi</t>
  </si>
  <si>
    <t>6.5.1</t>
  </si>
  <si>
    <t>Ceļa horizontālo apzīmējumu uzklāšana ar termoplastiskiem vai aukstplastiskiem materiāliem, uzklājot ar mehānismiem (920,922,923)</t>
  </si>
  <si>
    <t>TS-CD-4, Nr.10</t>
  </si>
  <si>
    <t>6.5.2</t>
  </si>
  <si>
    <t>Ceļa horizontālo apzīmējumu uzklāšana ar termoplastiskiem vai aukstplastiskiem materiāliem, uzklājot ar rokām (925,926,930,931,932,934)</t>
  </si>
  <si>
    <t>6.5.3</t>
  </si>
  <si>
    <t>Ceļa horizontālo apzīmējumu uzklāšana ar termoplastiskiem vai aukstplastiskiem materiāliem, uzklājot ar rokām (946-dzeltens)</t>
  </si>
  <si>
    <t>6.5.4</t>
  </si>
  <si>
    <t>Ceļa horizontālo apzīmējumu uzklāšana ar termoplastiskiem vai aukstplastiskiem materiāliem, uzklājot ar rokām (949)</t>
  </si>
  <si>
    <t>6.5.5</t>
  </si>
  <si>
    <t>Ceļa horizontālo apzīmējumu uzklāšana ar termoplastiskiem vai aukstplastiskiem materiāliem, uzklājot ar rokām (956)</t>
  </si>
  <si>
    <t>Kopā VD, GP, TS-CD daļas:</t>
  </si>
  <si>
    <t>2. LKT DAĻA (Lietusūdens kanalizācijas tīklu izbūve)</t>
  </si>
  <si>
    <t>Lietusūdens kanalizācijas tīklu izbūve</t>
  </si>
  <si>
    <t>Cauruļvadi</t>
  </si>
  <si>
    <t>LKT rasējumi</t>
  </si>
  <si>
    <t>Dziļums līdz 2.0 m</t>
  </si>
  <si>
    <t>Akas</t>
  </si>
  <si>
    <t>Aizsargčaulas PP caurulēm  iebūvei grodu akas sienā</t>
  </si>
  <si>
    <t>Aizsargčaula dz.betona akas sienā OD200mm</t>
  </si>
  <si>
    <t>Šķērsojumi ar esošajām inženierkomunikācijām ar skatrakumu, aizsardzību un saglabāšanu</t>
  </si>
  <si>
    <t>7.4</t>
  </si>
  <si>
    <t>Sadzīves kanalizācija</t>
  </si>
  <si>
    <t>vieta</t>
  </si>
  <si>
    <t>Pieslēgums esošai lietus kanalizācijai</t>
  </si>
  <si>
    <t>7.5</t>
  </si>
  <si>
    <t>Pieslēgums esošai akai</t>
  </si>
  <si>
    <t>7.6</t>
  </si>
  <si>
    <t>Pieslēguma izbūve esošajam kanalizācijas kolektoram d200 ar jaunas gūlijas uzstādīšanu un esošā kolektora aizsardzību</t>
  </si>
  <si>
    <t>Demontāžas darbi</t>
  </si>
  <si>
    <t>7.7</t>
  </si>
  <si>
    <t xml:space="preserve">Lietus ūdeņu kanalizācijas uztvēreja (gūlijas) demontāža </t>
  </si>
  <si>
    <t>Lietus ūdeņu kanalizācijas cauruļvadu demontāža d200</t>
  </si>
  <si>
    <t>Citi darbi</t>
  </si>
  <si>
    <t>7.9</t>
  </si>
  <si>
    <t>Trases nospraušana</t>
  </si>
  <si>
    <t>7.10</t>
  </si>
  <si>
    <t>Izpildmērījumu un izpilddokumentācijas sagatavošana</t>
  </si>
  <si>
    <t>Kopā LKT daļa:</t>
  </si>
  <si>
    <t>3. UKT, BK DAĻAS (Ūdensapgāde un kanalizācija)</t>
  </si>
  <si>
    <t xml:space="preserve">Ūdensvada pārbūve </t>
  </si>
  <si>
    <t>Zemes darbi</t>
  </si>
  <si>
    <t>UKT rasējumi</t>
  </si>
  <si>
    <t>8.1</t>
  </si>
  <si>
    <t>Tranšejas rakšana un aizbēršana pie caurules iebūves dziļuma 3.0-3.5m un tranšejas platuma 1.5m</t>
  </si>
  <si>
    <t>8.2</t>
  </si>
  <si>
    <t>Tranšejas rakšana un aizbēršana pie caurules iebūves dziļuma 2.5-3.0m un tranšejas platuma 1.2m</t>
  </si>
  <si>
    <t>8.3</t>
  </si>
  <si>
    <t>Tranšejas rakšana un aizbēršana pie caurules iebūves dziļuma 2.0-2.5m un tranšejas platuma 1.2m</t>
  </si>
  <si>
    <t>8.4</t>
  </si>
  <si>
    <t>Tranšejas rakšana un aizbēršana pie caurules iebūves dziļuma 2.0-2.5m un tranšejas platuma 1.0m</t>
  </si>
  <si>
    <t>8.5</t>
  </si>
  <si>
    <t>Tranšejas rakšana un aizbēršana pie caurules iebūves dziļuma ap 2.0m un tranšejas platuma 1.2m</t>
  </si>
  <si>
    <t>8.6</t>
  </si>
  <si>
    <t>Tranšejas rakšana un aizbēršana pie caurules iebūves dziļuma ap 2.0m un tranšejas platuma 1.0m</t>
  </si>
  <si>
    <t>8.7</t>
  </si>
  <si>
    <t>Tranšejas sienu stiprināšana ar metāla vairogiem (divpusēji)</t>
  </si>
  <si>
    <t>8.8</t>
  </si>
  <si>
    <t>Cauruļvada izlīdzinošās kārtas h-15cm izbūve</t>
  </si>
  <si>
    <t>8.9</t>
  </si>
  <si>
    <t>Cauruļvada apbēruma h-15cm izbūve</t>
  </si>
  <si>
    <t>8.10</t>
  </si>
  <si>
    <t>8.11</t>
  </si>
  <si>
    <t>8.12</t>
  </si>
  <si>
    <t>8.13</t>
  </si>
  <si>
    <t>8.14</t>
  </si>
  <si>
    <t>8.15</t>
  </si>
  <si>
    <t>8.16</t>
  </si>
  <si>
    <t>8.17</t>
  </si>
  <si>
    <t>8.18</t>
  </si>
  <si>
    <t xml:space="preserve">Dz/betona grodu aka DN2000 komplektā ar pamatni, pārsegumu, augstuma regulēšanas gredzeniem, hidroizolāciju pilnā apjomā, kāpšļiem,  vāku asfalta seguma 40t. Akas  dziļums no 3.5-4.0m </t>
  </si>
  <si>
    <t>8.19</t>
  </si>
  <si>
    <t xml:space="preserve">Dz/betona grodu aka DN2000 komplektā ar pamatni, pārsegumu, augstuma regulēšanas gredzeniem, hidroizolāciju pilnā apjomā, kāpšļiem,  vāku asfalta seguma 40t. Akas  dziļums no 3.0-3.5m </t>
  </si>
  <si>
    <t>8.20</t>
  </si>
  <si>
    <t xml:space="preserve">Dz/betona grodu aka DN2000 komplektā ar pamatni, pārsegumu, augstuma regulēšanas gredzeniem, hidroizolāciju pilnā apjomā, kāpšļiem,  vāku asfalta seguma 40t. Akas  dziļums no 2.0-2.5m </t>
  </si>
  <si>
    <t>8.21</t>
  </si>
  <si>
    <t xml:space="preserve">Dz/betona grodu aka DN1500 komplektā ar pamatni, pārsegumu, augstuma regulēšanas gredzeniem, hidroizolāciju pilnā apjomā, kāpšļiem,   vāku asfalta seguma 40t. Akas  dziļums no 2.5-3.0m </t>
  </si>
  <si>
    <t>8.22</t>
  </si>
  <si>
    <t xml:space="preserve">Dz/betona grodu aka DN1500 komplektā ar pamatni, pārsegumu, augstuma regulēšanas gredzeniem, hidroizolāciju pilnā apjomā, kāpšļiem,   vāku asfalta seguma 40t. Akas  dziļums no 2.0-2.5m </t>
  </si>
  <si>
    <t>Cauruļu veidgabali un armatūra</t>
  </si>
  <si>
    <t>8.23</t>
  </si>
  <si>
    <t>Ekspluatācijas atloku aizbīdnis DN500, PN16 ar iebūvētu apvadlīniju DN50, rokratiem  un montāžu</t>
  </si>
  <si>
    <t>8.24</t>
  </si>
  <si>
    <t>Ekspluatācijas atloku aizbīdnis DN200,PN16  ar rokratu  un montāža</t>
  </si>
  <si>
    <t>8.25</t>
  </si>
  <si>
    <t>8.26</t>
  </si>
  <si>
    <t xml:space="preserve">Pazemes ekspluatācijas atloku aizbīdnis DN100mm PN16 ar telekopisku kāta  pagrinātāju, teleskopisku  kapi, atbalsta plātni un montāžu </t>
  </si>
  <si>
    <t>8.27</t>
  </si>
  <si>
    <t>Ekspluatācijas atloku aizbīdnis DN65, PN16  ar rokratu  un montāžu</t>
  </si>
  <si>
    <t>8.28</t>
  </si>
  <si>
    <t>Universāls enkurojošs atloku adapteris 
DN500, PN16 uz esošās tērauda caurules  508mm ar montāžu</t>
  </si>
  <si>
    <t>8.29</t>
  </si>
  <si>
    <t xml:space="preserve">Universāls enkurojošs atloku adapteris  DN300, PN16 uz esošās ķeta caurules  ar montāžu </t>
  </si>
  <si>
    <t>8.30</t>
  </si>
  <si>
    <t xml:space="preserve">Universāls enkurojošs atloku adapteris  DN200mm, PN16  uz esošās ķeta caurules  ar montāžu </t>
  </si>
  <si>
    <t>8.31</t>
  </si>
  <si>
    <t xml:space="preserve">Universāls enkurojošs atloku adapteris  DN100mm, PN16 ar montāžu </t>
  </si>
  <si>
    <t>8.32</t>
  </si>
  <si>
    <t xml:space="preserve">Universāls enkurojošs atloku adapteris  DN65mm, PN16 ar montāžu </t>
  </si>
  <si>
    <t>8.33</t>
  </si>
  <si>
    <t xml:space="preserve">Universāls enkurojošs atloku adapteris  DN50mm, PN16 ar montāžu </t>
  </si>
  <si>
    <t>8.34</t>
  </si>
  <si>
    <t>Ķeta atloku trejgabals DN200, PN16 ar montāžu</t>
  </si>
  <si>
    <t>8.35</t>
  </si>
  <si>
    <t>Ķeta atloku trejgabals DN200/100mm, PN16 ar montāžu</t>
  </si>
  <si>
    <t>8.36</t>
  </si>
  <si>
    <t>Ķeta atloku trejgabals DN200/65mm, PN16 ar montāžu</t>
  </si>
  <si>
    <t>8.37</t>
  </si>
  <si>
    <t>8.38</t>
  </si>
  <si>
    <t>Ķeta atloku pāreja DN500/300mm, PN16 ar montāžu</t>
  </si>
  <si>
    <t>8.39</t>
  </si>
  <si>
    <t>Virszemes hidrants DN100, PN16 L=1500mm* ar drenāžas apvalku,  norādītājzīmi un montāžu</t>
  </si>
  <si>
    <t>8.40</t>
  </si>
  <si>
    <t>8.41</t>
  </si>
  <si>
    <t xml:space="preserve">Ķeta atloku  līkums DN100mm 90° PN16 ar balstu </t>
  </si>
  <si>
    <t>8.42</t>
  </si>
  <si>
    <t>8.43</t>
  </si>
  <si>
    <t>8.44</t>
  </si>
  <si>
    <t>8.45</t>
  </si>
  <si>
    <t>8.46</t>
  </si>
  <si>
    <t>8.47</t>
  </si>
  <si>
    <t>8.48</t>
  </si>
  <si>
    <t>8.49</t>
  </si>
  <si>
    <t>8.50</t>
  </si>
  <si>
    <t>8.51</t>
  </si>
  <si>
    <t>8.52</t>
  </si>
  <si>
    <t>8.53</t>
  </si>
  <si>
    <t>8.54</t>
  </si>
  <si>
    <t>8.55</t>
  </si>
  <si>
    <t>8.56</t>
  </si>
  <si>
    <t>8.57</t>
  </si>
  <si>
    <t>8.58</t>
  </si>
  <si>
    <t>8.59</t>
  </si>
  <si>
    <t>8.60</t>
  </si>
  <si>
    <t>8.61</t>
  </si>
  <si>
    <t>8.62</t>
  </si>
  <si>
    <t>8.63</t>
  </si>
  <si>
    <t xml:space="preserve">Kvadrāta metāla stienis 50*50mm,L-1000mm, ar dzelzs pēdu </t>
  </si>
  <si>
    <t>Aizsargčaulas akas sienā</t>
  </si>
  <si>
    <t>8.64</t>
  </si>
  <si>
    <t>8.65</t>
  </si>
  <si>
    <t>8.66</t>
  </si>
  <si>
    <t>8.67</t>
  </si>
  <si>
    <t>Betona atbalsti akās un gruntī</t>
  </si>
  <si>
    <t>8.68</t>
  </si>
  <si>
    <t>Betona atbalsta bloku C20/25 akās izbūve</t>
  </si>
  <si>
    <t>8.69</t>
  </si>
  <si>
    <t>Betona atbalsta bloks ar PE enkuriem C20/25 gruntī izbūve</t>
  </si>
  <si>
    <t>8.70</t>
  </si>
  <si>
    <t xml:space="preserve">Ūdensvadu </t>
  </si>
  <si>
    <t>8.71</t>
  </si>
  <si>
    <t>Sadzīves kanalizāciju</t>
  </si>
  <si>
    <t>8.72</t>
  </si>
  <si>
    <t>Kanalizācijas spiedvadu</t>
  </si>
  <si>
    <t>8.73</t>
  </si>
  <si>
    <t>Lietus kanalizāciju</t>
  </si>
  <si>
    <t>8.74</t>
  </si>
  <si>
    <t>Bezkanāla siltumtrase</t>
  </si>
  <si>
    <t>8.75</t>
  </si>
  <si>
    <t>Gāzes vadu</t>
  </si>
  <si>
    <t>8.76</t>
  </si>
  <si>
    <t>Elektronisko sakaru kanalizāciju TET</t>
  </si>
  <si>
    <t>8.77</t>
  </si>
  <si>
    <t>Elektronisko sakaru kanalizāciju Baltcom</t>
  </si>
  <si>
    <t>8.78</t>
  </si>
  <si>
    <t>Elektronisko sakaru kanalizāciju Latvenergo</t>
  </si>
  <si>
    <t>8.79</t>
  </si>
  <si>
    <t>LDZ elektrības kabeli</t>
  </si>
  <si>
    <t>8.80</t>
  </si>
  <si>
    <t>Apgaismojuma elektrokabeli vai kabeļu grupu</t>
  </si>
  <si>
    <t>8.81</t>
  </si>
  <si>
    <t>Zemsprieguma elektrokabeli vai kabeļu grupu</t>
  </si>
  <si>
    <t>8.82</t>
  </si>
  <si>
    <t>Dalītā aizsargcaurule DN100mm 750N kabeļu šķērsojumavietās</t>
  </si>
  <si>
    <t>8.83</t>
  </si>
  <si>
    <t>Vidēja sprieguma elektrokabeli vai kabeļu grupu</t>
  </si>
  <si>
    <t>8.84</t>
  </si>
  <si>
    <t>Dalītā aizsargcaurule DN150mm 750N kabeļu šķērsojumavietās</t>
  </si>
  <si>
    <t>Pieslēgumi esošām komunikācijām</t>
  </si>
  <si>
    <t>8.85</t>
  </si>
  <si>
    <t>Pieslēgums esošam ūdensvadam d500mm</t>
  </si>
  <si>
    <t>8.86</t>
  </si>
  <si>
    <t>Pieslēgums esošam ūdensvadam d300mm</t>
  </si>
  <si>
    <t>8.87</t>
  </si>
  <si>
    <t>Pieslēgums esošam ūdensvadam d200mm</t>
  </si>
  <si>
    <t>8.88</t>
  </si>
  <si>
    <t>Pieslēgums esošam ūdensvadam d100mm</t>
  </si>
  <si>
    <t>8.89</t>
  </si>
  <si>
    <t>Pieslēgums esošam ūdensvadam d65mm</t>
  </si>
  <si>
    <t>8.90</t>
  </si>
  <si>
    <t>Pieslēgums esošam ūdensvadam d50mm</t>
  </si>
  <si>
    <t>8.91</t>
  </si>
  <si>
    <t>d500 ūdensvada demontāža izrokot un utilizācija</t>
  </si>
  <si>
    <t>8.92</t>
  </si>
  <si>
    <t>d200 ūdensvada demontāža izrokot un utilizācija</t>
  </si>
  <si>
    <t>8.93</t>
  </si>
  <si>
    <t>Esošā ūdensvada d500 piepildīšana ar vieglbetonu un galu aizdare</t>
  </si>
  <si>
    <t>8.94</t>
  </si>
  <si>
    <t>&lt;d100 ūdensvada demontāža izrokot un utilizācija</t>
  </si>
  <si>
    <t>8.95</t>
  </si>
  <si>
    <t>Esošās ūdensvada akas d1500 (d2000)  ar armatūru demontāža un utilizācija</t>
  </si>
  <si>
    <t>8.96</t>
  </si>
  <si>
    <t>8.97</t>
  </si>
  <si>
    <t>Ietves norobežojošo margu ņoņemšana un atjaunošana</t>
  </si>
  <si>
    <t>8.98</t>
  </si>
  <si>
    <t>Cauruļvadu skalošana un dezinfekcija</t>
  </si>
  <si>
    <t>8.99</t>
  </si>
  <si>
    <t>Cauruļvadu hidrauliskā pārbaude</t>
  </si>
  <si>
    <t>8.100</t>
  </si>
  <si>
    <t>Esošās ūdensappgādes sistēmas darbības nodrošināšana būvdarbu laikā, t.sk visi nepieciešamie materiāli un veidgabali</t>
  </si>
  <si>
    <t>8.101</t>
  </si>
  <si>
    <t>Aku vai kapju apzīmēšanas plāksnīšu uzstādīšana</t>
  </si>
  <si>
    <t>8.102</t>
  </si>
  <si>
    <t>Ugunsdzēsības hidrantu hidrauliskā pārbaude atbilstosi VUGD prasībām</t>
  </si>
  <si>
    <t>8.103</t>
  </si>
  <si>
    <t>Kanalizācijas tīklu pārbūve</t>
  </si>
  <si>
    <t>9.1</t>
  </si>
  <si>
    <t>Tranšejas rakšana un aizbēršana pie caurules iebūves dziļuma 5.5-6.0m un tranšejas platuma 1.8m</t>
  </si>
  <si>
    <t>9.2</t>
  </si>
  <si>
    <t>Tranšejas rakšana un aizbēršana pie caurules iebūves dziļuma 5.0-5.5m un tranšejas platuma 1.8m</t>
  </si>
  <si>
    <t>9.3</t>
  </si>
  <si>
    <t>Tranšejas rakšana un aizbēršana pie caurules iebūves dziļuma 4.5-5.0m un tranšejas platuma 1.8m</t>
  </si>
  <si>
    <t>9.4</t>
  </si>
  <si>
    <t>Tranšejas rakšana un aizbēršana pie caurules iebūves dziļuma 4.0-4.5m un tranšejas platuma 1.8m</t>
  </si>
  <si>
    <t>9.5</t>
  </si>
  <si>
    <t>Tranšejas rakšana un aizbēršana pie caurules iebūves dziļuma 3.5-4.0m un tranšejas platuma 1.8m</t>
  </si>
  <si>
    <t>9.6</t>
  </si>
  <si>
    <t>9.7</t>
  </si>
  <si>
    <t>Tranšejas rakšana un aizbēršana pie caurules iebūves dziļuma 2.5-3.0m un tranšejas platuma 2.5m</t>
  </si>
  <si>
    <t>9.8</t>
  </si>
  <si>
    <t>Tranšejas rakšana un aizbēršana pie caurules iebūves dziļuma 2.5-3.0m un tranšejas platuma 1.5m</t>
  </si>
  <si>
    <t>9.9</t>
  </si>
  <si>
    <t>Tranšejas rakšana un aizbēršana pie caurules iebūves dziļuma 2.0-2.5m un tranšejas platuma 1.5m</t>
  </si>
  <si>
    <t>9.10</t>
  </si>
  <si>
    <t>9.11</t>
  </si>
  <si>
    <t>9.12</t>
  </si>
  <si>
    <t>m3</t>
  </si>
  <si>
    <t>9.13</t>
  </si>
  <si>
    <t>9.14</t>
  </si>
  <si>
    <t>9.15</t>
  </si>
  <si>
    <t>9.16</t>
  </si>
  <si>
    <t>9.17</t>
  </si>
  <si>
    <t>9.18</t>
  </si>
  <si>
    <t>9.19</t>
  </si>
  <si>
    <t>9.20</t>
  </si>
  <si>
    <t>9.21</t>
  </si>
  <si>
    <t>9.22</t>
  </si>
  <si>
    <t>9.23</t>
  </si>
  <si>
    <t>9.24</t>
  </si>
  <si>
    <t>9.25</t>
  </si>
  <si>
    <t>9.26</t>
  </si>
  <si>
    <t>9.27</t>
  </si>
  <si>
    <t>9.28</t>
  </si>
  <si>
    <t xml:space="preserve">Dz/betona grodu aka DN1500 komplektā ar pamatni, pārsegumu, augstuma regulēšanas gredzeniem, hidroizolāciju pilnā apjomā, kāpšļiem, betona tekni, vāku zālāja segumā 25t ar apbetonējumu. Akas  dziļums no 5.0-5.5m </t>
  </si>
  <si>
    <t>9.29</t>
  </si>
  <si>
    <t xml:space="preserve">Dz/betona grodu aka DN1500 komplektā ar pamatni, pārsegumu, augstuma regulēšanas gredzeniem, hidroizolāciju pilnā apjomā, kāpšļiem, betona tekni, vāku asfalta segumā 40t. Akas  dziļums no 4.5-5.0m </t>
  </si>
  <si>
    <t>9.30</t>
  </si>
  <si>
    <t xml:space="preserve">Dz/betona grodu aka DN1500 komplektā ar pamatni, pārsegumu, augstuma regulēšanas gredzeniem, hidroizolāciju pilnā apjomā, kāpšļiem, betona tekni, vāku asfalta segumā 40t. Akas  dziļums no 4.0-4.5m </t>
  </si>
  <si>
    <t>9.31</t>
  </si>
  <si>
    <t xml:space="preserve">Dz/betona grodu aka DN1500 komplektā ar pamatni, pārsegumu, augstuma regulēšanas gredzeniem, hidroizolāciju pilnā apjomā, kāpšļiem, betona tekni, vāku zālāja segumā 25t ar apbetonējumu. Akas  dziļums no 4.0-4.5m </t>
  </si>
  <si>
    <t>9.32</t>
  </si>
  <si>
    <t xml:space="preserve">Dz/betona grodu aka DN1500 komplektā ar pamatni, pārsegumu, augstuma regulēšanas gredzeniem, hidroizolāciju pilnā apjomā, kāpšļiem, betona tekni, vāku zālāja segumā 25t ar apbetonējumu. Akas  dziļums no 3.5-4.0m </t>
  </si>
  <si>
    <t>9.33</t>
  </si>
  <si>
    <t xml:space="preserve">Dz/betona grodu aka DN1500 komplektā ar pamatni, pārsegumu, augstuma regulēšanas gredzeniem, hidroizolāciju pilnā apjomā, kāpšļiem, betona tekni, vāku asfalta segumā 40t. Akas  dziļums no 3.0-3.5m </t>
  </si>
  <si>
    <t>9.34</t>
  </si>
  <si>
    <t xml:space="preserve">Dz/betona grodu aka DN1500 komplektā ar pamatni, pārsegumu, augstuma regulēšanas gredzeniem, hidroizolāciju pilnā apjomā, kāpšļiem, betona tekni, vāku asfalta segumā 40t. Akas  dziļums no 2.5-3.0m </t>
  </si>
  <si>
    <t>9.35</t>
  </si>
  <si>
    <t xml:space="preserve">Dz/betona grodu aka DN2000 komplektā ar pamatni, pārsegumu, augstuma regulēšanas gredzeniem, hidroizolāciju pilnā apjomā, kāpšļiem, betona tekni, vāku asfalta segumā 40t. Akas  dziļums no 2.0-2.5m </t>
  </si>
  <si>
    <t>9.36</t>
  </si>
  <si>
    <t xml:space="preserve">Dz/betona grodu aka DN1000 komplektā ar pamatni, pārsegumu, augstuma regulēšanas gredzeniem, hidroizolāciju pilnā apjomā, kāpšļiem, betona tekni, vāku asfalta segumā 40t. Akas  dziļums no 2.0-2.5m </t>
  </si>
  <si>
    <t>9.37</t>
  </si>
  <si>
    <t xml:space="preserve">Dz/betona grodu aka DN1000 komplektā ar pamatni, pārsegumu, augstuma regulēšanas gredzeniem, hidroizolāciju pilnā apjomā, kāpšļiem, betona tekni,  vāku zālāja segumā 25t ar apbetonējumu. Akas  dziļums no 2.0-2.5m </t>
  </si>
  <si>
    <t>9.38</t>
  </si>
  <si>
    <t>9.39</t>
  </si>
  <si>
    <t>Dz/b kameras elementu (hidroizolācija, kāpšļi, izlīdzinošie gredzeni, vāki asfalta segumā 40t)  montāža</t>
  </si>
  <si>
    <t>9.40</t>
  </si>
  <si>
    <t>Ekspluatācijas atloku aizbīdnis DN150mm, PN16 ar montāžu</t>
  </si>
  <si>
    <t>9.41</t>
  </si>
  <si>
    <t>Ķeta atloku trejgabals DN400/150mm, PN16 ar montāžu</t>
  </si>
  <si>
    <t>9.42</t>
  </si>
  <si>
    <t>Ķeta atloku līkums DN150mm, PN16, 90°</t>
  </si>
  <si>
    <t>9.43</t>
  </si>
  <si>
    <t>Nerūsošā terauda īscaurule DN400mm, PN16,  L-1000mm ar atlokiem ar montāžu</t>
  </si>
  <si>
    <t>9.44</t>
  </si>
  <si>
    <t>Nerūsošā terauda noslēgatloks DN400 ar nerūsoša tērauda skrūvēm  ar montāžu</t>
  </si>
  <si>
    <t>kpl.</t>
  </si>
  <si>
    <t>9.45</t>
  </si>
  <si>
    <t>Ķeta atloku īscaurule DN150mm, PN16, L=200mm un  montāžu</t>
  </si>
  <si>
    <t>9.46</t>
  </si>
  <si>
    <t>Universāls /  enkurojošs  atloku adapteris DN400, PN16 esošai ķeta caurulei ar A2 skrūvēm NBR blīvējumu un  montāžu</t>
  </si>
  <si>
    <t>9.47</t>
  </si>
  <si>
    <t>Universāls / enkurojošs  atloku adapteris DN150, PN16 esošai PE caurule ar A2 skrūvem,  NBR blīvējumu, NT čaulu  un montāžu</t>
  </si>
  <si>
    <t>9.48</t>
  </si>
  <si>
    <t>9.49</t>
  </si>
  <si>
    <t>9.50</t>
  </si>
  <si>
    <t>9.51</t>
  </si>
  <si>
    <t>9.52</t>
  </si>
  <si>
    <t xml:space="preserve">Kvadrāta metāla stienis 50*50mm,L-500mm, ar dzelzs pēdu </t>
  </si>
  <si>
    <t>9.53</t>
  </si>
  <si>
    <t xml:space="preserve">Kvadrāta metāla stienis 50*50mm,L-1370mm, ar dzelzs pēdu </t>
  </si>
  <si>
    <t>9.54</t>
  </si>
  <si>
    <t xml:space="preserve">Kvadrāta metāla stienis 50*50mm,L-1420mm, ar dzelzs pēdu </t>
  </si>
  <si>
    <t>9.55</t>
  </si>
  <si>
    <t>9.56</t>
  </si>
  <si>
    <t>9.57</t>
  </si>
  <si>
    <t>9.58</t>
  </si>
  <si>
    <t>Savienojošā uzmava pašteces  vadiem ar gumijas blīvējumu un metāla apskavu OD678/d600mm ar montažu</t>
  </si>
  <si>
    <t>9.59</t>
  </si>
  <si>
    <t>9.60</t>
  </si>
  <si>
    <t>Savienojošā uzmava pašteces  vadiem ar gumijas blīvējumu un centrējošu  metāla apskavu OD315/d250mm ar montažu</t>
  </si>
  <si>
    <t>9.61</t>
  </si>
  <si>
    <t>9.62</t>
  </si>
  <si>
    <t>9.63</t>
  </si>
  <si>
    <t>9.64</t>
  </si>
  <si>
    <t>9.65</t>
  </si>
  <si>
    <t>9.66</t>
  </si>
  <si>
    <t>9.67</t>
  </si>
  <si>
    <t>9.68</t>
  </si>
  <si>
    <t>9.69</t>
  </si>
  <si>
    <t>9.70</t>
  </si>
  <si>
    <t>9.71</t>
  </si>
  <si>
    <t>Aizsargčaula dz.betona akas sienā OD315mm</t>
  </si>
  <si>
    <t>9.72</t>
  </si>
  <si>
    <t>Aizsargčaula dz.betona akas sienā OD250mm</t>
  </si>
  <si>
    <t>9.73</t>
  </si>
  <si>
    <t>9.74</t>
  </si>
  <si>
    <t>9.75</t>
  </si>
  <si>
    <t>9.76</t>
  </si>
  <si>
    <t>9.77</t>
  </si>
  <si>
    <t>9.78</t>
  </si>
  <si>
    <t>9.79</t>
  </si>
  <si>
    <t>9.80</t>
  </si>
  <si>
    <t>9.81</t>
  </si>
  <si>
    <t>9.82</t>
  </si>
  <si>
    <t>9.83</t>
  </si>
  <si>
    <t>9.84</t>
  </si>
  <si>
    <t>9.85</t>
  </si>
  <si>
    <t>9.86</t>
  </si>
  <si>
    <t>9.87</t>
  </si>
  <si>
    <t>9.88</t>
  </si>
  <si>
    <t>9.89</t>
  </si>
  <si>
    <t>9.90</t>
  </si>
  <si>
    <t>Pieslēgums esošai kanalizācijai d600mm</t>
  </si>
  <si>
    <t>9.91</t>
  </si>
  <si>
    <t>Pieslēgums esošai kanalizācijai d500mm esošā akā</t>
  </si>
  <si>
    <t>9.92</t>
  </si>
  <si>
    <t>Pieslēgums esošai kanalizācijai d500mm</t>
  </si>
  <si>
    <t>9.93</t>
  </si>
  <si>
    <t>Pieslēgums esošai kanalizācijai d250mm</t>
  </si>
  <si>
    <t>9.94</t>
  </si>
  <si>
    <t>Pieslēgums esošai kanalizācijai d200mm</t>
  </si>
  <si>
    <t>9.95</t>
  </si>
  <si>
    <t>Pieslēgums esošai kanalizācijai d150mm</t>
  </si>
  <si>
    <t>9.96</t>
  </si>
  <si>
    <t>Pieslēgums esošam spiedvadam d400mm</t>
  </si>
  <si>
    <t>9.97</t>
  </si>
  <si>
    <t>Pieslēgums esošam spiedvadam d150mm</t>
  </si>
  <si>
    <t>9.98</t>
  </si>
  <si>
    <t>d500 pašteces kanalizācijas demontāža izrokot un utilizācija</t>
  </si>
  <si>
    <t>9.99</t>
  </si>
  <si>
    <t>d400 spiedvada demontāža izrokot un utilizācija</t>
  </si>
  <si>
    <t>9.100</t>
  </si>
  <si>
    <t>Esošās kanalizācijas d500 piepildīšana ar vieglbetonu un galu aizdare</t>
  </si>
  <si>
    <t>9.101</t>
  </si>
  <si>
    <t>Esošās kanalizācijas d500 piepildīšana ar mālainu grunti un galu aizdare zaļā zonā</t>
  </si>
  <si>
    <t>9.102</t>
  </si>
  <si>
    <t>Esošās spiedvada d400 piepildīšana ar vieglbetonu un galu aizdare</t>
  </si>
  <si>
    <t>9.103</t>
  </si>
  <si>
    <t>Pašteces kanalizācijas  d200-300mm demontāža izrokot un utilizācija</t>
  </si>
  <si>
    <t>9.104</t>
  </si>
  <si>
    <t>Esošās kanalizācijas akas d1500 demontāža un utilizācija</t>
  </si>
  <si>
    <t>9.105</t>
  </si>
  <si>
    <t>9.106</t>
  </si>
  <si>
    <t>Esošās akas remonta darbi tīrīšana, teknes atjaunošana, lūkas nomaiņa</t>
  </si>
  <si>
    <t>9.107</t>
  </si>
  <si>
    <t>9.108</t>
  </si>
  <si>
    <t>9.109</t>
  </si>
  <si>
    <t>9.110</t>
  </si>
  <si>
    <t>Esošās kanalizācijas sistēmas darbības nodrošināšana būvdarbu laikā, t.sk visi nepieciešamie materiāli un veidgabali un notekūdēņu parsūknēšana</t>
  </si>
  <si>
    <t>9.111</t>
  </si>
  <si>
    <t>DUS rādītāju stenda noņemšana un atjaunošana</t>
  </si>
  <si>
    <t>9.112</t>
  </si>
  <si>
    <t>Aku apzīmēšanas plāksnīšu uzstādīšana</t>
  </si>
  <si>
    <t>9.113</t>
  </si>
  <si>
    <t>Spiedvada kamera UK-1</t>
  </si>
  <si>
    <t>BK rasējumi</t>
  </si>
  <si>
    <t>10.1</t>
  </si>
  <si>
    <t>Būvbedres rakšana, grunts izvešana. Malu nostiprināšana un aizbēršana ar rupju smilti</t>
  </si>
  <si>
    <t>BK-2</t>
  </si>
  <si>
    <t>10.2</t>
  </si>
  <si>
    <t xml:space="preserve">Šķembu pamatnes fr.0/40 ar biezumu 200mm izveidošana </t>
  </si>
  <si>
    <t>10.3</t>
  </si>
  <si>
    <t>Veidņu uzstadīšana/noņemšana</t>
  </si>
  <si>
    <t>m2</t>
  </si>
  <si>
    <t>10.4</t>
  </si>
  <si>
    <t>Betona  C25/30 XC-2 pamatnes ar biezumu 100mm izveidošana</t>
  </si>
  <si>
    <t>10.5</t>
  </si>
  <si>
    <t>Kameras stiegrojuma sieta ∅16 B500B, 150/150; ∅8 B500B; ∅20 B500B izveide</t>
  </si>
  <si>
    <t>BK-3</t>
  </si>
  <si>
    <t>kg</t>
  </si>
  <si>
    <t>10.6</t>
  </si>
  <si>
    <t>Kameras betonēšana ar betonu C35/45 XC4/XF4</t>
  </si>
  <si>
    <t>10.7</t>
  </si>
  <si>
    <t>Kopā UKT, BK daļas:</t>
  </si>
  <si>
    <t>4.APG DAĻA (Apgaismojuma tīklu izbūve)</t>
  </si>
  <si>
    <t>Darbu izmaksas</t>
  </si>
  <si>
    <t>APG rasējumi</t>
  </si>
  <si>
    <t>11.1</t>
  </si>
  <si>
    <t>Tranšeja - bedre kabeļa vai citu apakšzemes komunikāciju apsekošanai (šurfēšana)</t>
  </si>
  <si>
    <t>11.2</t>
  </si>
  <si>
    <t>Tranšejas rakšana un aizbēršana viena līdz divu kabeļu (caurules) gūldīšanai 0.7m dziļumā</t>
  </si>
  <si>
    <t>11.3</t>
  </si>
  <si>
    <t>Tranšejas rakšana un aizbēršana viena līdz divu kabeļu (caurules) gūldīšanai 1.0m dziļumā</t>
  </si>
  <si>
    <t>11.4</t>
  </si>
  <si>
    <t>Kabeļu aizsargcaurules d=līdz 110 mm ieguldīšana gatavā tranšejā</t>
  </si>
  <si>
    <t>11.5</t>
  </si>
  <si>
    <t>Aizsargcaurules montāža balsta pamatā</t>
  </si>
  <si>
    <t>11.6</t>
  </si>
  <si>
    <t>ZS kabeļa līdz 35 mm2 ievēršana caurulē</t>
  </si>
  <si>
    <t>11.7</t>
  </si>
  <si>
    <t>Signāllentas ielikšana</t>
  </si>
  <si>
    <t>11.8</t>
  </si>
  <si>
    <t>Izolācijas kabeļu gala uzgaļa montāža</t>
  </si>
  <si>
    <t>11.9</t>
  </si>
  <si>
    <t>Apg. plastmasas izolācijas kabeļa līdz 35 mm2 gala apdares montāža</t>
  </si>
  <si>
    <t>11.10</t>
  </si>
  <si>
    <t>Esošas ZS kabeļlīnijas pievienošana (atvienošana)</t>
  </si>
  <si>
    <t>pievienoj.</t>
  </si>
  <si>
    <t>11.11</t>
  </si>
  <si>
    <t>Bedres rakšana un aizbēršana sadalnes pamatam</t>
  </si>
  <si>
    <t>11.12</t>
  </si>
  <si>
    <t>Apgaismojuma komutācijas sadalnes ar pamatni montāža</t>
  </si>
  <si>
    <t>11.13</t>
  </si>
  <si>
    <t>Atkārtota zemējuma montāža sadalnei</t>
  </si>
  <si>
    <t>11.14</t>
  </si>
  <si>
    <t>Drošinātāju uzstādīšana</t>
  </si>
  <si>
    <t>11.15</t>
  </si>
  <si>
    <t>Bedres rakšana un aizbēršana balsta pamatam</t>
  </si>
  <si>
    <t>11.16</t>
  </si>
  <si>
    <t>Apgaismojuma balsta pamata montāža gatavā bedrē</t>
  </si>
  <si>
    <t>11.17</t>
  </si>
  <si>
    <t>Gājēju pārejas apgaismojuma balsta H=6m ar konsoli montāža</t>
  </si>
  <si>
    <t>11.18</t>
  </si>
  <si>
    <t>Automātslēdžu montāža balstā</t>
  </si>
  <si>
    <t>11.19</t>
  </si>
  <si>
    <t>Gaismekļa montāža uz balsta/ uz konsoles</t>
  </si>
  <si>
    <t>11.20</t>
  </si>
  <si>
    <t>Esoša apgaismojuma balsta regulēšana (taisnošana)</t>
  </si>
  <si>
    <t>stabs</t>
  </si>
  <si>
    <t>11.21</t>
  </si>
  <si>
    <t>ZS kabeļa 3x1.5 mm2 montāža apgaismojuma balstā</t>
  </si>
  <si>
    <t>11.22</t>
  </si>
  <si>
    <t>Gumijas blīves montāža</t>
  </si>
  <si>
    <t>11.23</t>
  </si>
  <si>
    <t>Apgaismojuma komutācijas sadalnes demontāža</t>
  </si>
  <si>
    <t>11.24</t>
  </si>
  <si>
    <t>Esoša automātslēdža/ drošinātāja pamatnes demontāža</t>
  </si>
  <si>
    <t>11.25</t>
  </si>
  <si>
    <t>EPL vai sarkanās līnijas nospraušana</t>
  </si>
  <si>
    <t>11.26</t>
  </si>
  <si>
    <t>EPL digitālā uzmērīšana</t>
  </si>
  <si>
    <t>11.27</t>
  </si>
  <si>
    <t>Rakšanas atļaujas saņemšana</t>
  </si>
  <si>
    <t>11.28</t>
  </si>
  <si>
    <t>Dokumentācijas sagatavošana</t>
  </si>
  <si>
    <t>11.29</t>
  </si>
  <si>
    <t>Kabeļu un zemējumu pretestības mērījumi</t>
  </si>
  <si>
    <t>Materiālu izmaksas</t>
  </si>
  <si>
    <t>12.1</t>
  </si>
  <si>
    <t>Kabelis Cu-5x4 (ārtipa)</t>
  </si>
  <si>
    <t>12.2</t>
  </si>
  <si>
    <t>12.3</t>
  </si>
  <si>
    <t>12.4</t>
  </si>
  <si>
    <t>12.5</t>
  </si>
  <si>
    <t>Brīdinājuma lenta "Uzmanību kabelis" 80mm sarkana</t>
  </si>
  <si>
    <t>12.6</t>
  </si>
  <si>
    <t>Izolācijas kabeļu gala uzgaļis (kape)</t>
  </si>
  <si>
    <t>12.7</t>
  </si>
  <si>
    <t>Apg. komutācijas sadalne (saskaņā ar shēmu) Aizsardzības pakāpe bez papildus blīvējumiem (ar aizvērtām durvīm) – ne mazāka par IP43; Aizsardzības pakāpe nokomplektētai sadalnei ar atvērtām durvīm – ne mazāka par IP21; Visu materiālu un korpusa korozijas noturībai ir jābūt ne zemākai kā cinkotam metālam ar cinka pārklājumu ≥ 42 μm biezumā
Vides kategorijā – "C3", Atbilstoši EN ISO 14713-2017 vai ekvivalents. 
Paredzētais kalpošanas laiks – ne mazāks kā 30 gadi; Sadalnes korpusam izmantotais  materiāls - cinkots (≥ 600 g/m2 ) metāls ar biezumu ne mazāku par 1,5mm; Cinka slāņa biezums ≥ 42 μm; Nominālais spriegums 1kV</t>
  </si>
  <si>
    <t>12.8</t>
  </si>
  <si>
    <t>12.9</t>
  </si>
  <si>
    <t>Kontaktnaži</t>
  </si>
  <si>
    <t>12.10</t>
  </si>
  <si>
    <t>Keramzīts</t>
  </si>
  <si>
    <t>litrs</t>
  </si>
  <si>
    <t>12.11</t>
  </si>
  <si>
    <t>12.12</t>
  </si>
  <si>
    <t>12.13</t>
  </si>
  <si>
    <t>Apaļtērauds Ø10mm</t>
  </si>
  <si>
    <t>12.14</t>
  </si>
  <si>
    <t>Elektrods Ø20mm, 3xL=1,5m</t>
  </si>
  <si>
    <t>12.15</t>
  </si>
  <si>
    <t>12.16</t>
  </si>
  <si>
    <t>12.17</t>
  </si>
  <si>
    <t>Ielu apgaismojuma balsts 6 m cinkots L-veida (gājēju pārejām)</t>
  </si>
  <si>
    <t>12.18</t>
  </si>
  <si>
    <t xml:space="preserve">Gumijas blīve 6-10m gājēju pārejas balstam </t>
  </si>
  <si>
    <t>12.19</t>
  </si>
  <si>
    <t>12.20</t>
  </si>
  <si>
    <t xml:space="preserve">Norāde -zebra 200x20 </t>
  </si>
  <si>
    <t>12.21</t>
  </si>
  <si>
    <t>Norāde -zebra 150x20</t>
  </si>
  <si>
    <t>12.22</t>
  </si>
  <si>
    <t>Kronšteins norādēm</t>
  </si>
  <si>
    <t>12.23</t>
  </si>
  <si>
    <t>Ceļa zīme Nr. 536 gājēju pāreja</t>
  </si>
  <si>
    <t>12.24</t>
  </si>
  <si>
    <t>12.25</t>
  </si>
  <si>
    <t>1-pol."C"gr. 6A automātslēdži balsta nišā</t>
  </si>
  <si>
    <t>12.26</t>
  </si>
  <si>
    <t>12.27</t>
  </si>
  <si>
    <t>12.28</t>
  </si>
  <si>
    <t>12.29</t>
  </si>
  <si>
    <t>Šķembas (zem balstu pamatiem)</t>
  </si>
  <si>
    <t>12.30</t>
  </si>
  <si>
    <t>Palīgmateriāli</t>
  </si>
  <si>
    <t>Kopā APG daļa:</t>
  </si>
  <si>
    <t>Kopā (bez PVN):</t>
  </si>
  <si>
    <t>PVN 21%</t>
  </si>
  <si>
    <t>Pavisam kopā</t>
  </si>
  <si>
    <t>Piezīmes:</t>
  </si>
  <si>
    <t>1. Izstrādātie darbu apjomi ir lasāmi kopā ar projekta rasējumiem, izvertējot darbu apjomus  jāņem vērā visi projekta rasējumos norādītie risinājumi un apjomi.</t>
  </si>
  <si>
    <t>Sastādīja:</t>
  </si>
  <si>
    <t>T. Borovkova</t>
  </si>
  <si>
    <t>Sertifikāta Nr. 3-01459</t>
  </si>
  <si>
    <t>2. kārta</t>
  </si>
  <si>
    <t>Višķu ielas pārbūve posmā no Šaurā ielas līdz Jātnieku ielai, Daugavpilī</t>
  </si>
  <si>
    <t>Koku ciršana ar celmu laušanu vai nofrezēšanu ar stumbra diametru līdz 20cm (iegūto apaļu kokmateriālu transportēšana uz Daugavpils pilsētas pašvaldības kokmateriālu glabāšanas vietu Vaļņu ielā 67, Daugavpilī, nozāģēto koku nelikvīdu un ciršanas atlieku transportēšana uz noliktāvu Lidotāju ielas rajonā (kad.n.05000362305), kā arī celmu utilizācija)</t>
  </si>
  <si>
    <t>GP-2, Nr.4</t>
  </si>
  <si>
    <t>2.1.2</t>
  </si>
  <si>
    <t>Koku ciršana ar celmu laušanu vai nofrezēšanu ar stumbra diametru virs 20cm (iegūto apaļu kokmateriālu transportēšana uz Daugavpils pilsētas pašvaldības kokmateriālu glabāšanas vietu Vaļņu ielā 67, Daugavpilī, nozāģēto koku nelikvīdu un ciršanas atlieku transportēšana uz noliktāvu Lidotāju ielas rajonā (kad.n.05000362305), kā arī celmu utilizācija)</t>
  </si>
  <si>
    <t>2.1.3</t>
  </si>
  <si>
    <t>Teritorijas attīrīšana no krūmiem</t>
  </si>
  <si>
    <t>2.1.4</t>
  </si>
  <si>
    <t>Celma laušana vai nofrezēšana</t>
  </si>
  <si>
    <t>2.1.5</t>
  </si>
  <si>
    <t>Dabīgā akmens bruģa seguma demontāža, saglabājot būvobjektā tālākai izmantošanai</t>
  </si>
  <si>
    <t>GP-2-5</t>
  </si>
  <si>
    <t>2.2.14</t>
  </si>
  <si>
    <t>Gāzes vada kapes regulēšana projektētā seguma līmenī, kapes nomaiņa pret peldošo 40t</t>
  </si>
  <si>
    <t>2.4.5</t>
  </si>
  <si>
    <t>Gūlijas restes regulēšana</t>
  </si>
  <si>
    <t>TS-CD-1,        TS-CD-3, Nr.5</t>
  </si>
  <si>
    <t>GP-2, TS-CD-3, Nr.6.2</t>
  </si>
  <si>
    <t>TS-CD-3, Nr.6.2, Nr.7</t>
  </si>
  <si>
    <t>TS-CD-3, Nr.6.2</t>
  </si>
  <si>
    <t>(S4,S6, S7) Nesaistītu minerālmateriālu 0/45 pamata nesošās kārtas būvniecība (N-III klase), h=15cm, profilēta, noblīvēta EV2≥130 Mpa</t>
  </si>
  <si>
    <t>(S5,S7) Sausā betona maisījuma ar cementa/smilts attiecību 1:8  izlīdzinošās kārtas būvniecība, h=5cm</t>
  </si>
  <si>
    <t>(S7) Dabīgā akmens bruģa seguma būvniecība ar šuvju aizpildīšanu (d=15-20 cm) 15 cm biezumā</t>
  </si>
  <si>
    <t>4.4.3</t>
  </si>
  <si>
    <t>GP-2, TS-CD-3, Nr.6.2, Nr.7</t>
  </si>
  <si>
    <t>(S1) Karstā asfalta dilumkārtas SMA 11 būvniecība 4 cm biezumā (S-II klase)</t>
  </si>
  <si>
    <t>(S1) Karstā asfalta saistes kārtas AC 16 bin būvniecība 6 cm biezumā (S-IV klase)</t>
  </si>
  <si>
    <t>Autopaviljona ar soliņu uzstādīšana (tiek pieskrūvēts ar enkura skrūvēm pie iepriekš iebetonētiem betona “pamatiem")</t>
  </si>
  <si>
    <t>GP-2-3, SA-p.2.6.6</t>
  </si>
  <si>
    <t>6.1.4</t>
  </si>
  <si>
    <t>GP-2, TS-CD-2, TS-CD-3, Nr.6.2, Nr.7</t>
  </si>
  <si>
    <t>GP-2, TS-CD-2, TS-CD-3, Nr.6.2</t>
  </si>
  <si>
    <t>Priekšrocības zīmju uzstādīšana ((201, 206)</t>
  </si>
  <si>
    <t>Rīkojuma zīmju uzstādīšana (402,409)</t>
  </si>
  <si>
    <t>Rīkojuma zīmju uzstādīšana D350 (410,412,419,421,422)</t>
  </si>
  <si>
    <t>Norādījuma zīmju uzstādīšana (513,524,535,536,537,538,541)</t>
  </si>
  <si>
    <t>Norādījuma zīmju  citronu zaļā fonā uzstādīšana (535,536)</t>
  </si>
  <si>
    <t>Papildzīmju uzstādīšana (801,818,834,835)</t>
  </si>
  <si>
    <t>Vertikālo apzīmējumu uzstādīšana(903,905,907)</t>
  </si>
  <si>
    <t>Ceļa zīmes metāla staba ar liekto konsoli uzstādīšana</t>
  </si>
  <si>
    <t>6.3.11</t>
  </si>
  <si>
    <t>Vertikālā apzīmējuma metāla staba uzstādīšana</t>
  </si>
  <si>
    <t>6.3.12</t>
  </si>
  <si>
    <t>Ceļa zīmes pārvietošana (857,858)</t>
  </si>
  <si>
    <t>6.3.13</t>
  </si>
  <si>
    <t>Ceļa zīmes metāla staba pārvietošana (206,502,524,301,417,418,857)</t>
  </si>
  <si>
    <t>6.3.14</t>
  </si>
  <si>
    <t>Informatīvā vai reklāmas stenda pārvietošana</t>
  </si>
  <si>
    <t>GP-2-3</t>
  </si>
  <si>
    <t>Drošības barjeras N2 uzstādīšana</t>
  </si>
  <si>
    <t>6.4.2</t>
  </si>
  <si>
    <t>6.4.3</t>
  </si>
  <si>
    <t>Drošības barjeras izliektā gala elementa (L=0,7 m) uzstādīšana</t>
  </si>
  <si>
    <t>Ceļa horizontālo apzīmējumu uzklāšana ar termoplastiskiem vai aukstplastiskiem materiāliem, uzklājot ar rokām (925,926,930,931,932,934,958)</t>
  </si>
  <si>
    <t>Ceļa horizontālo apzīmējumu uzklāšana ar termoplastiskiem vai aukstplastiskiem materiāliem, uzklājot ar rokām (937)</t>
  </si>
  <si>
    <t>Konstrukcijas</t>
  </si>
  <si>
    <t>6.6.1</t>
  </si>
  <si>
    <t>Betona kāpņu būvniecība (ieskaitot visus nepieciešamos darbus un materiālus, lai to izbūvētu, sk. rasējumu TS-CD-3-5)</t>
  </si>
  <si>
    <t>TS-CD-3-5</t>
  </si>
  <si>
    <t>6.6.2</t>
  </si>
  <si>
    <t>Margu h-1.0m būvniecība kāpnēm (ieskaitot visus nepieciešamos darbus un materiālus, lai to izbūvētu, sk. rasējumu TS-CD_3-5)</t>
  </si>
  <si>
    <t>Labiekārtošana</t>
  </si>
  <si>
    <t>6.7.1</t>
  </si>
  <si>
    <t>SA-p.2.6.8</t>
  </si>
  <si>
    <t>Koku stādīšana, stumbra apkārtmērs SA 18-20cm (Parastā kļava/ Acer platanoides 'Columnare', C25), ieskaitot stādīšanas vietas sagatavošanu un visu nepieciešamo materiālu ierīkošanu</t>
  </si>
  <si>
    <t>TS-CD-2-3(6)</t>
  </si>
  <si>
    <t>6.7.2</t>
  </si>
  <si>
    <t>Koku stādīšana, stumbra apkārtmērs SA 18-20cm (Krimas liepa /Tilia x euchlora, C25), ieskaitot stādīšanas vietas sagatavošanu un visu nepieciešamo materiālu ierīkošanu</t>
  </si>
  <si>
    <t>6.7.3</t>
  </si>
  <si>
    <t>Skuju kokaugu stādīšana (Zemā kalnu priede /Pinus mugo 'Mini Mops', C10), ieskaitot stādīšanas vietas sagatavošanu un visu nepieciešamo materiālu ierīkošanu</t>
  </si>
  <si>
    <t>TS-CD-2-5,6</t>
  </si>
  <si>
    <t>6.7.4</t>
  </si>
  <si>
    <t>Krūmu stādīšana (Tunberga bārbele šķ. / Berberis thunbergii ‘Admiration’, C5), ieskaitot stādīšanas vietas sagatavošanu un visu nepieciešamo materiālu ierīkošanu</t>
  </si>
  <si>
    <t>6.7.5</t>
  </si>
  <si>
    <t>Krūmu stādīšana (Japānas spireja šķ. /Spiraea japonica ‘Golden Princess’, C5), ieskaitot stādīšanas vietas sagatavošanu un visu nepieciešamo materiālu ierīkošanu</t>
  </si>
  <si>
    <t>6.7.6</t>
  </si>
  <si>
    <t>Ziemcīšu stādīšana (Fāsena kaķumētra /Nepeta x faassenii 'Kit Cat', P11), ieskaitot stādīšanas vietas sagatavošanu un visu nepieciešamo materiālu ierīkošanu</t>
  </si>
  <si>
    <t>6.7.7</t>
  </si>
  <si>
    <t>Mulčētas dobes ierīkošana ar vidējas fr.5-30 priežu mizu mulču uz augu zemes pamata, h-15cm</t>
  </si>
  <si>
    <t>Dziļums 2.0 - 2.5 m</t>
  </si>
  <si>
    <t>Dziļums 2.5 - 3.0 m</t>
  </si>
  <si>
    <t>Dziļums 3.0 - 3.5 m</t>
  </si>
  <si>
    <t>Dziļums 3.5 - 4.0 m</t>
  </si>
  <si>
    <r>
      <t xml:space="preserve">Dzelzsbetona skatakas </t>
    </r>
    <r>
      <rPr>
        <b/>
        <sz val="9"/>
        <rFont val="Arial Narrow"/>
        <family val="2"/>
        <charset val="204"/>
      </rPr>
      <t>DN1000mm</t>
    </r>
    <r>
      <rPr>
        <sz val="9"/>
        <rFont val="Arial Narrow"/>
        <family val="2"/>
        <charset val="204"/>
      </rPr>
      <t xml:space="preserve"> no saliekamiem betona elementiem, komplektā ar grodiem, kāpšliem,  blīvgumijām, hidroizolāciju, pārsedzi, smilts pamatni zem akas izbūve ar noseddaļu 0.50m, montāža un ar to saistītie darbi.</t>
    </r>
  </si>
  <si>
    <r>
      <t xml:space="preserve">Dzelzsbetona skatakas </t>
    </r>
    <r>
      <rPr>
        <b/>
        <sz val="9"/>
        <rFont val="Arial Narrow"/>
        <family val="2"/>
        <charset val="204"/>
      </rPr>
      <t>DN1500mm</t>
    </r>
    <r>
      <rPr>
        <sz val="9"/>
        <rFont val="Arial Narrow"/>
        <family val="2"/>
        <charset val="204"/>
      </rPr>
      <t xml:space="preserve"> no saliekamiem betona elementiem, komplektā ar grodiem, kāpšliem,  blīvgumijām, hidroizolāciju, pārsedzi, smilts pamatni zem akas izbūve ar noseddaļu 0.50m, montāža un ar to saistītie darbi.</t>
    </r>
  </si>
  <si>
    <t>7.11</t>
  </si>
  <si>
    <t>7.12</t>
  </si>
  <si>
    <t>7.13</t>
  </si>
  <si>
    <t>Dziļums 4.0 - 4.5 m</t>
  </si>
  <si>
    <t>7.14</t>
  </si>
  <si>
    <t>Vāki</t>
  </si>
  <si>
    <t>7.15</t>
  </si>
  <si>
    <t>"Peldoša" tipa akas vāks ar betona pārklājumu d700mm, 400kN ar eņģi un pašfiksējošu mehānismu, ar izbūvi asfalta/bruģa segumā, saskaņā ar tipveida rasējumu LKT-7</t>
  </si>
  <si>
    <t>7.16</t>
  </si>
  <si>
    <t>Stacionāra tipa akas vāks ar betona pārklājumu d700mm, 250kN ar eņģi un pašfiksējošu mehānismu, ar izbūvi zaļā zonā, saskaņā ar tipveida rasējumu LKT-7</t>
  </si>
  <si>
    <t>7.17</t>
  </si>
  <si>
    <t>7.18</t>
  </si>
  <si>
    <t>7.19</t>
  </si>
  <si>
    <t xml:space="preserve">Šķērsojumi ar esošām komunikācijām ar atšurfēšanu un to  stiprinājumu būvgrāvī </t>
  </si>
  <si>
    <t>7.20</t>
  </si>
  <si>
    <t>Zemsprieguma kabelis</t>
  </si>
  <si>
    <t>7.21</t>
  </si>
  <si>
    <t>Vidsprieguma kabelis</t>
  </si>
  <si>
    <t>7.22</t>
  </si>
  <si>
    <t>Apgaismojuma kabelis</t>
  </si>
  <si>
    <t>7.23</t>
  </si>
  <si>
    <t>Sakaru tīklu kanalizācija</t>
  </si>
  <si>
    <t>7.24</t>
  </si>
  <si>
    <t>Siltumtrase</t>
  </si>
  <si>
    <t>7.25</t>
  </si>
  <si>
    <t>7.26</t>
  </si>
  <si>
    <t>Sadzīves kanalizācijas spiedvads</t>
  </si>
  <si>
    <t>7.27</t>
  </si>
  <si>
    <t>Ūdensvads</t>
  </si>
  <si>
    <t>7.28</t>
  </si>
  <si>
    <t>Gazesvāds</t>
  </si>
  <si>
    <t>7.29</t>
  </si>
  <si>
    <t>Lietus ūdeņu kanalizācijas uztvēreja demontāža un būvgružu utilizācija</t>
  </si>
  <si>
    <t>7.30</t>
  </si>
  <si>
    <t>Lietus ūdeņu kanalizācijas akas demontāža un būvgružu utilizācija</t>
  </si>
  <si>
    <t>7.31</t>
  </si>
  <si>
    <t>7.32</t>
  </si>
  <si>
    <t>Lietus ūdeņu kanalizācijas cauruļvadu demontāža d250</t>
  </si>
  <si>
    <t>7.33</t>
  </si>
  <si>
    <t>7.34</t>
  </si>
  <si>
    <t>Kanalizācijas tīklu pārbaudes</t>
  </si>
  <si>
    <t>7.35</t>
  </si>
  <si>
    <t>Kanalizācijas tīklu CCTV pārbaude</t>
  </si>
  <si>
    <t>7.36</t>
  </si>
  <si>
    <t>7.37</t>
  </si>
  <si>
    <t>Ūdensvada pārbūve</t>
  </si>
  <si>
    <t>Ekspluatācijas atloku aizbīdnis DN250mm, PN16 ar rokratu  un montāžu</t>
  </si>
  <si>
    <t>Ekspluatācijas atloku aizbīdnis DN100mm, PN16 ar rokratu  un montāžu</t>
  </si>
  <si>
    <t xml:space="preserve">Universāls enkurojošs atloku adapteris  DN250 PN16 esošai ķeta caurulei ar montāžu </t>
  </si>
  <si>
    <t xml:space="preserve">Universāls enkurojošs atloku adapteris  DN200 PN16 esošai ķeta caurule ar montāžu </t>
  </si>
  <si>
    <t xml:space="preserve">Universāls enkurojošs atloku adapteris  DN100 PN16 esošai ķeta/ metāla caurulei  ar montāžu </t>
  </si>
  <si>
    <t xml:space="preserve">Ķeta atloku trejgabals DN500mm , PN16 ar montāžu 
</t>
  </si>
  <si>
    <t xml:space="preserve">Ķeta atloku trejgabals DN500/250mm, PN16 ar montāžu 
</t>
  </si>
  <si>
    <t xml:space="preserve">Ķeta atloku trejgabals DN500/200mm, PN16 ar montāžu 
</t>
  </si>
  <si>
    <t>Ķeta atloku trejgabals DN250, PN16 ar montāžu</t>
  </si>
  <si>
    <t>Ķeta atloku krustgabals DN200, PN16 ar montāžu</t>
  </si>
  <si>
    <t>Ķeta atloku krustgabals DN200/100mm, PN16 ar montāžu</t>
  </si>
  <si>
    <t>Ķeta atloku īscaurule DN500mm, PN16, L=200mm</t>
  </si>
  <si>
    <t xml:space="preserve">Atloku pāreja  DN250/DN200mm, PN16 
</t>
  </si>
  <si>
    <t>Noslēgatloks DN200, PN16 ar montāžu</t>
  </si>
  <si>
    <t>Ķeta atloku līkums DN100mm, 22,5° PN16 ar montāžu</t>
  </si>
  <si>
    <t>Virszemes hidrants DN100, PN16 L=1500mm** ar drenāžas apvalku,  norādītājzīmi un montāžu</t>
  </si>
  <si>
    <t xml:space="preserve">Ķeta atloku  līkums DN200mm 90° PN16 </t>
  </si>
  <si>
    <t>Pazemes tipa hidrants DN100, PN16  L=1500mm* ar norādītājzīmi un  ar montāžu</t>
  </si>
  <si>
    <t xml:space="preserve">Ķeta FF gabals DN100 PN16 L= 600 mm (stendera  savienojumam ir jabūt 200-400 zem zemes atzīmes 200-400  )  </t>
  </si>
  <si>
    <t xml:space="preserve">Kvadrāta metāla stienis 50*50mm,L-350mm, ar dzelzs pēdu </t>
  </si>
  <si>
    <t xml:space="preserve">Kvadrāta metāla stienis 50*50mm,L-450mm, ar dzelzs pēdu </t>
  </si>
  <si>
    <t>Kvadrāta metāla stienis 50*50mm,L-1200mm, ar dzelzs pēdu</t>
  </si>
  <si>
    <t xml:space="preserve">Kvadrāta metāla stienis 50*50mm,L-1300mm, ar dzelzs pēdu </t>
  </si>
  <si>
    <t>PE-RC redukcijas trejgabals OD225/110mm, PN10, SDR17   ar montāžu</t>
  </si>
  <si>
    <t>Siltumtrase kanālā</t>
  </si>
  <si>
    <t>Pieslēgums esošam ūdensvadam d250mm</t>
  </si>
  <si>
    <t>d200 un d250mm ūdensvada demontāža izrokot un utilizācija</t>
  </si>
  <si>
    <t>Esošā ūdensvada d500 piepildīšana ar vieglbetonu un galu aizdare braucamā daļā</t>
  </si>
  <si>
    <t>Esošās ūdensvada d500 piepildīšana ar mālainu grunti un galu aizdare zaļā zonā, tsk. Būvbedres un segumu atjaunošana</t>
  </si>
  <si>
    <t>Esošās ūdensvada kameras 2x2m  ar armatūru demontāža un utilizācija</t>
  </si>
  <si>
    <t>8.104</t>
  </si>
  <si>
    <t>8.105</t>
  </si>
  <si>
    <t>8.106</t>
  </si>
  <si>
    <t>8.107</t>
  </si>
  <si>
    <t>8.108</t>
  </si>
  <si>
    <t>Ūdensvada kameras UK-1; UK-2; UK-3</t>
  </si>
  <si>
    <t>Ūdensvada kamera UK-1-3</t>
  </si>
  <si>
    <t>BK-4, BK-6, BK-8</t>
  </si>
  <si>
    <t>BK-5, BK-7, BK-9</t>
  </si>
  <si>
    <t>Tranšejas rakšana un aizbēršana pie caurules iebūves dziļuma 4.5-5.0m un tranšejas platuma 1.5m</t>
  </si>
  <si>
    <t>10.8</t>
  </si>
  <si>
    <t>10.9</t>
  </si>
  <si>
    <t>10.10</t>
  </si>
  <si>
    <t>10.11</t>
  </si>
  <si>
    <t>10.12</t>
  </si>
  <si>
    <t>10.13</t>
  </si>
  <si>
    <t>10.14</t>
  </si>
  <si>
    <t>10.15</t>
  </si>
  <si>
    <t>10.16</t>
  </si>
  <si>
    <t>10.17</t>
  </si>
  <si>
    <t xml:space="preserve">Dz/betona grodu aka DN1500 komplektā ar pamatni, pārsegumu, augstuma regulēšanas gredzeniem, hidroizolāciju pilnā apjomā, kāpšļiem, betona tekni, vāku zālāja segumā 25t ar apbetonējumu. Akas  dziļums no 5.5-6.0m </t>
  </si>
  <si>
    <t>10.18</t>
  </si>
  <si>
    <t>10.19</t>
  </si>
  <si>
    <t>10.20</t>
  </si>
  <si>
    <t xml:space="preserve">Dz/betona grodu aka DN1500 komplektā ar pamatni, pārsegumu, augstuma regulēšanas gredzeniem, hidroizolāciju pilnā apjomā, kāpšļiem, betona tekni, vāku bruģa segumā 40t. Akas  dziļums no 3.5-4.0m </t>
  </si>
  <si>
    <t>Cauruļu veidgabali</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</si>
  <si>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</si>
  <si>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</si>
  <si>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</si>
  <si>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</si>
  <si>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</si>
  <si>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</si>
  <si>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</si>
  <si>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</si>
  <si>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</si>
  <si>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</si>
  <si>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</si>
  <si>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</si>
  <si>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</si>
  <si>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</si>
  <si>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</si>
  <si>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</si>
  <si>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</si>
  <si>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</si>
  <si>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</si>
  <si>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</si>
  <si>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</si>
  <si>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</si>
  <si>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Pieslēgums esošai kanalizācijai d600mm esošā akā</t>
  </si>
  <si>
    <t>10.43</t>
  </si>
  <si>
    <t>10.44</t>
  </si>
  <si>
    <t>10.45</t>
  </si>
  <si>
    <t>Pieslēgums esošai kanalizācijai d400mm esošā akā</t>
  </si>
  <si>
    <t>10.46</t>
  </si>
  <si>
    <t>10.47</t>
  </si>
  <si>
    <t>10.48</t>
  </si>
  <si>
    <t>10.49</t>
  </si>
  <si>
    <t>d400 pašteces kanalizācijas demontāža izrokot un utilizācija</t>
  </si>
  <si>
    <t>10.50</t>
  </si>
  <si>
    <t>d200 pašteces kanalizācijas demontāža izrokot un utilizācija</t>
  </si>
  <si>
    <t>10.51</t>
  </si>
  <si>
    <t>Esošās kanalizācijas akas  demontāža un utilizācija</t>
  </si>
  <si>
    <t>10.52</t>
  </si>
  <si>
    <t>10.53</t>
  </si>
  <si>
    <t>10.54</t>
  </si>
  <si>
    <t>10.55</t>
  </si>
  <si>
    <t>10.56</t>
  </si>
  <si>
    <t>10.57</t>
  </si>
  <si>
    <t>10.58</t>
  </si>
  <si>
    <t>10.59</t>
  </si>
  <si>
    <t>4.SAT DAĻA (Siltumapgāde (ārējā))</t>
  </si>
  <si>
    <t>Siltumapgādes tīklu pārbūve</t>
  </si>
  <si>
    <t>SAT rasējumi</t>
  </si>
  <si>
    <t>Grunts izstrāde ar ekskavatoru</t>
  </si>
  <si>
    <t>Grunts izstrāde bez mehānismu pielietošanu</t>
  </si>
  <si>
    <t>Pamatnes ierīkošana zem cauruļvadiem no smilts</t>
  </si>
  <si>
    <t>Tranšeju aizbēršana ar smilti</t>
  </si>
  <si>
    <t>Tranšeju aizbēršana ar grunti, blietējot kārtām ar elektroblieti</t>
  </si>
  <si>
    <t>Montāžas darbi</t>
  </si>
  <si>
    <t>Rūpn. izolēto cauruļu Ø406/630 (t.sk.fasondaļu) montāža tranšejā</t>
  </si>
  <si>
    <t>Pievienošana esošiem siltumtīkliem kanālā (esošie siltumtīkli Ø400)</t>
  </si>
  <si>
    <t xml:space="preserve">Hermetizēto ievadu ierīkošana kanālā </t>
  </si>
  <si>
    <t>Kompensācijas spilvenu montāža</t>
  </si>
  <si>
    <t>Kontrolsistēmas montāža</t>
  </si>
  <si>
    <t>Savienojumu blīvuma pārbaude aršuvju nesagraujošās kontroles metodi (~36 gab.)</t>
  </si>
  <si>
    <t>Siltumtrases caurules hidrauliskā pārbaude</t>
  </si>
  <si>
    <t>Dz. bet. kanāla vāku demontāža, KL 150x90</t>
  </si>
  <si>
    <t>Dz. bet. kanāla paliktni demontāža, KL 150x90</t>
  </si>
  <si>
    <t>Cauruļvadu Ø400 ar izolāciju demontāža kanālā</t>
  </si>
  <si>
    <t>Celtniecības darbi</t>
  </si>
  <si>
    <t>Dzelzsbetona vairogbalsta VB montāža</t>
  </si>
  <si>
    <t>Kanāla vākas hidroizolācija, kanāla pārklāšana ar ruberoīdu 2 kārtās</t>
  </si>
  <si>
    <t>Pārējie darbi</t>
  </si>
  <si>
    <t>Inženierkomunikāciju uzmērīšana un nospraušana dabā</t>
  </si>
  <si>
    <t>1</t>
  </si>
  <si>
    <t>Nodošanas - pieņemšanas dokumentācijas noformēšana</t>
  </si>
  <si>
    <t>Pirms siltumtrases nodošanas ekspluatācijā izpildmērījuma plāna izgatavošana digitālā veidā</t>
  </si>
  <si>
    <t>Būvgružu utilizācijas apjomi</t>
  </si>
  <si>
    <t>Būvgružu utilizācija (dz. bet. kanāli)</t>
  </si>
  <si>
    <t>Metāllūžņu svars (caurules ar izolāciju)</t>
  </si>
  <si>
    <t>t</t>
  </si>
  <si>
    <t>Iekārtu un materiālu specifikācija</t>
  </si>
  <si>
    <t>Rūpnieciski izolēta caurule Ø406/630</t>
  </si>
  <si>
    <r>
      <t>Rūpn. izolēts līkums 90</t>
    </r>
    <r>
      <rPr>
        <vertAlign val="superscript"/>
        <sz val="9"/>
        <rFont val="Arial Narrow"/>
        <family val="2"/>
        <charset val="204"/>
      </rPr>
      <t>o</t>
    </r>
    <r>
      <rPr>
        <sz val="9"/>
        <rFont val="Arial Narrow"/>
        <family val="2"/>
        <charset val="204"/>
      </rPr>
      <t>, 1,00 x 1,00 m, Ø406/630</t>
    </r>
  </si>
  <si>
    <t>Termonosēdošā uzmava Ø630 ar elektrometināmo savienojumu, ar termonosēdošām manžetēm</t>
  </si>
  <si>
    <t>32</t>
  </si>
  <si>
    <t>Brīdinājuma lente</t>
  </si>
  <si>
    <t>Kompensācijas spilvens 1200 x 870 x 50</t>
  </si>
  <si>
    <t>52</t>
  </si>
  <si>
    <t>Elastīgais ievads Ø630</t>
  </si>
  <si>
    <t>Gala uzmava Ø406/630</t>
  </si>
  <si>
    <t>Kontrolsistēma, t.sk. komplektā:</t>
  </si>
  <si>
    <t>-termināls, kastes klase ne mazāka par IP54 (ūdensnecaurlaidīga), S1 un S2</t>
  </si>
  <si>
    <t>-kabelis NYY3x1,5</t>
  </si>
  <si>
    <t xml:space="preserve">-PVC aizsargcaurule </t>
  </si>
  <si>
    <t>-virszemes aizsargskapis, t. sk palīgmateriāli skapja montāžai</t>
  </si>
  <si>
    <t>Tērauda pāreja Ø406.4-426</t>
  </si>
  <si>
    <t>PVC pārklājums</t>
  </si>
  <si>
    <t>Monolītais dz.bet.vairogbalsts VB, 1.90x1.20x0.20 m</t>
  </si>
  <si>
    <t>Pašlīmējamais ruberoīds kanāla pārseguma hidroizolācijas atjaunošanai</t>
  </si>
  <si>
    <t>PE divpusēja caurule 750N</t>
  </si>
  <si>
    <t>Betons VB montāžai</t>
  </si>
  <si>
    <t>Šķembas VB montāžai</t>
  </si>
  <si>
    <t>Rupjgraudainā smilts bez akmeņu un mālu piejaukuma</t>
  </si>
  <si>
    <t>Metināšanas materiāli</t>
  </si>
  <si>
    <t>Kopā SAT daļa:</t>
  </si>
  <si>
    <t>5.APG DAĻA (Apgaismojuma tīklu izbūve)</t>
  </si>
  <si>
    <t>13.1</t>
  </si>
  <si>
    <t>13.2</t>
  </si>
  <si>
    <t>13.3</t>
  </si>
  <si>
    <t>13.4</t>
  </si>
  <si>
    <t>13.5</t>
  </si>
  <si>
    <t>13.6</t>
  </si>
  <si>
    <t>13.7</t>
  </si>
  <si>
    <t>13.8</t>
  </si>
  <si>
    <t>Esošo kab. azsardzība ar dalītu cauruli</t>
  </si>
  <si>
    <t>13.9</t>
  </si>
  <si>
    <t>13.10</t>
  </si>
  <si>
    <t>13.11</t>
  </si>
  <si>
    <t>13.12</t>
  </si>
  <si>
    <t>13.13</t>
  </si>
  <si>
    <t>13.14</t>
  </si>
  <si>
    <t>13.15</t>
  </si>
  <si>
    <t>Esošas apgaismojuma komutācijas sadalnes remonts. Remonta darbu apjomu precizēt būvniecības laikā piesaistot pasūtītāja pārstāvi. (Remonta iekļauts esošo bojāto blokslēdžu nomaiņa, neatbilstošo drošinātāju maiņa, veco nedarbojošo iekārtu demontāža)</t>
  </si>
  <si>
    <t>13.16</t>
  </si>
  <si>
    <t>13.17</t>
  </si>
  <si>
    <t>13.18</t>
  </si>
  <si>
    <t>Apgaismojuma balsta montāža</t>
  </si>
  <si>
    <t>13.19</t>
  </si>
  <si>
    <t>Gājēju pārejas apgaismojuma balsta H=6m montāža</t>
  </si>
  <si>
    <t>13.20</t>
  </si>
  <si>
    <t>Konsoles L-veida montāža uz balsta</t>
  </si>
  <si>
    <t>13.21</t>
  </si>
  <si>
    <t>13.22</t>
  </si>
  <si>
    <t>13.23</t>
  </si>
  <si>
    <t>13.24</t>
  </si>
  <si>
    <t>13.25</t>
  </si>
  <si>
    <t>13.26</t>
  </si>
  <si>
    <t>13.27</t>
  </si>
  <si>
    <t>Esoša apgaismojuma balsta demontāža</t>
  </si>
  <si>
    <t>13.28</t>
  </si>
  <si>
    <t>Esošas apgaismojuma PKL demontāža</t>
  </si>
  <si>
    <t>13.29</t>
  </si>
  <si>
    <t>13.30</t>
  </si>
  <si>
    <t>Staba pamatnes demontāža</t>
  </si>
  <si>
    <t>13.31</t>
  </si>
  <si>
    <t>13.32</t>
  </si>
  <si>
    <t>13.33</t>
  </si>
  <si>
    <t>13.34</t>
  </si>
  <si>
    <t>13.35</t>
  </si>
  <si>
    <t>14.1</t>
  </si>
  <si>
    <t>Kabelis Cu-5x25 (ārtipa)</t>
  </si>
  <si>
    <t>14.2</t>
  </si>
  <si>
    <t>Kabelis Al-5x10 (ārtipa)</t>
  </si>
  <si>
    <t>14.3</t>
  </si>
  <si>
    <t>Kabelis Al-5x35 (ārtipa)</t>
  </si>
  <si>
    <t>14.4</t>
  </si>
  <si>
    <t>Gala apdare piecdzīslu kabelim (10-35mm2)</t>
  </si>
  <si>
    <t>14.5</t>
  </si>
  <si>
    <t xml:space="preserve">Dalītā aizsargcaurule D=160mm 750N </t>
  </si>
  <si>
    <t>14.6</t>
  </si>
  <si>
    <t>14.7</t>
  </si>
  <si>
    <t>14.8</t>
  </si>
  <si>
    <t>14.9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</si>
  <si>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</si>
  <si>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</si>
  <si>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</si>
  <si>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</si>
  <si>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</si>
  <si>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</si>
  <si>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</si>
  <si>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</si>
  <si>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</si>
  <si>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</si>
  <si>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</si>
  <si>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</si>
  <si>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</si>
  <si>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</si>
  <si>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</si>
  <si>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</si>
  <si>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</si>
  <si>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</si>
  <si>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</si>
  <si>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</si>
  <si>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</si>
  <si>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</si>
  <si>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</si>
  <si>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</si>
  <si>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</si>
  <si>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</si>
  <si>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</si>
  <si>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</si>
  <si>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6.ELT DAĻA (ZS KL izbūve)</t>
  </si>
  <si>
    <t>ELT rasējumi</t>
  </si>
  <si>
    <t>15.1</t>
  </si>
  <si>
    <t>15.2</t>
  </si>
  <si>
    <t>Tranšejas rakšana un aizbēršana viena līdz divu kabeļu (caurules) guldīšanai 0.7m dziļumā</t>
  </si>
  <si>
    <t>15.3</t>
  </si>
  <si>
    <t>Tranšejas rakšana un aizbēršana viena līdz divu kabeļu (caurules) gūldīšanai 1m dziļumā</t>
  </si>
  <si>
    <t>15.4</t>
  </si>
  <si>
    <t>Kabeļu līnijas mehāniskā aizsardzība celtniecības laikā</t>
  </si>
  <si>
    <t>15.5</t>
  </si>
  <si>
    <t>Teritorijas labiekārtošana</t>
  </si>
  <si>
    <t>15.6</t>
  </si>
  <si>
    <t>15.7</t>
  </si>
  <si>
    <t>15.8</t>
  </si>
  <si>
    <t>Automātslēdža montāža sadalnē</t>
  </si>
  <si>
    <t>15.9</t>
  </si>
  <si>
    <t xml:space="preserve">EPL vai sarkanās līnijas nospraušana </t>
  </si>
  <si>
    <t>km</t>
  </si>
  <si>
    <t>15.10</t>
  </si>
  <si>
    <t>15.11</t>
  </si>
  <si>
    <t>Kabeļu mērīšana (Cilpas F-0 pret., izolācijas pretestības un t.t.)</t>
  </si>
  <si>
    <t>16.1</t>
  </si>
  <si>
    <t>Kabelis, instalācijas 3x4.0mm2, zemē guldāmais, monolītais, Cu</t>
  </si>
  <si>
    <t>16.2</t>
  </si>
  <si>
    <t>Kabelis, instalācijas 3x10.0mm2, zemē guldāmais, monolītais, Cu</t>
  </si>
  <si>
    <t>16.3</t>
  </si>
  <si>
    <t xml:space="preserve">Caurule, gofrēta 750N, d=50 </t>
  </si>
  <si>
    <t>16.4</t>
  </si>
  <si>
    <t xml:space="preserve">Caurule, gofrēta 450N, d=50 </t>
  </si>
  <si>
    <t>16.5</t>
  </si>
  <si>
    <t>Caurule, gofrēta 450N, d=50 (kabeļa ievilkšanai sadalnē)</t>
  </si>
  <si>
    <t>16.6</t>
  </si>
  <si>
    <t>Caurule, dalāma 450N, d=160</t>
  </si>
  <si>
    <t>16.7</t>
  </si>
  <si>
    <t>Brīdinājuma lenta 80 mm, sarkana</t>
  </si>
  <si>
    <t>16.8</t>
  </si>
  <si>
    <t>Automātslēdzis 1P, C, 8A</t>
  </si>
  <si>
    <t>16.9</t>
  </si>
  <si>
    <t>Papildmateriāli</t>
  </si>
  <si>
    <t>Kopā ELT daļa:</t>
  </si>
  <si>
    <t>7. EST, ESS-VN DAĻAS (Elektronisko sakaru sistēmas (ārējās). Videonovērošana)</t>
  </si>
  <si>
    <t>Videonovērošanas tīkli (saskaņā ar EST-VN)</t>
  </si>
  <si>
    <t>EST rasējumi</t>
  </si>
  <si>
    <t>17.1</t>
  </si>
  <si>
    <t>Tranšejas rakšana un aizbēršana platumā līdz 0.5m apdzīvotā vietā</t>
  </si>
  <si>
    <t>17.2</t>
  </si>
  <si>
    <t>Kabeļu kanalizācijas caurules ieguldīšana, t.sk. brīdinājuma lentas ieguldīšana atklātā tranšejā</t>
  </si>
  <si>
    <t>17.3</t>
  </si>
  <si>
    <t>Kabeļu akas uzstādīšana</t>
  </si>
  <si>
    <t>17.4</t>
  </si>
  <si>
    <t>Balsta uzstādīšana, ieskaitot bedres rakšanu un aizbēršanu</t>
  </si>
  <si>
    <t>17.5</t>
  </si>
  <si>
    <t>Komutācijas skapja komplektēšana un uzstādīšana</t>
  </si>
  <si>
    <t>17.6</t>
  </si>
  <si>
    <t xml:space="preserve">Zemējuma pieslēgšana sadales skapim un balstiem </t>
  </si>
  <si>
    <t>17.7</t>
  </si>
  <si>
    <t>Elektronisko sakaru tīklu izpilduzmērījumu sagatavošana</t>
  </si>
  <si>
    <t xml:space="preserve">objekts </t>
  </si>
  <si>
    <t>Materiālu saraksts</t>
  </si>
  <si>
    <t>18.1</t>
  </si>
  <si>
    <t>Kabeļu kanalizācijas caurule HDPE d110 750N</t>
  </si>
  <si>
    <t>18.2</t>
  </si>
  <si>
    <t>Kabeļu kanalizācijas caurule PE d50</t>
  </si>
  <si>
    <t>18.3</t>
  </si>
  <si>
    <t>Kabeļu aka ar vāku 12,5t un stiprinājumiem KP-PEH 800x650</t>
  </si>
  <si>
    <t>18.4</t>
  </si>
  <si>
    <t>Kabeļu akas dzelzbetona riņķis</t>
  </si>
  <si>
    <t>18.5</t>
  </si>
  <si>
    <t>Atloks dz/b gredzena stiprināšanai</t>
  </si>
  <si>
    <t>18.6</t>
  </si>
  <si>
    <t>Virve kabeļa ievilkšanai 6mm/500m</t>
  </si>
  <si>
    <t>18.7</t>
  </si>
  <si>
    <t xml:space="preserve">Strēmelēs plīstošā brīdin. lenta 50mmx500m </t>
  </si>
  <si>
    <t>18.8</t>
  </si>
  <si>
    <t>18.9</t>
  </si>
  <si>
    <t xml:space="preserve">Videonovērošanas balsta pamats 6 m augstiem balstiem </t>
  </si>
  <si>
    <t>18.10</t>
  </si>
  <si>
    <t>Gumijas blīve 4-10 m koniskam balstam</t>
  </si>
  <si>
    <t>18.11</t>
  </si>
  <si>
    <t>Zemējuma montāžas komplekts (Rz≤10Ω)</t>
  </si>
  <si>
    <t>Videonovērošanas tīkli (saskaņā ar ESS-VN)</t>
  </si>
  <si>
    <t>ESS-VN rasējumi</t>
  </si>
  <si>
    <t>19.1</t>
  </si>
  <si>
    <t>Kabeļa ievilkšana caurulē (D=100mm, D=50mm)</t>
  </si>
  <si>
    <t>19.2</t>
  </si>
  <si>
    <t>Videonoverošanas kameras uzstādīšana balstos</t>
  </si>
  <si>
    <t>19.3</t>
  </si>
  <si>
    <t>Kabeļu montāža sadales skapjos (proj.skapī)</t>
  </si>
  <si>
    <t>19.4</t>
  </si>
  <si>
    <t>Optiskas savienojumu paneļa uzstādīšana ar šķiedru montāžu (VN skapī)</t>
  </si>
  <si>
    <t>19.5</t>
  </si>
  <si>
    <t>Sistēmas regulēšana, programmēšana, konfigurācija, integrācija esošajā VNS sistēmā</t>
  </si>
  <si>
    <t>19.6</t>
  </si>
  <si>
    <t>Optiskās šķiedras metināšana</t>
  </si>
  <si>
    <t>šķiedra</t>
  </si>
  <si>
    <t>19.7</t>
  </si>
  <si>
    <t>Optisko šķiedru un kabeļu, zemējumu mērījumi</t>
  </si>
  <si>
    <t>20.1</t>
  </si>
  <si>
    <t>Optiskais kabelis SM 9/125 4F</t>
  </si>
  <si>
    <t>20.2</t>
  </si>
  <si>
    <t>Datu kabelis 4x2x0.5 Cat5e F UTP melns ārdarbu ar želēju PVC</t>
  </si>
  <si>
    <t>20.3</t>
  </si>
  <si>
    <t>Spēka kabelis CU 3x2,5mm²</t>
  </si>
  <si>
    <t>20.4</t>
  </si>
  <si>
    <t>Spēka kabelis CU 3x4mm²</t>
  </si>
  <si>
    <t>20.5</t>
  </si>
  <si>
    <t>Spēka kabelis CU 3x6mm²</t>
  </si>
  <si>
    <t>20.6</t>
  </si>
  <si>
    <t>Panorāmas videonovērošanas kamera 4x5 MP</t>
  </si>
  <si>
    <t>20.7</t>
  </si>
  <si>
    <t>PTZ videonovērošanas kamera</t>
  </si>
  <si>
    <t>20.8</t>
  </si>
  <si>
    <t>LPR videonovērošanas kamera</t>
  </si>
  <si>
    <t>20.9</t>
  </si>
  <si>
    <t>Videokameru stiprinājums uz staba</t>
  </si>
  <si>
    <t>20.10</t>
  </si>
  <si>
    <t>Video ieraksta iekārta vismaz 8 kanāli,1Gbps, HDD 280TB saderīgs ar piedāvāto kameru modeļiem un/vai programmnodrošinājumu</t>
  </si>
  <si>
    <t>20.11</t>
  </si>
  <si>
    <t>Video ieraksta iekārta vismaz 16 kanāli,1Gbps, HDD 360TB saderīgs ar piedāvāto kameru modeļiem un/vai programmnodrošinājumu</t>
  </si>
  <si>
    <t>20.12</t>
  </si>
  <si>
    <t>LCD monitors 55"</t>
  </si>
  <si>
    <t>20.13</t>
  </si>
  <si>
    <t>Monitora sienas stiprinājums un pieslēguma kabeļu komplekts</t>
  </si>
  <si>
    <t>20.14</t>
  </si>
  <si>
    <t>20.15</t>
  </si>
  <si>
    <t>20.16</t>
  </si>
  <si>
    <t>Barošanas bloks saderīgs ar piedāvātām videonovērosanas kameram</t>
  </si>
  <si>
    <t>20.17</t>
  </si>
  <si>
    <t>Optisko un sakaru vadu savienojumu komplekts VN skapim (pigtaili, savienojumi, konektori u.c.)</t>
  </si>
  <si>
    <t>20.18</t>
  </si>
  <si>
    <t>Sadales skapis SKS (uz staba, nokomplektēts)</t>
  </si>
  <si>
    <t>20.19</t>
  </si>
  <si>
    <t>Sadales skapis VN-1, 2, 3 (nokomplektēts saskaņā ar shēmu)</t>
  </si>
  <si>
    <t>20.20</t>
  </si>
  <si>
    <t>Apsardzes signalizācija skapim (nokomplektēts saskaņā ar shēmu)</t>
  </si>
  <si>
    <t>20.21</t>
  </si>
  <si>
    <t>Zemējuma komplekts VNS skapim</t>
  </si>
  <si>
    <t>20.22</t>
  </si>
  <si>
    <t>Stiprinājuma materiāli</t>
  </si>
  <si>
    <t>20.23</t>
  </si>
  <si>
    <t>Palīgmateriāli videonovērošanas sistemas montāžai un uzstādīšanai</t>
  </si>
  <si>
    <t>Kopā EST, ESS-VN daļas:</t>
  </si>
  <si>
    <t>3. kārta</t>
  </si>
  <si>
    <t>Mendeļejeva ielas pārbūve, Daugavpilī</t>
  </si>
  <si>
    <t>GP-2, Nr.5,Nr.7</t>
  </si>
  <si>
    <t>3.2.4</t>
  </si>
  <si>
    <t>3.2.5</t>
  </si>
  <si>
    <t>TS-CD-3, Nr.6.3, Nr.7</t>
  </si>
  <si>
    <t>TS-CD-3, Nr.6.3</t>
  </si>
  <si>
    <t>(S7) Sausā betona maisījuma ar cementa/smilts attiecību 1:8  izlīdzinošās kārtas būvniecība, h=5cm</t>
  </si>
  <si>
    <t>GP-2, TS-CD-3, Nr.6.3</t>
  </si>
  <si>
    <t>(S2,S2*,S3) Karstā asfalta dilumkārtas AC 11surf būvniecība 4 cm biezumā (S-III klase)</t>
  </si>
  <si>
    <t>GP-2, TS-CD-3, Nr.6.3, Nr.7</t>
  </si>
  <si>
    <t>(S2,S2*) Karstā asfalta saistes kārtas AC 16 bin būvniecība 5 cm biezumā (S-IV klase)</t>
  </si>
  <si>
    <t>GP-2, TS-CD-2, TS-CD-3, Nr.6.3, Nr.7</t>
  </si>
  <si>
    <t>GP-2, TS-CD-2, TS-CD-3, Nr.6.3</t>
  </si>
  <si>
    <t>Priekšrocības zīmju uzstādīšana (206)</t>
  </si>
  <si>
    <t>Aizlieguma zīmju uzstādīšana (301)</t>
  </si>
  <si>
    <t>Rīkojuma zīmju uzstādīšana D350 (410,417.418.,421)</t>
  </si>
  <si>
    <t>Norādījuma zīmju uzstādīšana (501,502,503,535,536)</t>
  </si>
  <si>
    <t>6.2.5</t>
  </si>
  <si>
    <t>6.2.6</t>
  </si>
  <si>
    <t>Vertikālo apzīmējumu uzstādīšana(907)</t>
  </si>
  <si>
    <t>6.2.7</t>
  </si>
  <si>
    <t>6.2.8</t>
  </si>
  <si>
    <t>6.2.9</t>
  </si>
  <si>
    <t>Ceļa zīmes metāla staba pārvietošana (417,418)</t>
  </si>
  <si>
    <t>Drošības barjeras sākuma un gala elementa (saīsināta enkurbarjera, L=4,4m) uzstādīšana</t>
  </si>
  <si>
    <t>Ceļa horizontālo apzīmējumu uzklāšana ar termoplastiskiem vai aukstplastiskiem materiāliem, uzklājot ar mehānismiem (920)</t>
  </si>
  <si>
    <t>Ceļa horizontālo apzīmējumu uzklāšana ar termoplastiskiem vai aukstplastiskiem materiāliem, uzklājot ar rokām (930,931,932)</t>
  </si>
  <si>
    <t>TS-CD-2-5, TS-CD-2-7(8)</t>
  </si>
  <si>
    <t>Drenāžas kanālu sistēma. Slodzes klase D400</t>
  </si>
  <si>
    <t>Polimērbetona monolītu kanālu apmaļu ar ieplūdes atverēm (pelēks) uzstādīšana (ieskaitot šķembu pamata sagatavošanu un nostiprināšanu C30/37 betonā)</t>
  </si>
  <si>
    <t>Polimērbetona monolītu kanālu pazemināto apmaļu ar ieplūdes atverēm (pelēks) uzstādīšana (ieskaitot šķembu pamata sagatavošanu un nostiprināšanu C30/37 betonā)</t>
  </si>
  <si>
    <t>Polimērbetona monolītu kanālu slīpo apmaļu (pelēks) uzstādīšana (ieskaitot šķembu pamata sagatavošanu un nostiprināšanu C30/37 betonā)</t>
  </si>
  <si>
    <t>Polimērbetona monolītu kanālu apmaļu gala noslēga uzstādīšana</t>
  </si>
  <si>
    <t>Grūžu ķērāja augšdaļas uzstādīšana, ieskaitot visus rakšanas darbus</t>
  </si>
  <si>
    <t>Grūžu ķērāja īsās apakšdaļas 36.5 cm uzstādīšana ar izvadu DN200, ieskaitot visus rakšanas darbus</t>
  </si>
  <si>
    <t>Lietus ūdeņu kanalizācijas cauruļvadu demontāža d160</t>
  </si>
  <si>
    <t>3. UKT DAĻA (Ūdensapgāde un kanalizācija)</t>
  </si>
  <si>
    <t xml:space="preserve">Dz/betona grodu aka DN1500 komplektā ar pamatni, pārsegumu, augstuma regulēšanas gredzeniem, hidroizolāciju pilnā apjomā, kāpšļiem,  vāku zālāja segumā 25t ar apbetonējumu. Akas  dziļums no 2.5-3.0m </t>
  </si>
  <si>
    <t>Ķeta atloku trejgabals DN100mm, PN16 ar montāžu</t>
  </si>
  <si>
    <t>Ķeta noslēgatloks DN100mm,  PN16 ar montāžu</t>
  </si>
  <si>
    <t>Universāls un enkurojošs  atloku adapteris DN100mm, PN16 uz esošo met cauruli  ar montāžu</t>
  </si>
  <si>
    <t xml:space="preserve">Kvadrāta metāla stienis 50*50mm,L-550mm, ar dzelzs pēdu </t>
  </si>
  <si>
    <t>Bezkanāla siltumtrasi</t>
  </si>
  <si>
    <t>TV video kabeli</t>
  </si>
  <si>
    <t>Esošās ūdensvada akas d1500  ar armatūru demontāža un utilizācija</t>
  </si>
  <si>
    <t>Tranšejas rakšana un aizbēršana pie caurules iebūves dziļuma 3.0-3.5m un tranšejas platuma 1.8m</t>
  </si>
  <si>
    <t>Tranšejas rakšana un aizbēršana pie caurules iebūves dziļuma 3.0-3.5m un tranšejas platuma 1.2m</t>
  </si>
  <si>
    <t xml:space="preserve">Dz/betona grodu aka DN1500 komplektā ar pamatni, pārsegumu, augstuma regulēšanas gredzeniem, hidroizolāciju pilnā apjomā, kāpšļiem, betona tekni,vāku zālāja segumā 25t ar apbetonējumuu. Akas  dziļums no 3.5-4.0m </t>
  </si>
  <si>
    <t xml:space="preserve">Dz/betona grodu aka DN1500 komplektā ar pamatni, pārsegumu, augstuma regulēšanas gredzeniem, hidroizolāciju pilnā apjomā, kāpšļiem, betona tekni, vāku zālāja segumā 25t ar apbetonējumu. Akas  dziļums no 3.0-3.5m </t>
  </si>
  <si>
    <t>Dalītā aizsargcaurule DN100mm 750N kabeļu šķērsojuma vietās</t>
  </si>
  <si>
    <t>Pieslēgums esošai kanalizācijai d300mm</t>
  </si>
  <si>
    <t>Pašteces kanalizācijas d600  demontāža izrokot un utilizācija</t>
  </si>
  <si>
    <t>Esošās kanalizācijas d600 piepildīšana ar vieglbetonu un galu aizdare braucamā daļā</t>
  </si>
  <si>
    <t>Esošās kanalizācijas d600 piepildīšana ar mālainu grunti un galu aizdare zaļā zonā</t>
  </si>
  <si>
    <t>Kopā UKT daļa:</t>
  </si>
  <si>
    <t>4. APG DAĻA (Apgaismojuma tīklu izbūve)</t>
  </si>
  <si>
    <t>Ekspluatācijā esoša kabeļa kabeļa pārcelšana - bez sprieguma</t>
  </si>
  <si>
    <t xml:space="preserve">ZS plastmasas izolācijas kabeļa savienošanas uzmavas montāža </t>
  </si>
  <si>
    <t>Atkārtota zemējuma montāža apgaismojuma stabam</t>
  </si>
  <si>
    <t>Kabelis Al-4x35 (ārtipa)</t>
  </si>
  <si>
    <t>Gala apdare četrdzīslu kabelim (10-35mm2)</t>
  </si>
  <si>
    <t>Svienošanas uzmava četrdzīslu kabelim</t>
  </si>
  <si>
    <t>5.ELT DAĻA (ZS KL izbūve)</t>
  </si>
  <si>
    <t xml:space="preserve">Caurule, gofrēta 750N, d=110 </t>
  </si>
  <si>
    <t>kompl</t>
  </si>
  <si>
    <t>Zemējuma pieslēgšana sadales skapim un balstiem</t>
  </si>
  <si>
    <t>Video ieraksta iekārta vismaz 8 kanāli,1Gbps, HDD 80TB saderīgs ar piedāvāto kameru modeļiem un/vai programmnodrošinājumu</t>
  </si>
  <si>
    <t>17.8</t>
  </si>
  <si>
    <t>17.9</t>
  </si>
  <si>
    <t>17.10</t>
  </si>
  <si>
    <t>17.11</t>
  </si>
  <si>
    <t>Sadales skapis VN-4 (nokomplektēts saskaņā ar shēmu)</t>
  </si>
  <si>
    <t>17.12</t>
  </si>
  <si>
    <t>17.13</t>
  </si>
  <si>
    <t>17.14</t>
  </si>
  <si>
    <t>17.15</t>
  </si>
  <si>
    <r>
      <t xml:space="preserve">PP lietus kanalizācijas caurules </t>
    </r>
    <r>
      <rPr>
        <b/>
        <sz val="9"/>
        <rFont val="Arial Narrow"/>
        <family val="2"/>
        <charset val="204"/>
      </rPr>
      <t>OD200mm</t>
    </r>
    <r>
      <rPr>
        <sz val="9"/>
        <rFont val="Arial Narrow"/>
        <family val="2"/>
        <charset val="204"/>
      </rPr>
      <t>, SN8  izbūve- ieskaitot izlīdzinošo kārtu, apbērumu, tranšejas rakšanu, malu nostiprināšanu  aizbēršanu, blietēšanu,  liekās grunts izvešanu un pārbaudes</t>
    </r>
  </si>
  <si>
    <t>Teleskopiskas lietus ūdeņu gūlijas PP cauruļu sistēmām - ieskaitot visus rakšanas darbus, visu cauruļu pievienojumus, aku aprīkojumu, ķeta rāmis 0.4x0.4m ar režģi kantains, izbūves klase D400 (40t) ar PE monolītu gludsienu teleskopa cauruli DN/OD 315 mm, teleskopa augstums 0.60 m ar enģi  un iebūvēto spaini, ar nostādināšanas daļu min 0.7m, kā arī PP gofrētu dubultsienu augstuma regulējošo šahtu DN/OD 400 mm ar pamatni DN400</t>
  </si>
  <si>
    <t>Kameras hidroizolācijas izveidošana. Hidroizolācijas membrāna 1.5mm</t>
  </si>
  <si>
    <t>Kabeļu aizsardzības caurule d=75, zemē guldāmā, gofrētā 750N (ar vilkšanas stiepli)</t>
  </si>
  <si>
    <t>Kabeļu aizsardzības caurule d=75, zemē guldāmā, gofrētā 450N (ar vilkšanas stiepli)</t>
  </si>
  <si>
    <t>Kabeļu aizsardzības caurule d=50, zemē guldāmā, gofrētā 450N (montāžai apg. balsta pamatā)</t>
  </si>
  <si>
    <t>Reljefa betona bruģa (dzeltens) seguma būvniecība 6cm biezumā (taktīla josla)</t>
  </si>
  <si>
    <t>(S5) Granīta akmens bruģa (tumši pēlēks) seguma būvniecība 15 cm biezumā</t>
  </si>
  <si>
    <t>(S6) Granīta akmens bruģa (tumši pēlēks) seguma būvniecība 10 cm biezumā</t>
  </si>
  <si>
    <t>(S5) Armēšana ar ģeosintetiskiem materiāliem, ekstrudētais ģeorežģis (F ≥ 40/40 kN)</t>
  </si>
  <si>
    <r>
      <t xml:space="preserve">PP lietus kanalizācijas caurules </t>
    </r>
    <r>
      <rPr>
        <b/>
        <sz val="9"/>
        <rFont val="Arial Narrow"/>
        <family val="2"/>
        <charset val="204"/>
      </rPr>
      <t>OD315mm</t>
    </r>
    <r>
      <rPr>
        <sz val="9"/>
        <rFont val="Arial Narrow"/>
        <family val="2"/>
        <charset val="204"/>
      </rPr>
      <t>, SN8  izbūve-ieskaitot izlīdzinošo kārtu, apbērumu, tranšejas rakšanu, malu nostiprināšanu  aizbēršanu, blietēšanu, liekās grunts izvešanu</t>
    </r>
  </si>
  <si>
    <r>
      <t xml:space="preserve">PP lietus kanalizācijas caurules </t>
    </r>
    <r>
      <rPr>
        <b/>
        <sz val="9"/>
        <rFont val="Arial Narrow"/>
        <family val="2"/>
        <charset val="204"/>
      </rPr>
      <t>OD250mm</t>
    </r>
    <r>
      <rPr>
        <sz val="9"/>
        <rFont val="Arial Narrow"/>
        <family val="2"/>
        <charset val="204"/>
      </rPr>
      <t>, SN8  izbūve-ieskaitot izlīdzinošo kārtu, apbērumu, tranšejas rakšanu, malu nostiprināšanu  aizbēršanu, blietēšanu, liekās grunts izvešanu</t>
    </r>
  </si>
  <si>
    <r>
      <t xml:space="preserve">Teleskopiskas lietus ūdeņu gūlijas PP cauruļu sistēmām - ieskaitot visus rakšanas darbus, visu cauruļu pievienojumus, aku aprīkojumu, </t>
    </r>
    <r>
      <rPr>
        <b/>
        <sz val="9"/>
        <rFont val="Arial Narrow"/>
        <family val="2"/>
        <charset val="204"/>
      </rPr>
      <t>ķeta rāmis 0.4x0.4m ar režģi kantains,</t>
    </r>
    <r>
      <rPr>
        <sz val="9"/>
        <rFont val="Arial Narrow"/>
        <family val="2"/>
        <charset val="204"/>
      </rPr>
      <t xml:space="preserve"> izbūves klase D400 (40t) ar PE monolītu gludsienu teleskopa cauruli DN/OD 315 mm, teleskopa augstums 0.60 m ar enģi  un iebūvēto spaini, ar nostādināšanas daļu min 0.7m, kā arī PP gofrētu dubultsienu augstuma regulējošo šahtu DN/OD 400 mm ar pamatni DN400. </t>
    </r>
  </si>
  <si>
    <t>(S1, rotācijas aplim) Karstā asfalta dilumkārtas AC 11surf būvniecība 4 cm biezumā (S-II klase)</t>
  </si>
  <si>
    <t>5.1.9</t>
  </si>
  <si>
    <t>Ūdensvada caurules DN200mm PE100-RC  SDR 17 PN10 (atbilst. LVS EN 12201-2:2024 vai ekvivalents, PAS1075 2.tips) montāža un iebūve būvgrāvī dziļumā 2.5-3.0m</t>
  </si>
  <si>
    <t>Ūdensvada caurules DN200mm PE100-RC  SDR 17 PN10 (atbilst. LVS EN 12201-2:2024 vai ekvivalents, PAS1075 2.tips) montāža un iebūve būvgrāvī dziļumā 2.0-2.5m</t>
  </si>
  <si>
    <t>Ūdensvada caurules DN100mm PE100-RC  SDR 17 PN10 (atbilst. LVS EN 12201-2:2024 vai ekvivalents, PAS1075 2.tips) montāža un iebūve būvgrāvī dziļumā 2.0-2.5m</t>
  </si>
  <si>
    <t>Ūdensvada caurules DN100mm PE100-RC  SDR 17 PN10 (atbilst. LVS EN 12201-2:2024 vai ekvivalents, PAS1075 2.tips) montāža un iebūve būvgrāvī dziļumā ap 2.0m</t>
  </si>
  <si>
    <t>Ūdensvada caurules DN65mm PE100-RC  SDR 17 PN10 (atbilst. LVS EN 12201-2:2024 vai ekvivalents, PAS1075 2.tips) montāža un iebūve būvgrāvī dziļumā 2.0-2.5m</t>
  </si>
  <si>
    <t>Ūdensvada caurules DN50mm PE100-RC  SDR 17 PN10 (atbilst. LVS EN 12201-2:2024 vai ekvivalents, PAS1075 2.tips) montāža un iebūve būvgrāvī dziļumā 2.0-2.5m</t>
  </si>
  <si>
    <t>Rūpnieciski siltinātas ūdensvada caurules DN200mm PE100-RC SDR 17 PN10 (atbilst. LVS EN 12201-2 vai ekvivalents, PAS1075 2.tips) PE apvalkcaurulē DN250mm PN10 SDR17  montāža un iebūve būvgrāvī dziļumā ap 2.0m</t>
  </si>
  <si>
    <t>Pašteces kanalizācijas caurules DN500mm PP SN8 ar uzmavu un blīvgredzenu (atb. EN13476-3 vai ekvivalents) montāža un iebūve būvgrāvī dziļumā 5.5-6.0m</t>
  </si>
  <si>
    <t>Pašteces kanalizācijas caurules DN500mm PP SN8 ar uzmavu un blīvgredzenu (atb. EN13476-3 vai ekvivalents) montāža un iebūve būvgrāvī dziļumā 5.0-5.5m</t>
  </si>
  <si>
    <t>Pašteces kanalizācijas caurules DN500mm PP SN8 ar uzmavu un blīvgredzenu (atb. EN13476-3 vai ekvivalents) montāža un iebūve būvgrāvī dziļumā 4.5-5.0m</t>
  </si>
  <si>
    <t>Pašteces kanalizācijas caurules DN500mm PP SN8 ar uzmavu un blīvgredzenu (atb. EN13476-3 vai ekvivalents) montāža un iebūve būvgrāvī dziļumā 4.0-4.5m</t>
  </si>
  <si>
    <t>Pašteces kanalizācijas caurules DN500mm PP SN8 ar uzmavu un blīvgredzenu (atb. EN13476-3 vai ekvivalents) montāža un iebūve būvgrāvī dziļumā 3.5-4.0m</t>
  </si>
  <si>
    <t>Pašteces gludsienu kanalizācijas caurules DN250mm PP SN8 ar  (atb. EN13476-2 vai ekvivalents) montāža un iebūve būvgrāvī dziļumā 3.5-4.0m</t>
  </si>
  <si>
    <t>Pašteces kanalizācijas caurules DN500mm PP SN8 ar uzmavu un blīvgredzenu (atb. EN13476-3 vai ekvivalents) montāža un iebūve būvgrāvī dziļumā 3.0-3.5m</t>
  </si>
  <si>
    <t>Pašteces kanalizācijas caurules DN500mm PP SN8 ar uzmavu un blīvgredzenu (atb. EN13476-3 vai ekvivalents) montāža un iebūve būvgrāvī dziļumā 2.5-3.0m</t>
  </si>
  <si>
    <t>Pašteces kanalizācijas caurules DN600mm PP SN8 ar uzmavu un blīvgredzenu (atb. EN13476-3 vai ekvivalents) montāža un iebūve būvgrāvī dziļumā 2.0-2.5m</t>
  </si>
  <si>
    <t>Pašteces kanalizācijas caurules DN500mm PP SN8 ar uzmavu un blīvgredzenu (atb. EN13476-3 vai ekvivalents) montāža un iebūve būvgrāvī dziļumā 2.0-2.5m</t>
  </si>
  <si>
    <t>Pašteces gludsienu kanalizācijas caurules DN300mm PP SN8 ar  (atb. EN13476-2 vai ekvivalents) montāža un iebūve būvgrāvī dziļumā 2.0-2.5m</t>
  </si>
  <si>
    <t>Pašteces gludsienu kanalizācijas caurules DN250mm PP SN8 ar  (atb. EN13476-2 vai ekvivalents) montāža un iebūve būvgrāvī dziļumā 2.0-2.5m</t>
  </si>
  <si>
    <t>Kanalizācijas spiedvada  caurules DN400mm  PE100-RC  SDR 17 PN10 (atbilst. LVS EN 12201-2:2024 vai ekvivalents, PAS1075 2.tips) montāža un iebūve būvgrāvī dziļumā 2.5-3.0m</t>
  </si>
  <si>
    <t>Kanalizācijas spiedvada  caurules DN150mm  PE100-RC  SDR 17 PN10 (atbilst. LVS EN 12201-2:2024 vai ekvivalents, PAS1075 2.tips) montāža un iebūve būvgrāvī dziļumā 2.5-3.0m</t>
  </si>
  <si>
    <t>Ekspluatācijas atloku aizbīdnis DN100mm ar rokratu, PN16 un montāžu</t>
  </si>
  <si>
    <t>PE universāla tipa atzaru sedls DN450/DN200mm</t>
  </si>
  <si>
    <t>PE-RC īscaurules pāreja DN450mm/DN500mm, PN10, SDR17 ar brīvatloku PN16 un montāžu</t>
  </si>
  <si>
    <t>PE-RC īscaurules pāreja DN200mm/DN200mm, PN10, SDR17 ar brīvatloku PN16 un montāžu</t>
  </si>
  <si>
    <t>PE-RC īscaurules pāreja DN100mm/DN100mm, PN10, SDR17 ar brīvatloku PN16 un montāžu</t>
  </si>
  <si>
    <t>PE-RC īscaurules pārejaDN65mm/DN65mm, PN10, SDR17 ar brīvatloku PN16 un montāžu</t>
  </si>
  <si>
    <t>PE-RC īscaurules pāreja DN50mm/DN50mm, PN10, SDR17 ar brīvatloku PN16 un montāžu</t>
  </si>
  <si>
    <t>PE-RC trejgabals DN450mm, PN10, SDR17 ar montāžu</t>
  </si>
  <si>
    <t>PE-RC EM redukcijas trejgabals DN200mm/110mm, PN10, SDR17 ar montāžu</t>
  </si>
  <si>
    <t>PE-RC  sedlu atzars DN200mm/63mm, PN10, SDR17 ar montāžu</t>
  </si>
  <si>
    <t>PE-RC EM Dubultuzmava  DN450mm PN10, SDR17 ar montāžu</t>
  </si>
  <si>
    <t>PE-RC EM Dubultuzmava  DN200mm PN10, SDR17 ar montāžu</t>
  </si>
  <si>
    <t>PE-RC EM Dubultuzmava DN100mm PN10, SDR17 ar montāžu</t>
  </si>
  <si>
    <t>PE-RC EM Dubultuzmava DN65mm PN10, SDR17 ar montāžu</t>
  </si>
  <si>
    <t>PE-RC EM Dubultuzmava  DN50mm PN10, SDR17 ar montāžu</t>
  </si>
  <si>
    <t>PE-RC noslēguzmava  DN100mm  PN10, SDR17 ar montāžu</t>
  </si>
  <si>
    <t>PE-RC liekts līkums 45°  DN450mm, PN10, SDR17 ar montāžu</t>
  </si>
  <si>
    <t>PE-RC liekts līkums 11°, DN450mm, PN10, SDR17 ar montāžu</t>
  </si>
  <si>
    <t>PE-RC EM līkums 90°, DN200mm, PN10, SDR17  ar montāžu</t>
  </si>
  <si>
    <t>PE-RC liekts līkums 6°, DN450mm, PN10, SDR17   ar montāžu</t>
  </si>
  <si>
    <t>PE-RC liekts līkums 15°, DN200mm, PN10, SDR17  ar montāžu</t>
  </si>
  <si>
    <t>PE-RC liekts līkums 5° DN200mm, PN10, SDR17  ar montāžu</t>
  </si>
  <si>
    <t>PE-RC EM līkums DN100mm, SDR17 PN10  90°  ar montāžu</t>
  </si>
  <si>
    <t>Ķēdes tipa aizsargčaula uz DN450mm cauruli</t>
  </si>
  <si>
    <t>Aizsargčaula dz.betona akas sienā DN200mm</t>
  </si>
  <si>
    <t>Aizsargčaula dz.betona akas sienā DN100mm</t>
  </si>
  <si>
    <t>Aizsargčaula dz.betona akas sienāDN65mm</t>
  </si>
  <si>
    <t>PE-RC īscaurules pāreja DN400/DN400mm, PN10, SDR17 ar brīvatloku PN16 un montāžu</t>
  </si>
  <si>
    <t>PE-RC īscaurules pāreja  DN150/DN150mm, PN10, SDR17 ar brīvatloku PN16 un montāžu</t>
  </si>
  <si>
    <t>PE-RC EM Dubultuzmava  DN400mm, PN10,  SDR17 ar brīvatloku PN16 un montāžu ar montāžu</t>
  </si>
  <si>
    <t>PE-RC EM Dubultuzmava  DN150mm, PN10, SDR17 ar brīvatloku PN16 un montāžu ar montāžu</t>
  </si>
  <si>
    <t>PE100-RC liekts līkums 11° DN400mm , PN10, SDR17 ar montāžu</t>
  </si>
  <si>
    <t>PE100-RC liekts līkums 22° DN400mm , PN10, SDR17 ar montāžu</t>
  </si>
  <si>
    <t>PE100-RC liekts līkums 90° DN400mm , PN10, SDR17 ar montāžu</t>
  </si>
  <si>
    <t>Savienojošā uzmava pašteces  vadiem ar gumijas blīvējumu un metāla apskavu  DN500/d500mm ar montažu</t>
  </si>
  <si>
    <t>Savienojošā uzmava pašteces  vadiem ar gumijas blīvējumu un centrējošu  metāla apskavu  DN250/d200mm ar montažu</t>
  </si>
  <si>
    <t>Savienojošā uzmava pašteces  vadiem ar gumijas blīvējumu un centrējošu  metāla apskavu  DN150/d150mm ar montažu</t>
  </si>
  <si>
    <t xml:space="preserve">Noslēgtapa DN250mm PP </t>
  </si>
  <si>
    <t>Uzmavu trejgabals PP ar 90° atzaru  DN500 mm,  nerūsošā tērauda detaļu komplekts krītcaurules stiprināšanai dzelzbetona grodu akas sienā</t>
  </si>
  <si>
    <t>Uzmavu trejgabals PP ar 90° atzaru  DN250 mm, uzmavu līkumi PP 45°  DN250 (2.gab.), caurule  DN250mm un nerūsošā tērauda detaļu komplekts krītcaurules stiprināšanai dzelzbetona grodu akas sienā</t>
  </si>
  <si>
    <t>Uzmavu trejgabals PP ar 90° atzaru  DN150mm, uzmavu līkumi PP 45°  DN150 (2.gab.), caurule  DN150mm un nerūsošā tērauda detaļu komplekts krītcaurules stiprināšanai dzelzbetona grodu akas sienā</t>
  </si>
  <si>
    <t>Aizsargčaula dz.betona akas sienā DN600</t>
  </si>
  <si>
    <t>Aizsargčaula dz.betona akas sienā  DN500mm</t>
  </si>
  <si>
    <t>Ķēdes tipa aizsargčaula uz DN400mm cauruli  škiedrcementa čaulā</t>
  </si>
  <si>
    <t xml:space="preserve">Ķēdes tipa aizsargčaula uz DN400mm cauruli  </t>
  </si>
  <si>
    <t>Aizsargčaula dz.betona akas sienā DN300mm</t>
  </si>
  <si>
    <t>Aizsargčaula dz.betona akas sienā  DN250mm</t>
  </si>
  <si>
    <t>Aizsargčaula dz.betona akas sienā  DN150mm</t>
  </si>
  <si>
    <t xml:space="preserve">Hermētisks caurules  DN150mm blīvējums ap cauruli dz.betona akas sienā </t>
  </si>
  <si>
    <t>Pamatne sadalnei</t>
  </si>
  <si>
    <t>Izolēts vads lokans 1x16mm2</t>
  </si>
  <si>
    <t>Kabeļu kurpe skrūvējama (6-50)</t>
  </si>
  <si>
    <t xml:space="preserve">Stieņa spice </t>
  </si>
  <si>
    <t xml:space="preserve">Gumijas blīve 4-10m esošam koniskam stabam </t>
  </si>
  <si>
    <t>Betona pamatne 6-10m augstiem balstiem</t>
  </si>
  <si>
    <t>Nozarošanas spaiļu kompl. 10-35Al/1.5-25Cu</t>
  </si>
  <si>
    <t>Kabelis ar Cu dzīslām 3x1.5 (balstā)</t>
  </si>
  <si>
    <t>Gaismeklis, 4000K, &gt;12500lm, &gt;140lm/W, IP66, IK10, RAL 7035, IEC II vai ekvivalents</t>
  </si>
  <si>
    <t>Gaismeklis 4000K, &gt;9400lm, &gt;140lm/W, IP66, IK10, RAL 7035, IEC II, gājēju pārejai vai ekvivalents</t>
  </si>
  <si>
    <t>PE-RC īscaurules pāreja DN250mm/DN250mm, PN10, SDR17  ar brīvatloku PN16 un montāžu</t>
  </si>
  <si>
    <t>PE-RC īscaurules pāreja DN200mm/DN200mm, PN10, SDR17  ar brīvatloku PN16 un montāžu</t>
  </si>
  <si>
    <t>PE-RC īscaurules pāreja DN100mm/DN100mm, PN10, SDR17  ar brīvatloku PN16 un montāžu</t>
  </si>
  <si>
    <t>PE-RC EM Dubultuzmava  DN450mm PN10, SDR17  ar montāžu</t>
  </si>
  <si>
    <t>PE-RC EM Dubultuzmava  DN250mm PN10, SDR17  ar montāžu</t>
  </si>
  <si>
    <t>PE-RC EM Dubultuzmava  DN200mm PN10, SDR17  ar montāžu</t>
  </si>
  <si>
    <t>PE-RC EM Dubultuzmava  DN100mm PN10, SDR17  ar montāžu</t>
  </si>
  <si>
    <t>PE-RC liekts līkums 60°,  DN450mm, PN10, SDR17  ar montāžu</t>
  </si>
  <si>
    <t>PE-RC liekts līkums 30°,  DN450mm, PN10, SDR17 ar montāžu</t>
  </si>
  <si>
    <t>PE-RC liekts līkums 22°,  DN450mm, PN10, SDR17 ar montāžu</t>
  </si>
  <si>
    <t>PE-RC liekts līkums 6°,  DN450mm, PN10, SDR17 ar montāžu</t>
  </si>
  <si>
    <t>PE līkums 45°, DN200mm, PN10, SDR17   ar montāžu</t>
  </si>
  <si>
    <t>PE-RC EM līkums 90°, DN100mm, PN10, SDR17  ar montāžu</t>
  </si>
  <si>
    <t>Ķēdes tipa aizsargčaula uz DN450mm cauruli  škiedrcementa čaulā</t>
  </si>
  <si>
    <t>Ķēdes tipa aizsargčaula uz DN250mm cauruli  škiedrcementa čaulā</t>
  </si>
  <si>
    <t>Ķēdes tipa aizsargčaula uz DN200mm cauruli  škiedrcementa čaulā</t>
  </si>
  <si>
    <t>Savienojošā uzmava pašteces  vadiem ar gumijas blīvējumu un metāla apskavu DN600/d600mm ar montažu</t>
  </si>
  <si>
    <t>Savienojošā uzmava pašteces  vadiem ar gumijas blīvējumu un metāla apskavu DN500/d500mm ar montažu</t>
  </si>
  <si>
    <t>Savienojošā uzmava pašteces  vadiem ar gumijas blīvējumu un centrējošu  metāla apskavu DN250/d200mm ar montažu</t>
  </si>
  <si>
    <t xml:space="preserve">Savienojošā uzmava DN600/d600mm, 0,025MPa </t>
  </si>
  <si>
    <t>Savienojošā uzmava DN500mm/d500mm 0,025MPa</t>
  </si>
  <si>
    <t>Uzmavu trejgabals PP ar 90° atzaru DN500 mm,  nerūsošā tērauda detaļu komplekts krītcaurules stiprināšanai dzelzbetona grodu akas sienā</t>
  </si>
  <si>
    <t>Uzmavu trejgabals PP ar 90° atzaru DN250 mm, uzmavu līkumi PP 45° DN250 (2.gab.), caurule DN250mm un nerūsošā tērauda detaļu komplekts krītcaurules stiprināšanai dzelzbetona grodu akas sienā</t>
  </si>
  <si>
    <t>Aizsargčaula dz.betona akas sienā DN500mm</t>
  </si>
  <si>
    <t>Aizsargčaula dz.betona akas sienā DN450mm</t>
  </si>
  <si>
    <t>Aizsargčaula dz.betona akas sienā DN250mm</t>
  </si>
  <si>
    <t>Kabeļu aizsardzības caurule d=75, zemē guldāmā, gofrētā 750N                            (ar vilkšanas stiepli)</t>
  </si>
  <si>
    <t>Kabeļu aizsardzības caurule d=75, zemē guldāmā, gofrētā 450N                            (ar vilkšanas stiepli)</t>
  </si>
  <si>
    <t>Kabeļu aizsardzības caurule d=50, zemē guldāmā, gofrētā 450N                            (montāžai apg. balsta pamatā)</t>
  </si>
  <si>
    <t>Apgaismojuma balsta pamats 8m, 10m augstiem stabiem</t>
  </si>
  <si>
    <t xml:space="preserve">Gumijas blīve 4-10m koniskam stabam </t>
  </si>
  <si>
    <t>Gumijas blīve 4-10m esošam koniskam stabam</t>
  </si>
  <si>
    <t>Betona pamatne  6-10m augstiem stabiem</t>
  </si>
  <si>
    <t>Gaismeklis, 4000K, &gt;12500lm, &gt;140lm/W, IP66, IK10, RAL 7035, IEC II</t>
  </si>
  <si>
    <t>Gaismeklis, 4000K, &gt;9400lm, &gt;140lm/W, IP66, IK10, RAL 7035, IEC II, gājēju pārejai</t>
  </si>
  <si>
    <r>
      <t xml:space="preserve">PP lietus kanalizācijas caurules </t>
    </r>
    <r>
      <rPr>
        <b/>
        <sz val="9"/>
        <rFont val="Arial Narrow"/>
        <family val="2"/>
        <charset val="204"/>
      </rPr>
      <t>OD315</t>
    </r>
    <r>
      <rPr>
        <sz val="9"/>
        <rFont val="Arial Narrow"/>
        <family val="2"/>
        <charset val="204"/>
      </rPr>
      <t>, SN8  izbūve-ieskaitot izlīdzinošo kārtu, apbērumu, tranšejas rakšanu, malu nostiprināšanu  aizbēršanu, blietēšanu, liekās grunts izvešanu</t>
    </r>
  </si>
  <si>
    <r>
      <t xml:space="preserve">PP lietus kanalizācijas caurules </t>
    </r>
    <r>
      <rPr>
        <b/>
        <sz val="9"/>
        <rFont val="Arial Narrow"/>
        <family val="2"/>
        <charset val="204"/>
      </rPr>
      <t>OD200</t>
    </r>
    <r>
      <rPr>
        <sz val="9"/>
        <rFont val="Arial Narrow"/>
        <family val="2"/>
        <charset val="204"/>
      </rPr>
      <t>, SN8  izbūve- ieskaitot izlīdzinošo kārtu, apbērumu, tranšejas rakšanu, malu nostiprināšanu  aizbēršanu, blietēšanu,  liekās grunts izvešanu un pārbaudes</t>
    </r>
  </si>
  <si>
    <t>PE-RC īscaurules pāreja DN100mm /DN100mm, PN10, SDR17 ar brīvatloku PN16 un montāžu</t>
  </si>
  <si>
    <t>PE-RC EM Dubultuzmava DN100mm , PN10, SDR17 ar montāžu</t>
  </si>
  <si>
    <t>EM gala noslēgs DN100mm , PN10, SDR17 ar montāžu</t>
  </si>
  <si>
    <t xml:space="preserve">Aizsargčaula dz.betona akas sienā DN100mm </t>
  </si>
  <si>
    <t>Savienojošā uzmava pašteces  vadiem ar gumijas blīvējumu un centrējošu  metāla apskavu DN300/d250mm ar montažu</t>
  </si>
  <si>
    <t xml:space="preserve">NoslēgtapaDN250mm  PP </t>
  </si>
  <si>
    <t>Pieslēgums esošai kanalizācijai DN600</t>
  </si>
  <si>
    <t>Gaismeklis, 4000K, &gt;10170lm, &gt;150lm/W IP66, IK10, RAL 7035, IEC II</t>
  </si>
  <si>
    <t>Būvdarbu apjomu saraksts 3. kārta</t>
  </si>
  <si>
    <t>Būvdarbu apjomu saraksts. 2. kārta</t>
  </si>
  <si>
    <t>Būvdarbu apjomu saraksts. 1. kārta</t>
  </si>
  <si>
    <t>Ūdensvada caurules DN450mm PE100-RC  SDR 17 PN10 (atbilst. LVS EN 12201-2:2024 vai ekvivalents, PAS1075 2.tips) montāža un iebūve būvgrāvī dziļumā 3.0-3.5m</t>
  </si>
  <si>
    <t xml:space="preserve">Ķeta FF gabals DN100 PN16  atbilstoši zemes atzīmei  (savienojumam starp virzemes un pazemes daļu  ir jabūt virs zemes atzīmes )  </t>
  </si>
  <si>
    <t xml:space="preserve">Saliekamās polipropilēna (PP) skatakas (atb. LVS EN13476-3 vai ekvivalents) ar uz betona slodzi kliedējoša atbalsta gredzena montētu vāku 25t zālāja segumā. Akas  dziļums no 2.0-2.5m </t>
  </si>
  <si>
    <t>Kanalizācijas sistēmas pārbaude   atbilstoši LVS EN1610 vai ekvivalents ar saspiestu gaisu</t>
  </si>
  <si>
    <t xml:space="preserve">Kanalizācijas tīklu skalošana un pārbaudes atbilstoši LVS EN 752 vai ekvivalents un CCTV inspekcijas veikšana izbūvētajiem cauruļvadiem </t>
  </si>
  <si>
    <t>Ūdensvada caurules DN450mm PE100-RC  SDR 17 PN10 (atbilst. LVS EN 12201-2:2024 vai ekvivalents, PAS1075 2.tips) montāža un iebūve būvgrāvī dziļumā 2.5-3.0m</t>
  </si>
  <si>
    <t>Ūdensvada caurules DN250mm  PE100-RC  SDR 17 PN10 (atbilst. LVS EN 12201-2:2024 vai ekvivalents, PAS1075 2.tips) montāža un iebūve būvgrāvī dziļumā 2.0-2.5m</t>
  </si>
  <si>
    <t>Ūdensvada caurules DN200mm PE100-RC  SDR 17 PN10 (atbilst. LVS EN 12201-2:2024 vai ekvivalents, PAS1075 2.tips)) montāža un iebūve būvgrāvī dziļumā 2.5-3.0m</t>
  </si>
  <si>
    <t xml:space="preserve">Dz/betona grodu aka DN1500 komplektā ar pamatni, pārsegumu, augstuma regulēšanas gredzeniem, hidroizolāciju pilnā apjomā, kāpšļiem, vāku asfalta seguma 40t. Akas  dziļums no 2.5-3.0m </t>
  </si>
  <si>
    <t xml:space="preserve">Ķeta atloku trejgabals DN500/200mm ar vertikālu atzaru 100mm, PN16 ar montāžu 
</t>
  </si>
  <si>
    <t xml:space="preserve">Ķeta FF gabals DN100 PN16atbilstoši zemes atzīmei  (savienojumam starp virzemes un pazemes daļu  ir jabūt virs zemes atzīmes )  </t>
  </si>
  <si>
    <t>Pašteces kanalizācijas caurules DN450mm
 PP SN8 ar uzmavu un blīvgredzenu (atb. EN13476-3 vai ekvivalents) montāža un iebūve būvgrāvī dziļumā 5.0-5.5m</t>
  </si>
  <si>
    <t>Pašteces kanalizācijas caurules DN250mm PP SN8 ar uzmavu un blīvgredzenu (atb. EN13476-2 vai ekvivalents) montāža un iebūve būvgrāvī dziļumā 4.0-4.5m</t>
  </si>
  <si>
    <t>Pašteces kanalizācijas caurules DN600mm PP SN8 ar uzmavu un blīvgredzenu (atb. EN13476-3 vai ekvivalents) montāža un iebūve būvgrāvī dziļumā 3.5-4.0m</t>
  </si>
  <si>
    <t>Pašteces kanalizācijas caurules DN250mm PP SN8 ar uzmavu un blīvgredzenu (atb. EN13476-2 vai ekvivalents) montāža un iebūve būvgrāvī dziļumā 3.0-3.5m</t>
  </si>
  <si>
    <t>Pašteces kanalizācijas caurules DN600mm PP SN8 ar uzmavu un blīvgredzenu (atb. EN13476-3 vai ekvivalents) montāža un iebūve būvgrāvī dziļumā 2.5-3.0m</t>
  </si>
  <si>
    <t xml:space="preserve">Kanalizācijas tīklu skalošana un pārbaudes atbilstoši LVS EN 752 vai ekvivalents  un CCTV inspekcijas veikšana izbūvētajiem cauruļvadiem </t>
  </si>
  <si>
    <t>Akmens vates siltumizolācijas čaula (siltumvadītspējas koeficients λ ≤ 0,037 W/m·K pie 50 °C (vai labāks), maksimālā ekspluatācijas temperatūra: līdz +650 °C (bez virsmas pārklājuma), blīvums apmēram 100 kg/m³ (±10 %) vai ekvivalents) PS 426-100, kanalā</t>
  </si>
  <si>
    <t>Hidroizolācijas bituma mastika betona virsmas apstrādei (ir norādīts pārklājuma virsmas laukums (t. sk. VB-1, VB-2), neņemot vērā nepieciešamo slāņu skaitu)</t>
  </si>
  <si>
    <t>Stabs ielas, konisks 8,0m, cinkots, sieniņas biezums 3mm, atbilstība standartiem LVS EN 40-5 vai ekvivalents, LVS EN 1090 vai ekvivalents, LVS EN ISO 1461 vai ekvivalents</t>
  </si>
  <si>
    <t>Konsole L-veida 2.0/1.5/15 (Hv/V/leņķis) cinkota, sieniņas biezums 3mm, atbilstība standartiem LVS EN 40-5 vai ekvivalents, LVS EN 1090 vai ekvivalents, LVS EN ISO 1461 vai ekvivalents</t>
  </si>
  <si>
    <t>Balsts ielas 6m, konisks, cinkots, sieniņas biezums 3 mm, atbilstība standartiem LVS EN 40-5 vai ekvivalents, LVS EN 1090 vai ekvivalents, LVS EN ISO 1461 vai ekvivalents</t>
  </si>
  <si>
    <t>Luxriot kameru licences (1 kanāls) vai ekvivalents</t>
  </si>
  <si>
    <t>Luxriot LPR licences (1 kanāls) vai ekvivalents</t>
  </si>
  <si>
    <t>Virszemes hidrants DN100, PN16 L=1500mm* ar drenāžas apvalku, norādītājzīmi un  ar montāžu</t>
  </si>
  <si>
    <t>Pašteces kanalizācijas caurules DN600mm  PP SN8 ar uzmavu un blīvgredzenu (atb. EN13476-3 vai ekvivalents) montāža un iebūve būvgrāvī dziļumā 4.0-4.5m</t>
  </si>
  <si>
    <t>Pašteces kanalizācijas caurules DN600mm  PP SN8 ar uzmavu un blīvgredzenu (atb. EN13476-3 vai ekvivalents) montāža un iebūve būvgrāvī dziļumā 3.5-4.0m</t>
  </si>
  <si>
    <t>Pašteces kanalizācijas caurules DN600mm  PP SN8 ar uzmavu un blīvgredzenu (atb. EN13476-3 vai ekvivalents) montāža un iebūve būvgrāvī dziļumā 3.0-3.5m</t>
  </si>
  <si>
    <t>Pašteces gludsienu kanalizācijas caurules DN300mm  PP SN8 ar  (atb. EN13476-2 vai ekvivalents) montāža un iebūve būvgrāvī dziļumā 3.0-3.5m</t>
  </si>
  <si>
    <t>Pašteces gludsienu kanalizācijas caurules DN250mm  PP SN8 ar  (atb. EN13476-2 vai ekvivalents) montāža un iebūve būvgrāvī dziļumā 3.0-3.5m</t>
  </si>
  <si>
    <t>Pašteces gludsienu kanalizācijas caurules DN250mm  PP SN8 ar  (atb. EN13476-3 vai ekvivalents) montāža un iebūve būvgrāvī dziļumā 2.0-2.5m</t>
  </si>
  <si>
    <t xml:space="preserve">Saliekamās polipropilēna (PP) skatakas (atb.  LVS EN13476-3 vai ekvivalents) ar uz betona slodzi kliedējoša atbalsta gredzena montētu vāku bruģakmens segumā 40t. Akas  dziļums no 2.0-2.5m </t>
  </si>
  <si>
    <t>2. Būvuzņēmējam jāievērtē darbu daudzuma sarakstā minēto darbu veikšanai nepieciešamie materiāli un papildus darbi, kas nav minēti šajā sarakstā, bet bez kuriem nebūtu iespējama būvdarbu tehnoloģiski pareiza un spēkā esošajiem normatīviem atbilstoša veikšana pilnā apmērā.</t>
  </si>
  <si>
    <t>3. Izbūves materiāli doti sablīvētā veidā, būvuzņēmējam ievērtēt uzirdinājuma koeficientu.</t>
  </si>
  <si>
    <t>4. Prasības materiāliem atbilstoši "Autoceļu būvdarbu specifikācijas ABS 2023/3".</t>
  </si>
  <si>
    <t>5. Būvprojektā un būvdarbu apjomu sarakstos norādītie konkrēto ražotāju būvmateriāli un iekārtas (sistēmas) var tikt aizstātas ar ekvivalentiem (līdzvērtīgiem) atbilstošas kvalitātes būvmateriāliem un iekārtām (sistēmām).</t>
  </si>
  <si>
    <t>6. Ūdensapgādes un kanalizācijas cauruļu pozīcijās ir norādīts nominālais cauruļvadu diametrs, skatīt kopā ar projekta rasējumiem.</t>
  </si>
  <si>
    <t>7. Būvuzņēmējam piedāvājumā jāievērtē arī cauruļvadu būvniecības apjoms vertikālās projekcijās un apjoms, kas veidojas cauruļvadu slīpuma rezultātā.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</si>
</sst>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0"/>
    <numFmt numFmtId="166" formatCode="0.000"/>
    <numFmt numFmtId="167" formatCode="0.00000"/>
  </numFmts>
  <fonts count="21" x14ac:knownFonts="1">
    <font>
      <sz val="10"/>
      <name val="Arial"/>
      <family val="2"/>
      <charset val="204"/>
    </font>
    <font>
      <sz val="10"/>
      <name val="Times New Roman"/>
      <family val="1"/>
      <charset val="204"/>
    </font>
    <font>
      <b/>
      <sz val="12"/>
      <name val="Arial Narrow"/>
      <family val="2"/>
      <charset val="186"/>
    </font>
    <font>
      <b/>
      <sz val="9"/>
      <name val="Arial Narrow"/>
      <family val="2"/>
      <charset val="186"/>
    </font>
    <font>
      <sz val="10"/>
      <name val="Arial"/>
      <family val="2"/>
    </font>
    <font>
      <b/>
      <sz val="9"/>
      <color indexed="8"/>
      <name val="Arial Narrow"/>
      <family val="2"/>
      <charset val="186"/>
    </font>
    <font>
      <sz val="9"/>
      <name val="Arial Narrow"/>
      <family val="2"/>
      <charset val="186"/>
    </font>
    <font>
      <sz val="10"/>
      <name val="Arial"/>
      <family val="2"/>
      <charset val="204"/>
    </font>
    <font>
      <sz val="8"/>
      <name val="Arial"/>
      <family val="2"/>
    </font>
    <font>
      <b/>
      <sz val="9"/>
      <color indexed="9"/>
      <name val="Arial Narrow"/>
      <family val="2"/>
      <charset val="186"/>
    </font>
    <font>
      <b/>
      <sz val="9"/>
      <name val="Arial Narrow"/>
      <family val="2"/>
      <charset val="204"/>
    </font>
    <font>
      <sz val="9"/>
      <name val="Arial Narrow"/>
      <family val="2"/>
      <charset val="204"/>
    </font>
    <font>
      <sz val="8"/>
      <name val="Arial"/>
      <family val="2"/>
      <charset val="186"/>
    </font>
    <font>
      <vertAlign val="superscript"/>
      <sz val="9"/>
      <name val="Arial Narrow"/>
      <family val="2"/>
      <charset val="204"/>
    </font>
    <font>
      <sz val="10"/>
      <name val="Arial"/>
      <family val="2"/>
      <charset val="186"/>
    </font>
    <font>
      <sz val="10"/>
      <name val="Arial Narrow"/>
      <family val="2"/>
      <charset val="204"/>
    </font>
    <font>
      <sz val="9"/>
      <name val="Calibri"/>
      <family val="2"/>
      <charset val="204"/>
    </font>
    <font>
      <sz val="9"/>
      <name val="Arial Narrow"/>
      <family val="2"/>
    </font>
    <font>
      <b/>
      <i/>
      <sz val="9"/>
      <name val="Arial Narrow"/>
      <family val="2"/>
      <charset val="204"/>
    </font>
    <font>
      <sz val="8"/>
      <name val="Arial"/>
      <family val="2"/>
      <charset val="204"/>
    </font>
    <font>
      <b/>
      <sz val="10"/>
      <color rgb="FFFF0000"/>
      <name val="Arial Narrow"/>
      <family val="2"/>
      <charset val="204"/>
    </font>
  </fonts>
  <fills count="5">
    <fill>
      <patternFill patternType="none"/>
    </fill>
    <fill>
      <patternFill patternType="gray125"/>
    </fill>
    <fill>
      <patternFill patternType="solid">
        <fgColor indexed="22"/>
        <bgColor indexed="64"/>
      </patternFill>
    </fill>
    <fill>
      <patternFill patternType="solid">
        <fgColor indexed="63"/>
        <bgColor indexed="64"/>
      </patternFill>
    </fill>
    <fill>
      <patternFill patternType="solid">
        <fgColor theme="0" tint="-0.249977111117893"/>
        <bgColor indexed="64"/>
      </patternFill>
    </fill>
  </fills>
  <borders count="15">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8">
    <xf numFmtId="0" fontId="0" fillId="0" borderId="0"/>
    <xf numFmtId="0" fontId="1" fillId="0" borderId="0"/>
    <xf numFmtId="0" fontId="7" fillId="0" borderId="0"/>
    <xf numFmtId="0" fontId="7" fillId="0" borderId="0"/>
    <xf numFmtId="0" fontId="14" fillId="0" borderId="0"/>
    <xf numFmtId="0" fontId="14" fillId="0" borderId="0"/>
    <xf numFmtId="0" fontId="7" fillId="0" borderId="0"/>
    <xf numFmtId="0" fontId="7" fillId="0" borderId="0"/>
  </cellStyleXfs>
  <cellXfs count="181">
    <xf numFmtId="0" fontId="0" fillId="0" borderId="0" xfId="0"/>
    <xf numFmtId="1" fontId="2" fillId="0" borderId="0" xfId="1" applyNumberFormat="1" applyFont="1" applyAlignment="1">
      <alignment vertical="center" wrapText="1"/>
    </xf>
    <xf numFmtId="1" fontId="3" fillId="0" borderId="0" xfId="1" applyNumberFormat="1" applyFont="1" applyAlignment="1">
      <alignment vertical="center"/>
    </xf>
    <xf numFmtId="1" fontId="2" fillId="0" borderId="0" xfId="1" applyNumberFormat="1" applyFont="1" applyAlignment="1">
      <alignment horizontal="right" vertical="center"/>
    </xf>
    <xf numFmtId="0" fontId="4" fillId="0" borderId="0" xfId="1" applyFont="1"/>
    <xf numFmtId="0" fontId="6" fillId="0" borderId="3" xfId="1" applyFont="1" applyBorder="1" applyAlignment="1" applyProtection="1">
      <alignment vertical="center"/>
      <protection locked="0"/>
    </xf>
    <xf numFmtId="0" fontId="6" fillId="0" borderId="4" xfId="1" applyFont="1" applyBorder="1" applyAlignment="1" applyProtection="1">
      <alignment vertical="center"/>
      <protection locked="0"/>
    </xf>
    <xf numFmtId="0" fontId="8" fillId="0" borderId="0" xfId="1" applyFont="1" applyAlignment="1">
      <alignment horizontal="center"/>
    </xf>
    <xf numFmtId="0" fontId="8" fillId="0" borderId="0" xfId="1" applyFont="1"/>
    <xf numFmtId="0" fontId="6" fillId="0" borderId="3" xfId="1" applyFont="1" applyBorder="1" applyAlignment="1" applyProtection="1">
      <alignment horizontal="left" vertical="center"/>
      <protection locked="0"/>
    </xf>
    <xf numFmtId="0" fontId="9" fillId="3" borderId="7" xfId="1" applyFont="1" applyFill="1" applyBorder="1" applyAlignment="1">
      <alignment horizontal="center" vertical="center" wrapText="1"/>
    </xf>
    <xf numFmtId="49" fontId="9" fillId="3" borderId="3" xfId="1" applyNumberFormat="1" applyFont="1" applyFill="1" applyBorder="1" applyAlignment="1">
      <alignment horizontal="center" vertical="center" wrapText="1"/>
    </xf>
    <xf numFmtId="1" fontId="9" fillId="3" borderId="3" xfId="1" applyNumberFormat="1" applyFont="1" applyFill="1" applyBorder="1" applyAlignment="1">
      <alignment horizontal="center" vertical="center" wrapText="1"/>
    </xf>
    <xf numFmtId="0" fontId="9" fillId="3" borderId="3" xfId="1" applyFont="1" applyFill="1" applyBorder="1" applyAlignment="1">
      <alignment horizontal="center" vertical="center" wrapText="1"/>
    </xf>
    <xf numFmtId="2" fontId="9" fillId="3" borderId="3" xfId="1" applyNumberFormat="1" applyFont="1" applyFill="1" applyBorder="1" applyAlignment="1">
      <alignment horizontal="center" vertical="center" wrapText="1"/>
    </xf>
    <xf numFmtId="2" fontId="9" fillId="3" borderId="4" xfId="2" applyNumberFormat="1" applyFont="1" applyFill="1" applyBorder="1" applyAlignment="1">
      <alignment horizontal="center" vertical="center" wrapText="1"/>
    </xf>
    <xf numFmtId="0" fontId="8" fillId="0" borderId="0" xfId="1" applyFont="1" applyAlignment="1">
      <alignment vertical="center"/>
    </xf>
    <xf numFmtId="0" fontId="3" fillId="2" borderId="8" xfId="1" applyFont="1" applyFill="1" applyBorder="1" applyAlignment="1">
      <alignment horizontal="center" vertical="center"/>
    </xf>
    <xf numFmtId="49" fontId="3" fillId="2" borderId="8" xfId="1" applyNumberFormat="1" applyFont="1" applyFill="1" applyBorder="1" applyAlignment="1">
      <alignment horizontal="center" vertical="center"/>
    </xf>
    <xf numFmtId="49" fontId="3" fillId="2" borderId="8" xfId="1" applyNumberFormat="1" applyFont="1" applyFill="1" applyBorder="1" applyAlignment="1">
      <alignment horizontal="center" vertical="center" wrapText="1"/>
    </xf>
    <xf numFmtId="0" fontId="6" fillId="0" borderId="8" xfId="1" applyFont="1" applyBorder="1" applyAlignment="1">
      <alignment horizontal="center" vertical="center" wrapText="1"/>
    </xf>
    <xf numFmtId="0" fontId="6" fillId="0" borderId="8" xfId="1" applyFont="1" applyBorder="1" applyAlignment="1">
      <alignment horizontal="right" vertical="center" wrapText="1"/>
    </xf>
    <xf numFmtId="1" fontId="6" fillId="0" borderId="8" xfId="1" applyNumberFormat="1" applyFont="1" applyBorder="1" applyAlignment="1">
      <alignment horizontal="center" vertical="center" wrapText="1"/>
    </xf>
    <xf numFmtId="0" fontId="6" fillId="0" borderId="8" xfId="1" applyFont="1" applyBorder="1" applyAlignment="1">
      <alignment horizontal="left" vertical="center" wrapText="1"/>
    </xf>
    <xf numFmtId="0" fontId="6" fillId="0" borderId="8" xfId="1" applyFont="1" applyBorder="1" applyAlignment="1" applyProtection="1">
      <alignment horizontal="center" vertical="center" wrapText="1"/>
      <protection locked="0"/>
    </xf>
    <xf numFmtId="0" fontId="6" fillId="0" borderId="8" xfId="1" applyFont="1" applyBorder="1" applyAlignment="1">
      <alignment horizontal="center" vertical="center"/>
    </xf>
    <xf numFmtId="2" fontId="6" fillId="0" borderId="8" xfId="1" applyNumberFormat="1" applyFont="1" applyBorder="1" applyAlignment="1" applyProtection="1">
      <alignment horizontal="right" vertical="center"/>
      <protection locked="0"/>
    </xf>
    <xf numFmtId="2" fontId="6" fillId="0" borderId="8" xfId="1" applyNumberFormat="1" applyFont="1" applyBorder="1" applyAlignment="1">
      <alignment horizontal="right" vertical="center"/>
    </xf>
    <xf numFmtId="49" fontId="6" fillId="0" borderId="8" xfId="1" applyNumberFormat="1" applyFont="1" applyBorder="1" applyAlignment="1">
      <alignment horizontal="center" vertical="center" wrapText="1"/>
    </xf>
    <xf numFmtId="164" fontId="10" fillId="0" borderId="8" xfId="1" applyNumberFormat="1" applyFont="1" applyBorder="1" applyAlignment="1">
      <alignment horizontal="center" vertical="center" wrapText="1"/>
    </xf>
    <xf numFmtId="0" fontId="6" fillId="0" borderId="8" xfId="1" applyFont="1" applyBorder="1" applyAlignment="1" applyProtection="1">
      <alignment horizontal="right" vertical="center"/>
      <protection locked="0"/>
    </xf>
    <xf numFmtId="2" fontId="11" fillId="0" borderId="8" xfId="0" applyNumberFormat="1" applyFont="1" applyBorder="1" applyAlignment="1">
      <alignment horizontal="right" vertical="center"/>
    </xf>
    <xf numFmtId="2" fontId="10" fillId="0" borderId="8" xfId="1" applyNumberFormat="1" applyFont="1" applyBorder="1" applyAlignment="1">
      <alignment horizontal="center" vertical="center" wrapText="1"/>
    </xf>
    <xf numFmtId="165" fontId="6" fillId="0" borderId="8" xfId="1" applyNumberFormat="1" applyFont="1" applyBorder="1" applyAlignment="1" applyProtection="1">
      <alignment horizontal="right" vertical="center"/>
      <protection locked="0"/>
    </xf>
    <xf numFmtId="0" fontId="3" fillId="2" borderId="10" xfId="1" applyFont="1" applyFill="1" applyBorder="1" applyAlignment="1">
      <alignment horizontal="center" vertical="center"/>
    </xf>
    <xf numFmtId="49" fontId="3" fillId="2" borderId="11" xfId="1" applyNumberFormat="1" applyFont="1" applyFill="1" applyBorder="1" applyAlignment="1">
      <alignment horizontal="center" vertical="center"/>
    </xf>
    <xf numFmtId="49" fontId="3" fillId="2" borderId="11" xfId="1" applyNumberFormat="1" applyFont="1" applyFill="1" applyBorder="1" applyAlignment="1">
      <alignment horizontal="center" vertical="center" wrapText="1"/>
    </xf>
    <xf numFmtId="0" fontId="3" fillId="2" borderId="11" xfId="1" applyFont="1" applyFill="1" applyBorder="1" applyAlignment="1">
      <alignment horizontal="center" vertical="center"/>
    </xf>
    <xf numFmtId="0" fontId="12" fillId="0" borderId="8" xfId="3" applyFont="1" applyBorder="1" applyAlignment="1">
      <alignment horizontal="center" vertical="center" wrapText="1"/>
    </xf>
    <xf numFmtId="0" fontId="12" fillId="0" borderId="8" xfId="3" applyFont="1" applyBorder="1" applyAlignment="1">
      <alignment horizontal="center" vertical="center"/>
    </xf>
    <xf numFmtId="0" fontId="8" fillId="0" borderId="0" xfId="3" applyFont="1"/>
    <xf numFmtId="1" fontId="6" fillId="0" borderId="8" xfId="1" quotePrefix="1" applyNumberFormat="1" applyFont="1" applyBorder="1" applyAlignment="1">
      <alignment horizontal="center" vertical="center" wrapText="1"/>
    </xf>
    <xf numFmtId="1" fontId="6" fillId="0" borderId="8" xfId="1" applyNumberFormat="1" applyFont="1" applyBorder="1" applyAlignment="1" applyProtection="1">
      <alignment horizontal="right" vertical="center"/>
      <protection locked="0"/>
    </xf>
    <xf numFmtId="0" fontId="8" fillId="0" borderId="0" xfId="3" applyFont="1" applyAlignment="1">
      <alignment horizontal="center"/>
    </xf>
    <xf numFmtId="0" fontId="8" fillId="0" borderId="0" xfId="1" applyFont="1" applyAlignment="1">
      <alignment horizontal="left"/>
    </xf>
    <xf numFmtId="164" fontId="6" fillId="0" borderId="8" xfId="1" applyNumberFormat="1" applyFont="1" applyBorder="1" applyAlignment="1" applyProtection="1">
      <alignment horizontal="right" vertical="center"/>
      <protection locked="0"/>
    </xf>
    <xf numFmtId="164" fontId="6" fillId="0" borderId="8" xfId="1" applyNumberFormat="1" applyFont="1" applyBorder="1" applyAlignment="1">
      <alignment horizontal="center" vertical="center" wrapText="1"/>
    </xf>
    <xf numFmtId="0" fontId="15" fillId="0" borderId="8" xfId="4" applyFont="1" applyBorder="1" applyAlignment="1">
      <alignment horizontal="center" vertical="center" wrapText="1"/>
    </xf>
    <xf numFmtId="0" fontId="15" fillId="0" borderId="0" xfId="4" applyFont="1" applyAlignment="1">
      <alignment vertical="center"/>
    </xf>
    <xf numFmtId="0" fontId="15" fillId="0" borderId="8" xfId="5" applyFont="1" applyBorder="1" applyAlignment="1">
      <alignment horizontal="center" vertical="center"/>
    </xf>
    <xf numFmtId="0" fontId="15" fillId="0" borderId="0" xfId="5" applyFont="1"/>
    <xf numFmtId="49" fontId="11" fillId="0" borderId="8" xfId="1" applyNumberFormat="1" applyFont="1" applyBorder="1" applyAlignment="1">
      <alignment horizontal="center" vertical="center" wrapText="1"/>
    </xf>
    <xf numFmtId="0" fontId="11" fillId="0" borderId="8" xfId="1" applyFont="1" applyBorder="1" applyAlignment="1">
      <alignment horizontal="center" vertical="center" wrapText="1"/>
    </xf>
    <xf numFmtId="0" fontId="11" fillId="0" borderId="8" xfId="3" applyFont="1" applyBorder="1" applyAlignment="1">
      <alignment horizontal="center" vertical="center" wrapText="1"/>
    </xf>
    <xf numFmtId="0" fontId="11" fillId="0" borderId="8" xfId="3" applyFont="1" applyBorder="1" applyAlignment="1">
      <alignment horizontal="right" vertical="center" wrapText="1"/>
    </xf>
    <xf numFmtId="1" fontId="11" fillId="0" borderId="8" xfId="3" applyNumberFormat="1" applyFont="1" applyBorder="1" applyAlignment="1">
      <alignment horizontal="center" vertical="center" wrapText="1"/>
    </xf>
    <xf numFmtId="0" fontId="11" fillId="0" borderId="8" xfId="3" applyFont="1" applyBorder="1" applyAlignment="1">
      <alignment horizontal="left" vertical="center" wrapText="1"/>
    </xf>
    <xf numFmtId="0" fontId="11" fillId="0" borderId="8" xfId="3" applyFont="1" applyBorder="1" applyAlignment="1">
      <alignment horizontal="center" vertical="center"/>
    </xf>
    <xf numFmtId="0" fontId="11" fillId="0" borderId="0" xfId="3" applyFont="1"/>
    <xf numFmtId="0" fontId="11" fillId="0" borderId="0" xfId="3" applyFont="1" applyAlignment="1">
      <alignment horizontal="center"/>
    </xf>
    <xf numFmtId="0" fontId="11" fillId="0" borderId="8" xfId="0" applyFont="1" applyBorder="1" applyAlignment="1">
      <alignment horizontal="center" vertical="center" wrapText="1"/>
    </xf>
    <xf numFmtId="0" fontId="11" fillId="0" borderId="8" xfId="0" applyFont="1" applyBorder="1" applyAlignment="1">
      <alignment horizontal="right" vertical="center" wrapText="1"/>
    </xf>
    <xf numFmtId="1" fontId="11" fillId="0" borderId="8" xfId="0" applyNumberFormat="1" applyFont="1" applyBorder="1" applyAlignment="1">
      <alignment horizontal="center" vertical="center" wrapText="1"/>
    </xf>
    <xf numFmtId="0" fontId="11" fillId="0" borderId="8" xfId="0" applyFont="1" applyBorder="1" applyAlignment="1">
      <alignment horizontal="left" vertical="center" wrapText="1"/>
    </xf>
    <xf numFmtId="0" fontId="11" fillId="0" borderId="8" xfId="0" applyFont="1" applyBorder="1" applyAlignment="1" applyProtection="1">
      <alignment horizontal="center" vertical="center" wrapText="1"/>
      <protection locked="0"/>
    </xf>
    <xf numFmtId="0" fontId="11" fillId="0" borderId="8" xfId="0" applyFont="1" applyBorder="1" applyAlignment="1">
      <alignment horizontal="center" vertical="center"/>
    </xf>
    <xf numFmtId="164" fontId="11" fillId="0" borderId="8" xfId="0" applyNumberFormat="1" applyFont="1" applyBorder="1" applyAlignment="1" applyProtection="1">
      <alignment horizontal="right" vertical="center"/>
      <protection locked="0"/>
    </xf>
    <xf numFmtId="2" fontId="11" fillId="0" borderId="8" xfId="0" applyNumberFormat="1" applyFont="1" applyBorder="1" applyAlignment="1" applyProtection="1">
      <alignment horizontal="right" vertical="center"/>
      <protection locked="0"/>
    </xf>
    <xf numFmtId="0" fontId="11" fillId="0" borderId="0" xfId="0" applyFont="1"/>
    <xf numFmtId="164" fontId="11" fillId="0" borderId="8" xfId="0" applyNumberFormat="1" applyFont="1" applyBorder="1" applyAlignment="1">
      <alignment horizontal="center" vertical="center" wrapText="1"/>
    </xf>
    <xf numFmtId="0" fontId="11" fillId="0" borderId="8" xfId="1" applyFont="1" applyBorder="1" applyAlignment="1" applyProtection="1">
      <alignment horizontal="center" vertical="center" wrapText="1"/>
      <protection locked="0"/>
    </xf>
    <xf numFmtId="2" fontId="11" fillId="0" borderId="8" xfId="1" applyNumberFormat="1" applyFont="1" applyBorder="1" applyAlignment="1" applyProtection="1">
      <alignment horizontal="right" vertical="center"/>
      <protection locked="0"/>
    </xf>
    <xf numFmtId="0" fontId="11" fillId="0" borderId="8" xfId="1" applyFont="1" applyBorder="1" applyAlignment="1">
      <alignment horizontal="center" vertical="center"/>
    </xf>
    <xf numFmtId="0" fontId="8" fillId="0" borderId="0" xfId="0" applyFont="1"/>
    <xf numFmtId="0" fontId="8" fillId="0" borderId="0" xfId="0" applyFont="1" applyAlignment="1">
      <alignment horizontal="center"/>
    </xf>
    <xf numFmtId="164" fontId="11" fillId="0" borderId="8" xfId="3" applyNumberFormat="1" applyFont="1" applyBorder="1" applyAlignment="1">
      <alignment horizontal="center" vertical="center" wrapText="1"/>
    </xf>
    <xf numFmtId="2" fontId="10" fillId="4" borderId="4" xfId="0" applyNumberFormat="1" applyFont="1" applyFill="1" applyBorder="1" applyAlignment="1">
      <alignment horizontal="right" vertical="center"/>
    </xf>
    <xf numFmtId="0" fontId="3" fillId="2" borderId="7" xfId="1" applyFont="1" applyFill="1" applyBorder="1" applyAlignment="1">
      <alignment horizontal="center" vertical="center"/>
    </xf>
    <xf numFmtId="49" fontId="3" fillId="2" borderId="3"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49" fontId="3" fillId="2" borderId="0" xfId="1" applyNumberFormat="1" applyFont="1" applyFill="1" applyAlignment="1">
      <alignment horizontal="center" vertical="center"/>
    </xf>
    <xf numFmtId="0" fontId="3" fillId="2" borderId="0" xfId="1" applyFont="1" applyFill="1" applyAlignment="1">
      <alignment horizontal="center" vertical="center"/>
    </xf>
    <xf numFmtId="0" fontId="3" fillId="2" borderId="13" xfId="1" applyFont="1" applyFill="1" applyBorder="1" applyAlignment="1">
      <alignment horizontal="center" vertical="center"/>
    </xf>
    <xf numFmtId="0" fontId="6" fillId="0" borderId="4" xfId="6" applyFont="1" applyBorder="1" applyAlignment="1">
      <alignment horizontal="left" vertical="center" wrapText="1"/>
    </xf>
    <xf numFmtId="0" fontId="3" fillId="2" borderId="3" xfId="1" applyFont="1" applyFill="1" applyBorder="1" applyAlignment="1">
      <alignment vertical="center"/>
    </xf>
    <xf numFmtId="0" fontId="3" fillId="2" borderId="4" xfId="1" applyFont="1" applyFill="1" applyBorder="1" applyAlignment="1">
      <alignment vertical="center"/>
    </xf>
    <xf numFmtId="0" fontId="11" fillId="0" borderId="12" xfId="0" applyFont="1" applyBorder="1" applyAlignment="1">
      <alignment horizontal="center" vertical="center" wrapText="1"/>
    </xf>
    <xf numFmtId="0" fontId="11" fillId="0" borderId="12" xfId="0" applyFont="1" applyBorder="1" applyAlignment="1">
      <alignment horizontal="right" vertical="center" wrapText="1"/>
    </xf>
    <xf numFmtId="1" fontId="11" fillId="0" borderId="12" xfId="3" applyNumberFormat="1" applyFont="1" applyBorder="1" applyAlignment="1">
      <alignment horizontal="center" vertical="center" wrapText="1"/>
    </xf>
    <xf numFmtId="0" fontId="11" fillId="0" borderId="12" xfId="0" applyFont="1" applyBorder="1" applyAlignment="1">
      <alignment horizontal="left" vertical="center" wrapText="1"/>
    </xf>
    <xf numFmtId="0" fontId="6" fillId="0" borderId="12" xfId="1" applyFont="1" applyBorder="1" applyAlignment="1" applyProtection="1">
      <alignment horizontal="center" vertical="center" wrapText="1"/>
      <protection locked="0"/>
    </xf>
    <xf numFmtId="0" fontId="11" fillId="0" borderId="12" xfId="0" applyFont="1" applyBorder="1" applyAlignment="1">
      <alignment horizontal="center" vertical="center"/>
    </xf>
    <xf numFmtId="2" fontId="6" fillId="0" borderId="12" xfId="1" applyNumberFormat="1" applyFont="1" applyBorder="1" applyAlignment="1" applyProtection="1">
      <alignment horizontal="right" vertical="center"/>
      <protection locked="0"/>
    </xf>
    <xf numFmtId="49" fontId="3" fillId="2" borderId="0" xfId="1" applyNumberFormat="1" applyFont="1" applyFill="1" applyAlignment="1">
      <alignment horizontal="center" vertical="center" wrapText="1"/>
    </xf>
    <xf numFmtId="0" fontId="6" fillId="0" borderId="0" xfId="1" applyFont="1"/>
    <xf numFmtId="4" fontId="3" fillId="4" borderId="8" xfId="4" applyNumberFormat="1" applyFont="1" applyFill="1" applyBorder="1" applyAlignment="1" applyProtection="1">
      <alignment vertical="center"/>
      <protection locked="0"/>
    </xf>
    <xf numFmtId="0" fontId="6" fillId="0" borderId="0" xfId="1" applyFont="1" applyAlignment="1">
      <alignment horizontal="center" vertical="center"/>
    </xf>
    <xf numFmtId="49" fontId="6" fillId="0" borderId="0" xfId="1" applyNumberFormat="1" applyFont="1" applyAlignment="1">
      <alignment horizontal="right" vertical="center"/>
    </xf>
    <xf numFmtId="1" fontId="6" fillId="0" borderId="0" xfId="1" applyNumberFormat="1" applyFont="1" applyAlignment="1">
      <alignment horizontal="right" vertical="center"/>
    </xf>
    <xf numFmtId="0" fontId="6" fillId="0" borderId="0" xfId="1" applyFont="1" applyAlignment="1">
      <alignment horizontal="left" vertical="center" wrapText="1"/>
    </xf>
    <xf numFmtId="0" fontId="15" fillId="0" borderId="0" xfId="6" applyFont="1" applyAlignment="1">
      <alignment vertical="center"/>
    </xf>
    <xf numFmtId="2" fontId="8" fillId="0" borderId="0" xfId="1" applyNumberFormat="1" applyFont="1" applyAlignment="1">
      <alignment vertical="center"/>
    </xf>
    <xf numFmtId="49" fontId="15" fillId="0" borderId="0" xfId="7" applyNumberFormat="1" applyFont="1" applyAlignment="1">
      <alignment horizontal="left" vertical="center" wrapText="1"/>
    </xf>
    <xf numFmtId="49" fontId="15" fillId="0" borderId="0" xfId="7" applyNumberFormat="1" applyFont="1" applyAlignment="1">
      <alignment horizontal="right"/>
    </xf>
    <xf numFmtId="1" fontId="15" fillId="0" borderId="0" xfId="7" applyNumberFormat="1" applyFont="1" applyAlignment="1">
      <alignment horizontal="center"/>
    </xf>
    <xf numFmtId="0" fontId="15" fillId="0" borderId="0" xfId="7" applyFont="1" applyAlignment="1">
      <alignment wrapText="1"/>
    </xf>
    <xf numFmtId="0" fontId="15" fillId="0" borderId="0" xfId="7" applyFont="1"/>
    <xf numFmtId="2" fontId="15" fillId="0" borderId="0" xfId="7" applyNumberFormat="1" applyFont="1"/>
    <xf numFmtId="0" fontId="8" fillId="0" borderId="0" xfId="1" applyFont="1" applyAlignment="1">
      <alignment horizontal="center" vertical="center"/>
    </xf>
    <xf numFmtId="0" fontId="15" fillId="0" borderId="0" xfId="7" applyFont="1" applyAlignment="1">
      <alignment horizontal="left" wrapText="1"/>
    </xf>
    <xf numFmtId="0" fontId="15" fillId="0" borderId="0" xfId="7" applyFont="1" applyAlignment="1">
      <alignment horizontal="left"/>
    </xf>
    <xf numFmtId="49" fontId="8" fillId="0" borderId="0" xfId="1" applyNumberFormat="1" applyFont="1" applyAlignment="1">
      <alignment horizontal="right" vertical="center"/>
    </xf>
    <xf numFmtId="1" fontId="8" fillId="0" borderId="0" xfId="1" applyNumberFormat="1" applyFont="1" applyAlignment="1">
      <alignment horizontal="right" vertical="center"/>
    </xf>
    <xf numFmtId="0" fontId="8" fillId="0" borderId="0" xfId="1" applyFont="1" applyAlignment="1">
      <alignment horizontal="left" vertical="center" wrapText="1"/>
    </xf>
    <xf numFmtId="0" fontId="8" fillId="0" borderId="0" xfId="1" applyFont="1" applyAlignment="1">
      <alignment horizontal="left" vertical="center"/>
    </xf>
    <xf numFmtId="49" fontId="8" fillId="0" borderId="0" xfId="1" applyNumberFormat="1" applyFont="1" applyAlignment="1">
      <alignment horizontal="left" vertical="center"/>
    </xf>
    <xf numFmtId="1" fontId="8" fillId="0" borderId="0" xfId="1" applyNumberFormat="1" applyFont="1" applyAlignment="1">
      <alignment horizontal="left" vertical="center"/>
    </xf>
    <xf numFmtId="2" fontId="8" fillId="0" borderId="0" xfId="1" applyNumberFormat="1" applyFont="1" applyAlignment="1">
      <alignment horizontal="left" vertical="center"/>
    </xf>
    <xf numFmtId="0" fontId="8" fillId="0" borderId="0" xfId="1" applyFont="1" applyAlignment="1">
      <alignment horizontal="center" vertical="center" wrapText="1"/>
    </xf>
    <xf numFmtId="49" fontId="8" fillId="0" borderId="0" xfId="1" applyNumberFormat="1" applyFont="1" applyAlignment="1">
      <alignment vertical="center" wrapText="1"/>
    </xf>
    <xf numFmtId="1" fontId="8" fillId="0" borderId="0" xfId="1" applyNumberFormat="1" applyFont="1" applyAlignment="1">
      <alignment vertical="center" wrapText="1"/>
    </xf>
    <xf numFmtId="0" fontId="8" fillId="0" borderId="0" xfId="1" applyFont="1" applyAlignment="1">
      <alignment vertical="center" wrapText="1"/>
    </xf>
    <xf numFmtId="2" fontId="8" fillId="0" borderId="0" xfId="1" applyNumberFormat="1" applyFont="1" applyAlignment="1">
      <alignment vertical="center" wrapText="1"/>
    </xf>
    <xf numFmtId="49" fontId="8" fillId="0" borderId="0" xfId="1" applyNumberFormat="1" applyFont="1" applyAlignment="1">
      <alignment vertical="center"/>
    </xf>
    <xf numFmtId="1" fontId="8"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vertical="center"/>
    </xf>
    <xf numFmtId="1" fontId="4" fillId="0" borderId="0" xfId="1" applyNumberFormat="1" applyFont="1" applyAlignment="1">
      <alignment vertical="center"/>
    </xf>
    <xf numFmtId="0" fontId="4" fillId="0" borderId="0" xfId="1" applyFont="1" applyAlignment="1">
      <alignment vertical="center" wrapText="1"/>
    </xf>
    <xf numFmtId="2" fontId="4" fillId="0" borderId="0" xfId="1" applyNumberFormat="1" applyFont="1" applyAlignment="1">
      <alignment vertical="center"/>
    </xf>
    <xf numFmtId="0" fontId="17" fillId="0" borderId="8" xfId="1" applyFont="1" applyBorder="1" applyAlignment="1">
      <alignment horizontal="left" vertical="center" wrapText="1"/>
    </xf>
    <xf numFmtId="0" fontId="3" fillId="2" borderId="5" xfId="1" applyFont="1" applyFill="1" applyBorder="1" applyAlignment="1">
      <alignment horizontal="center" vertical="center"/>
    </xf>
    <xf numFmtId="2" fontId="11" fillId="0" borderId="8" xfId="3" applyNumberFormat="1" applyFont="1" applyBorder="1" applyAlignment="1">
      <alignment horizontal="right" vertical="center"/>
    </xf>
    <xf numFmtId="0" fontId="3" fillId="2" borderId="2" xfId="1" applyFont="1" applyFill="1" applyBorder="1" applyAlignment="1">
      <alignment horizontal="center" vertical="center"/>
    </xf>
    <xf numFmtId="49" fontId="3" fillId="2" borderId="7" xfId="1" applyNumberFormat="1" applyFont="1" applyFill="1" applyBorder="1" applyAlignment="1">
      <alignment horizontal="center" vertical="center"/>
    </xf>
    <xf numFmtId="2" fontId="11" fillId="0" borderId="12" xfId="0" applyNumberFormat="1" applyFont="1" applyBorder="1" applyAlignment="1">
      <alignment horizontal="right" vertical="center"/>
    </xf>
    <xf numFmtId="0" fontId="18" fillId="0" borderId="8" xfId="0" applyFont="1" applyBorder="1" applyAlignment="1">
      <alignment horizontal="left" vertical="center" wrapText="1"/>
    </xf>
    <xf numFmtId="0" fontId="11" fillId="0" borderId="8" xfId="0" quotePrefix="1" applyFont="1" applyBorder="1" applyAlignment="1">
      <alignment horizontal="left" vertical="center" wrapText="1"/>
    </xf>
    <xf numFmtId="0" fontId="3" fillId="2" borderId="12" xfId="1" applyFont="1" applyFill="1" applyBorder="1" applyAlignment="1">
      <alignment horizontal="center" vertical="center"/>
    </xf>
    <xf numFmtId="166" fontId="6" fillId="0" borderId="8" xfId="1" applyNumberFormat="1" applyFont="1" applyBorder="1" applyAlignment="1" applyProtection="1">
      <alignment horizontal="right" vertical="center"/>
      <protection locked="0"/>
    </xf>
    <xf numFmtId="2" fontId="10" fillId="4" borderId="8" xfId="0" applyNumberFormat="1" applyFont="1" applyFill="1" applyBorder="1" applyAlignment="1">
      <alignment horizontal="right" vertical="center"/>
    </xf>
    <xf numFmtId="2" fontId="8" fillId="0" borderId="0" xfId="1" applyNumberFormat="1" applyFont="1"/>
    <xf numFmtId="0" fontId="11" fillId="0" borderId="0" xfId="0" applyFont="1" applyAlignment="1">
      <alignment horizontal="center"/>
    </xf>
    <xf numFmtId="167" fontId="6" fillId="0" borderId="0" xfId="1" applyNumberFormat="1" applyFont="1" applyAlignment="1">
      <alignment horizontal="right" vertical="center"/>
    </xf>
    <xf numFmtId="0" fontId="11" fillId="0" borderId="8" xfId="0" applyFont="1" applyBorder="1" applyAlignment="1">
      <alignment horizontal="left" vertical="top" wrapText="1"/>
    </xf>
    <xf numFmtId="49" fontId="5" fillId="2" borderId="1" xfId="1" applyNumberFormat="1" applyFont="1" applyFill="1" applyBorder="1" applyAlignment="1">
      <alignment horizontal="right" vertical="center"/>
    </xf>
    <xf numFmtId="49" fontId="5" fillId="2" borderId="2" xfId="1" applyNumberFormat="1" applyFont="1" applyFill="1" applyBorder="1" applyAlignment="1">
      <alignment horizontal="right" vertical="center"/>
    </xf>
    <xf numFmtId="49" fontId="5" fillId="2" borderId="5" xfId="1" applyNumberFormat="1" applyFont="1" applyFill="1" applyBorder="1" applyAlignment="1">
      <alignment horizontal="right" vertical="center"/>
    </xf>
    <xf numFmtId="49" fontId="5" fillId="2" borderId="6" xfId="1" applyNumberFormat="1" applyFont="1" applyFill="1" applyBorder="1" applyAlignment="1">
      <alignment horizontal="right" vertical="center"/>
    </xf>
    <xf numFmtId="0" fontId="6" fillId="0" borderId="3" xfId="1" applyFont="1" applyBorder="1" applyAlignment="1" applyProtection="1">
      <alignment horizontal="left" vertical="center" wrapText="1"/>
      <protection locked="0"/>
    </xf>
    <xf numFmtId="0" fontId="6" fillId="0" borderId="4" xfId="1" applyFont="1" applyBorder="1" applyAlignment="1" applyProtection="1">
      <alignment horizontal="left" vertical="center" wrapText="1"/>
      <protection locked="0"/>
    </xf>
    <xf numFmtId="0" fontId="6" fillId="0" borderId="7" xfId="1" applyFont="1" applyBorder="1" applyAlignment="1">
      <alignment horizontal="center" vertical="center" wrapText="1"/>
    </xf>
    <xf numFmtId="0" fontId="6" fillId="0" borderId="3" xfId="1" applyFont="1" applyBorder="1" applyAlignment="1">
      <alignment horizontal="center" vertical="center" wrapText="1"/>
    </xf>
    <xf numFmtId="0" fontId="6" fillId="0" borderId="4" xfId="1" applyFont="1" applyBorder="1" applyAlignment="1">
      <alignment horizontal="center" vertical="center" wrapText="1"/>
    </xf>
    <xf numFmtId="49" fontId="10" fillId="4" borderId="7" xfId="1" applyNumberFormat="1" applyFont="1" applyFill="1" applyBorder="1" applyAlignment="1">
      <alignment horizontal="right" vertical="center" wrapText="1"/>
    </xf>
    <xf numFmtId="49" fontId="10" fillId="4" borderId="3" xfId="1" applyNumberFormat="1" applyFont="1" applyFill="1" applyBorder="1" applyAlignment="1">
      <alignment horizontal="right" vertical="center" wrapText="1"/>
    </xf>
    <xf numFmtId="49" fontId="10" fillId="4" borderId="4" xfId="1" applyNumberFormat="1" applyFont="1" applyFill="1" applyBorder="1" applyAlignment="1">
      <alignment horizontal="right" vertical="center" wrapText="1"/>
    </xf>
    <xf numFmtId="0" fontId="3" fillId="2" borderId="7" xfId="4" applyFont="1" applyFill="1" applyBorder="1" applyAlignment="1" applyProtection="1">
      <alignment horizontal="right" vertical="center"/>
      <protection locked="0"/>
    </xf>
    <xf numFmtId="0" fontId="3" fillId="2" borderId="4" xfId="4" applyFont="1" applyFill="1" applyBorder="1" applyAlignment="1" applyProtection="1">
      <alignment horizontal="right" vertical="center"/>
      <protection locked="0"/>
    </xf>
    <xf numFmtId="0" fontId="11"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49" fontId="5" fillId="2" borderId="5" xfId="1" applyNumberFormat="1" applyFont="1" applyFill="1" applyBorder="1" applyAlignment="1">
      <alignment horizontal="right"/>
    </xf>
    <xf numFmtId="49" fontId="5" fillId="2" borderId="6" xfId="1" applyNumberFormat="1" applyFont="1" applyFill="1" applyBorder="1" applyAlignment="1">
      <alignment horizontal="right"/>
    </xf>
    <xf numFmtId="49" fontId="3" fillId="2" borderId="3" xfId="1" applyNumberFormat="1" applyFont="1" applyFill="1" applyBorder="1" applyAlignment="1">
      <alignment horizontal="center" vertical="center" wrapText="1"/>
    </xf>
    <xf numFmtId="49" fontId="3" fillId="2" borderId="11" xfId="1" applyNumberFormat="1" applyFont="1" applyFill="1" applyBorder="1" applyAlignment="1">
      <alignment horizontal="center" vertical="center" wrapText="1"/>
    </xf>
    <xf numFmtId="49" fontId="20" fillId="0" borderId="0" xfId="7" applyNumberFormat="1" applyFont="1" applyAlignment="1">
      <alignment horizontal="left" vertical="center" wrapText="1"/>
    </xf>
    <xf numFmtId="49" fontId="15" fillId="0" borderId="0" xfId="7" applyNumberFormat="1" applyFont="1" applyAlignment="1">
      <alignment horizontal="left" vertical="center" wrapText="1"/>
    </xf>
    <xf numFmtId="49" fontId="15" fillId="0" borderId="0" xfId="7" applyNumberFormat="1" applyFont="1" applyAlignment="1">
      <alignment horizontal="left" vertical="center"/>
    </xf>
    <xf numFmtId="49" fontId="3" fillId="2" borderId="0" xfId="1" applyNumberFormat="1" applyFont="1" applyFill="1" applyAlignment="1">
      <alignment horizontal="center" vertical="center" wrapText="1"/>
    </xf>
    <xf numFmtId="49" fontId="3" fillId="2" borderId="3" xfId="1" applyNumberFormat="1" applyFont="1" applyFill="1" applyBorder="1" applyAlignment="1">
      <alignment horizontal="center" vertical="center"/>
    </xf>
    <xf numFmtId="49" fontId="3" fillId="2" borderId="4" xfId="1" applyNumberFormat="1" applyFont="1" applyFill="1" applyBorder="1" applyAlignment="1">
      <alignment horizontal="center" vertical="center"/>
    </xf>
    <xf numFmtId="0" fontId="6" fillId="0" borderId="14" xfId="1" applyFont="1" applyBorder="1" applyAlignment="1" applyProtection="1">
      <alignment horizontal="center" vertical="center" wrapText="1"/>
      <protection locked="0"/>
    </xf>
    <xf numFmtId="0" fontId="6" fillId="0" borderId="9" xfId="1" applyFont="1" applyBorder="1" applyAlignment="1" applyProtection="1">
      <alignment horizontal="center" vertical="center" wrapText="1"/>
      <protection locked="0"/>
    </xf>
    <xf numFmtId="0" fontId="6" fillId="0" borderId="12" xfId="1" applyFont="1" applyBorder="1" applyAlignment="1" applyProtection="1">
      <alignment horizontal="center" vertical="center" wrapText="1"/>
      <protection locked="0"/>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3" xfId="0" applyFont="1" applyBorder="1" applyAlignment="1">
      <alignment horizontal="center" vertical="center" wrapText="1"/>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cellXfs>
  <cellStyles count="8">
    <cellStyle name="Normal" xfId="0" builtinId="0"/>
    <cellStyle name="Normal 10" xfId="4" xr:uid="{5BA1FBBA-9670-4074-9F7F-4BEA8C12BFEA}"/>
    <cellStyle name="Normal 109" xfId="3" xr:uid="{B229CF1C-60CA-431A-895D-63C1F6ADA4CA}"/>
    <cellStyle name="Normal 2" xfId="1" xr:uid="{595DBF9A-38A6-4CF1-937E-9152C55B2B77}"/>
    <cellStyle name="Normal 2 2" xfId="5" xr:uid="{3654C1F7-D431-45A7-956A-4C5D3EAB475E}"/>
    <cellStyle name="Normal 3 3" xfId="6" xr:uid="{A980ABE0-E4E5-4C04-A401-D84AB5D6CD48}"/>
    <cellStyle name="Normal 9" xfId="7" xr:uid="{105DD5FB-0BA0-4B31-B563-5E98F9725918}"/>
    <cellStyle name="Normal_Sheet1 2" xfId="2" xr:uid="{2D1849E0-6DA4-4329-B664-C0467AAAEBAD}"/>
  </cellStyles>
  <dxfs count="263">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F5BEE-136D-4160-A919-2DF0C009B274}">
  <dimension ref="A1:J471"/>
  <sheetViews>
    <sheetView tabSelected="1" zoomScale="184" zoomScaleNormal="184" workbookViewId="0">
      <selection activeCell="K459" sqref="K459"/>
    </sheetView>
  </sheetViews>
  <sheetFormatPr defaultColWidth="9.140625" defaultRowHeight="12.75" x14ac:dyDescent="0.2"/>
  <cols>
    <col min="1" max="1" width="8.7109375" style="126" customWidth="1"/>
    <col min="2" max="2" width="6.5703125" style="127" customWidth="1"/>
    <col min="3" max="3" width="10.7109375" style="128" customWidth="1"/>
    <col min="4" max="4" width="32.7109375" style="129" customWidth="1"/>
    <col min="5" max="5" width="8.7109375" style="126" customWidth="1"/>
    <col min="6" max="6" width="7.28515625" style="126" customWidth="1"/>
    <col min="7" max="8" width="7.7109375" style="130" customWidth="1"/>
    <col min="9" max="9" width="9.140625" style="130" customWidth="1"/>
    <col min="10" max="244" width="9.140625" style="4"/>
    <col min="245" max="245" width="8.7109375" style="4" customWidth="1"/>
    <col min="246" max="246" width="6.5703125" style="4" customWidth="1"/>
    <col min="247" max="247" width="15.7109375" style="4" customWidth="1"/>
    <col min="248" max="248" width="40.7109375" style="4" customWidth="1"/>
    <col min="249" max="249" width="11.28515625" style="4" customWidth="1"/>
    <col min="250" max="251" width="11.7109375" style="4" customWidth="1"/>
    <col min="252" max="253" width="12" style="4" customWidth="1"/>
    <col min="254" max="254" width="8" style="4" customWidth="1"/>
    <col min="255" max="255" width="72.28515625" style="4" customWidth="1"/>
    <col min="256" max="259" width="9.140625" style="4"/>
    <col min="260" max="260" width="49.85546875" style="4" customWidth="1"/>
    <col min="261" max="261" width="9.140625" style="4"/>
    <col min="262" max="262" width="29" style="4" customWidth="1"/>
    <col min="263" max="263" width="9.140625" style="4"/>
    <col min="264" max="264" width="16.85546875" style="4" customWidth="1"/>
    <col min="265" max="500" width="9.140625" style="4"/>
    <col min="501" max="501" width="8.7109375" style="4" customWidth="1"/>
    <col min="502" max="502" width="6.5703125" style="4" customWidth="1"/>
    <col min="503" max="503" width="15.7109375" style="4" customWidth="1"/>
    <col min="504" max="504" width="40.7109375" style="4" customWidth="1"/>
    <col min="505" max="505" width="11.28515625" style="4" customWidth="1"/>
    <col min="506" max="507" width="11.7109375" style="4" customWidth="1"/>
    <col min="508" max="509" width="12" style="4" customWidth="1"/>
    <col min="510" max="510" width="8" style="4" customWidth="1"/>
    <col min="511" max="511" width="72.28515625" style="4" customWidth="1"/>
    <col min="512" max="515" width="9.140625" style="4"/>
    <col min="516" max="516" width="49.85546875" style="4" customWidth="1"/>
    <col min="517" max="517" width="9.140625" style="4"/>
    <col min="518" max="518" width="29" style="4" customWidth="1"/>
    <col min="519" max="519" width="9.140625" style="4"/>
    <col min="520" max="520" width="16.85546875" style="4" customWidth="1"/>
    <col min="521" max="756" width="9.140625" style="4"/>
    <col min="757" max="757" width="8.7109375" style="4" customWidth="1"/>
    <col min="758" max="758" width="6.5703125" style="4" customWidth="1"/>
    <col min="759" max="759" width="15.7109375" style="4" customWidth="1"/>
    <col min="760" max="760" width="40.7109375" style="4" customWidth="1"/>
    <col min="761" max="761" width="11.28515625" style="4" customWidth="1"/>
    <col min="762" max="763" width="11.7109375" style="4" customWidth="1"/>
    <col min="764" max="765" width="12" style="4" customWidth="1"/>
    <col min="766" max="766" width="8" style="4" customWidth="1"/>
    <col min="767" max="767" width="72.28515625" style="4" customWidth="1"/>
    <col min="768" max="771" width="9.140625" style="4"/>
    <col min="772" max="772" width="49.85546875" style="4" customWidth="1"/>
    <col min="773" max="773" width="9.140625" style="4"/>
    <col min="774" max="774" width="29" style="4" customWidth="1"/>
    <col min="775" max="775" width="9.140625" style="4"/>
    <col min="776" max="776" width="16.85546875" style="4" customWidth="1"/>
    <col min="777" max="1012" width="9.140625" style="4"/>
    <col min="1013" max="1013" width="8.7109375" style="4" customWidth="1"/>
    <col min="1014" max="1014" width="6.5703125" style="4" customWidth="1"/>
    <col min="1015" max="1015" width="15.7109375" style="4" customWidth="1"/>
    <col min="1016" max="1016" width="40.7109375" style="4" customWidth="1"/>
    <col min="1017" max="1017" width="11.28515625" style="4" customWidth="1"/>
    <col min="1018" max="1019" width="11.7109375" style="4" customWidth="1"/>
    <col min="1020" max="1021" width="12" style="4" customWidth="1"/>
    <col min="1022" max="1022" width="8" style="4" customWidth="1"/>
    <col min="1023" max="1023" width="72.28515625" style="4" customWidth="1"/>
    <col min="1024" max="1027" width="9.140625" style="4"/>
    <col min="1028" max="1028" width="49.85546875" style="4" customWidth="1"/>
    <col min="1029" max="1029" width="9.140625" style="4"/>
    <col min="1030" max="1030" width="29" style="4" customWidth="1"/>
    <col min="1031" max="1031" width="9.140625" style="4"/>
    <col min="1032" max="1032" width="16.85546875" style="4" customWidth="1"/>
    <col min="1033" max="1268" width="9.140625" style="4"/>
    <col min="1269" max="1269" width="8.7109375" style="4" customWidth="1"/>
    <col min="1270" max="1270" width="6.5703125" style="4" customWidth="1"/>
    <col min="1271" max="1271" width="15.7109375" style="4" customWidth="1"/>
    <col min="1272" max="1272" width="40.7109375" style="4" customWidth="1"/>
    <col min="1273" max="1273" width="11.28515625" style="4" customWidth="1"/>
    <col min="1274" max="1275" width="11.7109375" style="4" customWidth="1"/>
    <col min="1276" max="1277" width="12" style="4" customWidth="1"/>
    <col min="1278" max="1278" width="8" style="4" customWidth="1"/>
    <col min="1279" max="1279" width="72.28515625" style="4" customWidth="1"/>
    <col min="1280" max="1283" width="9.140625" style="4"/>
    <col min="1284" max="1284" width="49.85546875" style="4" customWidth="1"/>
    <col min="1285" max="1285" width="9.140625" style="4"/>
    <col min="1286" max="1286" width="29" style="4" customWidth="1"/>
    <col min="1287" max="1287" width="9.140625" style="4"/>
    <col min="1288" max="1288" width="16.85546875" style="4" customWidth="1"/>
    <col min="1289" max="1524" width="9.140625" style="4"/>
    <col min="1525" max="1525" width="8.7109375" style="4" customWidth="1"/>
    <col min="1526" max="1526" width="6.5703125" style="4" customWidth="1"/>
    <col min="1527" max="1527" width="15.7109375" style="4" customWidth="1"/>
    <col min="1528" max="1528" width="40.7109375" style="4" customWidth="1"/>
    <col min="1529" max="1529" width="11.28515625" style="4" customWidth="1"/>
    <col min="1530" max="1531" width="11.7109375" style="4" customWidth="1"/>
    <col min="1532" max="1533" width="12" style="4" customWidth="1"/>
    <col min="1534" max="1534" width="8" style="4" customWidth="1"/>
    <col min="1535" max="1535" width="72.28515625" style="4" customWidth="1"/>
    <col min="1536" max="1539" width="9.140625" style="4"/>
    <col min="1540" max="1540" width="49.85546875" style="4" customWidth="1"/>
    <col min="1541" max="1541" width="9.140625" style="4"/>
    <col min="1542" max="1542" width="29" style="4" customWidth="1"/>
    <col min="1543" max="1543" width="9.140625" style="4"/>
    <col min="1544" max="1544" width="16.85546875" style="4" customWidth="1"/>
    <col min="1545" max="1780" width="9.140625" style="4"/>
    <col min="1781" max="1781" width="8.7109375" style="4" customWidth="1"/>
    <col min="1782" max="1782" width="6.5703125" style="4" customWidth="1"/>
    <col min="1783" max="1783" width="15.7109375" style="4" customWidth="1"/>
    <col min="1784" max="1784" width="40.7109375" style="4" customWidth="1"/>
    <col min="1785" max="1785" width="11.28515625" style="4" customWidth="1"/>
    <col min="1786" max="1787" width="11.7109375" style="4" customWidth="1"/>
    <col min="1788" max="1789" width="12" style="4" customWidth="1"/>
    <col min="1790" max="1790" width="8" style="4" customWidth="1"/>
    <col min="1791" max="1791" width="72.28515625" style="4" customWidth="1"/>
    <col min="1792" max="1795" width="9.140625" style="4"/>
    <col min="1796" max="1796" width="49.85546875" style="4" customWidth="1"/>
    <col min="1797" max="1797" width="9.140625" style="4"/>
    <col min="1798" max="1798" width="29" style="4" customWidth="1"/>
    <col min="1799" max="1799" width="9.140625" style="4"/>
    <col min="1800" max="1800" width="16.85546875" style="4" customWidth="1"/>
    <col min="1801" max="2036" width="9.140625" style="4"/>
    <col min="2037" max="2037" width="8.7109375" style="4" customWidth="1"/>
    <col min="2038" max="2038" width="6.5703125" style="4" customWidth="1"/>
    <col min="2039" max="2039" width="15.7109375" style="4" customWidth="1"/>
    <col min="2040" max="2040" width="40.7109375" style="4" customWidth="1"/>
    <col min="2041" max="2041" width="11.28515625" style="4" customWidth="1"/>
    <col min="2042" max="2043" width="11.7109375" style="4" customWidth="1"/>
    <col min="2044" max="2045" width="12" style="4" customWidth="1"/>
    <col min="2046" max="2046" width="8" style="4" customWidth="1"/>
    <col min="2047" max="2047" width="72.28515625" style="4" customWidth="1"/>
    <col min="2048" max="2051" width="9.140625" style="4"/>
    <col min="2052" max="2052" width="49.85546875" style="4" customWidth="1"/>
    <col min="2053" max="2053" width="9.140625" style="4"/>
    <col min="2054" max="2054" width="29" style="4" customWidth="1"/>
    <col min="2055" max="2055" width="9.140625" style="4"/>
    <col min="2056" max="2056" width="16.85546875" style="4" customWidth="1"/>
    <col min="2057" max="2292" width="9.140625" style="4"/>
    <col min="2293" max="2293" width="8.7109375" style="4" customWidth="1"/>
    <col min="2294" max="2294" width="6.5703125" style="4" customWidth="1"/>
    <col min="2295" max="2295" width="15.7109375" style="4" customWidth="1"/>
    <col min="2296" max="2296" width="40.7109375" style="4" customWidth="1"/>
    <col min="2297" max="2297" width="11.28515625" style="4" customWidth="1"/>
    <col min="2298" max="2299" width="11.7109375" style="4" customWidth="1"/>
    <col min="2300" max="2301" width="12" style="4" customWidth="1"/>
    <col min="2302" max="2302" width="8" style="4" customWidth="1"/>
    <col min="2303" max="2303" width="72.28515625" style="4" customWidth="1"/>
    <col min="2304" max="2307" width="9.140625" style="4"/>
    <col min="2308" max="2308" width="49.85546875" style="4" customWidth="1"/>
    <col min="2309" max="2309" width="9.140625" style="4"/>
    <col min="2310" max="2310" width="29" style="4" customWidth="1"/>
    <col min="2311" max="2311" width="9.140625" style="4"/>
    <col min="2312" max="2312" width="16.85546875" style="4" customWidth="1"/>
    <col min="2313" max="2548" width="9.140625" style="4"/>
    <col min="2549" max="2549" width="8.7109375" style="4" customWidth="1"/>
    <col min="2550" max="2550" width="6.5703125" style="4" customWidth="1"/>
    <col min="2551" max="2551" width="15.7109375" style="4" customWidth="1"/>
    <col min="2552" max="2552" width="40.7109375" style="4" customWidth="1"/>
    <col min="2553" max="2553" width="11.28515625" style="4" customWidth="1"/>
    <col min="2554" max="2555" width="11.7109375" style="4" customWidth="1"/>
    <col min="2556" max="2557" width="12" style="4" customWidth="1"/>
    <col min="2558" max="2558" width="8" style="4" customWidth="1"/>
    <col min="2559" max="2559" width="72.28515625" style="4" customWidth="1"/>
    <col min="2560" max="2563" width="9.140625" style="4"/>
    <col min="2564" max="2564" width="49.85546875" style="4" customWidth="1"/>
    <col min="2565" max="2565" width="9.140625" style="4"/>
    <col min="2566" max="2566" width="29" style="4" customWidth="1"/>
    <col min="2567" max="2567" width="9.140625" style="4"/>
    <col min="2568" max="2568" width="16.85546875" style="4" customWidth="1"/>
    <col min="2569" max="2804" width="9.140625" style="4"/>
    <col min="2805" max="2805" width="8.7109375" style="4" customWidth="1"/>
    <col min="2806" max="2806" width="6.5703125" style="4" customWidth="1"/>
    <col min="2807" max="2807" width="15.7109375" style="4" customWidth="1"/>
    <col min="2808" max="2808" width="40.7109375" style="4" customWidth="1"/>
    <col min="2809" max="2809" width="11.28515625" style="4" customWidth="1"/>
    <col min="2810" max="2811" width="11.7109375" style="4" customWidth="1"/>
    <col min="2812" max="2813" width="12" style="4" customWidth="1"/>
    <col min="2814" max="2814" width="8" style="4" customWidth="1"/>
    <col min="2815" max="2815" width="72.28515625" style="4" customWidth="1"/>
    <col min="2816" max="2819" width="9.140625" style="4"/>
    <col min="2820" max="2820" width="49.85546875" style="4" customWidth="1"/>
    <col min="2821" max="2821" width="9.140625" style="4"/>
    <col min="2822" max="2822" width="29" style="4" customWidth="1"/>
    <col min="2823" max="2823" width="9.140625" style="4"/>
    <col min="2824" max="2824" width="16.85546875" style="4" customWidth="1"/>
    <col min="2825" max="3060" width="9.140625" style="4"/>
    <col min="3061" max="3061" width="8.7109375" style="4" customWidth="1"/>
    <col min="3062" max="3062" width="6.5703125" style="4" customWidth="1"/>
    <col min="3063" max="3063" width="15.7109375" style="4" customWidth="1"/>
    <col min="3064" max="3064" width="40.7109375" style="4" customWidth="1"/>
    <col min="3065" max="3065" width="11.28515625" style="4" customWidth="1"/>
    <col min="3066" max="3067" width="11.7109375" style="4" customWidth="1"/>
    <col min="3068" max="3069" width="12" style="4" customWidth="1"/>
    <col min="3070" max="3070" width="8" style="4" customWidth="1"/>
    <col min="3071" max="3071" width="72.28515625" style="4" customWidth="1"/>
    <col min="3072" max="3075" width="9.140625" style="4"/>
    <col min="3076" max="3076" width="49.85546875" style="4" customWidth="1"/>
    <col min="3077" max="3077" width="9.140625" style="4"/>
    <col min="3078" max="3078" width="29" style="4" customWidth="1"/>
    <col min="3079" max="3079" width="9.140625" style="4"/>
    <col min="3080" max="3080" width="16.85546875" style="4" customWidth="1"/>
    <col min="3081" max="3316" width="9.140625" style="4"/>
    <col min="3317" max="3317" width="8.7109375" style="4" customWidth="1"/>
    <col min="3318" max="3318" width="6.5703125" style="4" customWidth="1"/>
    <col min="3319" max="3319" width="15.7109375" style="4" customWidth="1"/>
    <col min="3320" max="3320" width="40.7109375" style="4" customWidth="1"/>
    <col min="3321" max="3321" width="11.28515625" style="4" customWidth="1"/>
    <col min="3322" max="3323" width="11.7109375" style="4" customWidth="1"/>
    <col min="3324" max="3325" width="12" style="4" customWidth="1"/>
    <col min="3326" max="3326" width="8" style="4" customWidth="1"/>
    <col min="3327" max="3327" width="72.28515625" style="4" customWidth="1"/>
    <col min="3328" max="3331" width="9.140625" style="4"/>
    <col min="3332" max="3332" width="49.85546875" style="4" customWidth="1"/>
    <col min="3333" max="3333" width="9.140625" style="4"/>
    <col min="3334" max="3334" width="29" style="4" customWidth="1"/>
    <col min="3335" max="3335" width="9.140625" style="4"/>
    <col min="3336" max="3336" width="16.85546875" style="4" customWidth="1"/>
    <col min="3337" max="3572" width="9.140625" style="4"/>
    <col min="3573" max="3573" width="8.7109375" style="4" customWidth="1"/>
    <col min="3574" max="3574" width="6.5703125" style="4" customWidth="1"/>
    <col min="3575" max="3575" width="15.7109375" style="4" customWidth="1"/>
    <col min="3576" max="3576" width="40.7109375" style="4" customWidth="1"/>
    <col min="3577" max="3577" width="11.28515625" style="4" customWidth="1"/>
    <col min="3578" max="3579" width="11.7109375" style="4" customWidth="1"/>
    <col min="3580" max="3581" width="12" style="4" customWidth="1"/>
    <col min="3582" max="3582" width="8" style="4" customWidth="1"/>
    <col min="3583" max="3583" width="72.28515625" style="4" customWidth="1"/>
    <col min="3584" max="3587" width="9.140625" style="4"/>
    <col min="3588" max="3588" width="49.85546875" style="4" customWidth="1"/>
    <col min="3589" max="3589" width="9.140625" style="4"/>
    <col min="3590" max="3590" width="29" style="4" customWidth="1"/>
    <col min="3591" max="3591" width="9.140625" style="4"/>
    <col min="3592" max="3592" width="16.85546875" style="4" customWidth="1"/>
    <col min="3593" max="3828" width="9.140625" style="4"/>
    <col min="3829" max="3829" width="8.7109375" style="4" customWidth="1"/>
    <col min="3830" max="3830" width="6.5703125" style="4" customWidth="1"/>
    <col min="3831" max="3831" width="15.7109375" style="4" customWidth="1"/>
    <col min="3832" max="3832" width="40.7109375" style="4" customWidth="1"/>
    <col min="3833" max="3833" width="11.28515625" style="4" customWidth="1"/>
    <col min="3834" max="3835" width="11.7109375" style="4" customWidth="1"/>
    <col min="3836" max="3837" width="12" style="4" customWidth="1"/>
    <col min="3838" max="3838" width="8" style="4" customWidth="1"/>
    <col min="3839" max="3839" width="72.28515625" style="4" customWidth="1"/>
    <col min="3840" max="3843" width="9.140625" style="4"/>
    <col min="3844" max="3844" width="49.85546875" style="4" customWidth="1"/>
    <col min="3845" max="3845" width="9.140625" style="4"/>
    <col min="3846" max="3846" width="29" style="4" customWidth="1"/>
    <col min="3847" max="3847" width="9.140625" style="4"/>
    <col min="3848" max="3848" width="16.85546875" style="4" customWidth="1"/>
    <col min="3849" max="4084" width="9.140625" style="4"/>
    <col min="4085" max="4085" width="8.7109375" style="4" customWidth="1"/>
    <col min="4086" max="4086" width="6.5703125" style="4" customWidth="1"/>
    <col min="4087" max="4087" width="15.7109375" style="4" customWidth="1"/>
    <col min="4088" max="4088" width="40.7109375" style="4" customWidth="1"/>
    <col min="4089" max="4089" width="11.28515625" style="4" customWidth="1"/>
    <col min="4090" max="4091" width="11.7109375" style="4" customWidth="1"/>
    <col min="4092" max="4093" width="12" style="4" customWidth="1"/>
    <col min="4094" max="4094" width="8" style="4" customWidth="1"/>
    <col min="4095" max="4095" width="72.28515625" style="4" customWidth="1"/>
    <col min="4096" max="4099" width="9.140625" style="4"/>
    <col min="4100" max="4100" width="49.85546875" style="4" customWidth="1"/>
    <col min="4101" max="4101" width="9.140625" style="4"/>
    <col min="4102" max="4102" width="29" style="4" customWidth="1"/>
    <col min="4103" max="4103" width="9.140625" style="4"/>
    <col min="4104" max="4104" width="16.85546875" style="4" customWidth="1"/>
    <col min="4105" max="4340" width="9.140625" style="4"/>
    <col min="4341" max="4341" width="8.7109375" style="4" customWidth="1"/>
    <col min="4342" max="4342" width="6.5703125" style="4" customWidth="1"/>
    <col min="4343" max="4343" width="15.7109375" style="4" customWidth="1"/>
    <col min="4344" max="4344" width="40.7109375" style="4" customWidth="1"/>
    <col min="4345" max="4345" width="11.28515625" style="4" customWidth="1"/>
    <col min="4346" max="4347" width="11.7109375" style="4" customWidth="1"/>
    <col min="4348" max="4349" width="12" style="4" customWidth="1"/>
    <col min="4350" max="4350" width="8" style="4" customWidth="1"/>
    <col min="4351" max="4351" width="72.28515625" style="4" customWidth="1"/>
    <col min="4352" max="4355" width="9.140625" style="4"/>
    <col min="4356" max="4356" width="49.85546875" style="4" customWidth="1"/>
    <col min="4357" max="4357" width="9.140625" style="4"/>
    <col min="4358" max="4358" width="29" style="4" customWidth="1"/>
    <col min="4359" max="4359" width="9.140625" style="4"/>
    <col min="4360" max="4360" width="16.85546875" style="4" customWidth="1"/>
    <col min="4361" max="4596" width="9.140625" style="4"/>
    <col min="4597" max="4597" width="8.7109375" style="4" customWidth="1"/>
    <col min="4598" max="4598" width="6.5703125" style="4" customWidth="1"/>
    <col min="4599" max="4599" width="15.7109375" style="4" customWidth="1"/>
    <col min="4600" max="4600" width="40.7109375" style="4" customWidth="1"/>
    <col min="4601" max="4601" width="11.28515625" style="4" customWidth="1"/>
    <col min="4602" max="4603" width="11.7109375" style="4" customWidth="1"/>
    <col min="4604" max="4605" width="12" style="4" customWidth="1"/>
    <col min="4606" max="4606" width="8" style="4" customWidth="1"/>
    <col min="4607" max="4607" width="72.28515625" style="4" customWidth="1"/>
    <col min="4608" max="4611" width="9.140625" style="4"/>
    <col min="4612" max="4612" width="49.85546875" style="4" customWidth="1"/>
    <col min="4613" max="4613" width="9.140625" style="4"/>
    <col min="4614" max="4614" width="29" style="4" customWidth="1"/>
    <col min="4615" max="4615" width="9.140625" style="4"/>
    <col min="4616" max="4616" width="16.85546875" style="4" customWidth="1"/>
    <col min="4617" max="4852" width="9.140625" style="4"/>
    <col min="4853" max="4853" width="8.7109375" style="4" customWidth="1"/>
    <col min="4854" max="4854" width="6.5703125" style="4" customWidth="1"/>
    <col min="4855" max="4855" width="15.7109375" style="4" customWidth="1"/>
    <col min="4856" max="4856" width="40.7109375" style="4" customWidth="1"/>
    <col min="4857" max="4857" width="11.28515625" style="4" customWidth="1"/>
    <col min="4858" max="4859" width="11.7109375" style="4" customWidth="1"/>
    <col min="4860" max="4861" width="12" style="4" customWidth="1"/>
    <col min="4862" max="4862" width="8" style="4" customWidth="1"/>
    <col min="4863" max="4863" width="72.28515625" style="4" customWidth="1"/>
    <col min="4864" max="4867" width="9.140625" style="4"/>
    <col min="4868" max="4868" width="49.85546875" style="4" customWidth="1"/>
    <col min="4869" max="4869" width="9.140625" style="4"/>
    <col min="4870" max="4870" width="29" style="4" customWidth="1"/>
    <col min="4871" max="4871" width="9.140625" style="4"/>
    <col min="4872" max="4872" width="16.85546875" style="4" customWidth="1"/>
    <col min="4873" max="5108" width="9.140625" style="4"/>
    <col min="5109" max="5109" width="8.7109375" style="4" customWidth="1"/>
    <col min="5110" max="5110" width="6.5703125" style="4" customWidth="1"/>
    <col min="5111" max="5111" width="15.7109375" style="4" customWidth="1"/>
    <col min="5112" max="5112" width="40.7109375" style="4" customWidth="1"/>
    <col min="5113" max="5113" width="11.28515625" style="4" customWidth="1"/>
    <col min="5114" max="5115" width="11.7109375" style="4" customWidth="1"/>
    <col min="5116" max="5117" width="12" style="4" customWidth="1"/>
    <col min="5118" max="5118" width="8" style="4" customWidth="1"/>
    <col min="5119" max="5119" width="72.28515625" style="4" customWidth="1"/>
    <col min="5120" max="5123" width="9.140625" style="4"/>
    <col min="5124" max="5124" width="49.85546875" style="4" customWidth="1"/>
    <col min="5125" max="5125" width="9.140625" style="4"/>
    <col min="5126" max="5126" width="29" style="4" customWidth="1"/>
    <col min="5127" max="5127" width="9.140625" style="4"/>
    <col min="5128" max="5128" width="16.85546875" style="4" customWidth="1"/>
    <col min="5129" max="5364" width="9.140625" style="4"/>
    <col min="5365" max="5365" width="8.7109375" style="4" customWidth="1"/>
    <col min="5366" max="5366" width="6.5703125" style="4" customWidth="1"/>
    <col min="5367" max="5367" width="15.7109375" style="4" customWidth="1"/>
    <col min="5368" max="5368" width="40.7109375" style="4" customWidth="1"/>
    <col min="5369" max="5369" width="11.28515625" style="4" customWidth="1"/>
    <col min="5370" max="5371" width="11.7109375" style="4" customWidth="1"/>
    <col min="5372" max="5373" width="12" style="4" customWidth="1"/>
    <col min="5374" max="5374" width="8" style="4" customWidth="1"/>
    <col min="5375" max="5375" width="72.28515625" style="4" customWidth="1"/>
    <col min="5376" max="5379" width="9.140625" style="4"/>
    <col min="5380" max="5380" width="49.85546875" style="4" customWidth="1"/>
    <col min="5381" max="5381" width="9.140625" style="4"/>
    <col min="5382" max="5382" width="29" style="4" customWidth="1"/>
    <col min="5383" max="5383" width="9.140625" style="4"/>
    <col min="5384" max="5384" width="16.85546875" style="4" customWidth="1"/>
    <col min="5385" max="5620" width="9.140625" style="4"/>
    <col min="5621" max="5621" width="8.7109375" style="4" customWidth="1"/>
    <col min="5622" max="5622" width="6.5703125" style="4" customWidth="1"/>
    <col min="5623" max="5623" width="15.7109375" style="4" customWidth="1"/>
    <col min="5624" max="5624" width="40.7109375" style="4" customWidth="1"/>
    <col min="5625" max="5625" width="11.28515625" style="4" customWidth="1"/>
    <col min="5626" max="5627" width="11.7109375" style="4" customWidth="1"/>
    <col min="5628" max="5629" width="12" style="4" customWidth="1"/>
    <col min="5630" max="5630" width="8" style="4" customWidth="1"/>
    <col min="5631" max="5631" width="72.28515625" style="4" customWidth="1"/>
    <col min="5632" max="5635" width="9.140625" style="4"/>
    <col min="5636" max="5636" width="49.85546875" style="4" customWidth="1"/>
    <col min="5637" max="5637" width="9.140625" style="4"/>
    <col min="5638" max="5638" width="29" style="4" customWidth="1"/>
    <col min="5639" max="5639" width="9.140625" style="4"/>
    <col min="5640" max="5640" width="16.85546875" style="4" customWidth="1"/>
    <col min="5641" max="5876" width="9.140625" style="4"/>
    <col min="5877" max="5877" width="8.7109375" style="4" customWidth="1"/>
    <col min="5878" max="5878" width="6.5703125" style="4" customWidth="1"/>
    <col min="5879" max="5879" width="15.7109375" style="4" customWidth="1"/>
    <col min="5880" max="5880" width="40.7109375" style="4" customWidth="1"/>
    <col min="5881" max="5881" width="11.28515625" style="4" customWidth="1"/>
    <col min="5882" max="5883" width="11.7109375" style="4" customWidth="1"/>
    <col min="5884" max="5885" width="12" style="4" customWidth="1"/>
    <col min="5886" max="5886" width="8" style="4" customWidth="1"/>
    <col min="5887" max="5887" width="72.28515625" style="4" customWidth="1"/>
    <col min="5888" max="5891" width="9.140625" style="4"/>
    <col min="5892" max="5892" width="49.85546875" style="4" customWidth="1"/>
    <col min="5893" max="5893" width="9.140625" style="4"/>
    <col min="5894" max="5894" width="29" style="4" customWidth="1"/>
    <col min="5895" max="5895" width="9.140625" style="4"/>
    <col min="5896" max="5896" width="16.85546875" style="4" customWidth="1"/>
    <col min="5897" max="6132" width="9.140625" style="4"/>
    <col min="6133" max="6133" width="8.7109375" style="4" customWidth="1"/>
    <col min="6134" max="6134" width="6.5703125" style="4" customWidth="1"/>
    <col min="6135" max="6135" width="15.7109375" style="4" customWidth="1"/>
    <col min="6136" max="6136" width="40.7109375" style="4" customWidth="1"/>
    <col min="6137" max="6137" width="11.28515625" style="4" customWidth="1"/>
    <col min="6138" max="6139" width="11.7109375" style="4" customWidth="1"/>
    <col min="6140" max="6141" width="12" style="4" customWidth="1"/>
    <col min="6142" max="6142" width="8" style="4" customWidth="1"/>
    <col min="6143" max="6143" width="72.28515625" style="4" customWidth="1"/>
    <col min="6144" max="6147" width="9.140625" style="4"/>
    <col min="6148" max="6148" width="49.85546875" style="4" customWidth="1"/>
    <col min="6149" max="6149" width="9.140625" style="4"/>
    <col min="6150" max="6150" width="29" style="4" customWidth="1"/>
    <col min="6151" max="6151" width="9.140625" style="4"/>
    <col min="6152" max="6152" width="16.85546875" style="4" customWidth="1"/>
    <col min="6153" max="6388" width="9.140625" style="4"/>
    <col min="6389" max="6389" width="8.7109375" style="4" customWidth="1"/>
    <col min="6390" max="6390" width="6.5703125" style="4" customWidth="1"/>
    <col min="6391" max="6391" width="15.7109375" style="4" customWidth="1"/>
    <col min="6392" max="6392" width="40.7109375" style="4" customWidth="1"/>
    <col min="6393" max="6393" width="11.28515625" style="4" customWidth="1"/>
    <col min="6394" max="6395" width="11.7109375" style="4" customWidth="1"/>
    <col min="6396" max="6397" width="12" style="4" customWidth="1"/>
    <col min="6398" max="6398" width="8" style="4" customWidth="1"/>
    <col min="6399" max="6399" width="72.28515625" style="4" customWidth="1"/>
    <col min="6400" max="6403" width="9.140625" style="4"/>
    <col min="6404" max="6404" width="49.85546875" style="4" customWidth="1"/>
    <col min="6405" max="6405" width="9.140625" style="4"/>
    <col min="6406" max="6406" width="29" style="4" customWidth="1"/>
    <col min="6407" max="6407" width="9.140625" style="4"/>
    <col min="6408" max="6408" width="16.85546875" style="4" customWidth="1"/>
    <col min="6409" max="6644" width="9.140625" style="4"/>
    <col min="6645" max="6645" width="8.7109375" style="4" customWidth="1"/>
    <col min="6646" max="6646" width="6.5703125" style="4" customWidth="1"/>
    <col min="6647" max="6647" width="15.7109375" style="4" customWidth="1"/>
    <col min="6648" max="6648" width="40.7109375" style="4" customWidth="1"/>
    <col min="6649" max="6649" width="11.28515625" style="4" customWidth="1"/>
    <col min="6650" max="6651" width="11.7109375" style="4" customWidth="1"/>
    <col min="6652" max="6653" width="12" style="4" customWidth="1"/>
    <col min="6654" max="6654" width="8" style="4" customWidth="1"/>
    <col min="6655" max="6655" width="72.28515625" style="4" customWidth="1"/>
    <col min="6656" max="6659" width="9.140625" style="4"/>
    <col min="6660" max="6660" width="49.85546875" style="4" customWidth="1"/>
    <col min="6661" max="6661" width="9.140625" style="4"/>
    <col min="6662" max="6662" width="29" style="4" customWidth="1"/>
    <col min="6663" max="6663" width="9.140625" style="4"/>
    <col min="6664" max="6664" width="16.85546875" style="4" customWidth="1"/>
    <col min="6665" max="6900" width="9.140625" style="4"/>
    <col min="6901" max="6901" width="8.7109375" style="4" customWidth="1"/>
    <col min="6902" max="6902" width="6.5703125" style="4" customWidth="1"/>
    <col min="6903" max="6903" width="15.7109375" style="4" customWidth="1"/>
    <col min="6904" max="6904" width="40.7109375" style="4" customWidth="1"/>
    <col min="6905" max="6905" width="11.28515625" style="4" customWidth="1"/>
    <col min="6906" max="6907" width="11.7109375" style="4" customWidth="1"/>
    <col min="6908" max="6909" width="12" style="4" customWidth="1"/>
    <col min="6910" max="6910" width="8" style="4" customWidth="1"/>
    <col min="6911" max="6911" width="72.28515625" style="4" customWidth="1"/>
    <col min="6912" max="6915" width="9.140625" style="4"/>
    <col min="6916" max="6916" width="49.85546875" style="4" customWidth="1"/>
    <col min="6917" max="6917" width="9.140625" style="4"/>
    <col min="6918" max="6918" width="29" style="4" customWidth="1"/>
    <col min="6919" max="6919" width="9.140625" style="4"/>
    <col min="6920" max="6920" width="16.85546875" style="4" customWidth="1"/>
    <col min="6921" max="7156" width="9.140625" style="4"/>
    <col min="7157" max="7157" width="8.7109375" style="4" customWidth="1"/>
    <col min="7158" max="7158" width="6.5703125" style="4" customWidth="1"/>
    <col min="7159" max="7159" width="15.7109375" style="4" customWidth="1"/>
    <col min="7160" max="7160" width="40.7109375" style="4" customWidth="1"/>
    <col min="7161" max="7161" width="11.28515625" style="4" customWidth="1"/>
    <col min="7162" max="7163" width="11.7109375" style="4" customWidth="1"/>
    <col min="7164" max="7165" width="12" style="4" customWidth="1"/>
    <col min="7166" max="7166" width="8" style="4" customWidth="1"/>
    <col min="7167" max="7167" width="72.28515625" style="4" customWidth="1"/>
    <col min="7168" max="7171" width="9.140625" style="4"/>
    <col min="7172" max="7172" width="49.85546875" style="4" customWidth="1"/>
    <col min="7173" max="7173" width="9.140625" style="4"/>
    <col min="7174" max="7174" width="29" style="4" customWidth="1"/>
    <col min="7175" max="7175" width="9.140625" style="4"/>
    <col min="7176" max="7176" width="16.85546875" style="4" customWidth="1"/>
    <col min="7177" max="7412" width="9.140625" style="4"/>
    <col min="7413" max="7413" width="8.7109375" style="4" customWidth="1"/>
    <col min="7414" max="7414" width="6.5703125" style="4" customWidth="1"/>
    <col min="7415" max="7415" width="15.7109375" style="4" customWidth="1"/>
    <col min="7416" max="7416" width="40.7109375" style="4" customWidth="1"/>
    <col min="7417" max="7417" width="11.28515625" style="4" customWidth="1"/>
    <col min="7418" max="7419" width="11.7109375" style="4" customWidth="1"/>
    <col min="7420" max="7421" width="12" style="4" customWidth="1"/>
    <col min="7422" max="7422" width="8" style="4" customWidth="1"/>
    <col min="7423" max="7423" width="72.28515625" style="4" customWidth="1"/>
    <col min="7424" max="7427" width="9.140625" style="4"/>
    <col min="7428" max="7428" width="49.85546875" style="4" customWidth="1"/>
    <col min="7429" max="7429" width="9.140625" style="4"/>
    <col min="7430" max="7430" width="29" style="4" customWidth="1"/>
    <col min="7431" max="7431" width="9.140625" style="4"/>
    <col min="7432" max="7432" width="16.85546875" style="4" customWidth="1"/>
    <col min="7433" max="7668" width="9.140625" style="4"/>
    <col min="7669" max="7669" width="8.7109375" style="4" customWidth="1"/>
    <col min="7670" max="7670" width="6.5703125" style="4" customWidth="1"/>
    <col min="7671" max="7671" width="15.7109375" style="4" customWidth="1"/>
    <col min="7672" max="7672" width="40.7109375" style="4" customWidth="1"/>
    <col min="7673" max="7673" width="11.28515625" style="4" customWidth="1"/>
    <col min="7674" max="7675" width="11.7109375" style="4" customWidth="1"/>
    <col min="7676" max="7677" width="12" style="4" customWidth="1"/>
    <col min="7678" max="7678" width="8" style="4" customWidth="1"/>
    <col min="7679" max="7679" width="72.28515625" style="4" customWidth="1"/>
    <col min="7680" max="7683" width="9.140625" style="4"/>
    <col min="7684" max="7684" width="49.85546875" style="4" customWidth="1"/>
    <col min="7685" max="7685" width="9.140625" style="4"/>
    <col min="7686" max="7686" width="29" style="4" customWidth="1"/>
    <col min="7687" max="7687" width="9.140625" style="4"/>
    <col min="7688" max="7688" width="16.85546875" style="4" customWidth="1"/>
    <col min="7689" max="7924" width="9.140625" style="4"/>
    <col min="7925" max="7925" width="8.7109375" style="4" customWidth="1"/>
    <col min="7926" max="7926" width="6.5703125" style="4" customWidth="1"/>
    <col min="7927" max="7927" width="15.7109375" style="4" customWidth="1"/>
    <col min="7928" max="7928" width="40.7109375" style="4" customWidth="1"/>
    <col min="7929" max="7929" width="11.28515625" style="4" customWidth="1"/>
    <col min="7930" max="7931" width="11.7109375" style="4" customWidth="1"/>
    <col min="7932" max="7933" width="12" style="4" customWidth="1"/>
    <col min="7934" max="7934" width="8" style="4" customWidth="1"/>
    <col min="7935" max="7935" width="72.28515625" style="4" customWidth="1"/>
    <col min="7936" max="7939" width="9.140625" style="4"/>
    <col min="7940" max="7940" width="49.85546875" style="4" customWidth="1"/>
    <col min="7941" max="7941" width="9.140625" style="4"/>
    <col min="7942" max="7942" width="29" style="4" customWidth="1"/>
    <col min="7943" max="7943" width="9.140625" style="4"/>
    <col min="7944" max="7944" width="16.85546875" style="4" customWidth="1"/>
    <col min="7945" max="8180" width="9.140625" style="4"/>
    <col min="8181" max="8181" width="8.7109375" style="4" customWidth="1"/>
    <col min="8182" max="8182" width="6.5703125" style="4" customWidth="1"/>
    <col min="8183" max="8183" width="15.7109375" style="4" customWidth="1"/>
    <col min="8184" max="8184" width="40.7109375" style="4" customWidth="1"/>
    <col min="8185" max="8185" width="11.28515625" style="4" customWidth="1"/>
    <col min="8186" max="8187" width="11.7109375" style="4" customWidth="1"/>
    <col min="8188" max="8189" width="12" style="4" customWidth="1"/>
    <col min="8190" max="8190" width="8" style="4" customWidth="1"/>
    <col min="8191" max="8191" width="72.28515625" style="4" customWidth="1"/>
    <col min="8192" max="8195" width="9.140625" style="4"/>
    <col min="8196" max="8196" width="49.85546875" style="4" customWidth="1"/>
    <col min="8197" max="8197" width="9.140625" style="4"/>
    <col min="8198" max="8198" width="29" style="4" customWidth="1"/>
    <col min="8199" max="8199" width="9.140625" style="4"/>
    <col min="8200" max="8200" width="16.85546875" style="4" customWidth="1"/>
    <col min="8201" max="8436" width="9.140625" style="4"/>
    <col min="8437" max="8437" width="8.7109375" style="4" customWidth="1"/>
    <col min="8438" max="8438" width="6.5703125" style="4" customWidth="1"/>
    <col min="8439" max="8439" width="15.7109375" style="4" customWidth="1"/>
    <col min="8440" max="8440" width="40.7109375" style="4" customWidth="1"/>
    <col min="8441" max="8441" width="11.28515625" style="4" customWidth="1"/>
    <col min="8442" max="8443" width="11.7109375" style="4" customWidth="1"/>
    <col min="8444" max="8445" width="12" style="4" customWidth="1"/>
    <col min="8446" max="8446" width="8" style="4" customWidth="1"/>
    <col min="8447" max="8447" width="72.28515625" style="4" customWidth="1"/>
    <col min="8448" max="8451" width="9.140625" style="4"/>
    <col min="8452" max="8452" width="49.85546875" style="4" customWidth="1"/>
    <col min="8453" max="8453" width="9.140625" style="4"/>
    <col min="8454" max="8454" width="29" style="4" customWidth="1"/>
    <col min="8455" max="8455" width="9.140625" style="4"/>
    <col min="8456" max="8456" width="16.85546875" style="4" customWidth="1"/>
    <col min="8457" max="8692" width="9.140625" style="4"/>
    <col min="8693" max="8693" width="8.7109375" style="4" customWidth="1"/>
    <col min="8694" max="8694" width="6.5703125" style="4" customWidth="1"/>
    <col min="8695" max="8695" width="15.7109375" style="4" customWidth="1"/>
    <col min="8696" max="8696" width="40.7109375" style="4" customWidth="1"/>
    <col min="8697" max="8697" width="11.28515625" style="4" customWidth="1"/>
    <col min="8698" max="8699" width="11.7109375" style="4" customWidth="1"/>
    <col min="8700" max="8701" width="12" style="4" customWidth="1"/>
    <col min="8702" max="8702" width="8" style="4" customWidth="1"/>
    <col min="8703" max="8703" width="72.28515625" style="4" customWidth="1"/>
    <col min="8704" max="8707" width="9.140625" style="4"/>
    <col min="8708" max="8708" width="49.85546875" style="4" customWidth="1"/>
    <col min="8709" max="8709" width="9.140625" style="4"/>
    <col min="8710" max="8710" width="29" style="4" customWidth="1"/>
    <col min="8711" max="8711" width="9.140625" style="4"/>
    <col min="8712" max="8712" width="16.85546875" style="4" customWidth="1"/>
    <col min="8713" max="8948" width="9.140625" style="4"/>
    <col min="8949" max="8949" width="8.7109375" style="4" customWidth="1"/>
    <col min="8950" max="8950" width="6.5703125" style="4" customWidth="1"/>
    <col min="8951" max="8951" width="15.7109375" style="4" customWidth="1"/>
    <col min="8952" max="8952" width="40.7109375" style="4" customWidth="1"/>
    <col min="8953" max="8953" width="11.28515625" style="4" customWidth="1"/>
    <col min="8954" max="8955" width="11.7109375" style="4" customWidth="1"/>
    <col min="8956" max="8957" width="12" style="4" customWidth="1"/>
    <col min="8958" max="8958" width="8" style="4" customWidth="1"/>
    <col min="8959" max="8959" width="72.28515625" style="4" customWidth="1"/>
    <col min="8960" max="8963" width="9.140625" style="4"/>
    <col min="8964" max="8964" width="49.85546875" style="4" customWidth="1"/>
    <col min="8965" max="8965" width="9.140625" style="4"/>
    <col min="8966" max="8966" width="29" style="4" customWidth="1"/>
    <col min="8967" max="8967" width="9.140625" style="4"/>
    <col min="8968" max="8968" width="16.85546875" style="4" customWidth="1"/>
    <col min="8969" max="9204" width="9.140625" style="4"/>
    <col min="9205" max="9205" width="8.7109375" style="4" customWidth="1"/>
    <col min="9206" max="9206" width="6.5703125" style="4" customWidth="1"/>
    <col min="9207" max="9207" width="15.7109375" style="4" customWidth="1"/>
    <col min="9208" max="9208" width="40.7109375" style="4" customWidth="1"/>
    <col min="9209" max="9209" width="11.28515625" style="4" customWidth="1"/>
    <col min="9210" max="9211" width="11.7109375" style="4" customWidth="1"/>
    <col min="9212" max="9213" width="12" style="4" customWidth="1"/>
    <col min="9214" max="9214" width="8" style="4" customWidth="1"/>
    <col min="9215" max="9215" width="72.28515625" style="4" customWidth="1"/>
    <col min="9216" max="9219" width="9.140625" style="4"/>
    <col min="9220" max="9220" width="49.85546875" style="4" customWidth="1"/>
    <col min="9221" max="9221" width="9.140625" style="4"/>
    <col min="9222" max="9222" width="29" style="4" customWidth="1"/>
    <col min="9223" max="9223" width="9.140625" style="4"/>
    <col min="9224" max="9224" width="16.85546875" style="4" customWidth="1"/>
    <col min="9225" max="9460" width="9.140625" style="4"/>
    <col min="9461" max="9461" width="8.7109375" style="4" customWidth="1"/>
    <col min="9462" max="9462" width="6.5703125" style="4" customWidth="1"/>
    <col min="9463" max="9463" width="15.7109375" style="4" customWidth="1"/>
    <col min="9464" max="9464" width="40.7109375" style="4" customWidth="1"/>
    <col min="9465" max="9465" width="11.28515625" style="4" customWidth="1"/>
    <col min="9466" max="9467" width="11.7109375" style="4" customWidth="1"/>
    <col min="9468" max="9469" width="12" style="4" customWidth="1"/>
    <col min="9470" max="9470" width="8" style="4" customWidth="1"/>
    <col min="9471" max="9471" width="72.28515625" style="4" customWidth="1"/>
    <col min="9472" max="9475" width="9.140625" style="4"/>
    <col min="9476" max="9476" width="49.85546875" style="4" customWidth="1"/>
    <col min="9477" max="9477" width="9.140625" style="4"/>
    <col min="9478" max="9478" width="29" style="4" customWidth="1"/>
    <col min="9479" max="9479" width="9.140625" style="4"/>
    <col min="9480" max="9480" width="16.85546875" style="4" customWidth="1"/>
    <col min="9481" max="9716" width="9.140625" style="4"/>
    <col min="9717" max="9717" width="8.7109375" style="4" customWidth="1"/>
    <col min="9718" max="9718" width="6.5703125" style="4" customWidth="1"/>
    <col min="9719" max="9719" width="15.7109375" style="4" customWidth="1"/>
    <col min="9720" max="9720" width="40.7109375" style="4" customWidth="1"/>
    <col min="9721" max="9721" width="11.28515625" style="4" customWidth="1"/>
    <col min="9722" max="9723" width="11.7109375" style="4" customWidth="1"/>
    <col min="9724" max="9725" width="12" style="4" customWidth="1"/>
    <col min="9726" max="9726" width="8" style="4" customWidth="1"/>
    <col min="9727" max="9727" width="72.28515625" style="4" customWidth="1"/>
    <col min="9728" max="9731" width="9.140625" style="4"/>
    <col min="9732" max="9732" width="49.85546875" style="4" customWidth="1"/>
    <col min="9733" max="9733" width="9.140625" style="4"/>
    <col min="9734" max="9734" width="29" style="4" customWidth="1"/>
    <col min="9735" max="9735" width="9.140625" style="4"/>
    <col min="9736" max="9736" width="16.85546875" style="4" customWidth="1"/>
    <col min="9737" max="9972" width="9.140625" style="4"/>
    <col min="9973" max="9973" width="8.7109375" style="4" customWidth="1"/>
    <col min="9974" max="9974" width="6.5703125" style="4" customWidth="1"/>
    <col min="9975" max="9975" width="15.7109375" style="4" customWidth="1"/>
    <col min="9976" max="9976" width="40.7109375" style="4" customWidth="1"/>
    <col min="9977" max="9977" width="11.28515625" style="4" customWidth="1"/>
    <col min="9978" max="9979" width="11.7109375" style="4" customWidth="1"/>
    <col min="9980" max="9981" width="12" style="4" customWidth="1"/>
    <col min="9982" max="9982" width="8" style="4" customWidth="1"/>
    <col min="9983" max="9983" width="72.28515625" style="4" customWidth="1"/>
    <col min="9984" max="9987" width="9.140625" style="4"/>
    <col min="9988" max="9988" width="49.85546875" style="4" customWidth="1"/>
    <col min="9989" max="9989" width="9.140625" style="4"/>
    <col min="9990" max="9990" width="29" style="4" customWidth="1"/>
    <col min="9991" max="9991" width="9.140625" style="4"/>
    <col min="9992" max="9992" width="16.85546875" style="4" customWidth="1"/>
    <col min="9993" max="10228" width="9.140625" style="4"/>
    <col min="10229" max="10229" width="8.7109375" style="4" customWidth="1"/>
    <col min="10230" max="10230" width="6.5703125" style="4" customWidth="1"/>
    <col min="10231" max="10231" width="15.7109375" style="4" customWidth="1"/>
    <col min="10232" max="10232" width="40.7109375" style="4" customWidth="1"/>
    <col min="10233" max="10233" width="11.28515625" style="4" customWidth="1"/>
    <col min="10234" max="10235" width="11.7109375" style="4" customWidth="1"/>
    <col min="10236" max="10237" width="12" style="4" customWidth="1"/>
    <col min="10238" max="10238" width="8" style="4" customWidth="1"/>
    <col min="10239" max="10239" width="72.28515625" style="4" customWidth="1"/>
    <col min="10240" max="10243" width="9.140625" style="4"/>
    <col min="10244" max="10244" width="49.85546875" style="4" customWidth="1"/>
    <col min="10245" max="10245" width="9.140625" style="4"/>
    <col min="10246" max="10246" width="29" style="4" customWidth="1"/>
    <col min="10247" max="10247" width="9.140625" style="4"/>
    <col min="10248" max="10248" width="16.85546875" style="4" customWidth="1"/>
    <col min="10249" max="10484" width="9.140625" style="4"/>
    <col min="10485" max="10485" width="8.7109375" style="4" customWidth="1"/>
    <col min="10486" max="10486" width="6.5703125" style="4" customWidth="1"/>
    <col min="10487" max="10487" width="15.7109375" style="4" customWidth="1"/>
    <col min="10488" max="10488" width="40.7109375" style="4" customWidth="1"/>
    <col min="10489" max="10489" width="11.28515625" style="4" customWidth="1"/>
    <col min="10490" max="10491" width="11.7109375" style="4" customWidth="1"/>
    <col min="10492" max="10493" width="12" style="4" customWidth="1"/>
    <col min="10494" max="10494" width="8" style="4" customWidth="1"/>
    <col min="10495" max="10495" width="72.28515625" style="4" customWidth="1"/>
    <col min="10496" max="10499" width="9.140625" style="4"/>
    <col min="10500" max="10500" width="49.85546875" style="4" customWidth="1"/>
    <col min="10501" max="10501" width="9.140625" style="4"/>
    <col min="10502" max="10502" width="29" style="4" customWidth="1"/>
    <col min="10503" max="10503" width="9.140625" style="4"/>
    <col min="10504" max="10504" width="16.85546875" style="4" customWidth="1"/>
    <col min="10505" max="10740" width="9.140625" style="4"/>
    <col min="10741" max="10741" width="8.7109375" style="4" customWidth="1"/>
    <col min="10742" max="10742" width="6.5703125" style="4" customWidth="1"/>
    <col min="10743" max="10743" width="15.7109375" style="4" customWidth="1"/>
    <col min="10744" max="10744" width="40.7109375" style="4" customWidth="1"/>
    <col min="10745" max="10745" width="11.28515625" style="4" customWidth="1"/>
    <col min="10746" max="10747" width="11.7109375" style="4" customWidth="1"/>
    <col min="10748" max="10749" width="12" style="4" customWidth="1"/>
    <col min="10750" max="10750" width="8" style="4" customWidth="1"/>
    <col min="10751" max="10751" width="72.28515625" style="4" customWidth="1"/>
    <col min="10752" max="10755" width="9.140625" style="4"/>
    <col min="10756" max="10756" width="49.85546875" style="4" customWidth="1"/>
    <col min="10757" max="10757" width="9.140625" style="4"/>
    <col min="10758" max="10758" width="29" style="4" customWidth="1"/>
    <col min="10759" max="10759" width="9.140625" style="4"/>
    <col min="10760" max="10760" width="16.85546875" style="4" customWidth="1"/>
    <col min="10761" max="10996" width="9.140625" style="4"/>
    <col min="10997" max="10997" width="8.7109375" style="4" customWidth="1"/>
    <col min="10998" max="10998" width="6.5703125" style="4" customWidth="1"/>
    <col min="10999" max="10999" width="15.7109375" style="4" customWidth="1"/>
    <col min="11000" max="11000" width="40.7109375" style="4" customWidth="1"/>
    <col min="11001" max="11001" width="11.28515625" style="4" customWidth="1"/>
    <col min="11002" max="11003" width="11.7109375" style="4" customWidth="1"/>
    <col min="11004" max="11005" width="12" style="4" customWidth="1"/>
    <col min="11006" max="11006" width="8" style="4" customWidth="1"/>
    <col min="11007" max="11007" width="72.28515625" style="4" customWidth="1"/>
    <col min="11008" max="11011" width="9.140625" style="4"/>
    <col min="11012" max="11012" width="49.85546875" style="4" customWidth="1"/>
    <col min="11013" max="11013" width="9.140625" style="4"/>
    <col min="11014" max="11014" width="29" style="4" customWidth="1"/>
    <col min="11015" max="11015" width="9.140625" style="4"/>
    <col min="11016" max="11016" width="16.85546875" style="4" customWidth="1"/>
    <col min="11017" max="11252" width="9.140625" style="4"/>
    <col min="11253" max="11253" width="8.7109375" style="4" customWidth="1"/>
    <col min="11254" max="11254" width="6.5703125" style="4" customWidth="1"/>
    <col min="11255" max="11255" width="15.7109375" style="4" customWidth="1"/>
    <col min="11256" max="11256" width="40.7109375" style="4" customWidth="1"/>
    <col min="11257" max="11257" width="11.28515625" style="4" customWidth="1"/>
    <col min="11258" max="11259" width="11.7109375" style="4" customWidth="1"/>
    <col min="11260" max="11261" width="12" style="4" customWidth="1"/>
    <col min="11262" max="11262" width="8" style="4" customWidth="1"/>
    <col min="11263" max="11263" width="72.28515625" style="4" customWidth="1"/>
    <col min="11264" max="11267" width="9.140625" style="4"/>
    <col min="11268" max="11268" width="49.85546875" style="4" customWidth="1"/>
    <col min="11269" max="11269" width="9.140625" style="4"/>
    <col min="11270" max="11270" width="29" style="4" customWidth="1"/>
    <col min="11271" max="11271" width="9.140625" style="4"/>
    <col min="11272" max="11272" width="16.85546875" style="4" customWidth="1"/>
    <col min="11273" max="11508" width="9.140625" style="4"/>
    <col min="11509" max="11509" width="8.7109375" style="4" customWidth="1"/>
    <col min="11510" max="11510" width="6.5703125" style="4" customWidth="1"/>
    <col min="11511" max="11511" width="15.7109375" style="4" customWidth="1"/>
    <col min="11512" max="11512" width="40.7109375" style="4" customWidth="1"/>
    <col min="11513" max="11513" width="11.28515625" style="4" customWidth="1"/>
    <col min="11514" max="11515" width="11.7109375" style="4" customWidth="1"/>
    <col min="11516" max="11517" width="12" style="4" customWidth="1"/>
    <col min="11518" max="11518" width="8" style="4" customWidth="1"/>
    <col min="11519" max="11519" width="72.28515625" style="4" customWidth="1"/>
    <col min="11520" max="11523" width="9.140625" style="4"/>
    <col min="11524" max="11524" width="49.85546875" style="4" customWidth="1"/>
    <col min="11525" max="11525" width="9.140625" style="4"/>
    <col min="11526" max="11526" width="29" style="4" customWidth="1"/>
    <col min="11527" max="11527" width="9.140625" style="4"/>
    <col min="11528" max="11528" width="16.85546875" style="4" customWidth="1"/>
    <col min="11529" max="11764" width="9.140625" style="4"/>
    <col min="11765" max="11765" width="8.7109375" style="4" customWidth="1"/>
    <col min="11766" max="11766" width="6.5703125" style="4" customWidth="1"/>
    <col min="11767" max="11767" width="15.7109375" style="4" customWidth="1"/>
    <col min="11768" max="11768" width="40.7109375" style="4" customWidth="1"/>
    <col min="11769" max="11769" width="11.28515625" style="4" customWidth="1"/>
    <col min="11770" max="11771" width="11.7109375" style="4" customWidth="1"/>
    <col min="11772" max="11773" width="12" style="4" customWidth="1"/>
    <col min="11774" max="11774" width="8" style="4" customWidth="1"/>
    <col min="11775" max="11775" width="72.28515625" style="4" customWidth="1"/>
    <col min="11776" max="11779" width="9.140625" style="4"/>
    <col min="11780" max="11780" width="49.85546875" style="4" customWidth="1"/>
    <col min="11781" max="11781" width="9.140625" style="4"/>
    <col min="11782" max="11782" width="29" style="4" customWidth="1"/>
    <col min="11783" max="11783" width="9.140625" style="4"/>
    <col min="11784" max="11784" width="16.85546875" style="4" customWidth="1"/>
    <col min="11785" max="12020" width="9.140625" style="4"/>
    <col min="12021" max="12021" width="8.7109375" style="4" customWidth="1"/>
    <col min="12022" max="12022" width="6.5703125" style="4" customWidth="1"/>
    <col min="12023" max="12023" width="15.7109375" style="4" customWidth="1"/>
    <col min="12024" max="12024" width="40.7109375" style="4" customWidth="1"/>
    <col min="12025" max="12025" width="11.28515625" style="4" customWidth="1"/>
    <col min="12026" max="12027" width="11.7109375" style="4" customWidth="1"/>
    <col min="12028" max="12029" width="12" style="4" customWidth="1"/>
    <col min="12030" max="12030" width="8" style="4" customWidth="1"/>
    <col min="12031" max="12031" width="72.28515625" style="4" customWidth="1"/>
    <col min="12032" max="12035" width="9.140625" style="4"/>
    <col min="12036" max="12036" width="49.85546875" style="4" customWidth="1"/>
    <col min="12037" max="12037" width="9.140625" style="4"/>
    <col min="12038" max="12038" width="29" style="4" customWidth="1"/>
    <col min="12039" max="12039" width="9.140625" style="4"/>
    <col min="12040" max="12040" width="16.85546875" style="4" customWidth="1"/>
    <col min="12041" max="12276" width="9.140625" style="4"/>
    <col min="12277" max="12277" width="8.7109375" style="4" customWidth="1"/>
    <col min="12278" max="12278" width="6.5703125" style="4" customWidth="1"/>
    <col min="12279" max="12279" width="15.7109375" style="4" customWidth="1"/>
    <col min="12280" max="12280" width="40.7109375" style="4" customWidth="1"/>
    <col min="12281" max="12281" width="11.28515625" style="4" customWidth="1"/>
    <col min="12282" max="12283" width="11.7109375" style="4" customWidth="1"/>
    <col min="12284" max="12285" width="12" style="4" customWidth="1"/>
    <col min="12286" max="12286" width="8" style="4" customWidth="1"/>
    <col min="12287" max="12287" width="72.28515625" style="4" customWidth="1"/>
    <col min="12288" max="12291" width="9.140625" style="4"/>
    <col min="12292" max="12292" width="49.85546875" style="4" customWidth="1"/>
    <col min="12293" max="12293" width="9.140625" style="4"/>
    <col min="12294" max="12294" width="29" style="4" customWidth="1"/>
    <col min="12295" max="12295" width="9.140625" style="4"/>
    <col min="12296" max="12296" width="16.85546875" style="4" customWidth="1"/>
    <col min="12297" max="12532" width="9.140625" style="4"/>
    <col min="12533" max="12533" width="8.7109375" style="4" customWidth="1"/>
    <col min="12534" max="12534" width="6.5703125" style="4" customWidth="1"/>
    <col min="12535" max="12535" width="15.7109375" style="4" customWidth="1"/>
    <col min="12536" max="12536" width="40.7109375" style="4" customWidth="1"/>
    <col min="12537" max="12537" width="11.28515625" style="4" customWidth="1"/>
    <col min="12538" max="12539" width="11.7109375" style="4" customWidth="1"/>
    <col min="12540" max="12541" width="12" style="4" customWidth="1"/>
    <col min="12542" max="12542" width="8" style="4" customWidth="1"/>
    <col min="12543" max="12543" width="72.28515625" style="4" customWidth="1"/>
    <col min="12544" max="12547" width="9.140625" style="4"/>
    <col min="12548" max="12548" width="49.85546875" style="4" customWidth="1"/>
    <col min="12549" max="12549" width="9.140625" style="4"/>
    <col min="12550" max="12550" width="29" style="4" customWidth="1"/>
    <col min="12551" max="12551" width="9.140625" style="4"/>
    <col min="12552" max="12552" width="16.85546875" style="4" customWidth="1"/>
    <col min="12553" max="12788" width="9.140625" style="4"/>
    <col min="12789" max="12789" width="8.7109375" style="4" customWidth="1"/>
    <col min="12790" max="12790" width="6.5703125" style="4" customWidth="1"/>
    <col min="12791" max="12791" width="15.7109375" style="4" customWidth="1"/>
    <col min="12792" max="12792" width="40.7109375" style="4" customWidth="1"/>
    <col min="12793" max="12793" width="11.28515625" style="4" customWidth="1"/>
    <col min="12794" max="12795" width="11.7109375" style="4" customWidth="1"/>
    <col min="12796" max="12797" width="12" style="4" customWidth="1"/>
    <col min="12798" max="12798" width="8" style="4" customWidth="1"/>
    <col min="12799" max="12799" width="72.28515625" style="4" customWidth="1"/>
    <col min="12800" max="12803" width="9.140625" style="4"/>
    <col min="12804" max="12804" width="49.85546875" style="4" customWidth="1"/>
    <col min="12805" max="12805" width="9.140625" style="4"/>
    <col min="12806" max="12806" width="29" style="4" customWidth="1"/>
    <col min="12807" max="12807" width="9.140625" style="4"/>
    <col min="12808" max="12808" width="16.85546875" style="4" customWidth="1"/>
    <col min="12809" max="13044" width="9.140625" style="4"/>
    <col min="13045" max="13045" width="8.7109375" style="4" customWidth="1"/>
    <col min="13046" max="13046" width="6.5703125" style="4" customWidth="1"/>
    <col min="13047" max="13047" width="15.7109375" style="4" customWidth="1"/>
    <col min="13048" max="13048" width="40.7109375" style="4" customWidth="1"/>
    <col min="13049" max="13049" width="11.28515625" style="4" customWidth="1"/>
    <col min="13050" max="13051" width="11.7109375" style="4" customWidth="1"/>
    <col min="13052" max="13053" width="12" style="4" customWidth="1"/>
    <col min="13054" max="13054" width="8" style="4" customWidth="1"/>
    <col min="13055" max="13055" width="72.28515625" style="4" customWidth="1"/>
    <col min="13056" max="13059" width="9.140625" style="4"/>
    <col min="13060" max="13060" width="49.85546875" style="4" customWidth="1"/>
    <col min="13061" max="13061" width="9.140625" style="4"/>
    <col min="13062" max="13062" width="29" style="4" customWidth="1"/>
    <col min="13063" max="13063" width="9.140625" style="4"/>
    <col min="13064" max="13064" width="16.85546875" style="4" customWidth="1"/>
    <col min="13065" max="13300" width="9.140625" style="4"/>
    <col min="13301" max="13301" width="8.7109375" style="4" customWidth="1"/>
    <col min="13302" max="13302" width="6.5703125" style="4" customWidth="1"/>
    <col min="13303" max="13303" width="15.7109375" style="4" customWidth="1"/>
    <col min="13304" max="13304" width="40.7109375" style="4" customWidth="1"/>
    <col min="13305" max="13305" width="11.28515625" style="4" customWidth="1"/>
    <col min="13306" max="13307" width="11.7109375" style="4" customWidth="1"/>
    <col min="13308" max="13309" width="12" style="4" customWidth="1"/>
    <col min="13310" max="13310" width="8" style="4" customWidth="1"/>
    <col min="13311" max="13311" width="72.28515625" style="4" customWidth="1"/>
    <col min="13312" max="13315" width="9.140625" style="4"/>
    <col min="13316" max="13316" width="49.85546875" style="4" customWidth="1"/>
    <col min="13317" max="13317" width="9.140625" style="4"/>
    <col min="13318" max="13318" width="29" style="4" customWidth="1"/>
    <col min="13319" max="13319" width="9.140625" style="4"/>
    <col min="13320" max="13320" width="16.85546875" style="4" customWidth="1"/>
    <col min="13321" max="13556" width="9.140625" style="4"/>
    <col min="13557" max="13557" width="8.7109375" style="4" customWidth="1"/>
    <col min="13558" max="13558" width="6.5703125" style="4" customWidth="1"/>
    <col min="13559" max="13559" width="15.7109375" style="4" customWidth="1"/>
    <col min="13560" max="13560" width="40.7109375" style="4" customWidth="1"/>
    <col min="13561" max="13561" width="11.28515625" style="4" customWidth="1"/>
    <col min="13562" max="13563" width="11.7109375" style="4" customWidth="1"/>
    <col min="13564" max="13565" width="12" style="4" customWidth="1"/>
    <col min="13566" max="13566" width="8" style="4" customWidth="1"/>
    <col min="13567" max="13567" width="72.28515625" style="4" customWidth="1"/>
    <col min="13568" max="13571" width="9.140625" style="4"/>
    <col min="13572" max="13572" width="49.85546875" style="4" customWidth="1"/>
    <col min="13573" max="13573" width="9.140625" style="4"/>
    <col min="13574" max="13574" width="29" style="4" customWidth="1"/>
    <col min="13575" max="13575" width="9.140625" style="4"/>
    <col min="13576" max="13576" width="16.85546875" style="4" customWidth="1"/>
    <col min="13577" max="13812" width="9.140625" style="4"/>
    <col min="13813" max="13813" width="8.7109375" style="4" customWidth="1"/>
    <col min="13814" max="13814" width="6.5703125" style="4" customWidth="1"/>
    <col min="13815" max="13815" width="15.7109375" style="4" customWidth="1"/>
    <col min="13816" max="13816" width="40.7109375" style="4" customWidth="1"/>
    <col min="13817" max="13817" width="11.28515625" style="4" customWidth="1"/>
    <col min="13818" max="13819" width="11.7109375" style="4" customWidth="1"/>
    <col min="13820" max="13821" width="12" style="4" customWidth="1"/>
    <col min="13822" max="13822" width="8" style="4" customWidth="1"/>
    <col min="13823" max="13823" width="72.28515625" style="4" customWidth="1"/>
    <col min="13824" max="13827" width="9.140625" style="4"/>
    <col min="13828" max="13828" width="49.85546875" style="4" customWidth="1"/>
    <col min="13829" max="13829" width="9.140625" style="4"/>
    <col min="13830" max="13830" width="29" style="4" customWidth="1"/>
    <col min="13831" max="13831" width="9.140625" style="4"/>
    <col min="13832" max="13832" width="16.85546875" style="4" customWidth="1"/>
    <col min="13833" max="14068" width="9.140625" style="4"/>
    <col min="14069" max="14069" width="8.7109375" style="4" customWidth="1"/>
    <col min="14070" max="14070" width="6.5703125" style="4" customWidth="1"/>
    <col min="14071" max="14071" width="15.7109375" style="4" customWidth="1"/>
    <col min="14072" max="14072" width="40.7109375" style="4" customWidth="1"/>
    <col min="14073" max="14073" width="11.28515625" style="4" customWidth="1"/>
    <col min="14074" max="14075" width="11.7109375" style="4" customWidth="1"/>
    <col min="14076" max="14077" width="12" style="4" customWidth="1"/>
    <col min="14078" max="14078" width="8" style="4" customWidth="1"/>
    <col min="14079" max="14079" width="72.28515625" style="4" customWidth="1"/>
    <col min="14080" max="14083" width="9.140625" style="4"/>
    <col min="14084" max="14084" width="49.85546875" style="4" customWidth="1"/>
    <col min="14085" max="14085" width="9.140625" style="4"/>
    <col min="14086" max="14086" width="29" style="4" customWidth="1"/>
    <col min="14087" max="14087" width="9.140625" style="4"/>
    <col min="14088" max="14088" width="16.85546875" style="4" customWidth="1"/>
    <col min="14089" max="14324" width="9.140625" style="4"/>
    <col min="14325" max="14325" width="8.7109375" style="4" customWidth="1"/>
    <col min="14326" max="14326" width="6.5703125" style="4" customWidth="1"/>
    <col min="14327" max="14327" width="15.7109375" style="4" customWidth="1"/>
    <col min="14328" max="14328" width="40.7109375" style="4" customWidth="1"/>
    <col min="14329" max="14329" width="11.28515625" style="4" customWidth="1"/>
    <col min="14330" max="14331" width="11.7109375" style="4" customWidth="1"/>
    <col min="14332" max="14333" width="12" style="4" customWidth="1"/>
    <col min="14334" max="14334" width="8" style="4" customWidth="1"/>
    <col min="14335" max="14335" width="72.28515625" style="4" customWidth="1"/>
    <col min="14336" max="14339" width="9.140625" style="4"/>
    <col min="14340" max="14340" width="49.85546875" style="4" customWidth="1"/>
    <col min="14341" max="14341" width="9.140625" style="4"/>
    <col min="14342" max="14342" width="29" style="4" customWidth="1"/>
    <col min="14343" max="14343" width="9.140625" style="4"/>
    <col min="14344" max="14344" width="16.85546875" style="4" customWidth="1"/>
    <col min="14345" max="14580" width="9.140625" style="4"/>
    <col min="14581" max="14581" width="8.7109375" style="4" customWidth="1"/>
    <col min="14582" max="14582" width="6.5703125" style="4" customWidth="1"/>
    <col min="14583" max="14583" width="15.7109375" style="4" customWidth="1"/>
    <col min="14584" max="14584" width="40.7109375" style="4" customWidth="1"/>
    <col min="14585" max="14585" width="11.28515625" style="4" customWidth="1"/>
    <col min="14586" max="14587" width="11.7109375" style="4" customWidth="1"/>
    <col min="14588" max="14589" width="12" style="4" customWidth="1"/>
    <col min="14590" max="14590" width="8" style="4" customWidth="1"/>
    <col min="14591" max="14591" width="72.28515625" style="4" customWidth="1"/>
    <col min="14592" max="14595" width="9.140625" style="4"/>
    <col min="14596" max="14596" width="49.85546875" style="4" customWidth="1"/>
    <col min="14597" max="14597" width="9.140625" style="4"/>
    <col min="14598" max="14598" width="29" style="4" customWidth="1"/>
    <col min="14599" max="14599" width="9.140625" style="4"/>
    <col min="14600" max="14600" width="16.85546875" style="4" customWidth="1"/>
    <col min="14601" max="14836" width="9.140625" style="4"/>
    <col min="14837" max="14837" width="8.7109375" style="4" customWidth="1"/>
    <col min="14838" max="14838" width="6.5703125" style="4" customWidth="1"/>
    <col min="14839" max="14839" width="15.7109375" style="4" customWidth="1"/>
    <col min="14840" max="14840" width="40.7109375" style="4" customWidth="1"/>
    <col min="14841" max="14841" width="11.28515625" style="4" customWidth="1"/>
    <col min="14842" max="14843" width="11.7109375" style="4" customWidth="1"/>
    <col min="14844" max="14845" width="12" style="4" customWidth="1"/>
    <col min="14846" max="14846" width="8" style="4" customWidth="1"/>
    <col min="14847" max="14847" width="72.28515625" style="4" customWidth="1"/>
    <col min="14848" max="14851" width="9.140625" style="4"/>
    <col min="14852" max="14852" width="49.85546875" style="4" customWidth="1"/>
    <col min="14853" max="14853" width="9.140625" style="4"/>
    <col min="14854" max="14854" width="29" style="4" customWidth="1"/>
    <col min="14855" max="14855" width="9.140625" style="4"/>
    <col min="14856" max="14856" width="16.85546875" style="4" customWidth="1"/>
    <col min="14857" max="15092" width="9.140625" style="4"/>
    <col min="15093" max="15093" width="8.7109375" style="4" customWidth="1"/>
    <col min="15094" max="15094" width="6.5703125" style="4" customWidth="1"/>
    <col min="15095" max="15095" width="15.7109375" style="4" customWidth="1"/>
    <col min="15096" max="15096" width="40.7109375" style="4" customWidth="1"/>
    <col min="15097" max="15097" width="11.28515625" style="4" customWidth="1"/>
    <col min="15098" max="15099" width="11.7109375" style="4" customWidth="1"/>
    <col min="15100" max="15101" width="12" style="4" customWidth="1"/>
    <col min="15102" max="15102" width="8" style="4" customWidth="1"/>
    <col min="15103" max="15103" width="72.28515625" style="4" customWidth="1"/>
    <col min="15104" max="15107" width="9.140625" style="4"/>
    <col min="15108" max="15108" width="49.85546875" style="4" customWidth="1"/>
    <col min="15109" max="15109" width="9.140625" style="4"/>
    <col min="15110" max="15110" width="29" style="4" customWidth="1"/>
    <col min="15111" max="15111" width="9.140625" style="4"/>
    <col min="15112" max="15112" width="16.85546875" style="4" customWidth="1"/>
    <col min="15113" max="15348" width="9.140625" style="4"/>
    <col min="15349" max="15349" width="8.7109375" style="4" customWidth="1"/>
    <col min="15350" max="15350" width="6.5703125" style="4" customWidth="1"/>
    <col min="15351" max="15351" width="15.7109375" style="4" customWidth="1"/>
    <col min="15352" max="15352" width="40.7109375" style="4" customWidth="1"/>
    <col min="15353" max="15353" width="11.28515625" style="4" customWidth="1"/>
    <col min="15354" max="15355" width="11.7109375" style="4" customWidth="1"/>
    <col min="15356" max="15357" width="12" style="4" customWidth="1"/>
    <col min="15358" max="15358" width="8" style="4" customWidth="1"/>
    <col min="15359" max="15359" width="72.28515625" style="4" customWidth="1"/>
    <col min="15360" max="15363" width="9.140625" style="4"/>
    <col min="15364" max="15364" width="49.85546875" style="4" customWidth="1"/>
    <col min="15365" max="15365" width="9.140625" style="4"/>
    <col min="15366" max="15366" width="29" style="4" customWidth="1"/>
    <col min="15367" max="15367" width="9.140625" style="4"/>
    <col min="15368" max="15368" width="16.85546875" style="4" customWidth="1"/>
    <col min="15369" max="15604" width="9.140625" style="4"/>
    <col min="15605" max="15605" width="8.7109375" style="4" customWidth="1"/>
    <col min="15606" max="15606" width="6.5703125" style="4" customWidth="1"/>
    <col min="15607" max="15607" width="15.7109375" style="4" customWidth="1"/>
    <col min="15608" max="15608" width="40.7109375" style="4" customWidth="1"/>
    <col min="15609" max="15609" width="11.28515625" style="4" customWidth="1"/>
    <col min="15610" max="15611" width="11.7109375" style="4" customWidth="1"/>
    <col min="15612" max="15613" width="12" style="4" customWidth="1"/>
    <col min="15614" max="15614" width="8" style="4" customWidth="1"/>
    <col min="15615" max="15615" width="72.28515625" style="4" customWidth="1"/>
    <col min="15616" max="15619" width="9.140625" style="4"/>
    <col min="15620" max="15620" width="49.85546875" style="4" customWidth="1"/>
    <col min="15621" max="15621" width="9.140625" style="4"/>
    <col min="15622" max="15622" width="29" style="4" customWidth="1"/>
    <col min="15623" max="15623" width="9.140625" style="4"/>
    <col min="15624" max="15624" width="16.85546875" style="4" customWidth="1"/>
    <col min="15625" max="15860" width="9.140625" style="4"/>
    <col min="15861" max="15861" width="8.7109375" style="4" customWidth="1"/>
    <col min="15862" max="15862" width="6.5703125" style="4" customWidth="1"/>
    <col min="15863" max="15863" width="15.7109375" style="4" customWidth="1"/>
    <col min="15864" max="15864" width="40.7109375" style="4" customWidth="1"/>
    <col min="15865" max="15865" width="11.28515625" style="4" customWidth="1"/>
    <col min="15866" max="15867" width="11.7109375" style="4" customWidth="1"/>
    <col min="15868" max="15869" width="12" style="4" customWidth="1"/>
    <col min="15870" max="15870" width="8" style="4" customWidth="1"/>
    <col min="15871" max="15871" width="72.28515625" style="4" customWidth="1"/>
    <col min="15872" max="15875" width="9.140625" style="4"/>
    <col min="15876" max="15876" width="49.85546875" style="4" customWidth="1"/>
    <col min="15877" max="15877" width="9.140625" style="4"/>
    <col min="15878" max="15878" width="29" style="4" customWidth="1"/>
    <col min="15879" max="15879" width="9.140625" style="4"/>
    <col min="15880" max="15880" width="16.85546875" style="4" customWidth="1"/>
    <col min="15881" max="16116" width="9.140625" style="4"/>
    <col min="16117" max="16117" width="8.7109375" style="4" customWidth="1"/>
    <col min="16118" max="16118" width="6.5703125" style="4" customWidth="1"/>
    <col min="16119" max="16119" width="15.7109375" style="4" customWidth="1"/>
    <col min="16120" max="16120" width="40.7109375" style="4" customWidth="1"/>
    <col min="16121" max="16121" width="11.28515625" style="4" customWidth="1"/>
    <col min="16122" max="16123" width="11.7109375" style="4" customWidth="1"/>
    <col min="16124" max="16125" width="12" style="4" customWidth="1"/>
    <col min="16126" max="16126" width="8" style="4" customWidth="1"/>
    <col min="16127" max="16127" width="72.28515625" style="4" customWidth="1"/>
    <col min="16128" max="16131" width="9.140625" style="4"/>
    <col min="16132" max="16132" width="49.85546875" style="4" customWidth="1"/>
    <col min="16133" max="16133" width="9.140625" style="4"/>
    <col min="16134" max="16134" width="29" style="4" customWidth="1"/>
    <col min="16135" max="16135" width="9.140625" style="4"/>
    <col min="16136" max="16136" width="16.85546875" style="4" customWidth="1"/>
    <col min="16137" max="16384" width="9.140625" style="4"/>
  </cols>
  <sheetData>
    <row r="1" spans="1:9" ht="18.75" customHeight="1" x14ac:dyDescent="0.2">
      <c r="A1" s="1"/>
      <c r="B1" s="2"/>
      <c r="C1" s="2"/>
      <c r="D1" s="3" t="s">
        <v>1503</v>
      </c>
      <c r="E1" s="2"/>
      <c r="F1" s="2"/>
      <c r="G1" s="2"/>
      <c r="H1" s="2"/>
      <c r="I1" s="2"/>
    </row>
    <row r="2" spans="1:9" s="7" customFormat="1" ht="11.25" customHeight="1" x14ac:dyDescent="0.2">
      <c r="A2" s="146" t="s">
        <v>0</v>
      </c>
      <c r="B2" s="147"/>
      <c r="C2" s="5" t="s">
        <v>1</v>
      </c>
      <c r="D2" s="5"/>
      <c r="E2" s="5"/>
      <c r="F2" s="5"/>
      <c r="G2" s="5"/>
      <c r="H2" s="5"/>
      <c r="I2" s="6"/>
    </row>
    <row r="3" spans="1:9" s="7" customFormat="1" ht="11.25" customHeight="1" x14ac:dyDescent="0.2">
      <c r="A3" s="148" t="s">
        <v>2</v>
      </c>
      <c r="B3" s="149"/>
      <c r="C3" s="5" t="s">
        <v>3</v>
      </c>
      <c r="D3" s="5"/>
      <c r="E3" s="5"/>
      <c r="F3" s="5"/>
      <c r="G3" s="5"/>
      <c r="H3" s="5"/>
      <c r="I3" s="6"/>
    </row>
    <row r="4" spans="1:9" s="8" customFormat="1" ht="11.25" customHeight="1" x14ac:dyDescent="0.2">
      <c r="A4" s="148" t="s">
        <v>4</v>
      </c>
      <c r="B4" s="149"/>
      <c r="C4" s="5" t="s">
        <v>5</v>
      </c>
      <c r="D4" s="5"/>
      <c r="E4" s="5"/>
      <c r="F4" s="5"/>
      <c r="G4" s="5"/>
      <c r="H4" s="5"/>
      <c r="I4" s="6"/>
    </row>
    <row r="5" spans="1:9" s="8" customFormat="1" ht="11.25" customHeight="1" x14ac:dyDescent="0.2">
      <c r="A5" s="148" t="s">
        <v>6</v>
      </c>
      <c r="B5" s="149"/>
      <c r="C5" s="150" t="s">
        <v>7</v>
      </c>
      <c r="D5" s="150"/>
      <c r="E5" s="150"/>
      <c r="F5" s="150"/>
      <c r="G5" s="150"/>
      <c r="H5" s="150"/>
      <c r="I5" s="151"/>
    </row>
    <row r="6" spans="1:9" s="8" customFormat="1" ht="11.25" customHeight="1" x14ac:dyDescent="0.2">
      <c r="A6" s="148" t="s">
        <v>8</v>
      </c>
      <c r="B6" s="149"/>
      <c r="C6" s="150" t="s">
        <v>9</v>
      </c>
      <c r="D6" s="150"/>
      <c r="E6" s="150"/>
      <c r="F6" s="150"/>
      <c r="G6" s="150"/>
      <c r="H6" s="150"/>
      <c r="I6" s="151"/>
    </row>
    <row r="7" spans="1:9" s="8" customFormat="1" ht="11.25" customHeight="1" x14ac:dyDescent="0.25">
      <c r="A7" s="163" t="s">
        <v>10</v>
      </c>
      <c r="B7" s="164"/>
      <c r="C7" s="9" t="s">
        <v>11</v>
      </c>
      <c r="D7" s="5"/>
      <c r="E7" s="5"/>
      <c r="F7" s="5"/>
      <c r="G7" s="5"/>
      <c r="H7" s="5"/>
      <c r="I7" s="6"/>
    </row>
    <row r="8" spans="1:9" s="16" customFormat="1" ht="40.5" x14ac:dyDescent="0.2">
      <c r="A8" s="10" t="s">
        <v>12</v>
      </c>
      <c r="B8" s="11" t="s">
        <v>13</v>
      </c>
      <c r="C8" s="12" t="s">
        <v>14</v>
      </c>
      <c r="D8" s="13" t="s">
        <v>15</v>
      </c>
      <c r="E8" s="13" t="s">
        <v>16</v>
      </c>
      <c r="F8" s="13" t="s">
        <v>17</v>
      </c>
      <c r="G8" s="14" t="s">
        <v>18</v>
      </c>
      <c r="H8" s="14" t="s">
        <v>19</v>
      </c>
      <c r="I8" s="15" t="s">
        <v>20</v>
      </c>
    </row>
    <row r="9" spans="1:9" s="8" customFormat="1" ht="11.25" customHeight="1" x14ac:dyDescent="0.2">
      <c r="A9" s="17">
        <v>1</v>
      </c>
      <c r="B9" s="18">
        <v>2</v>
      </c>
      <c r="C9" s="18">
        <v>3</v>
      </c>
      <c r="D9" s="19">
        <v>4</v>
      </c>
      <c r="E9" s="18" t="s">
        <v>21</v>
      </c>
      <c r="F9" s="18" t="s">
        <v>22</v>
      </c>
      <c r="G9" s="17">
        <v>7</v>
      </c>
      <c r="H9" s="17">
        <v>8</v>
      </c>
      <c r="I9" s="17">
        <v>9</v>
      </c>
    </row>
    <row r="10" spans="1:9" s="8" customFormat="1" ht="11.25" customHeight="1" x14ac:dyDescent="0.2">
      <c r="A10" s="20">
        <v>1</v>
      </c>
      <c r="B10" s="21">
        <v>200000</v>
      </c>
      <c r="C10" s="22" t="s">
        <v>23</v>
      </c>
      <c r="D10" s="23" t="s">
        <v>24</v>
      </c>
      <c r="E10" s="24"/>
      <c r="F10" s="25" t="s">
        <v>25</v>
      </c>
      <c r="G10" s="26" t="s">
        <v>26</v>
      </c>
      <c r="H10" s="26"/>
      <c r="I10" s="27"/>
    </row>
    <row r="11" spans="1:9" s="8" customFormat="1" ht="11.25" customHeight="1" x14ac:dyDescent="0.2">
      <c r="A11" s="28" t="s">
        <v>27</v>
      </c>
      <c r="B11" s="21"/>
      <c r="C11" s="29">
        <v>2.2000000000000002</v>
      </c>
      <c r="D11" s="23" t="s">
        <v>28</v>
      </c>
      <c r="E11" s="24"/>
      <c r="F11" s="25" t="s">
        <v>29</v>
      </c>
      <c r="G11" s="30">
        <v>1</v>
      </c>
      <c r="H11" s="26"/>
      <c r="I11" s="31"/>
    </row>
    <row r="12" spans="1:9" s="8" customFormat="1" ht="11.25" customHeight="1" x14ac:dyDescent="0.2">
      <c r="A12" s="28" t="s">
        <v>30</v>
      </c>
      <c r="B12" s="21"/>
      <c r="C12" s="29">
        <v>2.2999999999999998</v>
      </c>
      <c r="D12" s="23" t="s">
        <v>31</v>
      </c>
      <c r="E12" s="24"/>
      <c r="F12" s="25" t="s">
        <v>29</v>
      </c>
      <c r="G12" s="30">
        <v>1</v>
      </c>
      <c r="H12" s="26"/>
      <c r="I12" s="31"/>
    </row>
    <row r="13" spans="1:9" s="8" customFormat="1" ht="11.25" customHeight="1" x14ac:dyDescent="0.2">
      <c r="A13" s="28" t="s">
        <v>32</v>
      </c>
      <c r="B13" s="21"/>
      <c r="C13" s="29">
        <v>2.9</v>
      </c>
      <c r="D13" s="23" t="s">
        <v>33</v>
      </c>
      <c r="E13" s="24"/>
      <c r="F13" s="25" t="s">
        <v>29</v>
      </c>
      <c r="G13" s="30">
        <v>1</v>
      </c>
      <c r="H13" s="26"/>
      <c r="I13" s="31"/>
    </row>
    <row r="14" spans="1:9" s="8" customFormat="1" ht="11.25" customHeight="1" x14ac:dyDescent="0.2">
      <c r="A14" s="28" t="s">
        <v>34</v>
      </c>
      <c r="B14" s="21"/>
      <c r="C14" s="32">
        <v>2.1</v>
      </c>
      <c r="D14" s="23" t="s">
        <v>35</v>
      </c>
      <c r="E14" s="24"/>
      <c r="F14" s="25" t="s">
        <v>36</v>
      </c>
      <c r="G14" s="33">
        <v>1.7643</v>
      </c>
      <c r="H14" s="26"/>
      <c r="I14" s="31"/>
    </row>
    <row r="15" spans="1:9" s="8" customFormat="1" ht="11.25" customHeight="1" x14ac:dyDescent="0.2">
      <c r="A15" s="34"/>
      <c r="B15" s="35"/>
      <c r="C15" s="35"/>
      <c r="D15" s="36" t="s">
        <v>37</v>
      </c>
      <c r="E15" s="35"/>
      <c r="F15" s="35"/>
      <c r="G15" s="37"/>
      <c r="H15" s="37"/>
      <c r="I15" s="83"/>
    </row>
    <row r="16" spans="1:9" s="40" customFormat="1" ht="13.5" x14ac:dyDescent="0.2">
      <c r="A16" s="38">
        <v>2</v>
      </c>
      <c r="B16" s="21">
        <v>300000</v>
      </c>
      <c r="C16" s="22" t="s">
        <v>38</v>
      </c>
      <c r="D16" s="23" t="s">
        <v>39</v>
      </c>
      <c r="E16" s="24"/>
      <c r="F16" s="39" t="s">
        <v>25</v>
      </c>
      <c r="G16" s="26"/>
      <c r="H16" s="26"/>
      <c r="I16" s="31"/>
    </row>
    <row r="17" spans="1:10" s="8" customFormat="1" ht="13.5" x14ac:dyDescent="0.2">
      <c r="A17" s="20">
        <v>2.1</v>
      </c>
      <c r="B17" s="21">
        <v>350000</v>
      </c>
      <c r="C17" s="41" t="s">
        <v>40</v>
      </c>
      <c r="D17" s="23" t="s">
        <v>41</v>
      </c>
      <c r="E17" s="24"/>
      <c r="F17" s="25" t="s">
        <v>25</v>
      </c>
      <c r="G17" s="26"/>
      <c r="H17" s="26"/>
      <c r="I17" s="31"/>
      <c r="J17" s="7"/>
    </row>
    <row r="18" spans="1:10" s="40" customFormat="1" ht="27" x14ac:dyDescent="0.2">
      <c r="A18" s="28" t="s">
        <v>42</v>
      </c>
      <c r="B18" s="21" t="s">
        <v>25</v>
      </c>
      <c r="C18" s="20" t="s">
        <v>43</v>
      </c>
      <c r="D18" s="23" t="s">
        <v>44</v>
      </c>
      <c r="E18" s="24" t="s">
        <v>45</v>
      </c>
      <c r="F18" s="25" t="s">
        <v>46</v>
      </c>
      <c r="G18" s="42">
        <v>31</v>
      </c>
      <c r="H18" s="26"/>
      <c r="I18" s="31"/>
      <c r="J18" s="43"/>
    </row>
    <row r="19" spans="1:10" s="8" customFormat="1" ht="13.5" x14ac:dyDescent="0.2">
      <c r="A19" s="20">
        <v>2.2000000000000002</v>
      </c>
      <c r="B19" s="21">
        <v>320000</v>
      </c>
      <c r="C19" s="22" t="s">
        <v>47</v>
      </c>
      <c r="D19" s="23" t="s">
        <v>48</v>
      </c>
      <c r="E19" s="24"/>
      <c r="F19" s="25" t="s">
        <v>25</v>
      </c>
      <c r="G19" s="26"/>
      <c r="H19" s="26"/>
      <c r="I19" s="31"/>
      <c r="J19" s="44"/>
    </row>
    <row r="20" spans="1:10" s="40" customFormat="1" ht="15.75" x14ac:dyDescent="0.2">
      <c r="A20" s="28" t="s">
        <v>49</v>
      </c>
      <c r="B20" s="21">
        <v>320300</v>
      </c>
      <c r="C20" s="22" t="s">
        <v>47</v>
      </c>
      <c r="D20" s="23" t="s">
        <v>50</v>
      </c>
      <c r="E20" s="24" t="s">
        <v>51</v>
      </c>
      <c r="F20" s="25" t="s">
        <v>52</v>
      </c>
      <c r="G20" s="45">
        <v>145</v>
      </c>
      <c r="H20" s="26"/>
      <c r="I20" s="31"/>
      <c r="J20" s="43"/>
    </row>
    <row r="21" spans="1:10" s="40" customFormat="1" ht="24" customHeight="1" x14ac:dyDescent="0.2">
      <c r="A21" s="28" t="s">
        <v>53</v>
      </c>
      <c r="B21" s="21">
        <v>320300</v>
      </c>
      <c r="C21" s="22" t="s">
        <v>47</v>
      </c>
      <c r="D21" s="23" t="s">
        <v>54</v>
      </c>
      <c r="E21" s="24" t="s">
        <v>55</v>
      </c>
      <c r="F21" s="25" t="s">
        <v>52</v>
      </c>
      <c r="G21" s="45">
        <v>136</v>
      </c>
      <c r="H21" s="26"/>
      <c r="I21" s="31"/>
      <c r="J21" s="43"/>
    </row>
    <row r="22" spans="1:10" s="40" customFormat="1" ht="15.75" x14ac:dyDescent="0.2">
      <c r="A22" s="28" t="s">
        <v>56</v>
      </c>
      <c r="B22" s="21">
        <v>320300</v>
      </c>
      <c r="C22" s="22" t="s">
        <v>47</v>
      </c>
      <c r="D22" s="23" t="s">
        <v>57</v>
      </c>
      <c r="E22" s="24" t="s">
        <v>51</v>
      </c>
      <c r="F22" s="25" t="s">
        <v>52</v>
      </c>
      <c r="G22" s="45">
        <v>1489</v>
      </c>
      <c r="H22" s="26"/>
      <c r="I22" s="31"/>
      <c r="J22" s="43"/>
    </row>
    <row r="23" spans="1:10" s="40" customFormat="1" ht="27" x14ac:dyDescent="0.2">
      <c r="A23" s="28" t="s">
        <v>58</v>
      </c>
      <c r="B23" s="21">
        <v>320400</v>
      </c>
      <c r="C23" s="22" t="s">
        <v>47</v>
      </c>
      <c r="D23" s="23" t="s">
        <v>59</v>
      </c>
      <c r="E23" s="24" t="s">
        <v>60</v>
      </c>
      <c r="F23" s="25" t="s">
        <v>52</v>
      </c>
      <c r="G23" s="45">
        <v>2939</v>
      </c>
      <c r="H23" s="26"/>
      <c r="I23" s="31"/>
      <c r="J23" s="43"/>
    </row>
    <row r="24" spans="1:10" s="40" customFormat="1" ht="15.75" x14ac:dyDescent="0.2">
      <c r="A24" s="28" t="s">
        <v>61</v>
      </c>
      <c r="B24" s="21">
        <v>320500</v>
      </c>
      <c r="C24" s="22" t="s">
        <v>47</v>
      </c>
      <c r="D24" s="23" t="s">
        <v>62</v>
      </c>
      <c r="E24" s="24" t="s">
        <v>51</v>
      </c>
      <c r="F24" s="25" t="s">
        <v>63</v>
      </c>
      <c r="G24" s="45">
        <v>263</v>
      </c>
      <c r="H24" s="26"/>
      <c r="I24" s="31"/>
      <c r="J24" s="43"/>
    </row>
    <row r="25" spans="1:10" s="40" customFormat="1" ht="13.5" x14ac:dyDescent="0.2">
      <c r="A25" s="28" t="s">
        <v>64</v>
      </c>
      <c r="B25" s="21">
        <v>320700</v>
      </c>
      <c r="C25" s="22" t="s">
        <v>47</v>
      </c>
      <c r="D25" s="23" t="s">
        <v>65</v>
      </c>
      <c r="E25" s="24" t="s">
        <v>51</v>
      </c>
      <c r="F25" s="25" t="s">
        <v>29</v>
      </c>
      <c r="G25" s="30">
        <v>1</v>
      </c>
      <c r="H25" s="26"/>
      <c r="I25" s="31"/>
      <c r="J25" s="43"/>
    </row>
    <row r="26" spans="1:10" s="40" customFormat="1" ht="13.5" x14ac:dyDescent="0.2">
      <c r="A26" s="28" t="s">
        <v>66</v>
      </c>
      <c r="B26" s="21">
        <v>321200</v>
      </c>
      <c r="C26" s="22" t="s">
        <v>47</v>
      </c>
      <c r="D26" s="23" t="s">
        <v>67</v>
      </c>
      <c r="E26" s="24" t="s">
        <v>51</v>
      </c>
      <c r="F26" s="25" t="s">
        <v>68</v>
      </c>
      <c r="G26" s="45">
        <v>2439.9999999999995</v>
      </c>
      <c r="H26" s="26"/>
      <c r="I26" s="31"/>
      <c r="J26" s="43"/>
    </row>
    <row r="27" spans="1:10" s="40" customFormat="1" ht="13.5" x14ac:dyDescent="0.2">
      <c r="A27" s="28" t="s">
        <v>69</v>
      </c>
      <c r="B27" s="21">
        <v>321200</v>
      </c>
      <c r="C27" s="22" t="s">
        <v>47</v>
      </c>
      <c r="D27" s="23" t="s">
        <v>70</v>
      </c>
      <c r="E27" s="24" t="s">
        <v>51</v>
      </c>
      <c r="F27" s="25" t="s">
        <v>68</v>
      </c>
      <c r="G27" s="45">
        <v>1461.0000000000002</v>
      </c>
      <c r="H27" s="26"/>
      <c r="I27" s="31"/>
      <c r="J27" s="43"/>
    </row>
    <row r="28" spans="1:10" s="40" customFormat="1" ht="13.5" x14ac:dyDescent="0.2">
      <c r="A28" s="28" t="s">
        <v>71</v>
      </c>
      <c r="B28" s="21">
        <v>321700</v>
      </c>
      <c r="C28" s="22" t="s">
        <v>47</v>
      </c>
      <c r="D28" s="23" t="s">
        <v>72</v>
      </c>
      <c r="E28" s="24" t="s">
        <v>51</v>
      </c>
      <c r="F28" s="25" t="s">
        <v>68</v>
      </c>
      <c r="G28" s="45">
        <v>94</v>
      </c>
      <c r="H28" s="26"/>
      <c r="I28" s="31"/>
      <c r="J28" s="43"/>
    </row>
    <row r="29" spans="1:10" s="40" customFormat="1" ht="13.5" x14ac:dyDescent="0.2">
      <c r="A29" s="28" t="s">
        <v>73</v>
      </c>
      <c r="B29" s="21">
        <v>322000</v>
      </c>
      <c r="C29" s="22" t="s">
        <v>47</v>
      </c>
      <c r="D29" s="23" t="s">
        <v>74</v>
      </c>
      <c r="E29" s="24" t="s">
        <v>51</v>
      </c>
      <c r="F29" s="25" t="s">
        <v>46</v>
      </c>
      <c r="G29" s="30">
        <v>5</v>
      </c>
      <c r="H29" s="26"/>
      <c r="I29" s="31"/>
      <c r="J29" s="43"/>
    </row>
    <row r="30" spans="1:10" s="40" customFormat="1" ht="13.5" x14ac:dyDescent="0.2">
      <c r="A30" s="28" t="s">
        <v>75</v>
      </c>
      <c r="B30" s="21">
        <v>322100</v>
      </c>
      <c r="C30" s="22" t="s">
        <v>47</v>
      </c>
      <c r="D30" s="23" t="s">
        <v>76</v>
      </c>
      <c r="E30" s="24" t="s">
        <v>51</v>
      </c>
      <c r="F30" s="25" t="s">
        <v>46</v>
      </c>
      <c r="G30" s="30">
        <v>4</v>
      </c>
      <c r="H30" s="26"/>
      <c r="I30" s="31"/>
      <c r="J30" s="43"/>
    </row>
    <row r="31" spans="1:10" s="40" customFormat="1" ht="27" x14ac:dyDescent="0.2">
      <c r="A31" s="28" t="s">
        <v>77</v>
      </c>
      <c r="B31" s="21">
        <v>322200</v>
      </c>
      <c r="C31" s="22" t="s">
        <v>47</v>
      </c>
      <c r="D31" s="23" t="s">
        <v>78</v>
      </c>
      <c r="E31" s="24" t="s">
        <v>79</v>
      </c>
      <c r="F31" s="25" t="s">
        <v>46</v>
      </c>
      <c r="G31" s="30">
        <v>26</v>
      </c>
      <c r="H31" s="26"/>
      <c r="I31" s="31"/>
      <c r="J31" s="43"/>
    </row>
    <row r="32" spans="1:10" s="40" customFormat="1" ht="27" x14ac:dyDescent="0.2">
      <c r="A32" s="28" t="s">
        <v>80</v>
      </c>
      <c r="B32" s="21" t="s">
        <v>25</v>
      </c>
      <c r="C32" s="22" t="s">
        <v>25</v>
      </c>
      <c r="D32" s="23" t="s">
        <v>81</v>
      </c>
      <c r="E32" s="24" t="s">
        <v>82</v>
      </c>
      <c r="F32" s="25" t="s">
        <v>52</v>
      </c>
      <c r="G32" s="45">
        <v>4849.62</v>
      </c>
      <c r="H32" s="26"/>
      <c r="I32" s="31"/>
      <c r="J32" s="43"/>
    </row>
    <row r="33" spans="1:10" s="8" customFormat="1" ht="13.5" x14ac:dyDescent="0.2">
      <c r="A33" s="20">
        <v>2.2999999999999998</v>
      </c>
      <c r="B33" s="21">
        <v>330000</v>
      </c>
      <c r="C33" s="46">
        <v>3.3</v>
      </c>
      <c r="D33" s="23" t="s">
        <v>83</v>
      </c>
      <c r="E33" s="24"/>
      <c r="F33" s="25" t="s">
        <v>25</v>
      </c>
      <c r="G33" s="45"/>
      <c r="H33" s="26"/>
      <c r="I33" s="31"/>
      <c r="J33" s="44"/>
    </row>
    <row r="34" spans="1:10" s="40" customFormat="1" ht="15.75" x14ac:dyDescent="0.2">
      <c r="A34" s="28" t="s">
        <v>84</v>
      </c>
      <c r="B34" s="21">
        <v>330200</v>
      </c>
      <c r="C34" s="46" t="s">
        <v>85</v>
      </c>
      <c r="D34" s="23" t="s">
        <v>86</v>
      </c>
      <c r="E34" s="24" t="s">
        <v>45</v>
      </c>
      <c r="F34" s="25" t="s">
        <v>52</v>
      </c>
      <c r="G34" s="45">
        <v>17.600000000000001</v>
      </c>
      <c r="H34" s="26"/>
      <c r="I34" s="31"/>
      <c r="J34" s="43"/>
    </row>
    <row r="35" spans="1:10" s="40" customFormat="1" ht="15.75" x14ac:dyDescent="0.2">
      <c r="A35" s="28" t="s">
        <v>87</v>
      </c>
      <c r="B35" s="21">
        <v>330300</v>
      </c>
      <c r="C35" s="46" t="s">
        <v>85</v>
      </c>
      <c r="D35" s="23" t="s">
        <v>88</v>
      </c>
      <c r="E35" s="24" t="s">
        <v>45</v>
      </c>
      <c r="F35" s="25" t="s">
        <v>63</v>
      </c>
      <c r="G35" s="45">
        <v>147</v>
      </c>
      <c r="H35" s="26"/>
      <c r="I35" s="31"/>
      <c r="J35" s="43"/>
    </row>
    <row r="36" spans="1:10" s="8" customFormat="1" ht="27" x14ac:dyDescent="0.2">
      <c r="A36" s="20">
        <v>2.4</v>
      </c>
      <c r="B36" s="21">
        <v>340000</v>
      </c>
      <c r="C36" s="46" t="s">
        <v>89</v>
      </c>
      <c r="D36" s="23" t="s">
        <v>90</v>
      </c>
      <c r="E36" s="24"/>
      <c r="F36" s="25" t="s">
        <v>25</v>
      </c>
      <c r="G36" s="26"/>
      <c r="H36" s="26"/>
      <c r="I36" s="27"/>
    </row>
    <row r="37" spans="1:10" s="48" customFormat="1" ht="67.5" x14ac:dyDescent="0.2">
      <c r="A37" s="28" t="s">
        <v>91</v>
      </c>
      <c r="B37" s="21">
        <v>340300</v>
      </c>
      <c r="C37" s="20">
        <v>3.4</v>
      </c>
      <c r="D37" s="23" t="s">
        <v>92</v>
      </c>
      <c r="E37" s="24" t="s">
        <v>93</v>
      </c>
      <c r="F37" s="47" t="s">
        <v>46</v>
      </c>
      <c r="G37" s="30">
        <v>13</v>
      </c>
      <c r="H37" s="26"/>
      <c r="I37" s="27"/>
    </row>
    <row r="38" spans="1:10" s="48" customFormat="1" ht="54" x14ac:dyDescent="0.2">
      <c r="A38" s="28" t="s">
        <v>94</v>
      </c>
      <c r="B38" s="21">
        <v>340300</v>
      </c>
      <c r="C38" s="20">
        <v>3.4</v>
      </c>
      <c r="D38" s="23" t="s">
        <v>95</v>
      </c>
      <c r="E38" s="24" t="s">
        <v>93</v>
      </c>
      <c r="F38" s="47" t="s">
        <v>46</v>
      </c>
      <c r="G38" s="30">
        <v>26</v>
      </c>
      <c r="H38" s="26"/>
      <c r="I38" s="27"/>
    </row>
    <row r="39" spans="1:10" s="48" customFormat="1" ht="27" x14ac:dyDescent="0.2">
      <c r="A39" s="28" t="s">
        <v>96</v>
      </c>
      <c r="B39" s="21">
        <v>340300</v>
      </c>
      <c r="C39" s="20">
        <v>3.4</v>
      </c>
      <c r="D39" s="23" t="s">
        <v>97</v>
      </c>
      <c r="E39" s="24" t="s">
        <v>93</v>
      </c>
      <c r="F39" s="47" t="s">
        <v>46</v>
      </c>
      <c r="G39" s="30">
        <v>1</v>
      </c>
      <c r="H39" s="26"/>
      <c r="I39" s="27"/>
    </row>
    <row r="40" spans="1:10" s="48" customFormat="1" ht="27" x14ac:dyDescent="0.2">
      <c r="A40" s="28" t="s">
        <v>98</v>
      </c>
      <c r="B40" s="21">
        <v>340300</v>
      </c>
      <c r="C40" s="20">
        <v>3.4</v>
      </c>
      <c r="D40" s="23" t="s">
        <v>99</v>
      </c>
      <c r="E40" s="24" t="s">
        <v>93</v>
      </c>
      <c r="F40" s="47" t="s">
        <v>46</v>
      </c>
      <c r="G40" s="30">
        <v>2</v>
      </c>
      <c r="H40" s="26"/>
      <c r="I40" s="27"/>
    </row>
    <row r="41" spans="1:10" s="8" customFormat="1" ht="13.5" x14ac:dyDescent="0.2">
      <c r="A41" s="20">
        <v>2.5</v>
      </c>
      <c r="B41" s="21" t="s">
        <v>25</v>
      </c>
      <c r="C41" s="46" t="s">
        <v>25</v>
      </c>
      <c r="D41" s="23" t="s">
        <v>100</v>
      </c>
      <c r="E41" s="24"/>
      <c r="F41" s="25" t="s">
        <v>25</v>
      </c>
      <c r="G41" s="26"/>
      <c r="H41" s="26"/>
      <c r="I41" s="27"/>
    </row>
    <row r="42" spans="1:10" s="50" customFormat="1" ht="67.5" x14ac:dyDescent="0.2">
      <c r="A42" s="28" t="s">
        <v>101</v>
      </c>
      <c r="B42" s="21" t="s">
        <v>25</v>
      </c>
      <c r="C42" s="20" t="s">
        <v>102</v>
      </c>
      <c r="D42" s="23" t="s">
        <v>103</v>
      </c>
      <c r="E42" s="24" t="s">
        <v>45</v>
      </c>
      <c r="F42" s="49" t="s">
        <v>68</v>
      </c>
      <c r="G42" s="26">
        <v>96</v>
      </c>
      <c r="H42" s="26"/>
      <c r="I42" s="27"/>
    </row>
    <row r="43" spans="1:10" s="50" customFormat="1" ht="67.5" x14ac:dyDescent="0.2">
      <c r="A43" s="28" t="s">
        <v>104</v>
      </c>
      <c r="B43" s="21" t="s">
        <v>25</v>
      </c>
      <c r="C43" s="20" t="s">
        <v>102</v>
      </c>
      <c r="D43" s="23" t="s">
        <v>105</v>
      </c>
      <c r="E43" s="24" t="s">
        <v>45</v>
      </c>
      <c r="F43" s="49" t="s">
        <v>68</v>
      </c>
      <c r="G43" s="26">
        <v>442</v>
      </c>
      <c r="H43" s="26"/>
      <c r="I43" s="27"/>
    </row>
    <row r="44" spans="1:10" s="50" customFormat="1" ht="67.5" x14ac:dyDescent="0.2">
      <c r="A44" s="28" t="s">
        <v>106</v>
      </c>
      <c r="B44" s="21" t="s">
        <v>25</v>
      </c>
      <c r="C44" s="20" t="s">
        <v>102</v>
      </c>
      <c r="D44" s="23" t="s">
        <v>107</v>
      </c>
      <c r="E44" s="24" t="s">
        <v>45</v>
      </c>
      <c r="F44" s="49" t="s">
        <v>68</v>
      </c>
      <c r="G44" s="26">
        <v>101</v>
      </c>
      <c r="H44" s="26"/>
      <c r="I44" s="27"/>
    </row>
    <row r="45" spans="1:10" s="50" customFormat="1" ht="27" x14ac:dyDescent="0.2">
      <c r="A45" s="28" t="s">
        <v>108</v>
      </c>
      <c r="B45" s="21" t="s">
        <v>25</v>
      </c>
      <c r="C45" s="20" t="s">
        <v>102</v>
      </c>
      <c r="D45" s="23" t="s">
        <v>109</v>
      </c>
      <c r="E45" s="24" t="s">
        <v>45</v>
      </c>
      <c r="F45" s="49" t="s">
        <v>110</v>
      </c>
      <c r="G45" s="42">
        <v>1</v>
      </c>
      <c r="H45" s="26"/>
      <c r="I45" s="27"/>
    </row>
    <row r="46" spans="1:10" s="8" customFormat="1" ht="13.5" x14ac:dyDescent="0.2">
      <c r="A46" s="20">
        <v>3</v>
      </c>
      <c r="B46" s="21">
        <v>400000</v>
      </c>
      <c r="C46" s="22" t="s">
        <v>111</v>
      </c>
      <c r="D46" s="23" t="s">
        <v>112</v>
      </c>
      <c r="E46" s="24"/>
      <c r="F46" s="25" t="s">
        <v>25</v>
      </c>
      <c r="G46" s="45"/>
      <c r="H46" s="26"/>
      <c r="I46" s="31"/>
      <c r="J46" s="7"/>
    </row>
    <row r="47" spans="1:10" s="8" customFormat="1" ht="13.5" x14ac:dyDescent="0.2">
      <c r="A47" s="20">
        <v>3.1</v>
      </c>
      <c r="B47" s="21">
        <v>420000</v>
      </c>
      <c r="C47" s="22" t="s">
        <v>113</v>
      </c>
      <c r="D47" s="23" t="s">
        <v>114</v>
      </c>
      <c r="E47" s="24"/>
      <c r="F47" s="25" t="s">
        <v>25</v>
      </c>
      <c r="G47" s="45"/>
      <c r="H47" s="26"/>
      <c r="I47" s="31"/>
      <c r="J47" s="7"/>
    </row>
    <row r="48" spans="1:10" s="8" customFormat="1" ht="15.75" x14ac:dyDescent="0.2">
      <c r="A48" s="28" t="s">
        <v>115</v>
      </c>
      <c r="B48" s="21">
        <v>420100</v>
      </c>
      <c r="C48" s="22" t="s">
        <v>113</v>
      </c>
      <c r="D48" s="23" t="s">
        <v>116</v>
      </c>
      <c r="E48" s="24" t="s">
        <v>82</v>
      </c>
      <c r="F48" s="25" t="s">
        <v>52</v>
      </c>
      <c r="G48" s="45">
        <v>5172.0000000000009</v>
      </c>
      <c r="H48" s="26"/>
      <c r="I48" s="31"/>
      <c r="J48" s="7"/>
    </row>
    <row r="49" spans="1:10" s="8" customFormat="1" ht="13.5" x14ac:dyDescent="0.2">
      <c r="A49" s="20">
        <v>3.2</v>
      </c>
      <c r="B49" s="21">
        <v>440000</v>
      </c>
      <c r="C49" s="22" t="s">
        <v>117</v>
      </c>
      <c r="D49" s="23" t="s">
        <v>118</v>
      </c>
      <c r="E49" s="24"/>
      <c r="F49" s="25" t="s">
        <v>25</v>
      </c>
      <c r="G49" s="45"/>
      <c r="H49" s="26"/>
      <c r="I49" s="31"/>
      <c r="J49" s="7"/>
    </row>
    <row r="50" spans="1:10" s="8" customFormat="1" ht="27" x14ac:dyDescent="0.2">
      <c r="A50" s="28" t="s">
        <v>119</v>
      </c>
      <c r="B50" s="21">
        <v>440100</v>
      </c>
      <c r="C50" s="22" t="s">
        <v>117</v>
      </c>
      <c r="D50" s="23" t="s">
        <v>120</v>
      </c>
      <c r="E50" s="24" t="s">
        <v>121</v>
      </c>
      <c r="F50" s="25" t="s">
        <v>52</v>
      </c>
      <c r="G50" s="45">
        <v>1099</v>
      </c>
      <c r="H50" s="26"/>
      <c r="I50" s="31"/>
      <c r="J50" s="7"/>
    </row>
    <row r="51" spans="1:10" s="8" customFormat="1" ht="40.5" x14ac:dyDescent="0.2">
      <c r="A51" s="28" t="s">
        <v>122</v>
      </c>
      <c r="B51" s="21">
        <v>440200</v>
      </c>
      <c r="C51" s="22" t="s">
        <v>117</v>
      </c>
      <c r="D51" s="23" t="s">
        <v>123</v>
      </c>
      <c r="E51" s="24" t="s">
        <v>124</v>
      </c>
      <c r="F51" s="25" t="s">
        <v>52</v>
      </c>
      <c r="G51" s="45">
        <v>6271.0000000000009</v>
      </c>
      <c r="H51" s="26"/>
      <c r="I51" s="31"/>
      <c r="J51" s="7"/>
    </row>
    <row r="52" spans="1:10" s="8" customFormat="1" ht="27" x14ac:dyDescent="0.2">
      <c r="A52" s="28" t="s">
        <v>125</v>
      </c>
      <c r="B52" s="21">
        <v>440400</v>
      </c>
      <c r="C52" s="22" t="s">
        <v>117</v>
      </c>
      <c r="D52" s="23" t="s">
        <v>126</v>
      </c>
      <c r="E52" s="24" t="s">
        <v>51</v>
      </c>
      <c r="F52" s="25" t="s">
        <v>52</v>
      </c>
      <c r="G52" s="45">
        <v>636</v>
      </c>
      <c r="H52" s="26"/>
      <c r="I52" s="31"/>
      <c r="J52" s="7"/>
    </row>
    <row r="53" spans="1:10" s="8" customFormat="1" ht="27" x14ac:dyDescent="0.2">
      <c r="A53" s="20">
        <v>3.3</v>
      </c>
      <c r="B53" s="21">
        <v>450000</v>
      </c>
      <c r="C53" s="46">
        <v>4.5</v>
      </c>
      <c r="D53" s="23" t="s">
        <v>127</v>
      </c>
      <c r="E53" s="24"/>
      <c r="F53" s="25" t="s">
        <v>25</v>
      </c>
      <c r="G53" s="45"/>
      <c r="H53" s="26"/>
      <c r="I53" s="31"/>
      <c r="J53" s="7"/>
    </row>
    <row r="54" spans="1:10" s="8" customFormat="1" ht="27" x14ac:dyDescent="0.2">
      <c r="A54" s="51" t="s">
        <v>128</v>
      </c>
      <c r="B54" s="21">
        <v>450102</v>
      </c>
      <c r="C54" s="46">
        <v>4.5</v>
      </c>
      <c r="D54" s="23" t="s">
        <v>1370</v>
      </c>
      <c r="E54" s="24" t="s">
        <v>129</v>
      </c>
      <c r="F54" s="25" t="s">
        <v>63</v>
      </c>
      <c r="G54" s="45">
        <v>281</v>
      </c>
      <c r="H54" s="26"/>
      <c r="I54" s="31"/>
      <c r="J54" s="7"/>
    </row>
    <row r="55" spans="1:10" s="8" customFormat="1" ht="27" x14ac:dyDescent="0.2">
      <c r="A55" s="20">
        <v>3.4</v>
      </c>
      <c r="B55" s="21">
        <v>460000</v>
      </c>
      <c r="C55" s="22" t="s">
        <v>130</v>
      </c>
      <c r="D55" s="23" t="s">
        <v>131</v>
      </c>
      <c r="E55" s="24"/>
      <c r="F55" s="25" t="s">
        <v>25</v>
      </c>
      <c r="G55" s="45"/>
      <c r="H55" s="26"/>
      <c r="I55" s="31"/>
      <c r="J55" s="7"/>
    </row>
    <row r="56" spans="1:10" s="8" customFormat="1" ht="27" x14ac:dyDescent="0.2">
      <c r="A56" s="51" t="s">
        <v>132</v>
      </c>
      <c r="B56" s="21">
        <v>460100</v>
      </c>
      <c r="C56" s="22" t="s">
        <v>130</v>
      </c>
      <c r="D56" s="23" t="s">
        <v>133</v>
      </c>
      <c r="E56" s="24" t="s">
        <v>134</v>
      </c>
      <c r="F56" s="25" t="s">
        <v>63</v>
      </c>
      <c r="G56" s="45">
        <v>5230</v>
      </c>
      <c r="H56" s="26"/>
      <c r="I56" s="31"/>
      <c r="J56" s="7"/>
    </row>
    <row r="57" spans="1:10" s="8" customFormat="1" ht="13.5" x14ac:dyDescent="0.2">
      <c r="A57" s="52">
        <v>4</v>
      </c>
      <c r="B57" s="21">
        <v>500000</v>
      </c>
      <c r="C57" s="22" t="s">
        <v>21</v>
      </c>
      <c r="D57" s="23" t="s">
        <v>135</v>
      </c>
      <c r="E57" s="24"/>
      <c r="F57" s="25" t="s">
        <v>25</v>
      </c>
      <c r="G57" s="45"/>
      <c r="H57" s="26"/>
      <c r="I57" s="31"/>
      <c r="J57" s="7"/>
    </row>
    <row r="58" spans="1:10" s="58" customFormat="1" ht="13.5" x14ac:dyDescent="0.25">
      <c r="A58" s="53">
        <v>4.0999999999999996</v>
      </c>
      <c r="B58" s="54">
        <v>510000</v>
      </c>
      <c r="C58" s="55" t="s">
        <v>136</v>
      </c>
      <c r="D58" s="56" t="s">
        <v>137</v>
      </c>
      <c r="E58" s="24"/>
      <c r="F58" s="57" t="s">
        <v>25</v>
      </c>
      <c r="G58" s="45"/>
      <c r="H58" s="26"/>
      <c r="I58" s="31"/>
      <c r="J58" s="59"/>
    </row>
    <row r="59" spans="1:10" s="40" customFormat="1" ht="27" x14ac:dyDescent="0.2">
      <c r="A59" s="28" t="s">
        <v>138</v>
      </c>
      <c r="B59" s="21">
        <v>510300</v>
      </c>
      <c r="C59" s="22" t="s">
        <v>136</v>
      </c>
      <c r="D59" s="23" t="s">
        <v>139</v>
      </c>
      <c r="E59" s="24" t="s">
        <v>140</v>
      </c>
      <c r="F59" s="25" t="s">
        <v>52</v>
      </c>
      <c r="G59" s="45">
        <v>1706</v>
      </c>
      <c r="H59" s="26"/>
      <c r="I59" s="31"/>
      <c r="J59" s="43"/>
    </row>
    <row r="60" spans="1:10" s="40" customFormat="1" ht="27" x14ac:dyDescent="0.2">
      <c r="A60" s="28" t="s">
        <v>141</v>
      </c>
      <c r="B60" s="21">
        <v>510300</v>
      </c>
      <c r="C60" s="22" t="s">
        <v>136</v>
      </c>
      <c r="D60" s="23" t="s">
        <v>142</v>
      </c>
      <c r="E60" s="24" t="s">
        <v>129</v>
      </c>
      <c r="F60" s="25" t="s">
        <v>52</v>
      </c>
      <c r="G60" s="45">
        <v>5098</v>
      </c>
      <c r="H60" s="26"/>
      <c r="I60" s="31"/>
      <c r="J60" s="43"/>
    </row>
    <row r="61" spans="1:10" s="8" customFormat="1" ht="27" x14ac:dyDescent="0.2">
      <c r="A61" s="52">
        <v>4.2</v>
      </c>
      <c r="B61" s="21">
        <v>520000</v>
      </c>
      <c r="C61" s="22" t="s">
        <v>143</v>
      </c>
      <c r="D61" s="23" t="s">
        <v>144</v>
      </c>
      <c r="E61" s="24"/>
      <c r="F61" s="25" t="s">
        <v>25</v>
      </c>
      <c r="G61" s="45"/>
      <c r="H61" s="26"/>
      <c r="I61" s="31"/>
      <c r="J61" s="7"/>
    </row>
    <row r="62" spans="1:10" s="40" customFormat="1" ht="40.5" x14ac:dyDescent="0.2">
      <c r="A62" s="51" t="s">
        <v>145</v>
      </c>
      <c r="B62" s="21">
        <v>520102</v>
      </c>
      <c r="C62" s="46">
        <v>5.2</v>
      </c>
      <c r="D62" s="23" t="s">
        <v>146</v>
      </c>
      <c r="E62" s="24" t="s">
        <v>147</v>
      </c>
      <c r="F62" s="25" t="s">
        <v>52</v>
      </c>
      <c r="G62" s="45">
        <v>110</v>
      </c>
      <c r="H62" s="26"/>
      <c r="I62" s="31"/>
      <c r="J62" s="43"/>
    </row>
    <row r="63" spans="1:10" s="40" customFormat="1" ht="40.5" x14ac:dyDescent="0.2">
      <c r="A63" s="51" t="s">
        <v>148</v>
      </c>
      <c r="B63" s="21">
        <v>520102</v>
      </c>
      <c r="C63" s="46">
        <v>5.2</v>
      </c>
      <c r="D63" s="23" t="s">
        <v>149</v>
      </c>
      <c r="E63" s="24" t="s">
        <v>129</v>
      </c>
      <c r="F63" s="25" t="s">
        <v>52</v>
      </c>
      <c r="G63" s="45">
        <v>1144</v>
      </c>
      <c r="H63" s="26"/>
      <c r="I63" s="31"/>
      <c r="J63" s="43"/>
    </row>
    <row r="64" spans="1:10" s="40" customFormat="1" ht="40.5" x14ac:dyDescent="0.2">
      <c r="A64" s="51" t="s">
        <v>150</v>
      </c>
      <c r="B64" s="21">
        <v>520102</v>
      </c>
      <c r="C64" s="46">
        <v>5.2</v>
      </c>
      <c r="D64" s="23" t="s">
        <v>151</v>
      </c>
      <c r="E64" s="24" t="s">
        <v>129</v>
      </c>
      <c r="F64" s="25" t="s">
        <v>52</v>
      </c>
      <c r="G64" s="45">
        <v>573</v>
      </c>
      <c r="H64" s="26"/>
      <c r="I64" s="31"/>
      <c r="J64" s="43"/>
    </row>
    <row r="65" spans="1:10" s="40" customFormat="1" ht="40.5" x14ac:dyDescent="0.2">
      <c r="A65" s="51" t="s">
        <v>152</v>
      </c>
      <c r="B65" s="21">
        <v>520103</v>
      </c>
      <c r="C65" s="46">
        <v>5.2</v>
      </c>
      <c r="D65" s="23" t="s">
        <v>153</v>
      </c>
      <c r="E65" s="24" t="s">
        <v>147</v>
      </c>
      <c r="F65" s="25" t="s">
        <v>52</v>
      </c>
      <c r="G65" s="45">
        <v>50</v>
      </c>
      <c r="H65" s="26"/>
      <c r="I65" s="31"/>
      <c r="J65" s="43"/>
    </row>
    <row r="66" spans="1:10" s="40" customFormat="1" ht="40.5" x14ac:dyDescent="0.2">
      <c r="A66" s="51" t="s">
        <v>154</v>
      </c>
      <c r="B66" s="21">
        <v>520104</v>
      </c>
      <c r="C66" s="46">
        <v>5.2</v>
      </c>
      <c r="D66" s="23" t="s">
        <v>155</v>
      </c>
      <c r="E66" s="24" t="s">
        <v>129</v>
      </c>
      <c r="F66" s="25" t="s">
        <v>52</v>
      </c>
      <c r="G66" s="45">
        <v>1580</v>
      </c>
      <c r="H66" s="26"/>
      <c r="I66" s="31"/>
      <c r="J66" s="43"/>
    </row>
    <row r="67" spans="1:10" s="40" customFormat="1" ht="40.5" x14ac:dyDescent="0.2">
      <c r="A67" s="51" t="s">
        <v>156</v>
      </c>
      <c r="B67" s="21">
        <v>520104</v>
      </c>
      <c r="C67" s="46">
        <v>5.2</v>
      </c>
      <c r="D67" s="23" t="s">
        <v>157</v>
      </c>
      <c r="E67" s="24" t="s">
        <v>147</v>
      </c>
      <c r="F67" s="25" t="s">
        <v>52</v>
      </c>
      <c r="G67" s="45">
        <v>133</v>
      </c>
      <c r="H67" s="26"/>
      <c r="I67" s="31"/>
      <c r="J67" s="43"/>
    </row>
    <row r="68" spans="1:10" s="40" customFormat="1" ht="27" x14ac:dyDescent="0.2">
      <c r="A68" s="51" t="s">
        <v>158</v>
      </c>
      <c r="B68" s="21" t="s">
        <v>25</v>
      </c>
      <c r="C68" s="46" t="s">
        <v>25</v>
      </c>
      <c r="D68" s="23" t="s">
        <v>159</v>
      </c>
      <c r="E68" s="24" t="s">
        <v>129</v>
      </c>
      <c r="F68" s="25" t="s">
        <v>63</v>
      </c>
      <c r="G68" s="45">
        <v>158</v>
      </c>
      <c r="H68" s="26"/>
      <c r="I68" s="31"/>
      <c r="J68" s="43"/>
    </row>
    <row r="69" spans="1:10" s="40" customFormat="1" ht="27" x14ac:dyDescent="0.2">
      <c r="A69" s="51" t="s">
        <v>160</v>
      </c>
      <c r="B69" s="21" t="s">
        <v>25</v>
      </c>
      <c r="C69" s="46" t="s">
        <v>25</v>
      </c>
      <c r="D69" s="23" t="s">
        <v>161</v>
      </c>
      <c r="E69" s="24" t="s">
        <v>129</v>
      </c>
      <c r="F69" s="25" t="s">
        <v>63</v>
      </c>
      <c r="G69" s="45">
        <v>20</v>
      </c>
      <c r="H69" s="26"/>
      <c r="I69" s="31"/>
      <c r="J69" s="43"/>
    </row>
    <row r="70" spans="1:10" s="40" customFormat="1" ht="27" x14ac:dyDescent="0.2">
      <c r="A70" s="51" t="s">
        <v>162</v>
      </c>
      <c r="B70" s="21" t="s">
        <v>25</v>
      </c>
      <c r="C70" s="46" t="s">
        <v>25</v>
      </c>
      <c r="D70" s="23" t="s">
        <v>163</v>
      </c>
      <c r="E70" s="24" t="s">
        <v>129</v>
      </c>
      <c r="F70" s="25" t="s">
        <v>63</v>
      </c>
      <c r="G70" s="45">
        <v>53.5</v>
      </c>
      <c r="H70" s="26"/>
      <c r="I70" s="31"/>
      <c r="J70" s="43"/>
    </row>
    <row r="71" spans="1:10" s="68" customFormat="1" ht="13.5" x14ac:dyDescent="0.25">
      <c r="A71" s="60">
        <v>4.3</v>
      </c>
      <c r="B71" s="61">
        <v>550000</v>
      </c>
      <c r="C71" s="62" t="s">
        <v>164</v>
      </c>
      <c r="D71" s="63" t="s">
        <v>165</v>
      </c>
      <c r="E71" s="64"/>
      <c r="F71" s="65" t="s">
        <v>25</v>
      </c>
      <c r="G71" s="66"/>
      <c r="H71" s="67"/>
      <c r="I71" s="31"/>
    </row>
    <row r="72" spans="1:10" s="68" customFormat="1" ht="40.5" x14ac:dyDescent="0.25">
      <c r="A72" s="51" t="s">
        <v>166</v>
      </c>
      <c r="B72" s="61">
        <v>550102</v>
      </c>
      <c r="C72" s="69">
        <v>5.5</v>
      </c>
      <c r="D72" s="63" t="s">
        <v>1367</v>
      </c>
      <c r="E72" s="24" t="s">
        <v>167</v>
      </c>
      <c r="F72" s="25" t="s">
        <v>63</v>
      </c>
      <c r="G72" s="66">
        <v>53.5</v>
      </c>
      <c r="H72" s="67"/>
      <c r="I72" s="31"/>
    </row>
    <row r="73" spans="1:10" s="68" customFormat="1" ht="13.5" x14ac:dyDescent="0.25">
      <c r="A73" s="60">
        <v>4.4000000000000004</v>
      </c>
      <c r="B73" s="61">
        <v>560000</v>
      </c>
      <c r="C73" s="69">
        <v>5.6</v>
      </c>
      <c r="D73" s="63" t="s">
        <v>168</v>
      </c>
      <c r="E73" s="64"/>
      <c r="F73" s="65" t="s">
        <v>25</v>
      </c>
      <c r="G73" s="66"/>
      <c r="H73" s="67"/>
      <c r="I73" s="31"/>
    </row>
    <row r="74" spans="1:10" s="68" customFormat="1" ht="40.5" x14ac:dyDescent="0.25">
      <c r="A74" s="51" t="s">
        <v>169</v>
      </c>
      <c r="B74" s="61">
        <v>560204</v>
      </c>
      <c r="C74" s="69">
        <v>5.6</v>
      </c>
      <c r="D74" s="56" t="s">
        <v>1368</v>
      </c>
      <c r="E74" s="24" t="s">
        <v>167</v>
      </c>
      <c r="F74" s="25" t="s">
        <v>63</v>
      </c>
      <c r="G74" s="66">
        <v>158</v>
      </c>
      <c r="H74" s="67"/>
      <c r="I74" s="31"/>
    </row>
    <row r="75" spans="1:10" s="68" customFormat="1" ht="40.5" x14ac:dyDescent="0.25">
      <c r="A75" s="51" t="s">
        <v>170</v>
      </c>
      <c r="B75" s="61">
        <v>560201</v>
      </c>
      <c r="C75" s="69">
        <v>5.6</v>
      </c>
      <c r="D75" s="56" t="s">
        <v>1369</v>
      </c>
      <c r="E75" s="24" t="s">
        <v>167</v>
      </c>
      <c r="F75" s="25" t="s">
        <v>63</v>
      </c>
      <c r="G75" s="66">
        <v>20</v>
      </c>
      <c r="H75" s="67"/>
      <c r="I75" s="31"/>
    </row>
    <row r="76" spans="1:10" s="8" customFormat="1" ht="13.5" x14ac:dyDescent="0.2">
      <c r="A76" s="52">
        <v>5</v>
      </c>
      <c r="B76" s="21">
        <v>600000</v>
      </c>
      <c r="C76" s="22" t="s">
        <v>22</v>
      </c>
      <c r="D76" s="23" t="s">
        <v>171</v>
      </c>
      <c r="E76" s="24"/>
      <c r="F76" s="25" t="s">
        <v>25</v>
      </c>
      <c r="G76" s="26"/>
      <c r="H76" s="26"/>
      <c r="I76" s="31"/>
      <c r="J76" s="7"/>
    </row>
    <row r="77" spans="1:10" s="40" customFormat="1" ht="27" x14ac:dyDescent="0.2">
      <c r="A77" s="53">
        <v>5.0999999999999996</v>
      </c>
      <c r="B77" s="54">
        <v>620000</v>
      </c>
      <c r="C77" s="55" t="s">
        <v>172</v>
      </c>
      <c r="D77" s="56" t="s">
        <v>173</v>
      </c>
      <c r="E77" s="70"/>
      <c r="F77" s="57" t="s">
        <v>25</v>
      </c>
      <c r="G77" s="71"/>
      <c r="H77" s="71"/>
      <c r="I77" s="31"/>
      <c r="J77" s="43"/>
    </row>
    <row r="78" spans="1:10" s="68" customFormat="1" ht="40.5" x14ac:dyDescent="0.25">
      <c r="A78" s="51" t="s">
        <v>174</v>
      </c>
      <c r="B78" s="61">
        <v>620203</v>
      </c>
      <c r="C78" s="69">
        <v>6.2</v>
      </c>
      <c r="D78" s="56" t="s">
        <v>175</v>
      </c>
      <c r="E78" s="24" t="s">
        <v>167</v>
      </c>
      <c r="F78" s="72" t="s">
        <v>63</v>
      </c>
      <c r="G78" s="66">
        <v>3707.4999999999995</v>
      </c>
      <c r="H78" s="67"/>
      <c r="I78" s="31"/>
    </row>
    <row r="79" spans="1:10" s="68" customFormat="1" ht="27" x14ac:dyDescent="0.25">
      <c r="A79" s="51" t="s">
        <v>176</v>
      </c>
      <c r="B79" s="61">
        <v>620302</v>
      </c>
      <c r="C79" s="69">
        <v>6.2</v>
      </c>
      <c r="D79" s="56" t="s">
        <v>177</v>
      </c>
      <c r="E79" s="24" t="s">
        <v>178</v>
      </c>
      <c r="F79" s="72" t="s">
        <v>63</v>
      </c>
      <c r="G79" s="66">
        <v>1050</v>
      </c>
      <c r="H79" s="67"/>
      <c r="I79" s="31"/>
    </row>
    <row r="80" spans="1:10" s="68" customFormat="1" ht="40.5" x14ac:dyDescent="0.25">
      <c r="A80" s="51" t="s">
        <v>179</v>
      </c>
      <c r="B80" s="61">
        <v>620703</v>
      </c>
      <c r="C80" s="69">
        <v>6.2</v>
      </c>
      <c r="D80" s="56" t="s">
        <v>180</v>
      </c>
      <c r="E80" s="24" t="s">
        <v>167</v>
      </c>
      <c r="F80" s="72" t="s">
        <v>63</v>
      </c>
      <c r="G80" s="66">
        <v>7424</v>
      </c>
      <c r="H80" s="67"/>
      <c r="I80" s="31"/>
    </row>
    <row r="81" spans="1:10" s="68" customFormat="1" ht="27" x14ac:dyDescent="0.25">
      <c r="A81" s="51" t="s">
        <v>181</v>
      </c>
      <c r="B81" s="61">
        <v>621102</v>
      </c>
      <c r="C81" s="69">
        <v>6.2</v>
      </c>
      <c r="D81" s="56" t="s">
        <v>182</v>
      </c>
      <c r="E81" s="24" t="s">
        <v>129</v>
      </c>
      <c r="F81" s="72" t="s">
        <v>63</v>
      </c>
      <c r="G81" s="66">
        <v>7424</v>
      </c>
      <c r="H81" s="67"/>
      <c r="I81" s="31"/>
    </row>
    <row r="82" spans="1:10" s="68" customFormat="1" ht="27" x14ac:dyDescent="0.25">
      <c r="A82" s="51" t="s">
        <v>183</v>
      </c>
      <c r="B82" s="61">
        <v>621603</v>
      </c>
      <c r="C82" s="69">
        <v>6.2</v>
      </c>
      <c r="D82" s="56" t="s">
        <v>184</v>
      </c>
      <c r="E82" s="24" t="s">
        <v>129</v>
      </c>
      <c r="F82" s="72" t="s">
        <v>63</v>
      </c>
      <c r="G82" s="66">
        <v>7248</v>
      </c>
      <c r="H82" s="67"/>
      <c r="I82" s="31"/>
    </row>
    <row r="83" spans="1:10" s="68" customFormat="1" ht="27" x14ac:dyDescent="0.25">
      <c r="A83" s="51" t="s">
        <v>185</v>
      </c>
      <c r="B83" s="61">
        <v>621101</v>
      </c>
      <c r="C83" s="69">
        <v>6.2</v>
      </c>
      <c r="D83" s="56" t="s">
        <v>186</v>
      </c>
      <c r="E83" s="24" t="s">
        <v>147</v>
      </c>
      <c r="F83" s="72" t="s">
        <v>63</v>
      </c>
      <c r="G83" s="66">
        <v>706</v>
      </c>
      <c r="H83" s="67"/>
      <c r="I83" s="31"/>
    </row>
    <row r="84" spans="1:10" s="68" customFormat="1" ht="27" x14ac:dyDescent="0.25">
      <c r="A84" s="51" t="s">
        <v>187</v>
      </c>
      <c r="B84" s="61">
        <v>621602</v>
      </c>
      <c r="C84" s="69">
        <v>6.2</v>
      </c>
      <c r="D84" s="56" t="s">
        <v>188</v>
      </c>
      <c r="E84" s="24" t="s">
        <v>147</v>
      </c>
      <c r="F84" s="72" t="s">
        <v>63</v>
      </c>
      <c r="G84" s="66">
        <v>706</v>
      </c>
      <c r="H84" s="67"/>
      <c r="I84" s="31"/>
    </row>
    <row r="85" spans="1:10" s="68" customFormat="1" ht="27" x14ac:dyDescent="0.25">
      <c r="A85" s="51" t="s">
        <v>189</v>
      </c>
      <c r="B85" s="61">
        <v>621502</v>
      </c>
      <c r="C85" s="69">
        <v>6.2</v>
      </c>
      <c r="D85" s="56" t="s">
        <v>190</v>
      </c>
      <c r="E85" s="24" t="s">
        <v>147</v>
      </c>
      <c r="F85" s="72" t="s">
        <v>63</v>
      </c>
      <c r="G85" s="66">
        <v>344</v>
      </c>
      <c r="H85" s="67"/>
      <c r="I85" s="31"/>
    </row>
    <row r="86" spans="1:10" s="8" customFormat="1" ht="13.5" x14ac:dyDescent="0.2">
      <c r="A86" s="20">
        <v>6</v>
      </c>
      <c r="B86" s="21">
        <v>700000</v>
      </c>
      <c r="C86" s="22" t="s">
        <v>191</v>
      </c>
      <c r="D86" s="23" t="s">
        <v>192</v>
      </c>
      <c r="E86" s="24"/>
      <c r="F86" s="25" t="s">
        <v>25</v>
      </c>
      <c r="G86" s="26"/>
      <c r="H86" s="26"/>
      <c r="I86" s="31"/>
      <c r="J86" s="7"/>
    </row>
    <row r="87" spans="1:10" s="73" customFormat="1" ht="27" x14ac:dyDescent="0.2">
      <c r="A87" s="60">
        <v>6.1</v>
      </c>
      <c r="B87" s="61">
        <v>701000</v>
      </c>
      <c r="C87" s="69">
        <v>7.1</v>
      </c>
      <c r="D87" s="63" t="s">
        <v>193</v>
      </c>
      <c r="E87" s="24"/>
      <c r="F87" s="65" t="s">
        <v>25</v>
      </c>
      <c r="G87" s="26"/>
      <c r="H87" s="26"/>
      <c r="I87" s="31"/>
      <c r="J87" s="74"/>
    </row>
    <row r="88" spans="1:10" s="8" customFormat="1" ht="27" x14ac:dyDescent="0.2">
      <c r="A88" s="28" t="s">
        <v>194</v>
      </c>
      <c r="B88" s="61">
        <v>701201</v>
      </c>
      <c r="C88" s="22" t="s">
        <v>195</v>
      </c>
      <c r="D88" s="23" t="s">
        <v>196</v>
      </c>
      <c r="E88" s="24" t="s">
        <v>197</v>
      </c>
      <c r="F88" s="25" t="s">
        <v>46</v>
      </c>
      <c r="G88" s="30">
        <v>4</v>
      </c>
      <c r="H88" s="26"/>
      <c r="I88" s="31"/>
      <c r="J88" s="7"/>
    </row>
    <row r="89" spans="1:10" s="8" customFormat="1" ht="27" x14ac:dyDescent="0.2">
      <c r="A89" s="28" t="s">
        <v>198</v>
      </c>
      <c r="B89" s="61">
        <v>701400</v>
      </c>
      <c r="C89" s="22" t="s">
        <v>195</v>
      </c>
      <c r="D89" s="23" t="s">
        <v>199</v>
      </c>
      <c r="E89" s="24" t="s">
        <v>197</v>
      </c>
      <c r="F89" s="25" t="s">
        <v>29</v>
      </c>
      <c r="G89" s="30">
        <v>1</v>
      </c>
      <c r="H89" s="26"/>
      <c r="I89" s="31"/>
      <c r="J89" s="7"/>
    </row>
    <row r="90" spans="1:10" s="8" customFormat="1" ht="27" x14ac:dyDescent="0.2">
      <c r="A90" s="28" t="s">
        <v>200</v>
      </c>
      <c r="B90" s="61">
        <v>701600</v>
      </c>
      <c r="C90" s="22" t="s">
        <v>195</v>
      </c>
      <c r="D90" s="23" t="s">
        <v>201</v>
      </c>
      <c r="E90" s="24" t="s">
        <v>197</v>
      </c>
      <c r="F90" s="25" t="s">
        <v>46</v>
      </c>
      <c r="G90" s="30">
        <v>4</v>
      </c>
      <c r="H90" s="26"/>
      <c r="I90" s="31"/>
      <c r="J90" s="7"/>
    </row>
    <row r="91" spans="1:10" s="73" customFormat="1" ht="13.5" x14ac:dyDescent="0.2">
      <c r="A91" s="60">
        <v>6.2</v>
      </c>
      <c r="B91" s="61">
        <v>702000</v>
      </c>
      <c r="C91" s="62" t="s">
        <v>202</v>
      </c>
      <c r="D91" s="63" t="s">
        <v>203</v>
      </c>
      <c r="E91" s="24"/>
      <c r="F91" s="65" t="s">
        <v>25</v>
      </c>
      <c r="G91" s="26"/>
      <c r="H91" s="26"/>
      <c r="I91" s="31"/>
      <c r="J91" s="74"/>
    </row>
    <row r="92" spans="1:10" s="73" customFormat="1" ht="54" x14ac:dyDescent="0.2">
      <c r="A92" s="51" t="s">
        <v>204</v>
      </c>
      <c r="B92" s="61">
        <v>702101</v>
      </c>
      <c r="C92" s="62" t="s">
        <v>202</v>
      </c>
      <c r="D92" s="63" t="s">
        <v>205</v>
      </c>
      <c r="E92" s="24" t="s">
        <v>206</v>
      </c>
      <c r="F92" s="65" t="s">
        <v>68</v>
      </c>
      <c r="G92" s="66">
        <v>1320</v>
      </c>
      <c r="H92" s="26"/>
      <c r="I92" s="31"/>
      <c r="J92" s="74"/>
    </row>
    <row r="93" spans="1:10" s="73" customFormat="1" ht="54" x14ac:dyDescent="0.2">
      <c r="A93" s="51" t="s">
        <v>207</v>
      </c>
      <c r="B93" s="61">
        <v>702103</v>
      </c>
      <c r="C93" s="62" t="s">
        <v>202</v>
      </c>
      <c r="D93" s="63" t="s">
        <v>208</v>
      </c>
      <c r="E93" s="24" t="s">
        <v>206</v>
      </c>
      <c r="F93" s="65" t="s">
        <v>68</v>
      </c>
      <c r="G93" s="66">
        <v>106</v>
      </c>
      <c r="H93" s="26"/>
      <c r="I93" s="31"/>
      <c r="J93" s="74"/>
    </row>
    <row r="94" spans="1:10" s="73" customFormat="1" ht="54" x14ac:dyDescent="0.2">
      <c r="A94" s="51" t="s">
        <v>209</v>
      </c>
      <c r="B94" s="61">
        <v>702107</v>
      </c>
      <c r="C94" s="62" t="s">
        <v>202</v>
      </c>
      <c r="D94" s="63" t="s">
        <v>210</v>
      </c>
      <c r="E94" s="24" t="s">
        <v>211</v>
      </c>
      <c r="F94" s="65" t="s">
        <v>68</v>
      </c>
      <c r="G94" s="66">
        <v>98</v>
      </c>
      <c r="H94" s="26"/>
      <c r="I94" s="31"/>
      <c r="J94" s="74"/>
    </row>
    <row r="95" spans="1:10" s="73" customFormat="1" ht="54" x14ac:dyDescent="0.2">
      <c r="A95" s="51" t="s">
        <v>212</v>
      </c>
      <c r="B95" s="61">
        <v>702104</v>
      </c>
      <c r="C95" s="62" t="s">
        <v>202</v>
      </c>
      <c r="D95" s="63" t="s">
        <v>213</v>
      </c>
      <c r="E95" s="24" t="s">
        <v>211</v>
      </c>
      <c r="F95" s="65" t="s">
        <v>68</v>
      </c>
      <c r="G95" s="66">
        <v>2389</v>
      </c>
      <c r="H95" s="26"/>
      <c r="I95" s="31"/>
      <c r="J95" s="74"/>
    </row>
    <row r="96" spans="1:10" s="8" customFormat="1" ht="27" x14ac:dyDescent="0.2">
      <c r="A96" s="20">
        <v>6.3</v>
      </c>
      <c r="B96" s="21">
        <v>703000</v>
      </c>
      <c r="C96" s="22" t="s">
        <v>214</v>
      </c>
      <c r="D96" s="23" t="s">
        <v>215</v>
      </c>
      <c r="E96" s="24"/>
      <c r="F96" s="25" t="s">
        <v>25</v>
      </c>
      <c r="G96" s="26"/>
      <c r="H96" s="26"/>
      <c r="I96" s="31"/>
      <c r="J96" s="7"/>
    </row>
    <row r="97" spans="1:10" s="8" customFormat="1" ht="27" x14ac:dyDescent="0.2">
      <c r="A97" s="28" t="s">
        <v>216</v>
      </c>
      <c r="B97" s="21">
        <v>703102</v>
      </c>
      <c r="C97" s="22" t="s">
        <v>214</v>
      </c>
      <c r="D97" s="23" t="s">
        <v>217</v>
      </c>
      <c r="E97" s="24" t="s">
        <v>218</v>
      </c>
      <c r="F97" s="25" t="s">
        <v>46</v>
      </c>
      <c r="G97" s="30">
        <v>13</v>
      </c>
      <c r="H97" s="26"/>
      <c r="I97" s="31"/>
      <c r="J97" s="7"/>
    </row>
    <row r="98" spans="1:10" s="8" customFormat="1" ht="27" x14ac:dyDescent="0.2">
      <c r="A98" s="28" t="s">
        <v>219</v>
      </c>
      <c r="B98" s="21">
        <v>703103</v>
      </c>
      <c r="C98" s="22" t="s">
        <v>214</v>
      </c>
      <c r="D98" s="23" t="s">
        <v>220</v>
      </c>
      <c r="E98" s="24" t="s">
        <v>218</v>
      </c>
      <c r="F98" s="25" t="s">
        <v>46</v>
      </c>
      <c r="G98" s="30">
        <v>6</v>
      </c>
      <c r="H98" s="26"/>
      <c r="I98" s="31"/>
      <c r="J98" s="7"/>
    </row>
    <row r="99" spans="1:10" s="8" customFormat="1" ht="27" x14ac:dyDescent="0.2">
      <c r="A99" s="28" t="s">
        <v>221</v>
      </c>
      <c r="B99" s="21">
        <v>703104</v>
      </c>
      <c r="C99" s="22" t="s">
        <v>214</v>
      </c>
      <c r="D99" s="23" t="s">
        <v>222</v>
      </c>
      <c r="E99" s="24" t="s">
        <v>218</v>
      </c>
      <c r="F99" s="25" t="s">
        <v>46</v>
      </c>
      <c r="G99" s="30">
        <v>1</v>
      </c>
      <c r="H99" s="26"/>
      <c r="I99" s="31"/>
      <c r="J99" s="7"/>
    </row>
    <row r="100" spans="1:10" s="8" customFormat="1" ht="27" x14ac:dyDescent="0.2">
      <c r="A100" s="28" t="s">
        <v>223</v>
      </c>
      <c r="B100" s="21">
        <v>703104</v>
      </c>
      <c r="C100" s="22" t="s">
        <v>214</v>
      </c>
      <c r="D100" s="23" t="s">
        <v>224</v>
      </c>
      <c r="E100" s="24" t="s">
        <v>218</v>
      </c>
      <c r="F100" s="25" t="s">
        <v>46</v>
      </c>
      <c r="G100" s="30">
        <v>8</v>
      </c>
      <c r="H100" s="26"/>
      <c r="I100" s="31"/>
      <c r="J100" s="7"/>
    </row>
    <row r="101" spans="1:10" s="8" customFormat="1" ht="27" x14ac:dyDescent="0.2">
      <c r="A101" s="28" t="s">
        <v>225</v>
      </c>
      <c r="B101" s="21">
        <v>703105</v>
      </c>
      <c r="C101" s="22" t="s">
        <v>214</v>
      </c>
      <c r="D101" s="23" t="s">
        <v>226</v>
      </c>
      <c r="E101" s="24" t="s">
        <v>218</v>
      </c>
      <c r="F101" s="25" t="s">
        <v>46</v>
      </c>
      <c r="G101" s="30">
        <v>16</v>
      </c>
      <c r="H101" s="26"/>
      <c r="I101" s="31"/>
      <c r="J101" s="7"/>
    </row>
    <row r="102" spans="1:10" s="8" customFormat="1" ht="27" x14ac:dyDescent="0.2">
      <c r="A102" s="28" t="s">
        <v>227</v>
      </c>
      <c r="B102" s="21">
        <v>703105</v>
      </c>
      <c r="C102" s="22" t="s">
        <v>214</v>
      </c>
      <c r="D102" s="23" t="s">
        <v>228</v>
      </c>
      <c r="E102" s="24" t="s">
        <v>218</v>
      </c>
      <c r="F102" s="25" t="s">
        <v>46</v>
      </c>
      <c r="G102" s="30">
        <v>4</v>
      </c>
      <c r="H102" s="26"/>
      <c r="I102" s="31"/>
      <c r="J102" s="7"/>
    </row>
    <row r="103" spans="1:10" s="8" customFormat="1" ht="27" x14ac:dyDescent="0.2">
      <c r="A103" s="28" t="s">
        <v>229</v>
      </c>
      <c r="B103" s="21">
        <v>703108</v>
      </c>
      <c r="C103" s="22" t="s">
        <v>214</v>
      </c>
      <c r="D103" s="23" t="s">
        <v>230</v>
      </c>
      <c r="E103" s="24" t="s">
        <v>218</v>
      </c>
      <c r="F103" s="25" t="s">
        <v>46</v>
      </c>
      <c r="G103" s="30">
        <v>2</v>
      </c>
      <c r="H103" s="26"/>
      <c r="I103" s="31"/>
      <c r="J103" s="7"/>
    </row>
    <row r="104" spans="1:10" s="8" customFormat="1" ht="27" x14ac:dyDescent="0.2">
      <c r="A104" s="28" t="s">
        <v>231</v>
      </c>
      <c r="B104" s="21">
        <v>703401</v>
      </c>
      <c r="C104" s="22" t="s">
        <v>214</v>
      </c>
      <c r="D104" s="23" t="s">
        <v>232</v>
      </c>
      <c r="E104" s="24" t="s">
        <v>218</v>
      </c>
      <c r="F104" s="25" t="s">
        <v>46</v>
      </c>
      <c r="G104" s="30">
        <v>31</v>
      </c>
      <c r="H104" s="26"/>
      <c r="I104" s="31"/>
      <c r="J104" s="7"/>
    </row>
    <row r="105" spans="1:10" s="8" customFormat="1" ht="27" x14ac:dyDescent="0.2">
      <c r="A105" s="28" t="s">
        <v>233</v>
      </c>
      <c r="B105" s="21">
        <v>703202</v>
      </c>
      <c r="C105" s="22" t="s">
        <v>214</v>
      </c>
      <c r="D105" s="23" t="s">
        <v>234</v>
      </c>
      <c r="E105" s="24" t="s">
        <v>218</v>
      </c>
      <c r="F105" s="25" t="s">
        <v>46</v>
      </c>
      <c r="G105" s="30">
        <v>1</v>
      </c>
      <c r="H105" s="26"/>
      <c r="I105" s="31"/>
      <c r="J105" s="7"/>
    </row>
    <row r="106" spans="1:10" s="8" customFormat="1" ht="27" x14ac:dyDescent="0.2">
      <c r="A106" s="28" t="s">
        <v>235</v>
      </c>
      <c r="B106" s="21">
        <v>703403</v>
      </c>
      <c r="C106" s="22" t="s">
        <v>214</v>
      </c>
      <c r="D106" s="23" t="s">
        <v>236</v>
      </c>
      <c r="E106" s="24" t="s">
        <v>218</v>
      </c>
      <c r="F106" s="25" t="s">
        <v>29</v>
      </c>
      <c r="G106" s="30">
        <v>1</v>
      </c>
      <c r="H106" s="26"/>
      <c r="I106" s="31"/>
      <c r="J106" s="7"/>
    </row>
    <row r="107" spans="1:10" s="8" customFormat="1" ht="27" x14ac:dyDescent="0.2">
      <c r="A107" s="20">
        <v>6.4</v>
      </c>
      <c r="B107" s="21">
        <v>705000</v>
      </c>
      <c r="C107" s="22" t="s">
        <v>214</v>
      </c>
      <c r="D107" s="23" t="s">
        <v>237</v>
      </c>
      <c r="E107" s="24"/>
      <c r="F107" s="25" t="s">
        <v>25</v>
      </c>
      <c r="G107" s="26"/>
      <c r="H107" s="26"/>
      <c r="I107" s="31"/>
      <c r="J107" s="7"/>
    </row>
    <row r="108" spans="1:10" s="8" customFormat="1" ht="40.5" x14ac:dyDescent="0.2">
      <c r="A108" s="28" t="s">
        <v>238</v>
      </c>
      <c r="B108" s="21">
        <v>705500</v>
      </c>
      <c r="C108" s="22" t="s">
        <v>214</v>
      </c>
      <c r="D108" s="23" t="s">
        <v>239</v>
      </c>
      <c r="E108" s="24" t="s">
        <v>240</v>
      </c>
      <c r="F108" s="25" t="s">
        <v>68</v>
      </c>
      <c r="G108" s="66">
        <v>20</v>
      </c>
      <c r="H108" s="26"/>
      <c r="I108" s="31"/>
      <c r="J108" s="7"/>
    </row>
    <row r="109" spans="1:10" s="58" customFormat="1" ht="13.5" x14ac:dyDescent="0.25">
      <c r="A109" s="53">
        <v>6.5</v>
      </c>
      <c r="B109" s="54">
        <v>708000</v>
      </c>
      <c r="C109" s="55" t="s">
        <v>241</v>
      </c>
      <c r="D109" s="56" t="s">
        <v>242</v>
      </c>
      <c r="E109" s="24"/>
      <c r="F109" s="57" t="s">
        <v>25</v>
      </c>
      <c r="G109" s="26"/>
      <c r="H109" s="26"/>
      <c r="I109" s="31"/>
      <c r="J109" s="59"/>
    </row>
    <row r="110" spans="1:10" s="58" customFormat="1" ht="40.5" x14ac:dyDescent="0.25">
      <c r="A110" s="28" t="s">
        <v>243</v>
      </c>
      <c r="B110" s="54">
        <v>708101</v>
      </c>
      <c r="C110" s="75">
        <v>7.8</v>
      </c>
      <c r="D110" s="56" t="s">
        <v>244</v>
      </c>
      <c r="E110" s="24" t="s">
        <v>245</v>
      </c>
      <c r="F110" s="25" t="s">
        <v>63</v>
      </c>
      <c r="G110" s="66">
        <v>96.1</v>
      </c>
      <c r="H110" s="26"/>
      <c r="I110" s="31"/>
      <c r="J110" s="59"/>
    </row>
    <row r="111" spans="1:10" s="58" customFormat="1" ht="40.5" x14ac:dyDescent="0.25">
      <c r="A111" s="28" t="s">
        <v>246</v>
      </c>
      <c r="B111" s="54">
        <v>708102</v>
      </c>
      <c r="C111" s="75">
        <v>7.8</v>
      </c>
      <c r="D111" s="56" t="s">
        <v>247</v>
      </c>
      <c r="E111" s="24" t="s">
        <v>245</v>
      </c>
      <c r="F111" s="25" t="s">
        <v>63</v>
      </c>
      <c r="G111" s="66">
        <v>63.9</v>
      </c>
      <c r="H111" s="26"/>
      <c r="I111" s="31"/>
      <c r="J111" s="59"/>
    </row>
    <row r="112" spans="1:10" s="58" customFormat="1" ht="40.5" x14ac:dyDescent="0.25">
      <c r="A112" s="28" t="s">
        <v>248</v>
      </c>
      <c r="B112" s="54">
        <v>708102</v>
      </c>
      <c r="C112" s="75">
        <v>7.8</v>
      </c>
      <c r="D112" s="56" t="s">
        <v>249</v>
      </c>
      <c r="E112" s="24" t="s">
        <v>245</v>
      </c>
      <c r="F112" s="25" t="s">
        <v>63</v>
      </c>
      <c r="G112" s="66">
        <v>5.4</v>
      </c>
      <c r="H112" s="26"/>
      <c r="I112" s="31"/>
      <c r="J112" s="59"/>
    </row>
    <row r="113" spans="1:10" s="58" customFormat="1" ht="40.5" x14ac:dyDescent="0.25">
      <c r="A113" s="28" t="s">
        <v>250</v>
      </c>
      <c r="B113" s="54">
        <v>708102</v>
      </c>
      <c r="C113" s="75">
        <v>7.8</v>
      </c>
      <c r="D113" s="56" t="s">
        <v>251</v>
      </c>
      <c r="E113" s="24" t="s">
        <v>245</v>
      </c>
      <c r="F113" s="25" t="s">
        <v>46</v>
      </c>
      <c r="G113" s="30">
        <v>1</v>
      </c>
      <c r="H113" s="26"/>
      <c r="I113" s="31"/>
      <c r="J113" s="59"/>
    </row>
    <row r="114" spans="1:10" s="58" customFormat="1" ht="40.5" x14ac:dyDescent="0.25">
      <c r="A114" s="28" t="s">
        <v>252</v>
      </c>
      <c r="B114" s="54">
        <v>708102</v>
      </c>
      <c r="C114" s="75">
        <v>7.8</v>
      </c>
      <c r="D114" s="56" t="s">
        <v>253</v>
      </c>
      <c r="E114" s="24" t="s">
        <v>245</v>
      </c>
      <c r="F114" s="25" t="s">
        <v>46</v>
      </c>
      <c r="G114" s="30">
        <v>18</v>
      </c>
      <c r="H114" s="26"/>
      <c r="I114" s="31"/>
      <c r="J114" s="59"/>
    </row>
    <row r="115" spans="1:10" s="8" customFormat="1" ht="13.5" x14ac:dyDescent="0.2">
      <c r="A115" s="155" t="s">
        <v>254</v>
      </c>
      <c r="B115" s="156"/>
      <c r="C115" s="156"/>
      <c r="D115" s="156"/>
      <c r="E115" s="156"/>
      <c r="F115" s="156"/>
      <c r="G115" s="156"/>
      <c r="H115" s="157"/>
      <c r="I115" s="76"/>
      <c r="J115" s="7"/>
    </row>
    <row r="116" spans="1:10" s="8" customFormat="1" ht="11.25" customHeight="1" x14ac:dyDescent="0.2">
      <c r="A116" s="77"/>
      <c r="B116" s="78"/>
      <c r="C116" s="78"/>
      <c r="D116" s="165" t="s">
        <v>255</v>
      </c>
      <c r="E116" s="165"/>
      <c r="F116" s="78"/>
      <c r="G116" s="79"/>
      <c r="H116" s="79"/>
      <c r="I116" s="80"/>
    </row>
    <row r="117" spans="1:10" s="8" customFormat="1" ht="11.25" customHeight="1" x14ac:dyDescent="0.2">
      <c r="A117" s="17">
        <v>7</v>
      </c>
      <c r="B117" s="81"/>
      <c r="C117" s="81"/>
      <c r="D117" s="166" t="s">
        <v>256</v>
      </c>
      <c r="E117" s="166"/>
      <c r="F117" s="81"/>
      <c r="G117" s="82"/>
      <c r="H117" s="82"/>
      <c r="I117" s="83"/>
    </row>
    <row r="118" spans="1:10" s="73" customFormat="1" ht="13.5" x14ac:dyDescent="0.2">
      <c r="A118" s="60"/>
      <c r="B118" s="61"/>
      <c r="C118" s="55" t="s">
        <v>25</v>
      </c>
      <c r="D118" s="63" t="s">
        <v>257</v>
      </c>
      <c r="E118" s="24"/>
      <c r="F118" s="65" t="s">
        <v>25</v>
      </c>
      <c r="G118" s="26"/>
      <c r="H118" s="26"/>
      <c r="I118" s="31"/>
      <c r="J118" s="74"/>
    </row>
    <row r="119" spans="1:10" s="73" customFormat="1" ht="54" x14ac:dyDescent="0.2">
      <c r="A119" s="51"/>
      <c r="B119" s="57"/>
      <c r="C119" s="57"/>
      <c r="D119" s="63" t="s">
        <v>1361</v>
      </c>
      <c r="E119" s="24" t="s">
        <v>258</v>
      </c>
      <c r="F119" s="65"/>
      <c r="G119" s="26"/>
      <c r="H119" s="26"/>
      <c r="I119" s="31"/>
    </row>
    <row r="120" spans="1:10" s="73" customFormat="1" ht="13.5" x14ac:dyDescent="0.2">
      <c r="A120" s="51" t="s">
        <v>195</v>
      </c>
      <c r="B120" s="57"/>
      <c r="C120" s="57"/>
      <c r="D120" s="63" t="s">
        <v>259</v>
      </c>
      <c r="E120" s="24"/>
      <c r="F120" s="65" t="s">
        <v>68</v>
      </c>
      <c r="G120" s="45">
        <v>27</v>
      </c>
      <c r="H120" s="26"/>
      <c r="I120" s="31"/>
    </row>
    <row r="121" spans="1:10" s="73" customFormat="1" ht="13.5" x14ac:dyDescent="0.2">
      <c r="A121" s="60"/>
      <c r="B121" s="61"/>
      <c r="C121" s="55" t="s">
        <v>25</v>
      </c>
      <c r="D121" s="63" t="s">
        <v>260</v>
      </c>
      <c r="E121" s="24"/>
      <c r="F121" s="65" t="s">
        <v>25</v>
      </c>
      <c r="G121" s="26"/>
      <c r="H121" s="26"/>
      <c r="I121" s="31"/>
      <c r="J121" s="74"/>
    </row>
    <row r="122" spans="1:10" s="73" customFormat="1" ht="134.25" customHeight="1" x14ac:dyDescent="0.2">
      <c r="A122" s="51" t="s">
        <v>202</v>
      </c>
      <c r="B122" s="57"/>
      <c r="C122" s="57"/>
      <c r="D122" s="63" t="s">
        <v>1362</v>
      </c>
      <c r="E122" s="24" t="s">
        <v>258</v>
      </c>
      <c r="F122" s="65" t="s">
        <v>29</v>
      </c>
      <c r="G122" s="30">
        <v>27</v>
      </c>
      <c r="H122" s="26"/>
      <c r="I122" s="31"/>
    </row>
    <row r="123" spans="1:10" s="73" customFormat="1" ht="27" x14ac:dyDescent="0.2">
      <c r="A123" s="60"/>
      <c r="B123" s="61"/>
      <c r="C123" s="55" t="s">
        <v>25</v>
      </c>
      <c r="D123" s="63" t="s">
        <v>261</v>
      </c>
      <c r="E123" s="24"/>
      <c r="F123" s="65" t="s">
        <v>25</v>
      </c>
      <c r="G123" s="26"/>
      <c r="H123" s="26"/>
      <c r="I123" s="31"/>
      <c r="J123" s="74"/>
    </row>
    <row r="124" spans="1:10" s="73" customFormat="1" ht="13.5" x14ac:dyDescent="0.2">
      <c r="A124" s="51" t="s">
        <v>214</v>
      </c>
      <c r="B124" s="57"/>
      <c r="C124" s="57"/>
      <c r="D124" s="84" t="s">
        <v>262</v>
      </c>
      <c r="E124" s="24" t="s">
        <v>82</v>
      </c>
      <c r="F124" s="65" t="s">
        <v>46</v>
      </c>
      <c r="G124" s="30">
        <v>4</v>
      </c>
      <c r="H124" s="26"/>
      <c r="I124" s="31"/>
      <c r="J124" s="74"/>
    </row>
    <row r="125" spans="1:10" s="73" customFormat="1" ht="27" x14ac:dyDescent="0.2">
      <c r="A125" s="60"/>
      <c r="B125" s="61"/>
      <c r="C125" s="55" t="s">
        <v>25</v>
      </c>
      <c r="D125" s="56" t="s">
        <v>263</v>
      </c>
      <c r="E125" s="24" t="s">
        <v>258</v>
      </c>
      <c r="F125" s="65" t="s">
        <v>25</v>
      </c>
      <c r="G125" s="26"/>
      <c r="H125" s="26"/>
      <c r="I125" s="31"/>
      <c r="J125" s="74"/>
    </row>
    <row r="126" spans="1:10" s="73" customFormat="1" ht="13.5" x14ac:dyDescent="0.2">
      <c r="A126" s="51" t="s">
        <v>264</v>
      </c>
      <c r="B126" s="57"/>
      <c r="C126" s="57"/>
      <c r="D126" s="84" t="s">
        <v>265</v>
      </c>
      <c r="E126" s="24" t="s">
        <v>82</v>
      </c>
      <c r="F126" s="65" t="s">
        <v>266</v>
      </c>
      <c r="G126" s="30">
        <v>1</v>
      </c>
      <c r="H126" s="26"/>
      <c r="I126" s="31"/>
      <c r="J126" s="74"/>
    </row>
    <row r="127" spans="1:10" s="73" customFormat="1" ht="13.5" x14ac:dyDescent="0.2">
      <c r="A127" s="60"/>
      <c r="B127" s="61"/>
      <c r="C127" s="55" t="s">
        <v>25</v>
      </c>
      <c r="D127" s="56" t="s">
        <v>267</v>
      </c>
      <c r="E127" s="24"/>
      <c r="F127" s="65" t="s">
        <v>25</v>
      </c>
      <c r="G127" s="26"/>
      <c r="H127" s="26"/>
      <c r="I127" s="31"/>
      <c r="J127" s="74"/>
    </row>
    <row r="128" spans="1:10" s="73" customFormat="1" ht="27" x14ac:dyDescent="0.2">
      <c r="A128" s="51" t="s">
        <v>268</v>
      </c>
      <c r="B128" s="57"/>
      <c r="C128" s="57"/>
      <c r="D128" s="84" t="s">
        <v>269</v>
      </c>
      <c r="E128" s="24" t="s">
        <v>258</v>
      </c>
      <c r="F128" s="65" t="s">
        <v>266</v>
      </c>
      <c r="G128" s="30">
        <v>4</v>
      </c>
      <c r="H128" s="26"/>
      <c r="I128" s="31"/>
      <c r="J128" s="74"/>
    </row>
    <row r="129" spans="1:10" s="73" customFormat="1" ht="40.5" x14ac:dyDescent="0.2">
      <c r="A129" s="51" t="s">
        <v>270</v>
      </c>
      <c r="B129" s="57"/>
      <c r="C129" s="57"/>
      <c r="D129" s="84" t="s">
        <v>271</v>
      </c>
      <c r="E129" s="24" t="s">
        <v>258</v>
      </c>
      <c r="F129" s="65" t="s">
        <v>266</v>
      </c>
      <c r="G129" s="30">
        <v>26</v>
      </c>
      <c r="H129" s="26"/>
      <c r="I129" s="31"/>
      <c r="J129" s="74"/>
    </row>
    <row r="130" spans="1:10" s="73" customFormat="1" ht="13.5" x14ac:dyDescent="0.2">
      <c r="A130" s="60"/>
      <c r="B130" s="61"/>
      <c r="C130" s="55" t="s">
        <v>25</v>
      </c>
      <c r="D130" s="56" t="s">
        <v>272</v>
      </c>
      <c r="E130" s="24"/>
      <c r="F130" s="65" t="s">
        <v>25</v>
      </c>
      <c r="G130" s="26"/>
      <c r="H130" s="26"/>
      <c r="I130" s="31"/>
      <c r="J130" s="74"/>
    </row>
    <row r="131" spans="1:10" s="73" customFormat="1" ht="27" x14ac:dyDescent="0.2">
      <c r="A131" s="51" t="s">
        <v>273</v>
      </c>
      <c r="B131" s="57"/>
      <c r="C131" s="57"/>
      <c r="D131" s="84" t="s">
        <v>274</v>
      </c>
      <c r="E131" s="24" t="s">
        <v>258</v>
      </c>
      <c r="F131" s="65" t="s">
        <v>46</v>
      </c>
      <c r="G131" s="30">
        <v>27</v>
      </c>
      <c r="H131" s="26"/>
      <c r="I131" s="31"/>
      <c r="J131" s="74"/>
    </row>
    <row r="132" spans="1:10" s="73" customFormat="1" ht="27" x14ac:dyDescent="0.2">
      <c r="A132" s="51" t="s">
        <v>241</v>
      </c>
      <c r="B132" s="57"/>
      <c r="C132" s="57"/>
      <c r="D132" s="84" t="s">
        <v>275</v>
      </c>
      <c r="E132" s="24" t="s">
        <v>258</v>
      </c>
      <c r="F132" s="65" t="s">
        <v>68</v>
      </c>
      <c r="G132" s="45">
        <v>7.4</v>
      </c>
      <c r="H132" s="26"/>
      <c r="I132" s="31"/>
      <c r="J132" s="74"/>
    </row>
    <row r="133" spans="1:10" s="73" customFormat="1" ht="13.5" x14ac:dyDescent="0.2">
      <c r="A133" s="60"/>
      <c r="B133" s="61"/>
      <c r="C133" s="55" t="s">
        <v>25</v>
      </c>
      <c r="D133" s="56" t="s">
        <v>276</v>
      </c>
      <c r="E133" s="24"/>
      <c r="F133" s="65" t="s">
        <v>25</v>
      </c>
      <c r="G133" s="26"/>
      <c r="H133" s="26"/>
      <c r="I133" s="31"/>
      <c r="J133" s="74"/>
    </row>
    <row r="134" spans="1:10" s="73" customFormat="1" ht="27" x14ac:dyDescent="0.2">
      <c r="A134" s="51" t="s">
        <v>277</v>
      </c>
      <c r="B134" s="57"/>
      <c r="C134" s="57"/>
      <c r="D134" s="84" t="s">
        <v>278</v>
      </c>
      <c r="E134" s="24" t="s">
        <v>258</v>
      </c>
      <c r="F134" s="65" t="s">
        <v>68</v>
      </c>
      <c r="G134" s="45">
        <v>27</v>
      </c>
      <c r="H134" s="26"/>
      <c r="I134" s="31"/>
      <c r="J134" s="74"/>
    </row>
    <row r="135" spans="1:10" s="73" customFormat="1" ht="27" x14ac:dyDescent="0.2">
      <c r="A135" s="51" t="s">
        <v>279</v>
      </c>
      <c r="B135" s="57"/>
      <c r="C135" s="57"/>
      <c r="D135" s="84" t="s">
        <v>280</v>
      </c>
      <c r="E135" s="24" t="s">
        <v>258</v>
      </c>
      <c r="F135" s="65" t="s">
        <v>110</v>
      </c>
      <c r="G135" s="30">
        <v>1</v>
      </c>
      <c r="H135" s="26"/>
      <c r="I135" s="31"/>
      <c r="J135" s="74"/>
    </row>
    <row r="136" spans="1:10" s="8" customFormat="1" ht="13.5" customHeight="1" x14ac:dyDescent="0.2">
      <c r="A136" s="155" t="s">
        <v>281</v>
      </c>
      <c r="B136" s="156"/>
      <c r="C136" s="156"/>
      <c r="D136" s="156"/>
      <c r="E136" s="156"/>
      <c r="F136" s="156"/>
      <c r="G136" s="156"/>
      <c r="H136" s="157"/>
      <c r="I136" s="76"/>
      <c r="J136" s="7"/>
    </row>
    <row r="137" spans="1:10" s="8" customFormat="1" ht="11.25" customHeight="1" x14ac:dyDescent="0.2">
      <c r="A137" s="77"/>
      <c r="B137" s="78"/>
      <c r="C137" s="78"/>
      <c r="D137" s="165" t="s">
        <v>282</v>
      </c>
      <c r="E137" s="165"/>
      <c r="F137" s="78"/>
      <c r="G137" s="79"/>
      <c r="H137" s="79"/>
      <c r="I137" s="80"/>
    </row>
    <row r="138" spans="1:10" s="8" customFormat="1" ht="11.25" customHeight="1" x14ac:dyDescent="0.2">
      <c r="A138" s="17">
        <v>8</v>
      </c>
      <c r="B138" s="35"/>
      <c r="C138" s="35"/>
      <c r="D138" s="166" t="s">
        <v>283</v>
      </c>
      <c r="E138" s="166"/>
      <c r="F138" s="35"/>
      <c r="G138" s="37"/>
      <c r="H138" s="37"/>
      <c r="I138" s="83"/>
    </row>
    <row r="139" spans="1:10" s="73" customFormat="1" ht="27" x14ac:dyDescent="0.2">
      <c r="A139" s="60"/>
      <c r="B139" s="61"/>
      <c r="C139" s="55" t="s">
        <v>25</v>
      </c>
      <c r="D139" s="63" t="s">
        <v>284</v>
      </c>
      <c r="E139" s="24" t="s">
        <v>285</v>
      </c>
      <c r="F139" s="65" t="s">
        <v>25</v>
      </c>
      <c r="G139" s="26"/>
      <c r="H139" s="26"/>
      <c r="I139" s="31"/>
      <c r="J139" s="74"/>
    </row>
    <row r="140" spans="1:10" s="73" customFormat="1" ht="27" x14ac:dyDescent="0.2">
      <c r="A140" s="51" t="s">
        <v>286</v>
      </c>
      <c r="B140" s="57"/>
      <c r="C140" s="57"/>
      <c r="D140" s="63" t="s">
        <v>287</v>
      </c>
      <c r="E140" s="24"/>
      <c r="F140" s="65" t="s">
        <v>68</v>
      </c>
      <c r="G140" s="45">
        <v>705</v>
      </c>
      <c r="H140" s="26"/>
      <c r="I140" s="31"/>
    </row>
    <row r="141" spans="1:10" s="73" customFormat="1" ht="27" x14ac:dyDescent="0.2">
      <c r="A141" s="51" t="s">
        <v>288</v>
      </c>
      <c r="B141" s="57"/>
      <c r="C141" s="57"/>
      <c r="D141" s="63" t="s">
        <v>289</v>
      </c>
      <c r="E141" s="24"/>
      <c r="F141" s="65" t="s">
        <v>68</v>
      </c>
      <c r="G141" s="45">
        <v>188</v>
      </c>
      <c r="H141" s="26"/>
      <c r="I141" s="31"/>
    </row>
    <row r="142" spans="1:10" s="73" customFormat="1" ht="27" x14ac:dyDescent="0.2">
      <c r="A142" s="51" t="s">
        <v>290</v>
      </c>
      <c r="B142" s="57"/>
      <c r="C142" s="57"/>
      <c r="D142" s="63" t="s">
        <v>291</v>
      </c>
      <c r="E142" s="24"/>
      <c r="F142" s="65" t="s">
        <v>68</v>
      </c>
      <c r="G142" s="45">
        <v>504</v>
      </c>
      <c r="H142" s="26"/>
      <c r="I142" s="31"/>
    </row>
    <row r="143" spans="1:10" s="73" customFormat="1" ht="27" x14ac:dyDescent="0.2">
      <c r="A143" s="51" t="s">
        <v>292</v>
      </c>
      <c r="B143" s="57"/>
      <c r="C143" s="57"/>
      <c r="D143" s="63" t="s">
        <v>293</v>
      </c>
      <c r="E143" s="24"/>
      <c r="F143" s="65" t="s">
        <v>68</v>
      </c>
      <c r="G143" s="45">
        <v>91.5</v>
      </c>
      <c r="H143" s="26"/>
      <c r="I143" s="31"/>
    </row>
    <row r="144" spans="1:10" s="73" customFormat="1" ht="27" x14ac:dyDescent="0.2">
      <c r="A144" s="51" t="s">
        <v>294</v>
      </c>
      <c r="B144" s="57"/>
      <c r="C144" s="57"/>
      <c r="D144" s="63" t="s">
        <v>295</v>
      </c>
      <c r="E144" s="24"/>
      <c r="F144" s="65" t="s">
        <v>68</v>
      </c>
      <c r="G144" s="45">
        <v>18.5</v>
      </c>
      <c r="H144" s="26"/>
      <c r="I144" s="31"/>
    </row>
    <row r="145" spans="1:10" s="73" customFormat="1" ht="27" x14ac:dyDescent="0.2">
      <c r="A145" s="51" t="s">
        <v>296</v>
      </c>
      <c r="B145" s="57"/>
      <c r="C145" s="57"/>
      <c r="D145" s="63" t="s">
        <v>297</v>
      </c>
      <c r="E145" s="24"/>
      <c r="F145" s="65" t="s">
        <v>68</v>
      </c>
      <c r="G145" s="45">
        <v>18</v>
      </c>
      <c r="H145" s="26"/>
      <c r="I145" s="31"/>
    </row>
    <row r="146" spans="1:10" s="73" customFormat="1" ht="27" x14ac:dyDescent="0.2">
      <c r="A146" s="51" t="s">
        <v>298</v>
      </c>
      <c r="B146" s="57"/>
      <c r="C146" s="57"/>
      <c r="D146" s="63" t="s">
        <v>299</v>
      </c>
      <c r="E146" s="24"/>
      <c r="F146" s="65" t="s">
        <v>68</v>
      </c>
      <c r="G146" s="45">
        <v>1525</v>
      </c>
      <c r="H146" s="26"/>
      <c r="I146" s="31"/>
    </row>
    <row r="147" spans="1:10" s="73" customFormat="1" ht="15.75" x14ac:dyDescent="0.2">
      <c r="A147" s="51" t="s">
        <v>300</v>
      </c>
      <c r="B147" s="57"/>
      <c r="C147" s="57"/>
      <c r="D147" s="63" t="s">
        <v>301</v>
      </c>
      <c r="E147" s="24"/>
      <c r="F147" s="25" t="s">
        <v>52</v>
      </c>
      <c r="G147" s="45">
        <v>303</v>
      </c>
      <c r="H147" s="26"/>
      <c r="I147" s="31"/>
    </row>
    <row r="148" spans="1:10" s="73" customFormat="1" ht="15.75" x14ac:dyDescent="0.2">
      <c r="A148" s="51" t="s">
        <v>302</v>
      </c>
      <c r="B148" s="57"/>
      <c r="C148" s="57"/>
      <c r="D148" s="63" t="s">
        <v>303</v>
      </c>
      <c r="E148" s="24"/>
      <c r="F148" s="25" t="s">
        <v>52</v>
      </c>
      <c r="G148" s="45">
        <v>863</v>
      </c>
      <c r="H148" s="26"/>
      <c r="I148" s="31"/>
    </row>
    <row r="149" spans="1:10" s="73" customFormat="1" ht="27" x14ac:dyDescent="0.2">
      <c r="A149" s="60"/>
      <c r="B149" s="61"/>
      <c r="C149" s="55" t="s">
        <v>25</v>
      </c>
      <c r="D149" s="63" t="s">
        <v>257</v>
      </c>
      <c r="E149" s="24" t="s">
        <v>285</v>
      </c>
      <c r="F149" s="65" t="s">
        <v>25</v>
      </c>
      <c r="G149" s="26"/>
      <c r="H149" s="26"/>
      <c r="I149" s="31"/>
      <c r="J149" s="74"/>
    </row>
    <row r="150" spans="1:10" s="73" customFormat="1" ht="54" x14ac:dyDescent="0.2">
      <c r="A150" s="51" t="s">
        <v>304</v>
      </c>
      <c r="B150" s="57"/>
      <c r="C150" s="57"/>
      <c r="D150" s="63" t="s">
        <v>1504</v>
      </c>
      <c r="E150" s="24"/>
      <c r="F150" s="65" t="s">
        <v>68</v>
      </c>
      <c r="G150" s="45">
        <v>705</v>
      </c>
      <c r="H150" s="26"/>
      <c r="I150" s="31"/>
    </row>
    <row r="151" spans="1:10" s="73" customFormat="1" ht="54" x14ac:dyDescent="0.2">
      <c r="A151" s="51" t="s">
        <v>305</v>
      </c>
      <c r="B151" s="57"/>
      <c r="C151" s="57"/>
      <c r="D151" s="63" t="s">
        <v>1376</v>
      </c>
      <c r="E151" s="24"/>
      <c r="F151" s="65" t="s">
        <v>68</v>
      </c>
      <c r="G151" s="45">
        <v>188</v>
      </c>
      <c r="H151" s="26"/>
      <c r="I151" s="31"/>
    </row>
    <row r="152" spans="1:10" s="73" customFormat="1" ht="54" x14ac:dyDescent="0.2">
      <c r="A152" s="51" t="s">
        <v>306</v>
      </c>
      <c r="B152" s="57"/>
      <c r="C152" s="57"/>
      <c r="D152" s="63" t="s">
        <v>1377</v>
      </c>
      <c r="E152" s="24"/>
      <c r="F152" s="65" t="s">
        <v>68</v>
      </c>
      <c r="G152" s="45">
        <v>504</v>
      </c>
      <c r="H152" s="26"/>
      <c r="I152" s="31"/>
    </row>
    <row r="153" spans="1:10" s="73" customFormat="1" ht="54" x14ac:dyDescent="0.2">
      <c r="A153" s="51" t="s">
        <v>307</v>
      </c>
      <c r="B153" s="57"/>
      <c r="C153" s="57"/>
      <c r="D153" s="63" t="s">
        <v>1378</v>
      </c>
      <c r="E153" s="24"/>
      <c r="F153" s="65" t="s">
        <v>68</v>
      </c>
      <c r="G153" s="45">
        <v>68.5</v>
      </c>
      <c r="H153" s="26"/>
      <c r="I153" s="31"/>
    </row>
    <row r="154" spans="1:10" s="73" customFormat="1" ht="54" x14ac:dyDescent="0.2">
      <c r="A154" s="51" t="s">
        <v>308</v>
      </c>
      <c r="B154" s="57"/>
      <c r="C154" s="57"/>
      <c r="D154" s="63" t="s">
        <v>1379</v>
      </c>
      <c r="E154" s="24"/>
      <c r="F154" s="65" t="s">
        <v>68</v>
      </c>
      <c r="G154" s="45">
        <v>18</v>
      </c>
      <c r="H154" s="26"/>
      <c r="I154" s="31"/>
    </row>
    <row r="155" spans="1:10" s="73" customFormat="1" ht="54" x14ac:dyDescent="0.2">
      <c r="A155" s="51" t="s">
        <v>309</v>
      </c>
      <c r="B155" s="57"/>
      <c r="C155" s="57"/>
      <c r="D155" s="63" t="s">
        <v>1380</v>
      </c>
      <c r="E155" s="24"/>
      <c r="F155" s="65" t="s">
        <v>68</v>
      </c>
      <c r="G155" s="45">
        <v>16.5</v>
      </c>
      <c r="H155" s="26"/>
      <c r="I155" s="31"/>
    </row>
    <row r="156" spans="1:10" s="73" customFormat="1" ht="54" x14ac:dyDescent="0.2">
      <c r="A156" s="51" t="s">
        <v>310</v>
      </c>
      <c r="B156" s="57"/>
      <c r="C156" s="57"/>
      <c r="D156" s="63" t="s">
        <v>1381</v>
      </c>
      <c r="E156" s="24"/>
      <c r="F156" s="65" t="s">
        <v>68</v>
      </c>
      <c r="G156" s="45">
        <v>6.5</v>
      </c>
      <c r="H156" s="26"/>
      <c r="I156" s="31"/>
    </row>
    <row r="157" spans="1:10" s="73" customFormat="1" ht="67.5" x14ac:dyDescent="0.2">
      <c r="A157" s="51" t="s">
        <v>311</v>
      </c>
      <c r="B157" s="57"/>
      <c r="C157" s="57"/>
      <c r="D157" s="63" t="s">
        <v>1382</v>
      </c>
      <c r="E157" s="24"/>
      <c r="F157" s="65" t="s">
        <v>68</v>
      </c>
      <c r="G157" s="45">
        <v>18.5</v>
      </c>
      <c r="H157" s="26"/>
      <c r="I157" s="31"/>
    </row>
    <row r="158" spans="1:10" s="73" customFormat="1" ht="27" x14ac:dyDescent="0.2">
      <c r="A158" s="60"/>
      <c r="B158" s="61"/>
      <c r="C158" s="55" t="s">
        <v>25</v>
      </c>
      <c r="D158" s="63" t="s">
        <v>260</v>
      </c>
      <c r="E158" s="24" t="s">
        <v>285</v>
      </c>
      <c r="F158" s="65" t="s">
        <v>25</v>
      </c>
      <c r="G158" s="26"/>
      <c r="H158" s="26"/>
      <c r="I158" s="31"/>
      <c r="J158" s="74"/>
    </row>
    <row r="159" spans="1:10" s="73" customFormat="1" ht="64.5" customHeight="1" x14ac:dyDescent="0.2">
      <c r="A159" s="51" t="s">
        <v>312</v>
      </c>
      <c r="B159" s="57"/>
      <c r="C159" s="57"/>
      <c r="D159" s="63" t="s">
        <v>313</v>
      </c>
      <c r="E159" s="24"/>
      <c r="F159" s="65" t="s">
        <v>29</v>
      </c>
      <c r="G159" s="30">
        <v>1</v>
      </c>
      <c r="H159" s="26"/>
      <c r="I159" s="31"/>
    </row>
    <row r="160" spans="1:10" s="73" customFormat="1" ht="65.25" customHeight="1" x14ac:dyDescent="0.2">
      <c r="A160" s="51" t="s">
        <v>314</v>
      </c>
      <c r="B160" s="57"/>
      <c r="C160" s="57"/>
      <c r="D160" s="63" t="s">
        <v>315</v>
      </c>
      <c r="E160" s="24"/>
      <c r="F160" s="65" t="s">
        <v>29</v>
      </c>
      <c r="G160" s="30">
        <v>1</v>
      </c>
      <c r="H160" s="26"/>
      <c r="I160" s="31"/>
    </row>
    <row r="161" spans="1:10" s="73" customFormat="1" ht="66" customHeight="1" x14ac:dyDescent="0.2">
      <c r="A161" s="51" t="s">
        <v>316</v>
      </c>
      <c r="B161" s="57"/>
      <c r="C161" s="57"/>
      <c r="D161" s="63" t="s">
        <v>317</v>
      </c>
      <c r="E161" s="24"/>
      <c r="F161" s="65" t="s">
        <v>29</v>
      </c>
      <c r="G161" s="30">
        <v>2</v>
      </c>
      <c r="H161" s="26"/>
      <c r="I161" s="31"/>
    </row>
    <row r="162" spans="1:10" s="73" customFormat="1" ht="61.5" customHeight="1" x14ac:dyDescent="0.2">
      <c r="A162" s="51" t="s">
        <v>318</v>
      </c>
      <c r="B162" s="57"/>
      <c r="C162" s="57"/>
      <c r="D162" s="63" t="s">
        <v>319</v>
      </c>
      <c r="E162" s="24"/>
      <c r="F162" s="65" t="s">
        <v>29</v>
      </c>
      <c r="G162" s="30">
        <v>3</v>
      </c>
      <c r="H162" s="26"/>
      <c r="I162" s="31"/>
    </row>
    <row r="163" spans="1:10" s="73" customFormat="1" ht="66.75" customHeight="1" x14ac:dyDescent="0.2">
      <c r="A163" s="51" t="s">
        <v>320</v>
      </c>
      <c r="B163" s="57"/>
      <c r="C163" s="57"/>
      <c r="D163" s="63" t="s">
        <v>321</v>
      </c>
      <c r="E163" s="24"/>
      <c r="F163" s="65" t="s">
        <v>29</v>
      </c>
      <c r="G163" s="30">
        <v>3</v>
      </c>
      <c r="H163" s="26"/>
      <c r="I163" s="31"/>
    </row>
    <row r="164" spans="1:10" s="73" customFormat="1" ht="13.5" x14ac:dyDescent="0.2">
      <c r="A164" s="60"/>
      <c r="B164" s="61"/>
      <c r="C164" s="55" t="s">
        <v>25</v>
      </c>
      <c r="D164" s="63" t="s">
        <v>322</v>
      </c>
      <c r="E164" s="24"/>
      <c r="F164" s="65" t="s">
        <v>25</v>
      </c>
      <c r="G164" s="26"/>
      <c r="H164" s="26"/>
      <c r="I164" s="31"/>
      <c r="J164" s="74"/>
    </row>
    <row r="165" spans="1:10" s="73" customFormat="1" ht="27" x14ac:dyDescent="0.2">
      <c r="A165" s="51" t="s">
        <v>323</v>
      </c>
      <c r="B165" s="57"/>
      <c r="C165" s="57"/>
      <c r="D165" s="63" t="s">
        <v>324</v>
      </c>
      <c r="E165" s="24"/>
      <c r="F165" s="65" t="s">
        <v>46</v>
      </c>
      <c r="G165" s="30">
        <v>1</v>
      </c>
      <c r="H165" s="26"/>
      <c r="I165" s="31"/>
    </row>
    <row r="166" spans="1:10" s="73" customFormat="1" ht="27" x14ac:dyDescent="0.2">
      <c r="A166" s="51" t="s">
        <v>325</v>
      </c>
      <c r="B166" s="57"/>
      <c r="C166" s="57"/>
      <c r="D166" s="63" t="s">
        <v>326</v>
      </c>
      <c r="E166" s="24"/>
      <c r="F166" s="65" t="s">
        <v>46</v>
      </c>
      <c r="G166" s="30">
        <v>3</v>
      </c>
      <c r="H166" s="26"/>
      <c r="I166" s="31"/>
    </row>
    <row r="167" spans="1:10" s="73" customFormat="1" ht="27" x14ac:dyDescent="0.2">
      <c r="A167" s="51" t="s">
        <v>327</v>
      </c>
      <c r="B167" s="57"/>
      <c r="C167" s="57"/>
      <c r="D167" s="63" t="s">
        <v>1397</v>
      </c>
      <c r="E167" s="24"/>
      <c r="F167" s="65" t="s">
        <v>46</v>
      </c>
      <c r="G167" s="30">
        <v>6</v>
      </c>
      <c r="H167" s="26"/>
      <c r="I167" s="31"/>
    </row>
    <row r="168" spans="1:10" s="73" customFormat="1" ht="40.5" x14ac:dyDescent="0.2">
      <c r="A168" s="51" t="s">
        <v>328</v>
      </c>
      <c r="B168" s="57"/>
      <c r="C168" s="57"/>
      <c r="D168" s="63" t="s">
        <v>329</v>
      </c>
      <c r="E168" s="24"/>
      <c r="F168" s="65" t="s">
        <v>46</v>
      </c>
      <c r="G168" s="30">
        <v>5</v>
      </c>
      <c r="H168" s="26"/>
      <c r="I168" s="31"/>
    </row>
    <row r="169" spans="1:10" s="73" customFormat="1" ht="27" x14ac:dyDescent="0.2">
      <c r="A169" s="51" t="s">
        <v>330</v>
      </c>
      <c r="B169" s="57"/>
      <c r="C169" s="57"/>
      <c r="D169" s="63" t="s">
        <v>331</v>
      </c>
      <c r="E169" s="24"/>
      <c r="F169" s="65" t="s">
        <v>46</v>
      </c>
      <c r="G169" s="30">
        <v>1</v>
      </c>
      <c r="H169" s="26"/>
      <c r="I169" s="31"/>
    </row>
    <row r="170" spans="1:10" s="73" customFormat="1" ht="40.5" x14ac:dyDescent="0.2">
      <c r="A170" s="51" t="s">
        <v>332</v>
      </c>
      <c r="B170" s="57"/>
      <c r="C170" s="57"/>
      <c r="D170" s="63" t="s">
        <v>333</v>
      </c>
      <c r="E170" s="24"/>
      <c r="F170" s="65" t="s">
        <v>46</v>
      </c>
      <c r="G170" s="30">
        <v>2</v>
      </c>
      <c r="H170" s="26"/>
      <c r="I170" s="31"/>
    </row>
    <row r="171" spans="1:10" s="73" customFormat="1" ht="27" x14ac:dyDescent="0.2">
      <c r="A171" s="51" t="s">
        <v>334</v>
      </c>
      <c r="B171" s="57"/>
      <c r="C171" s="57"/>
      <c r="D171" s="63" t="s">
        <v>335</v>
      </c>
      <c r="E171" s="24"/>
      <c r="F171" s="65" t="s">
        <v>46</v>
      </c>
      <c r="G171" s="30">
        <v>1</v>
      </c>
      <c r="H171" s="26"/>
      <c r="I171" s="31"/>
    </row>
    <row r="172" spans="1:10" s="73" customFormat="1" ht="27" x14ac:dyDescent="0.2">
      <c r="A172" s="51" t="s">
        <v>336</v>
      </c>
      <c r="B172" s="57"/>
      <c r="C172" s="57"/>
      <c r="D172" s="63" t="s">
        <v>337</v>
      </c>
      <c r="E172" s="24"/>
      <c r="F172" s="65" t="s">
        <v>46</v>
      </c>
      <c r="G172" s="30">
        <v>5</v>
      </c>
      <c r="H172" s="26"/>
      <c r="I172" s="31"/>
    </row>
    <row r="173" spans="1:10" s="73" customFormat="1" ht="27" x14ac:dyDescent="0.2">
      <c r="A173" s="51" t="s">
        <v>338</v>
      </c>
      <c r="B173" s="57"/>
      <c r="C173" s="57"/>
      <c r="D173" s="63" t="s">
        <v>339</v>
      </c>
      <c r="E173" s="24"/>
      <c r="F173" s="65" t="s">
        <v>46</v>
      </c>
      <c r="G173" s="30">
        <v>5</v>
      </c>
      <c r="H173" s="26"/>
      <c r="I173" s="31"/>
    </row>
    <row r="174" spans="1:10" s="73" customFormat="1" ht="27" x14ac:dyDescent="0.2">
      <c r="A174" s="51" t="s">
        <v>340</v>
      </c>
      <c r="B174" s="57"/>
      <c r="C174" s="57"/>
      <c r="D174" s="63" t="s">
        <v>341</v>
      </c>
      <c r="E174" s="24"/>
      <c r="F174" s="65" t="s">
        <v>46</v>
      </c>
      <c r="G174" s="30">
        <v>1</v>
      </c>
      <c r="H174" s="26"/>
      <c r="I174" s="31"/>
    </row>
    <row r="175" spans="1:10" s="73" customFormat="1" ht="27" x14ac:dyDescent="0.2">
      <c r="A175" s="51" t="s">
        <v>342</v>
      </c>
      <c r="B175" s="57"/>
      <c r="C175" s="57"/>
      <c r="D175" s="63" t="s">
        <v>343</v>
      </c>
      <c r="E175" s="24"/>
      <c r="F175" s="65" t="s">
        <v>46</v>
      </c>
      <c r="G175" s="30">
        <v>1</v>
      </c>
      <c r="H175" s="26"/>
      <c r="I175" s="31"/>
    </row>
    <row r="176" spans="1:10" s="73" customFormat="1" ht="13.5" x14ac:dyDescent="0.2">
      <c r="A176" s="51" t="s">
        <v>344</v>
      </c>
      <c r="B176" s="57"/>
      <c r="C176" s="57"/>
      <c r="D176" s="63" t="s">
        <v>345</v>
      </c>
      <c r="E176" s="24"/>
      <c r="F176" s="65" t="s">
        <v>46</v>
      </c>
      <c r="G176" s="30">
        <v>1</v>
      </c>
      <c r="H176" s="26"/>
      <c r="I176" s="31"/>
    </row>
    <row r="177" spans="1:9" s="73" customFormat="1" ht="27" x14ac:dyDescent="0.2">
      <c r="A177" s="51" t="s">
        <v>346</v>
      </c>
      <c r="B177" s="57"/>
      <c r="C177" s="57"/>
      <c r="D177" s="63" t="s">
        <v>347</v>
      </c>
      <c r="E177" s="24"/>
      <c r="F177" s="65" t="s">
        <v>46</v>
      </c>
      <c r="G177" s="30">
        <v>7</v>
      </c>
      <c r="H177" s="26"/>
      <c r="I177" s="31"/>
    </row>
    <row r="178" spans="1:9" s="73" customFormat="1" ht="27" x14ac:dyDescent="0.2">
      <c r="A178" s="51" t="s">
        <v>348</v>
      </c>
      <c r="B178" s="57"/>
      <c r="C178" s="57"/>
      <c r="D178" s="63" t="s">
        <v>349</v>
      </c>
      <c r="E178" s="24"/>
      <c r="F178" s="65" t="s">
        <v>46</v>
      </c>
      <c r="G178" s="30">
        <v>1</v>
      </c>
      <c r="H178" s="26"/>
      <c r="I178" s="31"/>
    </row>
    <row r="179" spans="1:9" s="73" customFormat="1" ht="13.5" x14ac:dyDescent="0.2">
      <c r="A179" s="51" t="s">
        <v>350</v>
      </c>
      <c r="B179" s="57"/>
      <c r="C179" s="57"/>
      <c r="D179" s="63" t="s">
        <v>1398</v>
      </c>
      <c r="E179" s="24"/>
      <c r="F179" s="65" t="s">
        <v>46</v>
      </c>
      <c r="G179" s="30">
        <v>1</v>
      </c>
      <c r="H179" s="26"/>
      <c r="I179" s="31"/>
    </row>
    <row r="180" spans="1:9" s="73" customFormat="1" ht="13.5" x14ac:dyDescent="0.2">
      <c r="A180" s="51" t="s">
        <v>351</v>
      </c>
      <c r="B180" s="57"/>
      <c r="C180" s="57"/>
      <c r="D180" s="63" t="s">
        <v>352</v>
      </c>
      <c r="E180" s="24"/>
      <c r="F180" s="65" t="s">
        <v>46</v>
      </c>
      <c r="G180" s="30">
        <v>1</v>
      </c>
      <c r="H180" s="26"/>
      <c r="I180" s="31"/>
    </row>
    <row r="181" spans="1:9" s="73" customFormat="1" ht="27" x14ac:dyDescent="0.2">
      <c r="A181" s="51" t="s">
        <v>353</v>
      </c>
      <c r="B181" s="57"/>
      <c r="C181" s="57"/>
      <c r="D181" s="63" t="s">
        <v>354</v>
      </c>
      <c r="E181" s="24"/>
      <c r="F181" s="65" t="s">
        <v>46</v>
      </c>
      <c r="G181" s="30">
        <v>4</v>
      </c>
      <c r="H181" s="26"/>
      <c r="I181" s="31"/>
    </row>
    <row r="182" spans="1:9" s="73" customFormat="1" ht="40.5" x14ac:dyDescent="0.2">
      <c r="A182" s="51" t="s">
        <v>355</v>
      </c>
      <c r="B182" s="57"/>
      <c r="C182" s="57"/>
      <c r="D182" s="63" t="s">
        <v>1505</v>
      </c>
      <c r="E182" s="24"/>
      <c r="F182" s="65" t="s">
        <v>46</v>
      </c>
      <c r="G182" s="30">
        <v>4</v>
      </c>
      <c r="H182" s="26"/>
      <c r="I182" s="31"/>
    </row>
    <row r="183" spans="1:9" s="73" customFormat="1" ht="13.5" x14ac:dyDescent="0.2">
      <c r="A183" s="51" t="s">
        <v>356</v>
      </c>
      <c r="B183" s="57"/>
      <c r="C183" s="57"/>
      <c r="D183" s="63" t="s">
        <v>357</v>
      </c>
      <c r="E183" s="24"/>
      <c r="F183" s="65" t="s">
        <v>46</v>
      </c>
      <c r="G183" s="30">
        <v>4</v>
      </c>
      <c r="H183" s="26"/>
      <c r="I183" s="31"/>
    </row>
    <row r="184" spans="1:9" s="73" customFormat="1" ht="27" x14ac:dyDescent="0.2">
      <c r="A184" s="51" t="s">
        <v>358</v>
      </c>
      <c r="B184" s="57"/>
      <c r="C184" s="57"/>
      <c r="D184" s="63" t="s">
        <v>1399</v>
      </c>
      <c r="E184" s="24"/>
      <c r="F184" s="65" t="s">
        <v>46</v>
      </c>
      <c r="G184" s="30">
        <v>6</v>
      </c>
      <c r="H184" s="26"/>
      <c r="I184" s="31"/>
    </row>
    <row r="185" spans="1:9" s="73" customFormat="1" ht="27" x14ac:dyDescent="0.2">
      <c r="A185" s="51" t="s">
        <v>359</v>
      </c>
      <c r="B185" s="57"/>
      <c r="C185" s="57"/>
      <c r="D185" s="63" t="s">
        <v>1400</v>
      </c>
      <c r="E185" s="24"/>
      <c r="F185" s="65" t="s">
        <v>46</v>
      </c>
      <c r="G185" s="30">
        <v>26</v>
      </c>
      <c r="H185" s="26"/>
      <c r="I185" s="31"/>
    </row>
    <row r="186" spans="1:9" s="73" customFormat="1" ht="27" x14ac:dyDescent="0.2">
      <c r="A186" s="51" t="s">
        <v>360</v>
      </c>
      <c r="B186" s="57"/>
      <c r="C186" s="57"/>
      <c r="D186" s="63" t="s">
        <v>1401</v>
      </c>
      <c r="E186" s="24"/>
      <c r="F186" s="65" t="s">
        <v>46</v>
      </c>
      <c r="G186" s="30">
        <v>17</v>
      </c>
      <c r="H186" s="26"/>
      <c r="I186" s="31"/>
    </row>
    <row r="187" spans="1:9" s="73" customFormat="1" ht="27" x14ac:dyDescent="0.2">
      <c r="A187" s="51" t="s">
        <v>361</v>
      </c>
      <c r="B187" s="57"/>
      <c r="C187" s="57"/>
      <c r="D187" s="63" t="s">
        <v>1402</v>
      </c>
      <c r="E187" s="24"/>
      <c r="F187" s="65" t="s">
        <v>46</v>
      </c>
      <c r="G187" s="30">
        <v>2</v>
      </c>
      <c r="H187" s="26"/>
      <c r="I187" s="31"/>
    </row>
    <row r="188" spans="1:9" s="73" customFormat="1" ht="27" x14ac:dyDescent="0.2">
      <c r="A188" s="51" t="s">
        <v>362</v>
      </c>
      <c r="B188" s="57"/>
      <c r="C188" s="57"/>
      <c r="D188" s="63" t="s">
        <v>1403</v>
      </c>
      <c r="E188" s="24"/>
      <c r="F188" s="65" t="s">
        <v>46</v>
      </c>
      <c r="G188" s="30">
        <v>2</v>
      </c>
      <c r="H188" s="26"/>
      <c r="I188" s="31"/>
    </row>
    <row r="189" spans="1:9" s="73" customFormat="1" ht="27" x14ac:dyDescent="0.2">
      <c r="A189" s="51" t="s">
        <v>363</v>
      </c>
      <c r="B189" s="57"/>
      <c r="C189" s="57"/>
      <c r="D189" s="63" t="s">
        <v>1404</v>
      </c>
      <c r="E189" s="24"/>
      <c r="F189" s="65" t="s">
        <v>46</v>
      </c>
      <c r="G189" s="30">
        <v>1</v>
      </c>
      <c r="H189" s="26"/>
      <c r="I189" s="31"/>
    </row>
    <row r="190" spans="1:9" s="73" customFormat="1" ht="27" x14ac:dyDescent="0.2">
      <c r="A190" s="51" t="s">
        <v>364</v>
      </c>
      <c r="B190" s="57"/>
      <c r="C190" s="57"/>
      <c r="D190" s="63" t="s">
        <v>1405</v>
      </c>
      <c r="E190" s="24"/>
      <c r="F190" s="65" t="s">
        <v>46</v>
      </c>
      <c r="G190" s="30">
        <v>4</v>
      </c>
      <c r="H190" s="26"/>
      <c r="I190" s="31"/>
    </row>
    <row r="191" spans="1:9" s="73" customFormat="1" ht="27" x14ac:dyDescent="0.2">
      <c r="A191" s="51" t="s">
        <v>365</v>
      </c>
      <c r="B191" s="57"/>
      <c r="C191" s="57"/>
      <c r="D191" s="63" t="s">
        <v>1406</v>
      </c>
      <c r="E191" s="24"/>
      <c r="F191" s="65" t="s">
        <v>46</v>
      </c>
      <c r="G191" s="30">
        <v>2</v>
      </c>
      <c r="H191" s="26"/>
      <c r="I191" s="31"/>
    </row>
    <row r="192" spans="1:9" s="73" customFormat="1" ht="27" x14ac:dyDescent="0.2">
      <c r="A192" s="51" t="s">
        <v>366</v>
      </c>
      <c r="B192" s="57"/>
      <c r="C192" s="57"/>
      <c r="D192" s="63" t="s">
        <v>1407</v>
      </c>
      <c r="E192" s="24"/>
      <c r="F192" s="65" t="s">
        <v>46</v>
      </c>
      <c r="G192" s="30">
        <v>8</v>
      </c>
      <c r="H192" s="26"/>
      <c r="I192" s="31"/>
    </row>
    <row r="193" spans="1:10" s="73" customFormat="1" ht="27" x14ac:dyDescent="0.2">
      <c r="A193" s="51" t="s">
        <v>367</v>
      </c>
      <c r="B193" s="57"/>
      <c r="C193" s="57"/>
      <c r="D193" s="63" t="s">
        <v>1408</v>
      </c>
      <c r="E193" s="24"/>
      <c r="F193" s="65" t="s">
        <v>46</v>
      </c>
      <c r="G193" s="30">
        <v>34</v>
      </c>
      <c r="H193" s="26"/>
      <c r="I193" s="31"/>
    </row>
    <row r="194" spans="1:10" s="73" customFormat="1" ht="27" x14ac:dyDescent="0.2">
      <c r="A194" s="51" t="s">
        <v>368</v>
      </c>
      <c r="B194" s="57"/>
      <c r="C194" s="57"/>
      <c r="D194" s="63" t="s">
        <v>1409</v>
      </c>
      <c r="E194" s="24"/>
      <c r="F194" s="65" t="s">
        <v>46</v>
      </c>
      <c r="G194" s="30">
        <v>20</v>
      </c>
      <c r="H194" s="26"/>
      <c r="I194" s="31"/>
    </row>
    <row r="195" spans="1:10" s="73" customFormat="1" ht="27" x14ac:dyDescent="0.2">
      <c r="A195" s="51" t="s">
        <v>369</v>
      </c>
      <c r="B195" s="57"/>
      <c r="C195" s="57"/>
      <c r="D195" s="63" t="s">
        <v>1410</v>
      </c>
      <c r="E195" s="24"/>
      <c r="F195" s="65" t="s">
        <v>46</v>
      </c>
      <c r="G195" s="30">
        <v>2</v>
      </c>
      <c r="H195" s="26"/>
      <c r="I195" s="31"/>
    </row>
    <row r="196" spans="1:10" s="73" customFormat="1" ht="27" x14ac:dyDescent="0.2">
      <c r="A196" s="51" t="s">
        <v>370</v>
      </c>
      <c r="B196" s="57"/>
      <c r="C196" s="57"/>
      <c r="D196" s="63" t="s">
        <v>1411</v>
      </c>
      <c r="E196" s="24"/>
      <c r="F196" s="65" t="s">
        <v>46</v>
      </c>
      <c r="G196" s="30">
        <v>4</v>
      </c>
      <c r="H196" s="26"/>
      <c r="I196" s="31"/>
    </row>
    <row r="197" spans="1:10" s="73" customFormat="1" ht="27" x14ac:dyDescent="0.2">
      <c r="A197" s="51" t="s">
        <v>371</v>
      </c>
      <c r="B197" s="57"/>
      <c r="C197" s="57"/>
      <c r="D197" s="63" t="s">
        <v>1412</v>
      </c>
      <c r="E197" s="24"/>
      <c r="F197" s="65" t="s">
        <v>46</v>
      </c>
      <c r="G197" s="30">
        <v>2</v>
      </c>
      <c r="H197" s="26"/>
      <c r="I197" s="31"/>
    </row>
    <row r="198" spans="1:10" s="73" customFormat="1" ht="27" x14ac:dyDescent="0.2">
      <c r="A198" s="51" t="s">
        <v>372</v>
      </c>
      <c r="B198" s="57"/>
      <c r="C198" s="57"/>
      <c r="D198" s="63" t="s">
        <v>1413</v>
      </c>
      <c r="E198" s="24"/>
      <c r="F198" s="65" t="s">
        <v>46</v>
      </c>
      <c r="G198" s="30">
        <v>2</v>
      </c>
      <c r="H198" s="26"/>
      <c r="I198" s="31"/>
    </row>
    <row r="199" spans="1:10" s="73" customFormat="1" ht="27" x14ac:dyDescent="0.2">
      <c r="A199" s="51" t="s">
        <v>373</v>
      </c>
      <c r="B199" s="57"/>
      <c r="C199" s="57"/>
      <c r="D199" s="63" t="s">
        <v>1414</v>
      </c>
      <c r="E199" s="24"/>
      <c r="F199" s="65" t="s">
        <v>46</v>
      </c>
      <c r="G199" s="30">
        <v>4</v>
      </c>
      <c r="H199" s="26"/>
      <c r="I199" s="31"/>
    </row>
    <row r="200" spans="1:10" s="73" customFormat="1" ht="27" x14ac:dyDescent="0.2">
      <c r="A200" s="51" t="s">
        <v>374</v>
      </c>
      <c r="B200" s="57"/>
      <c r="C200" s="57"/>
      <c r="D200" s="63" t="s">
        <v>1415</v>
      </c>
      <c r="E200" s="24"/>
      <c r="F200" s="65" t="s">
        <v>46</v>
      </c>
      <c r="G200" s="30">
        <v>1</v>
      </c>
      <c r="H200" s="26"/>
      <c r="I200" s="31"/>
    </row>
    <row r="201" spans="1:10" s="73" customFormat="1" ht="27" x14ac:dyDescent="0.2">
      <c r="A201" s="51" t="s">
        <v>375</v>
      </c>
      <c r="B201" s="57"/>
      <c r="C201" s="57"/>
      <c r="D201" s="63" t="s">
        <v>1416</v>
      </c>
      <c r="E201" s="24"/>
      <c r="F201" s="65" t="s">
        <v>46</v>
      </c>
      <c r="G201" s="30">
        <v>1</v>
      </c>
      <c r="H201" s="26"/>
      <c r="I201" s="31"/>
    </row>
    <row r="202" spans="1:10" s="73" customFormat="1" ht="27" x14ac:dyDescent="0.2">
      <c r="A202" s="51" t="s">
        <v>376</v>
      </c>
      <c r="B202" s="57"/>
      <c r="C202" s="57"/>
      <c r="D202" s="63" t="s">
        <v>1417</v>
      </c>
      <c r="E202" s="24"/>
      <c r="F202" s="65" t="s">
        <v>46</v>
      </c>
      <c r="G202" s="30">
        <v>2</v>
      </c>
      <c r="H202" s="26"/>
      <c r="I202" s="31"/>
    </row>
    <row r="203" spans="1:10" s="73" customFormat="1" ht="27" x14ac:dyDescent="0.2">
      <c r="A203" s="51" t="s">
        <v>377</v>
      </c>
      <c r="B203" s="57"/>
      <c r="C203" s="57"/>
      <c r="D203" s="63" t="s">
        <v>1418</v>
      </c>
      <c r="E203" s="24"/>
      <c r="F203" s="65" t="s">
        <v>46</v>
      </c>
      <c r="G203" s="30">
        <v>3</v>
      </c>
      <c r="H203" s="26"/>
      <c r="I203" s="31"/>
    </row>
    <row r="204" spans="1:10" s="73" customFormat="1" ht="27" x14ac:dyDescent="0.2">
      <c r="A204" s="51" t="s">
        <v>378</v>
      </c>
      <c r="B204" s="57"/>
      <c r="C204" s="57"/>
      <c r="D204" s="63" t="s">
        <v>1419</v>
      </c>
      <c r="E204" s="24"/>
      <c r="F204" s="65" t="s">
        <v>46</v>
      </c>
      <c r="G204" s="30">
        <v>1</v>
      </c>
      <c r="H204" s="26"/>
      <c r="I204" s="31"/>
    </row>
    <row r="205" spans="1:10" s="73" customFormat="1" ht="27" x14ac:dyDescent="0.2">
      <c r="A205" s="51" t="s">
        <v>379</v>
      </c>
      <c r="B205" s="57"/>
      <c r="C205" s="57"/>
      <c r="D205" s="63" t="s">
        <v>380</v>
      </c>
      <c r="E205" s="24"/>
      <c r="F205" s="65" t="s">
        <v>46</v>
      </c>
      <c r="G205" s="30">
        <v>1</v>
      </c>
      <c r="H205" s="26"/>
      <c r="I205" s="31"/>
    </row>
    <row r="206" spans="1:10" s="73" customFormat="1" ht="27" x14ac:dyDescent="0.2">
      <c r="A206" s="60"/>
      <c r="B206" s="61"/>
      <c r="C206" s="55" t="s">
        <v>25</v>
      </c>
      <c r="D206" s="63" t="s">
        <v>381</v>
      </c>
      <c r="E206" s="24" t="s">
        <v>285</v>
      </c>
      <c r="F206" s="65" t="s">
        <v>25</v>
      </c>
      <c r="G206" s="26"/>
      <c r="H206" s="26"/>
      <c r="I206" s="31"/>
      <c r="J206" s="74"/>
    </row>
    <row r="207" spans="1:10" s="73" customFormat="1" ht="13.5" x14ac:dyDescent="0.2">
      <c r="A207" s="51" t="s">
        <v>382</v>
      </c>
      <c r="B207" s="57"/>
      <c r="C207" s="57"/>
      <c r="D207" s="84" t="s">
        <v>1420</v>
      </c>
      <c r="E207" s="24"/>
      <c r="F207" s="65" t="s">
        <v>46</v>
      </c>
      <c r="G207" s="30">
        <v>4</v>
      </c>
      <c r="H207" s="26"/>
      <c r="I207" s="31"/>
      <c r="J207" s="74"/>
    </row>
    <row r="208" spans="1:10" s="73" customFormat="1" ht="13.5" x14ac:dyDescent="0.2">
      <c r="A208" s="51" t="s">
        <v>383</v>
      </c>
      <c r="B208" s="57"/>
      <c r="C208" s="57"/>
      <c r="D208" s="84" t="s">
        <v>1421</v>
      </c>
      <c r="E208" s="24"/>
      <c r="F208" s="65" t="s">
        <v>46</v>
      </c>
      <c r="G208" s="30">
        <v>18</v>
      </c>
      <c r="H208" s="26"/>
      <c r="I208" s="31"/>
      <c r="J208" s="74"/>
    </row>
    <row r="209" spans="1:10" s="73" customFormat="1" ht="13.5" x14ac:dyDescent="0.2">
      <c r="A209" s="51" t="s">
        <v>384</v>
      </c>
      <c r="B209" s="57"/>
      <c r="C209" s="57"/>
      <c r="D209" s="84" t="s">
        <v>1422</v>
      </c>
      <c r="E209" s="24"/>
      <c r="F209" s="65" t="s">
        <v>46</v>
      </c>
      <c r="G209" s="30">
        <v>6</v>
      </c>
      <c r="H209" s="26"/>
      <c r="I209" s="31"/>
      <c r="J209" s="74"/>
    </row>
    <row r="210" spans="1:10" s="73" customFormat="1" ht="13.5" x14ac:dyDescent="0.2">
      <c r="A210" s="51" t="s">
        <v>385</v>
      </c>
      <c r="B210" s="57"/>
      <c r="C210" s="57"/>
      <c r="D210" s="84" t="s">
        <v>1423</v>
      </c>
      <c r="E210" s="24"/>
      <c r="F210" s="65" t="s">
        <v>46</v>
      </c>
      <c r="G210" s="30">
        <v>1</v>
      </c>
      <c r="H210" s="26"/>
      <c r="I210" s="31"/>
      <c r="J210" s="74"/>
    </row>
    <row r="211" spans="1:10" s="73" customFormat="1" ht="27" x14ac:dyDescent="0.2">
      <c r="A211" s="60"/>
      <c r="B211" s="61"/>
      <c r="C211" s="55" t="s">
        <v>25</v>
      </c>
      <c r="D211" s="63" t="s">
        <v>386</v>
      </c>
      <c r="E211" s="24" t="s">
        <v>285</v>
      </c>
      <c r="F211" s="65" t="s">
        <v>25</v>
      </c>
      <c r="G211" s="26"/>
      <c r="H211" s="26"/>
      <c r="I211" s="31"/>
      <c r="J211" s="74"/>
    </row>
    <row r="212" spans="1:10" s="73" customFormat="1" ht="15.75" x14ac:dyDescent="0.2">
      <c r="A212" s="51" t="s">
        <v>387</v>
      </c>
      <c r="B212" s="57"/>
      <c r="C212" s="57"/>
      <c r="D212" s="84" t="s">
        <v>388</v>
      </c>
      <c r="E212" s="24"/>
      <c r="F212" s="25" t="s">
        <v>52</v>
      </c>
      <c r="G212" s="30">
        <v>1.1000000000000001</v>
      </c>
      <c r="H212" s="26"/>
      <c r="I212" s="31"/>
      <c r="J212" s="74"/>
    </row>
    <row r="213" spans="1:10" s="73" customFormat="1" ht="27" x14ac:dyDescent="0.2">
      <c r="A213" s="51" t="s">
        <v>389</v>
      </c>
      <c r="B213" s="57"/>
      <c r="C213" s="57"/>
      <c r="D213" s="84" t="s">
        <v>390</v>
      </c>
      <c r="E213" s="24"/>
      <c r="F213" s="25" t="s">
        <v>52</v>
      </c>
      <c r="G213" s="30">
        <v>4.2</v>
      </c>
      <c r="H213" s="26"/>
      <c r="I213" s="31"/>
      <c r="J213" s="74"/>
    </row>
    <row r="214" spans="1:10" s="73" customFormat="1" ht="27" x14ac:dyDescent="0.2">
      <c r="A214" s="60"/>
      <c r="B214" s="61"/>
      <c r="C214" s="55" t="s">
        <v>25</v>
      </c>
      <c r="D214" s="56" t="s">
        <v>263</v>
      </c>
      <c r="E214" s="24" t="s">
        <v>285</v>
      </c>
      <c r="F214" s="65" t="s">
        <v>25</v>
      </c>
      <c r="G214" s="26"/>
      <c r="H214" s="26"/>
      <c r="I214" s="31"/>
      <c r="J214" s="74"/>
    </row>
    <row r="215" spans="1:10" s="73" customFormat="1" ht="13.5" x14ac:dyDescent="0.2">
      <c r="A215" s="51" t="s">
        <v>391</v>
      </c>
      <c r="B215" s="57"/>
      <c r="C215" s="57"/>
      <c r="D215" s="84" t="s">
        <v>392</v>
      </c>
      <c r="E215" s="24"/>
      <c r="F215" s="65" t="s">
        <v>266</v>
      </c>
      <c r="G215" s="30">
        <v>15</v>
      </c>
      <c r="H215" s="26"/>
      <c r="I215" s="31"/>
      <c r="J215" s="74"/>
    </row>
    <row r="216" spans="1:10" s="73" customFormat="1" ht="13.5" x14ac:dyDescent="0.2">
      <c r="A216" s="51" t="s">
        <v>393</v>
      </c>
      <c r="B216" s="57"/>
      <c r="C216" s="57"/>
      <c r="D216" s="84" t="s">
        <v>394</v>
      </c>
      <c r="E216" s="24"/>
      <c r="F216" s="65" t="s">
        <v>266</v>
      </c>
      <c r="G216" s="30">
        <v>9</v>
      </c>
      <c r="H216" s="26"/>
      <c r="I216" s="31"/>
      <c r="J216" s="74"/>
    </row>
    <row r="217" spans="1:10" s="73" customFormat="1" ht="13.5" x14ac:dyDescent="0.2">
      <c r="A217" s="51" t="s">
        <v>395</v>
      </c>
      <c r="B217" s="57"/>
      <c r="C217" s="57"/>
      <c r="D217" s="84" t="s">
        <v>396</v>
      </c>
      <c r="E217" s="24"/>
      <c r="F217" s="65" t="s">
        <v>266</v>
      </c>
      <c r="G217" s="30">
        <v>2</v>
      </c>
      <c r="H217" s="26"/>
      <c r="I217" s="31"/>
      <c r="J217" s="74"/>
    </row>
    <row r="218" spans="1:10" s="73" customFormat="1" ht="13.5" x14ac:dyDescent="0.2">
      <c r="A218" s="51" t="s">
        <v>397</v>
      </c>
      <c r="B218" s="57"/>
      <c r="C218" s="57"/>
      <c r="D218" s="84" t="s">
        <v>398</v>
      </c>
      <c r="E218" s="24"/>
      <c r="F218" s="65" t="s">
        <v>266</v>
      </c>
      <c r="G218" s="30">
        <v>32</v>
      </c>
      <c r="H218" s="26"/>
      <c r="I218" s="31"/>
      <c r="J218" s="74"/>
    </row>
    <row r="219" spans="1:10" s="73" customFormat="1" ht="13.5" x14ac:dyDescent="0.2">
      <c r="A219" s="51" t="s">
        <v>399</v>
      </c>
      <c r="B219" s="57"/>
      <c r="C219" s="57"/>
      <c r="D219" s="84" t="s">
        <v>400</v>
      </c>
      <c r="E219" s="24"/>
      <c r="F219" s="65" t="s">
        <v>266</v>
      </c>
      <c r="G219" s="30">
        <v>2</v>
      </c>
      <c r="H219" s="26"/>
      <c r="I219" s="31"/>
      <c r="J219" s="74"/>
    </row>
    <row r="220" spans="1:10" s="73" customFormat="1" ht="13.5" x14ac:dyDescent="0.2">
      <c r="A220" s="51" t="s">
        <v>401</v>
      </c>
      <c r="B220" s="57"/>
      <c r="C220" s="57"/>
      <c r="D220" s="84" t="s">
        <v>402</v>
      </c>
      <c r="E220" s="24"/>
      <c r="F220" s="65" t="s">
        <v>266</v>
      </c>
      <c r="G220" s="30">
        <v>3</v>
      </c>
      <c r="H220" s="26"/>
      <c r="I220" s="31"/>
      <c r="J220" s="74"/>
    </row>
    <row r="221" spans="1:10" s="73" customFormat="1" ht="13.5" x14ac:dyDescent="0.2">
      <c r="A221" s="51" t="s">
        <v>403</v>
      </c>
      <c r="B221" s="57"/>
      <c r="C221" s="57"/>
      <c r="D221" s="84" t="s">
        <v>404</v>
      </c>
      <c r="E221" s="24"/>
      <c r="F221" s="65" t="s">
        <v>266</v>
      </c>
      <c r="G221" s="30">
        <v>9</v>
      </c>
      <c r="H221" s="26"/>
      <c r="I221" s="31"/>
      <c r="J221" s="74"/>
    </row>
    <row r="222" spans="1:10" s="73" customFormat="1" ht="13.5" x14ac:dyDescent="0.2">
      <c r="A222" s="51" t="s">
        <v>405</v>
      </c>
      <c r="B222" s="57"/>
      <c r="C222" s="57"/>
      <c r="D222" s="84" t="s">
        <v>406</v>
      </c>
      <c r="E222" s="24"/>
      <c r="F222" s="65" t="s">
        <v>266</v>
      </c>
      <c r="G222" s="30">
        <v>2</v>
      </c>
      <c r="H222" s="26"/>
      <c r="I222" s="31"/>
      <c r="J222" s="74"/>
    </row>
    <row r="223" spans="1:10" s="73" customFormat="1" ht="13.5" x14ac:dyDescent="0.2">
      <c r="A223" s="51" t="s">
        <v>407</v>
      </c>
      <c r="B223" s="57"/>
      <c r="C223" s="57"/>
      <c r="D223" s="84" t="s">
        <v>408</v>
      </c>
      <c r="E223" s="24"/>
      <c r="F223" s="65" t="s">
        <v>266</v>
      </c>
      <c r="G223" s="30">
        <v>3</v>
      </c>
      <c r="H223" s="26"/>
      <c r="I223" s="31"/>
      <c r="J223" s="74"/>
    </row>
    <row r="224" spans="1:10" s="73" customFormat="1" ht="13.5" x14ac:dyDescent="0.2">
      <c r="A224" s="51" t="s">
        <v>409</v>
      </c>
      <c r="B224" s="57"/>
      <c r="C224" s="57"/>
      <c r="D224" s="84" t="s">
        <v>410</v>
      </c>
      <c r="E224" s="24"/>
      <c r="F224" s="65" t="s">
        <v>266</v>
      </c>
      <c r="G224" s="30">
        <v>7</v>
      </c>
      <c r="H224" s="26"/>
      <c r="I224" s="31"/>
      <c r="J224" s="74"/>
    </row>
    <row r="225" spans="1:10" s="73" customFormat="1" ht="13.5" x14ac:dyDescent="0.2">
      <c r="A225" s="51" t="s">
        <v>411</v>
      </c>
      <c r="B225" s="57"/>
      <c r="C225" s="57"/>
      <c r="D225" s="84" t="s">
        <v>412</v>
      </c>
      <c r="E225" s="24"/>
      <c r="F225" s="65" t="s">
        <v>266</v>
      </c>
      <c r="G225" s="30">
        <v>11</v>
      </c>
      <c r="H225" s="26"/>
      <c r="I225" s="31"/>
      <c r="J225" s="74"/>
    </row>
    <row r="226" spans="1:10" s="73" customFormat="1" ht="13.5" x14ac:dyDescent="0.2">
      <c r="A226" s="51" t="s">
        <v>413</v>
      </c>
      <c r="B226" s="57"/>
      <c r="C226" s="57"/>
      <c r="D226" s="84" t="s">
        <v>414</v>
      </c>
      <c r="E226" s="24"/>
      <c r="F226" s="65" t="s">
        <v>266</v>
      </c>
      <c r="G226" s="30">
        <v>5</v>
      </c>
      <c r="H226" s="26"/>
      <c r="I226" s="31"/>
      <c r="J226" s="74"/>
    </row>
    <row r="227" spans="1:10" s="73" customFormat="1" ht="27" x14ac:dyDescent="0.2">
      <c r="A227" s="51" t="s">
        <v>415</v>
      </c>
      <c r="B227" s="57"/>
      <c r="C227" s="57"/>
      <c r="D227" s="84" t="s">
        <v>416</v>
      </c>
      <c r="E227" s="24"/>
      <c r="F227" s="65" t="s">
        <v>68</v>
      </c>
      <c r="G227" s="45">
        <v>32</v>
      </c>
      <c r="H227" s="26"/>
      <c r="I227" s="31"/>
      <c r="J227" s="74"/>
    </row>
    <row r="228" spans="1:10" s="73" customFormat="1" ht="13.5" x14ac:dyDescent="0.2">
      <c r="A228" s="51" t="s">
        <v>417</v>
      </c>
      <c r="B228" s="57"/>
      <c r="C228" s="57"/>
      <c r="D228" s="84" t="s">
        <v>418</v>
      </c>
      <c r="E228" s="24"/>
      <c r="F228" s="65" t="s">
        <v>266</v>
      </c>
      <c r="G228" s="30">
        <v>16</v>
      </c>
      <c r="H228" s="26"/>
      <c r="I228" s="31"/>
      <c r="J228" s="74"/>
    </row>
    <row r="229" spans="1:10" s="73" customFormat="1" ht="27" x14ac:dyDescent="0.2">
      <c r="A229" s="51" t="s">
        <v>419</v>
      </c>
      <c r="B229" s="57"/>
      <c r="C229" s="57"/>
      <c r="D229" s="84" t="s">
        <v>420</v>
      </c>
      <c r="E229" s="24"/>
      <c r="F229" s="65" t="s">
        <v>68</v>
      </c>
      <c r="G229" s="45">
        <v>145</v>
      </c>
      <c r="H229" s="26"/>
      <c r="I229" s="31"/>
      <c r="J229" s="74"/>
    </row>
    <row r="230" spans="1:10" s="73" customFormat="1" ht="27" x14ac:dyDescent="0.2">
      <c r="A230" s="60"/>
      <c r="B230" s="61"/>
      <c r="C230" s="55" t="s">
        <v>25</v>
      </c>
      <c r="D230" s="56" t="s">
        <v>421</v>
      </c>
      <c r="E230" s="24" t="s">
        <v>285</v>
      </c>
      <c r="F230" s="65" t="s">
        <v>25</v>
      </c>
      <c r="G230" s="26"/>
      <c r="H230" s="26"/>
      <c r="I230" s="31" t="str">
        <f t="shared" ref="I230:I253" si="0">IF(F230="N/A","",ROUND(H230*G230,2))</f>
        <v/>
      </c>
      <c r="J230" s="74"/>
    </row>
    <row r="231" spans="1:10" s="73" customFormat="1" ht="13.5" x14ac:dyDescent="0.2">
      <c r="A231" s="51" t="s">
        <v>422</v>
      </c>
      <c r="B231" s="57"/>
      <c r="C231" s="57"/>
      <c r="D231" s="84" t="s">
        <v>423</v>
      </c>
      <c r="E231" s="24"/>
      <c r="F231" s="65" t="s">
        <v>266</v>
      </c>
      <c r="G231" s="30">
        <v>2</v>
      </c>
      <c r="H231" s="26"/>
      <c r="I231" s="31"/>
      <c r="J231" s="74"/>
    </row>
    <row r="232" spans="1:10" s="73" customFormat="1" ht="13.5" x14ac:dyDescent="0.2">
      <c r="A232" s="51" t="s">
        <v>424</v>
      </c>
      <c r="B232" s="57"/>
      <c r="C232" s="57"/>
      <c r="D232" s="84" t="s">
        <v>425</v>
      </c>
      <c r="E232" s="24"/>
      <c r="F232" s="65" t="s">
        <v>266</v>
      </c>
      <c r="G232" s="30">
        <v>1</v>
      </c>
      <c r="H232" s="26"/>
      <c r="I232" s="31"/>
      <c r="J232" s="74"/>
    </row>
    <row r="233" spans="1:10" s="73" customFormat="1" ht="13.5" x14ac:dyDescent="0.2">
      <c r="A233" s="51" t="s">
        <v>426</v>
      </c>
      <c r="B233" s="57"/>
      <c r="C233" s="57"/>
      <c r="D233" s="84" t="s">
        <v>427</v>
      </c>
      <c r="E233" s="24"/>
      <c r="F233" s="65" t="s">
        <v>266</v>
      </c>
      <c r="G233" s="30">
        <v>3</v>
      </c>
      <c r="H233" s="26"/>
      <c r="I233" s="31"/>
      <c r="J233" s="74"/>
    </row>
    <row r="234" spans="1:10" s="73" customFormat="1" ht="13.5" x14ac:dyDescent="0.2">
      <c r="A234" s="51" t="s">
        <v>428</v>
      </c>
      <c r="B234" s="57"/>
      <c r="C234" s="57"/>
      <c r="D234" s="84" t="s">
        <v>429</v>
      </c>
      <c r="E234" s="24"/>
      <c r="F234" s="65" t="s">
        <v>266</v>
      </c>
      <c r="G234" s="30">
        <v>6</v>
      </c>
      <c r="H234" s="26"/>
      <c r="I234" s="31"/>
      <c r="J234" s="74"/>
    </row>
    <row r="235" spans="1:10" s="73" customFormat="1" ht="13.5" x14ac:dyDescent="0.2">
      <c r="A235" s="51" t="s">
        <v>430</v>
      </c>
      <c r="B235" s="57"/>
      <c r="C235" s="57"/>
      <c r="D235" s="84" t="s">
        <v>431</v>
      </c>
      <c r="E235" s="24"/>
      <c r="F235" s="65" t="s">
        <v>266</v>
      </c>
      <c r="G235" s="30">
        <v>1</v>
      </c>
      <c r="H235" s="26"/>
      <c r="I235" s="31"/>
      <c r="J235" s="74"/>
    </row>
    <row r="236" spans="1:10" s="73" customFormat="1" ht="13.5" x14ac:dyDescent="0.2">
      <c r="A236" s="51" t="s">
        <v>432</v>
      </c>
      <c r="B236" s="57"/>
      <c r="C236" s="57"/>
      <c r="D236" s="84" t="s">
        <v>433</v>
      </c>
      <c r="E236" s="24"/>
      <c r="F236" s="65" t="s">
        <v>266</v>
      </c>
      <c r="G236" s="30">
        <v>2</v>
      </c>
      <c r="H236" s="26"/>
      <c r="I236" s="31"/>
      <c r="J236" s="74"/>
    </row>
    <row r="237" spans="1:10" s="73" customFormat="1" ht="27" x14ac:dyDescent="0.2">
      <c r="A237" s="60"/>
      <c r="B237" s="61"/>
      <c r="C237" s="55" t="s">
        <v>25</v>
      </c>
      <c r="D237" s="56" t="s">
        <v>272</v>
      </c>
      <c r="E237" s="24" t="s">
        <v>285</v>
      </c>
      <c r="F237" s="65" t="s">
        <v>25</v>
      </c>
      <c r="G237" s="26"/>
      <c r="H237" s="26"/>
      <c r="I237" s="31"/>
      <c r="J237" s="74"/>
    </row>
    <row r="238" spans="1:10" s="73" customFormat="1" ht="13.5" x14ac:dyDescent="0.2">
      <c r="A238" s="51" t="s">
        <v>434</v>
      </c>
      <c r="B238" s="57"/>
      <c r="C238" s="57"/>
      <c r="D238" s="84" t="s">
        <v>435</v>
      </c>
      <c r="E238" s="24"/>
      <c r="F238" s="65" t="s">
        <v>68</v>
      </c>
      <c r="G238" s="45">
        <v>484</v>
      </c>
      <c r="H238" s="26"/>
      <c r="I238" s="31"/>
      <c r="J238" s="74"/>
    </row>
    <row r="239" spans="1:10" s="73" customFormat="1" ht="13.5" x14ac:dyDescent="0.2">
      <c r="A239" s="51" t="s">
        <v>436</v>
      </c>
      <c r="B239" s="57"/>
      <c r="C239" s="57"/>
      <c r="D239" s="84" t="s">
        <v>437</v>
      </c>
      <c r="E239" s="24"/>
      <c r="F239" s="65" t="s">
        <v>68</v>
      </c>
      <c r="G239" s="45">
        <v>156</v>
      </c>
      <c r="H239" s="26"/>
      <c r="I239" s="31"/>
      <c r="J239" s="74"/>
    </row>
    <row r="240" spans="1:10" s="73" customFormat="1" ht="27" x14ac:dyDescent="0.2">
      <c r="A240" s="51" t="s">
        <v>438</v>
      </c>
      <c r="B240" s="57"/>
      <c r="C240" s="57"/>
      <c r="D240" s="84" t="s">
        <v>439</v>
      </c>
      <c r="E240" s="24"/>
      <c r="F240" s="65" t="s">
        <v>68</v>
      </c>
      <c r="G240" s="45">
        <v>227</v>
      </c>
      <c r="H240" s="26"/>
      <c r="I240" s="31"/>
      <c r="J240" s="74"/>
    </row>
    <row r="241" spans="1:10" s="73" customFormat="1" ht="13.5" x14ac:dyDescent="0.2">
      <c r="A241" s="51" t="s">
        <v>440</v>
      </c>
      <c r="B241" s="57"/>
      <c r="C241" s="57"/>
      <c r="D241" s="84" t="s">
        <v>441</v>
      </c>
      <c r="E241" s="24"/>
      <c r="F241" s="65" t="s">
        <v>68</v>
      </c>
      <c r="G241" s="45">
        <v>63</v>
      </c>
      <c r="H241" s="26"/>
      <c r="I241" s="31"/>
      <c r="J241" s="74"/>
    </row>
    <row r="242" spans="1:10" s="73" customFormat="1" ht="27" x14ac:dyDescent="0.2">
      <c r="A242" s="51" t="s">
        <v>442</v>
      </c>
      <c r="B242" s="57"/>
      <c r="C242" s="57"/>
      <c r="D242" s="84" t="s">
        <v>443</v>
      </c>
      <c r="E242" s="24"/>
      <c r="F242" s="65" t="s">
        <v>29</v>
      </c>
      <c r="G242" s="30">
        <v>15</v>
      </c>
      <c r="H242" s="26"/>
      <c r="I242" s="31"/>
      <c r="J242" s="74"/>
    </row>
    <row r="243" spans="1:10" s="73" customFormat="1" ht="27" x14ac:dyDescent="0.2">
      <c r="A243" s="60"/>
      <c r="B243" s="61"/>
      <c r="C243" s="55" t="s">
        <v>25</v>
      </c>
      <c r="D243" s="56" t="s">
        <v>276</v>
      </c>
      <c r="E243" s="24" t="s">
        <v>285</v>
      </c>
      <c r="F243" s="65" t="s">
        <v>25</v>
      </c>
      <c r="G243" s="26"/>
      <c r="H243" s="26"/>
      <c r="I243" s="31"/>
      <c r="J243" s="74"/>
    </row>
    <row r="244" spans="1:10" s="73" customFormat="1" ht="13.5" x14ac:dyDescent="0.2">
      <c r="A244" s="51" t="s">
        <v>444</v>
      </c>
      <c r="B244" s="57"/>
      <c r="C244" s="57"/>
      <c r="D244" s="84" t="s">
        <v>278</v>
      </c>
      <c r="E244" s="24"/>
      <c r="F244" s="65" t="s">
        <v>68</v>
      </c>
      <c r="G244" s="45">
        <v>1525</v>
      </c>
      <c r="H244" s="26"/>
      <c r="I244" s="31"/>
      <c r="J244" s="74"/>
    </row>
    <row r="245" spans="1:10" s="73" customFormat="1" ht="27" x14ac:dyDescent="0.2">
      <c r="A245" s="51" t="s">
        <v>445</v>
      </c>
      <c r="B245" s="57"/>
      <c r="C245" s="57"/>
      <c r="D245" s="84" t="s">
        <v>446</v>
      </c>
      <c r="E245" s="24"/>
      <c r="F245" s="65" t="s">
        <v>68</v>
      </c>
      <c r="G245" s="45">
        <v>4</v>
      </c>
      <c r="H245" s="26"/>
      <c r="I245" s="31"/>
      <c r="J245" s="74"/>
    </row>
    <row r="246" spans="1:10" s="73" customFormat="1" ht="13.5" x14ac:dyDescent="0.2">
      <c r="A246" s="51" t="s">
        <v>447</v>
      </c>
      <c r="B246" s="57"/>
      <c r="C246" s="57"/>
      <c r="D246" s="84" t="s">
        <v>448</v>
      </c>
      <c r="E246" s="24"/>
      <c r="F246" s="65" t="s">
        <v>68</v>
      </c>
      <c r="G246" s="45">
        <v>1525</v>
      </c>
      <c r="H246" s="26"/>
      <c r="I246" s="31"/>
      <c r="J246" s="74"/>
    </row>
    <row r="247" spans="1:10" s="73" customFormat="1" ht="13.5" x14ac:dyDescent="0.2">
      <c r="A247" s="51" t="s">
        <v>449</v>
      </c>
      <c r="B247" s="57"/>
      <c r="C247" s="57"/>
      <c r="D247" s="84" t="s">
        <v>450</v>
      </c>
      <c r="E247" s="24"/>
      <c r="F247" s="65" t="s">
        <v>68</v>
      </c>
      <c r="G247" s="45">
        <v>1525</v>
      </c>
      <c r="H247" s="26"/>
      <c r="I247" s="31"/>
      <c r="J247" s="74"/>
    </row>
    <row r="248" spans="1:10" s="73" customFormat="1" ht="40.5" x14ac:dyDescent="0.2">
      <c r="A248" s="51" t="s">
        <v>451</v>
      </c>
      <c r="B248" s="57"/>
      <c r="C248" s="57"/>
      <c r="D248" s="84" t="s">
        <v>452</v>
      </c>
      <c r="E248" s="24"/>
      <c r="F248" s="65" t="s">
        <v>29</v>
      </c>
      <c r="G248" s="30">
        <v>1</v>
      </c>
      <c r="H248" s="26"/>
      <c r="I248" s="31"/>
      <c r="J248" s="74"/>
    </row>
    <row r="249" spans="1:10" s="73" customFormat="1" ht="13.5" x14ac:dyDescent="0.2">
      <c r="A249" s="51" t="s">
        <v>453</v>
      </c>
      <c r="B249" s="57"/>
      <c r="C249" s="57"/>
      <c r="D249" s="84" t="s">
        <v>454</v>
      </c>
      <c r="E249" s="24"/>
      <c r="F249" s="65" t="s">
        <v>29</v>
      </c>
      <c r="G249" s="30">
        <v>14</v>
      </c>
      <c r="H249" s="26"/>
      <c r="I249" s="31"/>
      <c r="J249" s="74"/>
    </row>
    <row r="250" spans="1:10" s="73" customFormat="1" ht="27" x14ac:dyDescent="0.2">
      <c r="A250" s="51" t="s">
        <v>455</v>
      </c>
      <c r="B250" s="57"/>
      <c r="C250" s="57"/>
      <c r="D250" s="84" t="s">
        <v>456</v>
      </c>
      <c r="E250" s="24"/>
      <c r="F250" s="65" t="s">
        <v>46</v>
      </c>
      <c r="G250" s="30">
        <v>4</v>
      </c>
      <c r="H250" s="26"/>
      <c r="I250" s="31"/>
      <c r="J250" s="74"/>
    </row>
    <row r="251" spans="1:10" s="73" customFormat="1" ht="27" x14ac:dyDescent="0.2">
      <c r="A251" s="51" t="s">
        <v>457</v>
      </c>
      <c r="B251" s="57"/>
      <c r="C251" s="57"/>
      <c r="D251" s="84" t="s">
        <v>280</v>
      </c>
      <c r="E251" s="24"/>
      <c r="F251" s="65" t="s">
        <v>68</v>
      </c>
      <c r="G251" s="45">
        <v>1525</v>
      </c>
      <c r="H251" s="26"/>
      <c r="I251" s="31"/>
      <c r="J251" s="74"/>
    </row>
    <row r="252" spans="1:10" s="8" customFormat="1" ht="11.25" customHeight="1" x14ac:dyDescent="0.2">
      <c r="A252" s="17">
        <v>9</v>
      </c>
      <c r="B252" s="78"/>
      <c r="C252" s="78"/>
      <c r="D252" s="165" t="s">
        <v>458</v>
      </c>
      <c r="E252" s="165"/>
      <c r="F252" s="78"/>
      <c r="G252" s="79"/>
      <c r="H252" s="79"/>
      <c r="I252" s="80"/>
    </row>
    <row r="253" spans="1:10" s="73" customFormat="1" ht="27" x14ac:dyDescent="0.2">
      <c r="A253" s="60"/>
      <c r="B253" s="61"/>
      <c r="C253" s="55" t="s">
        <v>25</v>
      </c>
      <c r="D253" s="63" t="s">
        <v>284</v>
      </c>
      <c r="E253" s="24" t="s">
        <v>285</v>
      </c>
      <c r="F253" s="65" t="s">
        <v>25</v>
      </c>
      <c r="G253" s="26"/>
      <c r="H253" s="26"/>
      <c r="I253" s="31" t="str">
        <f t="shared" si="0"/>
        <v/>
      </c>
      <c r="J253" s="74"/>
    </row>
    <row r="254" spans="1:10" s="73" customFormat="1" ht="27" x14ac:dyDescent="0.2">
      <c r="A254" s="51" t="s">
        <v>459</v>
      </c>
      <c r="B254" s="57"/>
      <c r="C254" s="57"/>
      <c r="D254" s="63" t="s">
        <v>460</v>
      </c>
      <c r="E254" s="24"/>
      <c r="F254" s="65" t="s">
        <v>68</v>
      </c>
      <c r="G254" s="45">
        <v>40</v>
      </c>
      <c r="H254" s="26"/>
      <c r="I254" s="31"/>
    </row>
    <row r="255" spans="1:10" s="73" customFormat="1" ht="27" x14ac:dyDescent="0.2">
      <c r="A255" s="51" t="s">
        <v>461</v>
      </c>
      <c r="B255" s="57"/>
      <c r="C255" s="57"/>
      <c r="D255" s="63" t="s">
        <v>462</v>
      </c>
      <c r="E255" s="24"/>
      <c r="F255" s="65" t="s">
        <v>68</v>
      </c>
      <c r="G255" s="45">
        <v>36</v>
      </c>
      <c r="H255" s="26"/>
      <c r="I255" s="31"/>
    </row>
    <row r="256" spans="1:10" s="73" customFormat="1" ht="27" x14ac:dyDescent="0.2">
      <c r="A256" s="51" t="s">
        <v>463</v>
      </c>
      <c r="B256" s="57"/>
      <c r="C256" s="57"/>
      <c r="D256" s="63" t="s">
        <v>464</v>
      </c>
      <c r="E256" s="24"/>
      <c r="F256" s="65" t="s">
        <v>68</v>
      </c>
      <c r="G256" s="45">
        <v>40</v>
      </c>
      <c r="H256" s="26"/>
      <c r="I256" s="31"/>
    </row>
    <row r="257" spans="1:10" s="73" customFormat="1" ht="27" x14ac:dyDescent="0.2">
      <c r="A257" s="51" t="s">
        <v>465</v>
      </c>
      <c r="B257" s="57"/>
      <c r="C257" s="57"/>
      <c r="D257" s="63" t="s">
        <v>466</v>
      </c>
      <c r="E257" s="24"/>
      <c r="F257" s="65" t="s">
        <v>68</v>
      </c>
      <c r="G257" s="45">
        <v>65</v>
      </c>
      <c r="H257" s="26"/>
      <c r="I257" s="31"/>
    </row>
    <row r="258" spans="1:10" s="73" customFormat="1" ht="27" x14ac:dyDescent="0.2">
      <c r="A258" s="51" t="s">
        <v>467</v>
      </c>
      <c r="B258" s="57"/>
      <c r="C258" s="57"/>
      <c r="D258" s="63" t="s">
        <v>468</v>
      </c>
      <c r="E258" s="24"/>
      <c r="F258" s="65" t="s">
        <v>68</v>
      </c>
      <c r="G258" s="45">
        <v>122</v>
      </c>
      <c r="H258" s="26"/>
      <c r="I258" s="31"/>
    </row>
    <row r="259" spans="1:10" s="73" customFormat="1" ht="27" x14ac:dyDescent="0.2">
      <c r="A259" s="51" t="s">
        <v>469</v>
      </c>
      <c r="B259" s="57"/>
      <c r="C259" s="57"/>
      <c r="D259" s="63" t="s">
        <v>287</v>
      </c>
      <c r="E259" s="24"/>
      <c r="F259" s="65" t="s">
        <v>68</v>
      </c>
      <c r="G259" s="45">
        <v>57</v>
      </c>
      <c r="H259" s="26"/>
      <c r="I259" s="31"/>
    </row>
    <row r="260" spans="1:10" s="73" customFormat="1" ht="27" x14ac:dyDescent="0.2">
      <c r="A260" s="51" t="s">
        <v>470</v>
      </c>
      <c r="B260" s="57"/>
      <c r="C260" s="57"/>
      <c r="D260" s="63" t="s">
        <v>471</v>
      </c>
      <c r="E260" s="24"/>
      <c r="F260" s="65" t="s">
        <v>68</v>
      </c>
      <c r="G260" s="45">
        <v>121</v>
      </c>
      <c r="H260" s="26"/>
      <c r="I260" s="31"/>
    </row>
    <row r="261" spans="1:10" s="73" customFormat="1" ht="27" x14ac:dyDescent="0.2">
      <c r="A261" s="51" t="s">
        <v>472</v>
      </c>
      <c r="B261" s="57"/>
      <c r="C261" s="57"/>
      <c r="D261" s="63" t="s">
        <v>473</v>
      </c>
      <c r="E261" s="24"/>
      <c r="F261" s="65" t="s">
        <v>68</v>
      </c>
      <c r="G261" s="45">
        <v>44</v>
      </c>
      <c r="H261" s="26"/>
      <c r="I261" s="31"/>
    </row>
    <row r="262" spans="1:10" s="73" customFormat="1" ht="27" x14ac:dyDescent="0.2">
      <c r="A262" s="51" t="s">
        <v>474</v>
      </c>
      <c r="B262" s="57"/>
      <c r="C262" s="57"/>
      <c r="D262" s="63" t="s">
        <v>475</v>
      </c>
      <c r="E262" s="24"/>
      <c r="F262" s="65" t="s">
        <v>68</v>
      </c>
      <c r="G262" s="45">
        <v>252</v>
      </c>
      <c r="H262" s="26"/>
      <c r="I262" s="31"/>
    </row>
    <row r="263" spans="1:10" s="73" customFormat="1" ht="27" x14ac:dyDescent="0.2">
      <c r="A263" s="51" t="s">
        <v>476</v>
      </c>
      <c r="B263" s="57"/>
      <c r="C263" s="57"/>
      <c r="D263" s="63" t="s">
        <v>293</v>
      </c>
      <c r="E263" s="24"/>
      <c r="F263" s="65" t="s">
        <v>68</v>
      </c>
      <c r="G263" s="45">
        <v>26</v>
      </c>
      <c r="H263" s="26"/>
      <c r="I263" s="31"/>
    </row>
    <row r="264" spans="1:10" s="73" customFormat="1" ht="27" x14ac:dyDescent="0.2">
      <c r="A264" s="51" t="s">
        <v>477</v>
      </c>
      <c r="B264" s="57"/>
      <c r="C264" s="57"/>
      <c r="D264" s="63" t="s">
        <v>299</v>
      </c>
      <c r="E264" s="24"/>
      <c r="F264" s="65" t="s">
        <v>68</v>
      </c>
      <c r="G264" s="45">
        <v>803</v>
      </c>
      <c r="H264" s="26"/>
      <c r="I264" s="31"/>
    </row>
    <row r="265" spans="1:10" s="73" customFormat="1" ht="13.5" x14ac:dyDescent="0.2">
      <c r="A265" s="51" t="s">
        <v>478</v>
      </c>
      <c r="B265" s="57"/>
      <c r="C265" s="57"/>
      <c r="D265" s="63" t="s">
        <v>301</v>
      </c>
      <c r="E265" s="24"/>
      <c r="F265" s="65" t="s">
        <v>479</v>
      </c>
      <c r="G265" s="45">
        <v>210</v>
      </c>
      <c r="H265" s="26"/>
      <c r="I265" s="31"/>
    </row>
    <row r="266" spans="1:10" s="73" customFormat="1" ht="13.5" x14ac:dyDescent="0.2">
      <c r="A266" s="51" t="s">
        <v>480</v>
      </c>
      <c r="B266" s="57"/>
      <c r="C266" s="57"/>
      <c r="D266" s="63" t="s">
        <v>303</v>
      </c>
      <c r="E266" s="24"/>
      <c r="F266" s="65" t="s">
        <v>479</v>
      </c>
      <c r="G266" s="45">
        <v>936</v>
      </c>
      <c r="H266" s="26"/>
      <c r="I266" s="31"/>
    </row>
    <row r="267" spans="1:10" s="73" customFormat="1" ht="13.5" x14ac:dyDescent="0.2">
      <c r="A267" s="60"/>
      <c r="B267" s="61"/>
      <c r="C267" s="55" t="s">
        <v>25</v>
      </c>
      <c r="D267" s="63" t="s">
        <v>257</v>
      </c>
      <c r="E267" s="24"/>
      <c r="F267" s="65" t="s">
        <v>25</v>
      </c>
      <c r="G267" s="26"/>
      <c r="H267" s="26"/>
      <c r="I267" s="31"/>
      <c r="J267" s="74"/>
    </row>
    <row r="268" spans="1:10" s="73" customFormat="1" ht="54" x14ac:dyDescent="0.2">
      <c r="A268" s="51" t="s">
        <v>481</v>
      </c>
      <c r="B268" s="57"/>
      <c r="C268" s="57"/>
      <c r="D268" s="63" t="s">
        <v>1383</v>
      </c>
      <c r="E268" s="24"/>
      <c r="F268" s="65" t="s">
        <v>68</v>
      </c>
      <c r="G268" s="45">
        <v>40</v>
      </c>
      <c r="H268" s="26"/>
      <c r="I268" s="31"/>
    </row>
    <row r="269" spans="1:10" s="73" customFormat="1" ht="54" x14ac:dyDescent="0.2">
      <c r="A269" s="51" t="s">
        <v>482</v>
      </c>
      <c r="B269" s="57"/>
      <c r="C269" s="57"/>
      <c r="D269" s="63" t="s">
        <v>1384</v>
      </c>
      <c r="E269" s="24"/>
      <c r="F269" s="65" t="s">
        <v>68</v>
      </c>
      <c r="G269" s="45">
        <v>36</v>
      </c>
      <c r="H269" s="26"/>
      <c r="I269" s="31"/>
    </row>
    <row r="270" spans="1:10" s="73" customFormat="1" ht="54" x14ac:dyDescent="0.2">
      <c r="A270" s="51" t="s">
        <v>483</v>
      </c>
      <c r="B270" s="57"/>
      <c r="C270" s="57"/>
      <c r="D270" s="63" t="s">
        <v>1385</v>
      </c>
      <c r="E270" s="24"/>
      <c r="F270" s="65" t="s">
        <v>68</v>
      </c>
      <c r="G270" s="45">
        <v>40</v>
      </c>
      <c r="H270" s="26"/>
      <c r="I270" s="31"/>
    </row>
    <row r="271" spans="1:10" s="73" customFormat="1" ht="54" x14ac:dyDescent="0.2">
      <c r="A271" s="51" t="s">
        <v>484</v>
      </c>
      <c r="B271" s="57"/>
      <c r="C271" s="57"/>
      <c r="D271" s="63" t="s">
        <v>1386</v>
      </c>
      <c r="E271" s="24"/>
      <c r="F271" s="65" t="s">
        <v>68</v>
      </c>
      <c r="G271" s="45">
        <v>65</v>
      </c>
      <c r="H271" s="26"/>
      <c r="I271" s="31"/>
    </row>
    <row r="272" spans="1:10" s="73" customFormat="1" ht="54" x14ac:dyDescent="0.2">
      <c r="A272" s="51" t="s">
        <v>485</v>
      </c>
      <c r="B272" s="57"/>
      <c r="C272" s="57"/>
      <c r="D272" s="63" t="s">
        <v>1387</v>
      </c>
      <c r="E272" s="24"/>
      <c r="F272" s="65" t="s">
        <v>68</v>
      </c>
      <c r="G272" s="45">
        <v>99</v>
      </c>
      <c r="H272" s="26"/>
      <c r="I272" s="31"/>
    </row>
    <row r="273" spans="1:10" s="73" customFormat="1" ht="54" x14ac:dyDescent="0.2">
      <c r="A273" s="51" t="s">
        <v>486</v>
      </c>
      <c r="B273" s="57"/>
      <c r="C273" s="57"/>
      <c r="D273" s="63" t="s">
        <v>1388</v>
      </c>
      <c r="E273" s="24"/>
      <c r="F273" s="65" t="s">
        <v>68</v>
      </c>
      <c r="G273" s="45">
        <v>23</v>
      </c>
      <c r="H273" s="26"/>
      <c r="I273" s="31"/>
    </row>
    <row r="274" spans="1:10" s="73" customFormat="1" ht="54" x14ac:dyDescent="0.2">
      <c r="A274" s="51" t="s">
        <v>487</v>
      </c>
      <c r="B274" s="57"/>
      <c r="C274" s="57"/>
      <c r="D274" s="63" t="s">
        <v>1389</v>
      </c>
      <c r="E274" s="24"/>
      <c r="F274" s="65" t="s">
        <v>68</v>
      </c>
      <c r="G274" s="45">
        <v>57</v>
      </c>
      <c r="H274" s="26"/>
      <c r="I274" s="31"/>
    </row>
    <row r="275" spans="1:10" s="73" customFormat="1" ht="54" x14ac:dyDescent="0.2">
      <c r="A275" s="51" t="s">
        <v>488</v>
      </c>
      <c r="B275" s="57"/>
      <c r="C275" s="57"/>
      <c r="D275" s="63" t="s">
        <v>1390</v>
      </c>
      <c r="E275" s="24"/>
      <c r="F275" s="65" t="s">
        <v>68</v>
      </c>
      <c r="G275" s="45">
        <v>41.5</v>
      </c>
      <c r="H275" s="26"/>
      <c r="I275" s="31"/>
    </row>
    <row r="276" spans="1:10" s="73" customFormat="1" ht="54" x14ac:dyDescent="0.2">
      <c r="A276" s="51" t="s">
        <v>489</v>
      </c>
      <c r="B276" s="57"/>
      <c r="C276" s="57"/>
      <c r="D276" s="63" t="s">
        <v>1391</v>
      </c>
      <c r="E276" s="24"/>
      <c r="F276" s="65" t="s">
        <v>68</v>
      </c>
      <c r="G276" s="45">
        <v>4.5</v>
      </c>
      <c r="H276" s="26"/>
      <c r="I276" s="31"/>
    </row>
    <row r="277" spans="1:10" s="73" customFormat="1" ht="54" x14ac:dyDescent="0.2">
      <c r="A277" s="51" t="s">
        <v>490</v>
      </c>
      <c r="B277" s="57"/>
      <c r="C277" s="57"/>
      <c r="D277" s="63" t="s">
        <v>1392</v>
      </c>
      <c r="E277" s="24"/>
      <c r="F277" s="65" t="s">
        <v>68</v>
      </c>
      <c r="G277" s="45">
        <v>247</v>
      </c>
      <c r="H277" s="26"/>
      <c r="I277" s="31"/>
    </row>
    <row r="278" spans="1:10" s="73" customFormat="1" ht="54" x14ac:dyDescent="0.2">
      <c r="A278" s="51" t="s">
        <v>491</v>
      </c>
      <c r="B278" s="57"/>
      <c r="C278" s="57"/>
      <c r="D278" s="63" t="s">
        <v>1393</v>
      </c>
      <c r="E278" s="24"/>
      <c r="F278" s="65" t="s">
        <v>68</v>
      </c>
      <c r="G278" s="45">
        <v>10</v>
      </c>
      <c r="H278" s="26"/>
      <c r="I278" s="31"/>
    </row>
    <row r="279" spans="1:10" s="73" customFormat="1" ht="54" x14ac:dyDescent="0.2">
      <c r="A279" s="51" t="s">
        <v>492</v>
      </c>
      <c r="B279" s="57"/>
      <c r="C279" s="57"/>
      <c r="D279" s="63" t="s">
        <v>1394</v>
      </c>
      <c r="E279" s="24"/>
      <c r="F279" s="65" t="s">
        <v>68</v>
      </c>
      <c r="G279" s="30">
        <v>16</v>
      </c>
      <c r="H279" s="26"/>
      <c r="I279" s="31"/>
    </row>
    <row r="280" spans="1:10" s="73" customFormat="1" ht="54" x14ac:dyDescent="0.2">
      <c r="A280" s="51" t="s">
        <v>493</v>
      </c>
      <c r="B280" s="57"/>
      <c r="C280" s="57"/>
      <c r="D280" s="63" t="s">
        <v>1395</v>
      </c>
      <c r="E280" s="24"/>
      <c r="F280" s="65" t="s">
        <v>68</v>
      </c>
      <c r="G280" s="45">
        <v>242</v>
      </c>
      <c r="H280" s="26"/>
      <c r="I280" s="31"/>
    </row>
    <row r="281" spans="1:10" s="73" customFormat="1" ht="54" x14ac:dyDescent="0.2">
      <c r="A281" s="51" t="s">
        <v>494</v>
      </c>
      <c r="B281" s="57"/>
      <c r="C281" s="57"/>
      <c r="D281" s="63" t="s">
        <v>1396</v>
      </c>
      <c r="E281" s="24"/>
      <c r="F281" s="65" t="s">
        <v>68</v>
      </c>
      <c r="G281" s="45">
        <v>3</v>
      </c>
      <c r="H281" s="26"/>
      <c r="I281" s="31"/>
    </row>
    <row r="282" spans="1:10" s="73" customFormat="1" ht="13.5" x14ac:dyDescent="0.2">
      <c r="A282" s="60"/>
      <c r="B282" s="61"/>
      <c r="C282" s="55" t="s">
        <v>25</v>
      </c>
      <c r="D282" s="63" t="s">
        <v>260</v>
      </c>
      <c r="E282" s="24"/>
      <c r="F282" s="65" t="s">
        <v>25</v>
      </c>
      <c r="G282" s="26"/>
      <c r="H282" s="26"/>
      <c r="I282" s="31"/>
      <c r="J282" s="74"/>
    </row>
    <row r="283" spans="1:10" s="73" customFormat="1" ht="67.5" x14ac:dyDescent="0.2">
      <c r="A283" s="51" t="s">
        <v>495</v>
      </c>
      <c r="B283" s="57"/>
      <c r="C283" s="57"/>
      <c r="D283" s="63" t="s">
        <v>496</v>
      </c>
      <c r="E283" s="24"/>
      <c r="F283" s="65" t="s">
        <v>29</v>
      </c>
      <c r="G283" s="30">
        <v>1</v>
      </c>
      <c r="H283" s="26"/>
      <c r="I283" s="31"/>
    </row>
    <row r="284" spans="1:10" s="73" customFormat="1" ht="54" x14ac:dyDescent="0.2">
      <c r="A284" s="51" t="s">
        <v>497</v>
      </c>
      <c r="B284" s="57"/>
      <c r="C284" s="57"/>
      <c r="D284" s="63" t="s">
        <v>498</v>
      </c>
      <c r="E284" s="24"/>
      <c r="F284" s="65" t="s">
        <v>29</v>
      </c>
      <c r="G284" s="30">
        <v>1</v>
      </c>
      <c r="H284" s="26"/>
      <c r="I284" s="31"/>
    </row>
    <row r="285" spans="1:10" s="73" customFormat="1" ht="54" x14ac:dyDescent="0.2">
      <c r="A285" s="51" t="s">
        <v>499</v>
      </c>
      <c r="B285" s="57"/>
      <c r="C285" s="57"/>
      <c r="D285" s="63" t="s">
        <v>500</v>
      </c>
      <c r="E285" s="24"/>
      <c r="F285" s="65" t="s">
        <v>29</v>
      </c>
      <c r="G285" s="30">
        <v>1</v>
      </c>
      <c r="H285" s="26"/>
      <c r="I285" s="31"/>
    </row>
    <row r="286" spans="1:10" s="73" customFormat="1" ht="67.5" x14ac:dyDescent="0.2">
      <c r="A286" s="51" t="s">
        <v>501</v>
      </c>
      <c r="B286" s="57"/>
      <c r="C286" s="57"/>
      <c r="D286" s="63" t="s">
        <v>502</v>
      </c>
      <c r="E286" s="24"/>
      <c r="F286" s="65" t="s">
        <v>29</v>
      </c>
      <c r="G286" s="30">
        <v>1</v>
      </c>
      <c r="H286" s="26"/>
      <c r="I286" s="31"/>
    </row>
    <row r="287" spans="1:10" s="73" customFormat="1" ht="67.5" x14ac:dyDescent="0.2">
      <c r="A287" s="51" t="s">
        <v>503</v>
      </c>
      <c r="B287" s="57"/>
      <c r="C287" s="57"/>
      <c r="D287" s="63" t="s">
        <v>504</v>
      </c>
      <c r="E287" s="24"/>
      <c r="F287" s="65" t="s">
        <v>29</v>
      </c>
      <c r="G287" s="30">
        <v>1</v>
      </c>
      <c r="H287" s="26"/>
      <c r="I287" s="31"/>
    </row>
    <row r="288" spans="1:10" s="73" customFormat="1" ht="54" x14ac:dyDescent="0.2">
      <c r="A288" s="51" t="s">
        <v>505</v>
      </c>
      <c r="B288" s="57"/>
      <c r="C288" s="57"/>
      <c r="D288" s="63" t="s">
        <v>506</v>
      </c>
      <c r="E288" s="24"/>
      <c r="F288" s="65" t="s">
        <v>29</v>
      </c>
      <c r="G288" s="30">
        <v>1</v>
      </c>
      <c r="H288" s="26"/>
      <c r="I288" s="31"/>
    </row>
    <row r="289" spans="1:10" s="73" customFormat="1" ht="54" x14ac:dyDescent="0.2">
      <c r="A289" s="51" t="s">
        <v>507</v>
      </c>
      <c r="B289" s="57"/>
      <c r="C289" s="57"/>
      <c r="D289" s="63" t="s">
        <v>508</v>
      </c>
      <c r="E289" s="24"/>
      <c r="F289" s="65" t="s">
        <v>29</v>
      </c>
      <c r="G289" s="30">
        <v>3</v>
      </c>
      <c r="H289" s="26"/>
      <c r="I289" s="31"/>
    </row>
    <row r="290" spans="1:10" s="73" customFormat="1" ht="54" x14ac:dyDescent="0.2">
      <c r="A290" s="51" t="s">
        <v>509</v>
      </c>
      <c r="B290" s="57"/>
      <c r="C290" s="57"/>
      <c r="D290" s="63" t="s">
        <v>510</v>
      </c>
      <c r="E290" s="24"/>
      <c r="F290" s="65" t="s">
        <v>29</v>
      </c>
      <c r="G290" s="30">
        <v>1</v>
      </c>
      <c r="H290" s="26"/>
      <c r="I290" s="31"/>
    </row>
    <row r="291" spans="1:10" s="73" customFormat="1" ht="54" x14ac:dyDescent="0.2">
      <c r="A291" s="51" t="s">
        <v>511</v>
      </c>
      <c r="B291" s="57"/>
      <c r="C291" s="57"/>
      <c r="D291" s="63" t="s">
        <v>512</v>
      </c>
      <c r="E291" s="24"/>
      <c r="F291" s="65" t="s">
        <v>29</v>
      </c>
      <c r="G291" s="30">
        <v>2</v>
      </c>
      <c r="H291" s="26"/>
      <c r="I291" s="31"/>
    </row>
    <row r="292" spans="1:10" s="73" customFormat="1" ht="67.5" x14ac:dyDescent="0.2">
      <c r="A292" s="51" t="s">
        <v>513</v>
      </c>
      <c r="B292" s="57"/>
      <c r="C292" s="57"/>
      <c r="D292" s="63" t="s">
        <v>514</v>
      </c>
      <c r="E292" s="24"/>
      <c r="F292" s="65" t="s">
        <v>29</v>
      </c>
      <c r="G292" s="30">
        <v>1</v>
      </c>
      <c r="H292" s="26"/>
      <c r="I292" s="31"/>
    </row>
    <row r="293" spans="1:10" s="73" customFormat="1" ht="54" x14ac:dyDescent="0.2">
      <c r="A293" s="51" t="s">
        <v>515</v>
      </c>
      <c r="B293" s="57"/>
      <c r="C293" s="57"/>
      <c r="D293" s="63" t="s">
        <v>1506</v>
      </c>
      <c r="E293" s="24"/>
      <c r="F293" s="65" t="s">
        <v>29</v>
      </c>
      <c r="G293" s="30">
        <v>1</v>
      </c>
      <c r="H293" s="26"/>
      <c r="I293" s="31"/>
    </row>
    <row r="294" spans="1:10" s="73" customFormat="1" ht="40.5" x14ac:dyDescent="0.2">
      <c r="A294" s="51" t="s">
        <v>516</v>
      </c>
      <c r="B294" s="57"/>
      <c r="C294" s="57"/>
      <c r="D294" s="63" t="s">
        <v>517</v>
      </c>
      <c r="E294" s="24"/>
      <c r="F294" s="65" t="s">
        <v>29</v>
      </c>
      <c r="G294" s="30">
        <v>1</v>
      </c>
      <c r="H294" s="26"/>
      <c r="I294" s="31"/>
    </row>
    <row r="295" spans="1:10" s="73" customFormat="1" ht="27" x14ac:dyDescent="0.2">
      <c r="A295" s="60"/>
      <c r="B295" s="61"/>
      <c r="C295" s="55" t="s">
        <v>25</v>
      </c>
      <c r="D295" s="63" t="s">
        <v>322</v>
      </c>
      <c r="E295" s="24" t="s">
        <v>285</v>
      </c>
      <c r="F295" s="65" t="s">
        <v>25</v>
      </c>
      <c r="G295" s="26"/>
      <c r="H295" s="26"/>
      <c r="I295" s="31"/>
      <c r="J295" s="74"/>
    </row>
    <row r="296" spans="1:10" s="73" customFormat="1" ht="27" x14ac:dyDescent="0.2">
      <c r="A296" s="51" t="s">
        <v>518</v>
      </c>
      <c r="B296" s="57"/>
      <c r="C296" s="57"/>
      <c r="D296" s="63" t="s">
        <v>519</v>
      </c>
      <c r="E296" s="24"/>
      <c r="F296" s="65" t="s">
        <v>46</v>
      </c>
      <c r="G296" s="30">
        <v>2</v>
      </c>
      <c r="H296" s="26"/>
      <c r="I296" s="31"/>
    </row>
    <row r="297" spans="1:10" s="73" customFormat="1" ht="27" x14ac:dyDescent="0.2">
      <c r="A297" s="51" t="s">
        <v>520</v>
      </c>
      <c r="B297" s="57"/>
      <c r="C297" s="57"/>
      <c r="D297" s="63" t="s">
        <v>521</v>
      </c>
      <c r="E297" s="24"/>
      <c r="F297" s="65" t="s">
        <v>46</v>
      </c>
      <c r="G297" s="30">
        <v>2</v>
      </c>
      <c r="H297" s="26"/>
      <c r="I297" s="31"/>
    </row>
    <row r="298" spans="1:10" s="73" customFormat="1" ht="13.5" x14ac:dyDescent="0.2">
      <c r="A298" s="51" t="s">
        <v>522</v>
      </c>
      <c r="B298" s="57"/>
      <c r="C298" s="57"/>
      <c r="D298" s="63" t="s">
        <v>523</v>
      </c>
      <c r="E298" s="24"/>
      <c r="F298" s="65" t="s">
        <v>46</v>
      </c>
      <c r="G298" s="30">
        <v>2</v>
      </c>
      <c r="H298" s="26"/>
      <c r="I298" s="31"/>
    </row>
    <row r="299" spans="1:10" s="73" customFormat="1" ht="27" x14ac:dyDescent="0.2">
      <c r="A299" s="51" t="s">
        <v>524</v>
      </c>
      <c r="B299" s="57"/>
      <c r="C299" s="57"/>
      <c r="D299" s="63" t="s">
        <v>525</v>
      </c>
      <c r="E299" s="24"/>
      <c r="F299" s="65" t="s">
        <v>46</v>
      </c>
      <c r="G299" s="30">
        <v>2</v>
      </c>
      <c r="H299" s="26"/>
      <c r="I299" s="31"/>
    </row>
    <row r="300" spans="1:10" s="73" customFormat="1" ht="27" x14ac:dyDescent="0.2">
      <c r="A300" s="51" t="s">
        <v>526</v>
      </c>
      <c r="B300" s="57"/>
      <c r="C300" s="57"/>
      <c r="D300" s="63" t="s">
        <v>527</v>
      </c>
      <c r="E300" s="24"/>
      <c r="F300" s="65" t="s">
        <v>528</v>
      </c>
      <c r="G300" s="30">
        <v>2</v>
      </c>
      <c r="H300" s="26"/>
      <c r="I300" s="31"/>
    </row>
    <row r="301" spans="1:10" s="73" customFormat="1" ht="27" x14ac:dyDescent="0.2">
      <c r="A301" s="51" t="s">
        <v>529</v>
      </c>
      <c r="B301" s="57"/>
      <c r="C301" s="57"/>
      <c r="D301" s="63" t="s">
        <v>530</v>
      </c>
      <c r="E301" s="24"/>
      <c r="F301" s="65" t="s">
        <v>46</v>
      </c>
      <c r="G301" s="30">
        <v>2</v>
      </c>
      <c r="H301" s="26"/>
      <c r="I301" s="31"/>
    </row>
    <row r="302" spans="1:10" s="73" customFormat="1" ht="40.5" x14ac:dyDescent="0.2">
      <c r="A302" s="51" t="s">
        <v>531</v>
      </c>
      <c r="B302" s="57"/>
      <c r="C302" s="57"/>
      <c r="D302" s="63" t="s">
        <v>532</v>
      </c>
      <c r="E302" s="24"/>
      <c r="F302" s="65" t="s">
        <v>46</v>
      </c>
      <c r="G302" s="30">
        <v>2</v>
      </c>
      <c r="H302" s="26"/>
      <c r="I302" s="31"/>
    </row>
    <row r="303" spans="1:10" s="73" customFormat="1" ht="40.5" x14ac:dyDescent="0.2">
      <c r="A303" s="51" t="s">
        <v>533</v>
      </c>
      <c r="B303" s="57"/>
      <c r="C303" s="57"/>
      <c r="D303" s="63" t="s">
        <v>534</v>
      </c>
      <c r="E303" s="24"/>
      <c r="F303" s="65" t="s">
        <v>46</v>
      </c>
      <c r="G303" s="30">
        <v>2</v>
      </c>
      <c r="H303" s="26"/>
      <c r="I303" s="31"/>
    </row>
    <row r="304" spans="1:10" s="73" customFormat="1" ht="27" x14ac:dyDescent="0.2">
      <c r="A304" s="51" t="s">
        <v>535</v>
      </c>
      <c r="B304" s="57"/>
      <c r="C304" s="57"/>
      <c r="D304" s="63" t="s">
        <v>1424</v>
      </c>
      <c r="E304" s="24"/>
      <c r="F304" s="65" t="s">
        <v>46</v>
      </c>
      <c r="G304" s="30">
        <v>8</v>
      </c>
      <c r="H304" s="26"/>
      <c r="I304" s="31"/>
    </row>
    <row r="305" spans="1:9" s="73" customFormat="1" ht="27" x14ac:dyDescent="0.2">
      <c r="A305" s="51" t="s">
        <v>536</v>
      </c>
      <c r="B305" s="57"/>
      <c r="C305" s="57"/>
      <c r="D305" s="63" t="s">
        <v>1425</v>
      </c>
      <c r="E305" s="24"/>
      <c r="F305" s="65" t="s">
        <v>46</v>
      </c>
      <c r="G305" s="30">
        <v>4</v>
      </c>
      <c r="H305" s="26"/>
      <c r="I305" s="31"/>
    </row>
    <row r="306" spans="1:9" s="73" customFormat="1" ht="27" x14ac:dyDescent="0.2">
      <c r="A306" s="51" t="s">
        <v>537</v>
      </c>
      <c r="B306" s="57"/>
      <c r="C306" s="57"/>
      <c r="D306" s="63" t="s">
        <v>1426</v>
      </c>
      <c r="E306" s="24"/>
      <c r="F306" s="65" t="s">
        <v>46</v>
      </c>
      <c r="G306" s="30">
        <v>8</v>
      </c>
      <c r="H306" s="26"/>
      <c r="I306" s="31"/>
    </row>
    <row r="307" spans="1:9" s="73" customFormat="1" ht="27" x14ac:dyDescent="0.2">
      <c r="A307" s="51" t="s">
        <v>538</v>
      </c>
      <c r="B307" s="57"/>
      <c r="C307" s="57"/>
      <c r="D307" s="63" t="s">
        <v>1427</v>
      </c>
      <c r="E307" s="24"/>
      <c r="F307" s="65" t="s">
        <v>46</v>
      </c>
      <c r="G307" s="30">
        <v>4</v>
      </c>
      <c r="H307" s="26"/>
      <c r="I307" s="31"/>
    </row>
    <row r="308" spans="1:9" s="73" customFormat="1" ht="27" x14ac:dyDescent="0.2">
      <c r="A308" s="51" t="s">
        <v>539</v>
      </c>
      <c r="B308" s="57"/>
      <c r="C308" s="57"/>
      <c r="D308" s="63" t="s">
        <v>540</v>
      </c>
      <c r="E308" s="24"/>
      <c r="F308" s="65" t="s">
        <v>46</v>
      </c>
      <c r="G308" s="30">
        <v>1</v>
      </c>
      <c r="H308" s="26"/>
      <c r="I308" s="31"/>
    </row>
    <row r="309" spans="1:9" s="73" customFormat="1" ht="27" x14ac:dyDescent="0.2">
      <c r="A309" s="51" t="s">
        <v>541</v>
      </c>
      <c r="B309" s="57"/>
      <c r="C309" s="57"/>
      <c r="D309" s="63" t="s">
        <v>542</v>
      </c>
      <c r="E309" s="24"/>
      <c r="F309" s="65" t="s">
        <v>46</v>
      </c>
      <c r="G309" s="30">
        <v>1</v>
      </c>
      <c r="H309" s="26"/>
      <c r="I309" s="31"/>
    </row>
    <row r="310" spans="1:9" s="73" customFormat="1" ht="27" x14ac:dyDescent="0.2">
      <c r="A310" s="51" t="s">
        <v>543</v>
      </c>
      <c r="B310" s="57"/>
      <c r="C310" s="57"/>
      <c r="D310" s="63" t="s">
        <v>544</v>
      </c>
      <c r="E310" s="24"/>
      <c r="F310" s="65" t="s">
        <v>46</v>
      </c>
      <c r="G310" s="30">
        <v>2</v>
      </c>
      <c r="H310" s="26"/>
      <c r="I310" s="31"/>
    </row>
    <row r="311" spans="1:9" s="73" customFormat="1" ht="27" x14ac:dyDescent="0.2">
      <c r="A311" s="51" t="s">
        <v>545</v>
      </c>
      <c r="B311" s="57"/>
      <c r="C311" s="57"/>
      <c r="D311" s="63" t="s">
        <v>1428</v>
      </c>
      <c r="E311" s="24"/>
      <c r="F311" s="65" t="s">
        <v>46</v>
      </c>
      <c r="G311" s="30">
        <v>2</v>
      </c>
      <c r="H311" s="26"/>
      <c r="I311" s="31"/>
    </row>
    <row r="312" spans="1:9" s="73" customFormat="1" ht="27" x14ac:dyDescent="0.2">
      <c r="A312" s="51" t="s">
        <v>546</v>
      </c>
      <c r="B312" s="57"/>
      <c r="C312" s="57"/>
      <c r="D312" s="63" t="s">
        <v>1429</v>
      </c>
      <c r="E312" s="24"/>
      <c r="F312" s="65" t="s">
        <v>46</v>
      </c>
      <c r="G312" s="30">
        <v>2</v>
      </c>
      <c r="H312" s="26"/>
      <c r="I312" s="31"/>
    </row>
    <row r="313" spans="1:9" s="73" customFormat="1" ht="27" x14ac:dyDescent="0.2">
      <c r="A313" s="51" t="s">
        <v>547</v>
      </c>
      <c r="B313" s="57"/>
      <c r="C313" s="57"/>
      <c r="D313" s="63" t="s">
        <v>1430</v>
      </c>
      <c r="E313" s="24"/>
      <c r="F313" s="65" t="s">
        <v>46</v>
      </c>
      <c r="G313" s="30">
        <v>2</v>
      </c>
      <c r="H313" s="26"/>
      <c r="I313" s="31"/>
    </row>
    <row r="314" spans="1:9" s="73" customFormat="1" ht="40.5" x14ac:dyDescent="0.2">
      <c r="A314" s="51" t="s">
        <v>548</v>
      </c>
      <c r="B314" s="57"/>
      <c r="C314" s="57"/>
      <c r="D314" s="63" t="s">
        <v>549</v>
      </c>
      <c r="E314" s="24"/>
      <c r="F314" s="65" t="s">
        <v>46</v>
      </c>
      <c r="G314" s="30">
        <v>1</v>
      </c>
      <c r="H314" s="26"/>
      <c r="I314" s="31"/>
    </row>
    <row r="315" spans="1:9" s="73" customFormat="1" ht="40.5" x14ac:dyDescent="0.2">
      <c r="A315" s="51" t="s">
        <v>550</v>
      </c>
      <c r="B315" s="57"/>
      <c r="C315" s="57"/>
      <c r="D315" s="63" t="s">
        <v>1431</v>
      </c>
      <c r="E315" s="24"/>
      <c r="F315" s="65" t="s">
        <v>46</v>
      </c>
      <c r="G315" s="30">
        <v>3</v>
      </c>
      <c r="H315" s="26"/>
      <c r="I315" s="31"/>
    </row>
    <row r="316" spans="1:9" s="73" customFormat="1" ht="40.5" x14ac:dyDescent="0.2">
      <c r="A316" s="51" t="s">
        <v>551</v>
      </c>
      <c r="B316" s="57"/>
      <c r="C316" s="57"/>
      <c r="D316" s="63" t="s">
        <v>552</v>
      </c>
      <c r="E316" s="24"/>
      <c r="F316" s="65" t="s">
        <v>46</v>
      </c>
      <c r="G316" s="30">
        <v>1</v>
      </c>
      <c r="H316" s="26"/>
      <c r="I316" s="31"/>
    </row>
    <row r="317" spans="1:9" s="73" customFormat="1" ht="40.5" x14ac:dyDescent="0.2">
      <c r="A317" s="51" t="s">
        <v>553</v>
      </c>
      <c r="B317" s="57"/>
      <c r="C317" s="57"/>
      <c r="D317" s="63" t="s">
        <v>1432</v>
      </c>
      <c r="E317" s="24"/>
      <c r="F317" s="65" t="s">
        <v>46</v>
      </c>
      <c r="G317" s="30">
        <v>1</v>
      </c>
      <c r="H317" s="26"/>
      <c r="I317" s="31"/>
    </row>
    <row r="318" spans="1:9" s="73" customFormat="1" ht="40.5" x14ac:dyDescent="0.2">
      <c r="A318" s="51" t="s">
        <v>554</v>
      </c>
      <c r="B318" s="57"/>
      <c r="C318" s="57"/>
      <c r="D318" s="63" t="s">
        <v>1433</v>
      </c>
      <c r="E318" s="24"/>
      <c r="F318" s="65" t="s">
        <v>46</v>
      </c>
      <c r="G318" s="30">
        <v>1</v>
      </c>
      <c r="H318" s="26"/>
      <c r="I318" s="31"/>
    </row>
    <row r="319" spans="1:9" s="73" customFormat="1" ht="13.5" x14ac:dyDescent="0.2">
      <c r="A319" s="51" t="s">
        <v>555</v>
      </c>
      <c r="B319" s="57"/>
      <c r="C319" s="57"/>
      <c r="D319" s="63" t="s">
        <v>1434</v>
      </c>
      <c r="E319" s="24"/>
      <c r="F319" s="65" t="s">
        <v>46</v>
      </c>
      <c r="G319" s="30">
        <v>1</v>
      </c>
      <c r="H319" s="26"/>
      <c r="I319" s="31"/>
    </row>
    <row r="320" spans="1:9" s="73" customFormat="1" ht="40.5" x14ac:dyDescent="0.2">
      <c r="A320" s="51" t="s">
        <v>556</v>
      </c>
      <c r="B320" s="57"/>
      <c r="C320" s="57"/>
      <c r="D320" s="63" t="s">
        <v>1435</v>
      </c>
      <c r="E320" s="24"/>
      <c r="F320" s="65" t="s">
        <v>29</v>
      </c>
      <c r="G320" s="30">
        <v>1</v>
      </c>
      <c r="H320" s="26"/>
      <c r="I320" s="31"/>
    </row>
    <row r="321" spans="1:10" s="73" customFormat="1" ht="67.5" x14ac:dyDescent="0.2">
      <c r="A321" s="51" t="s">
        <v>557</v>
      </c>
      <c r="B321" s="57"/>
      <c r="C321" s="57"/>
      <c r="D321" s="63" t="s">
        <v>1436</v>
      </c>
      <c r="E321" s="24"/>
      <c r="F321" s="65" t="s">
        <v>29</v>
      </c>
      <c r="G321" s="30">
        <v>2</v>
      </c>
      <c r="H321" s="26"/>
      <c r="I321" s="31"/>
    </row>
    <row r="322" spans="1:10" s="73" customFormat="1" ht="67.5" x14ac:dyDescent="0.2">
      <c r="A322" s="51" t="s">
        <v>558</v>
      </c>
      <c r="B322" s="57"/>
      <c r="C322" s="57"/>
      <c r="D322" s="63" t="s">
        <v>1437</v>
      </c>
      <c r="E322" s="24"/>
      <c r="F322" s="65" t="s">
        <v>29</v>
      </c>
      <c r="G322" s="30">
        <v>1</v>
      </c>
      <c r="H322" s="26"/>
      <c r="I322" s="31"/>
    </row>
    <row r="323" spans="1:10" s="73" customFormat="1" ht="13.5" x14ac:dyDescent="0.2">
      <c r="A323" s="60"/>
      <c r="B323" s="61"/>
      <c r="C323" s="55" t="s">
        <v>25</v>
      </c>
      <c r="D323" s="63" t="s">
        <v>381</v>
      </c>
      <c r="E323" s="24"/>
      <c r="F323" s="65" t="s">
        <v>25</v>
      </c>
      <c r="G323" s="26"/>
      <c r="H323" s="26"/>
      <c r="I323" s="31"/>
      <c r="J323" s="74"/>
    </row>
    <row r="324" spans="1:10" s="73" customFormat="1" ht="13.5" x14ac:dyDescent="0.2">
      <c r="A324" s="51" t="s">
        <v>559</v>
      </c>
      <c r="B324" s="57"/>
      <c r="C324" s="57"/>
      <c r="D324" s="84" t="s">
        <v>1438</v>
      </c>
      <c r="E324" s="24"/>
      <c r="F324" s="65" t="s">
        <v>46</v>
      </c>
      <c r="G324" s="30">
        <v>3</v>
      </c>
      <c r="H324" s="26"/>
      <c r="I324" s="31"/>
      <c r="J324" s="74"/>
    </row>
    <row r="325" spans="1:10" s="73" customFormat="1" ht="13.5" x14ac:dyDescent="0.2">
      <c r="A325" s="51" t="s">
        <v>560</v>
      </c>
      <c r="B325" s="57"/>
      <c r="C325" s="57"/>
      <c r="D325" s="84" t="s">
        <v>1439</v>
      </c>
      <c r="E325" s="24"/>
      <c r="F325" s="65" t="s">
        <v>46</v>
      </c>
      <c r="G325" s="30">
        <v>29</v>
      </c>
      <c r="H325" s="26"/>
      <c r="I325" s="31"/>
      <c r="J325" s="74"/>
    </row>
    <row r="326" spans="1:10" s="73" customFormat="1" ht="27" x14ac:dyDescent="0.2">
      <c r="A326" s="51" t="s">
        <v>561</v>
      </c>
      <c r="B326" s="57"/>
      <c r="C326" s="57"/>
      <c r="D326" s="84" t="s">
        <v>1440</v>
      </c>
      <c r="E326" s="24"/>
      <c r="F326" s="65" t="s">
        <v>46</v>
      </c>
      <c r="G326" s="30">
        <v>4</v>
      </c>
      <c r="H326" s="26"/>
      <c r="I326" s="31"/>
      <c r="J326" s="74"/>
    </row>
    <row r="327" spans="1:10" s="73" customFormat="1" ht="13.5" x14ac:dyDescent="0.2">
      <c r="A327" s="51" t="s">
        <v>562</v>
      </c>
      <c r="B327" s="57"/>
      <c r="C327" s="57"/>
      <c r="D327" s="84" t="s">
        <v>1441</v>
      </c>
      <c r="E327" s="24"/>
      <c r="F327" s="65" t="s">
        <v>46</v>
      </c>
      <c r="G327" s="30">
        <v>2</v>
      </c>
      <c r="H327" s="26"/>
      <c r="I327" s="31"/>
      <c r="J327" s="74"/>
    </row>
    <row r="328" spans="1:10" s="73" customFormat="1" ht="13.5" x14ac:dyDescent="0.2">
      <c r="A328" s="51" t="s">
        <v>563</v>
      </c>
      <c r="B328" s="57"/>
      <c r="C328" s="57"/>
      <c r="D328" s="84" t="s">
        <v>1442</v>
      </c>
      <c r="E328" s="24"/>
      <c r="F328" s="65" t="s">
        <v>46</v>
      </c>
      <c r="G328" s="30">
        <v>1</v>
      </c>
      <c r="H328" s="26"/>
      <c r="I328" s="31"/>
      <c r="J328" s="74"/>
    </row>
    <row r="329" spans="1:10" s="73" customFormat="1" ht="13.5" x14ac:dyDescent="0.2">
      <c r="A329" s="51" t="s">
        <v>565</v>
      </c>
      <c r="B329" s="57"/>
      <c r="C329" s="57"/>
      <c r="D329" s="84" t="s">
        <v>1443</v>
      </c>
      <c r="E329" s="24"/>
      <c r="F329" s="65" t="s">
        <v>46</v>
      </c>
      <c r="G329" s="30">
        <v>3</v>
      </c>
      <c r="H329" s="26"/>
      <c r="I329" s="31"/>
      <c r="J329" s="74"/>
    </row>
    <row r="330" spans="1:10" s="73" customFormat="1" ht="13.5" x14ac:dyDescent="0.2">
      <c r="A330" s="51" t="s">
        <v>567</v>
      </c>
      <c r="B330" s="57"/>
      <c r="C330" s="57"/>
      <c r="D330" s="84" t="s">
        <v>1444</v>
      </c>
      <c r="E330" s="24"/>
      <c r="F330" s="65" t="s">
        <v>46</v>
      </c>
      <c r="G330" s="30">
        <v>1</v>
      </c>
      <c r="H330" s="26"/>
      <c r="I330" s="31"/>
      <c r="J330" s="74"/>
    </row>
    <row r="331" spans="1:10" s="73" customFormat="1" ht="27" x14ac:dyDescent="0.2">
      <c r="A331" s="51" t="s">
        <v>568</v>
      </c>
      <c r="B331" s="57"/>
      <c r="C331" s="57"/>
      <c r="D331" s="84" t="s">
        <v>1445</v>
      </c>
      <c r="E331" s="24"/>
      <c r="F331" s="65" t="s">
        <v>46</v>
      </c>
      <c r="G331" s="30">
        <v>2</v>
      </c>
      <c r="H331" s="26"/>
      <c r="I331" s="31"/>
      <c r="J331" s="74"/>
    </row>
    <row r="332" spans="1:10" s="73" customFormat="1" ht="27" x14ac:dyDescent="0.2">
      <c r="A332" s="60"/>
      <c r="B332" s="61"/>
      <c r="C332" s="55" t="s">
        <v>25</v>
      </c>
      <c r="D332" s="63" t="s">
        <v>386</v>
      </c>
      <c r="E332" s="24" t="s">
        <v>285</v>
      </c>
      <c r="F332" s="65" t="s">
        <v>25</v>
      </c>
      <c r="G332" s="26"/>
      <c r="H332" s="26"/>
      <c r="I332" s="31"/>
      <c r="J332" s="74"/>
    </row>
    <row r="333" spans="1:10" s="73" customFormat="1" ht="13.5" x14ac:dyDescent="0.2">
      <c r="A333" s="51" t="s">
        <v>569</v>
      </c>
      <c r="B333" s="57"/>
      <c r="C333" s="57"/>
      <c r="D333" s="84" t="s">
        <v>388</v>
      </c>
      <c r="E333" s="24" t="s">
        <v>82</v>
      </c>
      <c r="F333" s="65" t="s">
        <v>479</v>
      </c>
      <c r="G333" s="30">
        <v>0.45</v>
      </c>
      <c r="H333" s="26"/>
      <c r="I333" s="31"/>
      <c r="J333" s="74"/>
    </row>
    <row r="334" spans="1:10" s="73" customFormat="1" ht="27" x14ac:dyDescent="0.2">
      <c r="A334" s="51" t="s">
        <v>570</v>
      </c>
      <c r="B334" s="57"/>
      <c r="C334" s="57"/>
      <c r="D334" s="84" t="s">
        <v>390</v>
      </c>
      <c r="E334" s="24" t="s">
        <v>82</v>
      </c>
      <c r="F334" s="65" t="s">
        <v>479</v>
      </c>
      <c r="G334" s="30">
        <v>2.9</v>
      </c>
      <c r="H334" s="26"/>
      <c r="I334" s="31"/>
      <c r="J334" s="74"/>
    </row>
    <row r="335" spans="1:10" s="73" customFormat="1" ht="27" x14ac:dyDescent="0.2">
      <c r="A335" s="60"/>
      <c r="B335" s="61"/>
      <c r="C335" s="55" t="s">
        <v>25</v>
      </c>
      <c r="D335" s="56" t="s">
        <v>263</v>
      </c>
      <c r="E335" s="24" t="s">
        <v>285</v>
      </c>
      <c r="F335" s="65" t="s">
        <v>25</v>
      </c>
      <c r="G335" s="26"/>
      <c r="H335" s="26"/>
      <c r="I335" s="31"/>
      <c r="J335" s="74"/>
    </row>
    <row r="336" spans="1:10" s="73" customFormat="1" ht="13.5" x14ac:dyDescent="0.2">
      <c r="A336" s="51" t="s">
        <v>571</v>
      </c>
      <c r="B336" s="57"/>
      <c r="C336" s="57"/>
      <c r="D336" s="84" t="s">
        <v>392</v>
      </c>
      <c r="E336" s="24"/>
      <c r="F336" s="65" t="s">
        <v>266</v>
      </c>
      <c r="G336" s="30">
        <v>8</v>
      </c>
      <c r="H336" s="26"/>
      <c r="I336" s="31"/>
      <c r="J336" s="74"/>
    </row>
    <row r="337" spans="1:10" s="73" customFormat="1" ht="13.5" x14ac:dyDescent="0.2">
      <c r="A337" s="51" t="s">
        <v>572</v>
      </c>
      <c r="B337" s="57"/>
      <c r="C337" s="57"/>
      <c r="D337" s="84" t="s">
        <v>398</v>
      </c>
      <c r="E337" s="24"/>
      <c r="F337" s="65" t="s">
        <v>266</v>
      </c>
      <c r="G337" s="30">
        <v>14</v>
      </c>
      <c r="H337" s="26"/>
      <c r="I337" s="31"/>
      <c r="J337" s="74"/>
    </row>
    <row r="338" spans="1:10" s="73" customFormat="1" ht="13.5" x14ac:dyDescent="0.2">
      <c r="A338" s="51" t="s">
        <v>573</v>
      </c>
      <c r="B338" s="57"/>
      <c r="C338" s="57"/>
      <c r="D338" s="84" t="s">
        <v>402</v>
      </c>
      <c r="E338" s="24"/>
      <c r="F338" s="65" t="s">
        <v>266</v>
      </c>
      <c r="G338" s="30">
        <v>2</v>
      </c>
      <c r="H338" s="26"/>
      <c r="I338" s="31"/>
      <c r="J338" s="74"/>
    </row>
    <row r="339" spans="1:10" s="73" customFormat="1" ht="13.5" x14ac:dyDescent="0.2">
      <c r="A339" s="51" t="s">
        <v>574</v>
      </c>
      <c r="B339" s="57"/>
      <c r="C339" s="57"/>
      <c r="D339" s="84" t="s">
        <v>400</v>
      </c>
      <c r="E339" s="24"/>
      <c r="F339" s="65" t="s">
        <v>266</v>
      </c>
      <c r="G339" s="30">
        <v>1</v>
      </c>
      <c r="H339" s="26"/>
      <c r="I339" s="31"/>
      <c r="J339" s="74"/>
    </row>
    <row r="340" spans="1:10" s="73" customFormat="1" ht="13.5" x14ac:dyDescent="0.2">
      <c r="A340" s="51" t="s">
        <v>575</v>
      </c>
      <c r="B340" s="57"/>
      <c r="C340" s="57"/>
      <c r="D340" s="84" t="s">
        <v>404</v>
      </c>
      <c r="E340" s="24"/>
      <c r="F340" s="65" t="s">
        <v>266</v>
      </c>
      <c r="G340" s="30">
        <v>5</v>
      </c>
      <c r="H340" s="26"/>
      <c r="I340" s="31"/>
      <c r="J340" s="74"/>
    </row>
    <row r="341" spans="1:10" s="73" customFormat="1" ht="13.5" x14ac:dyDescent="0.2">
      <c r="A341" s="51" t="s">
        <v>576</v>
      </c>
      <c r="B341" s="57"/>
      <c r="C341" s="57"/>
      <c r="D341" s="84" t="s">
        <v>406</v>
      </c>
      <c r="E341" s="24"/>
      <c r="F341" s="65" t="s">
        <v>266</v>
      </c>
      <c r="G341" s="30">
        <v>2</v>
      </c>
      <c r="H341" s="26"/>
      <c r="I341" s="31"/>
      <c r="J341" s="74"/>
    </row>
    <row r="342" spans="1:10" s="73" customFormat="1" ht="13.5" x14ac:dyDescent="0.2">
      <c r="A342" s="51" t="s">
        <v>577</v>
      </c>
      <c r="B342" s="57"/>
      <c r="C342" s="57"/>
      <c r="D342" s="84" t="s">
        <v>408</v>
      </c>
      <c r="E342" s="24"/>
      <c r="F342" s="65" t="s">
        <v>266</v>
      </c>
      <c r="G342" s="30">
        <v>6</v>
      </c>
      <c r="H342" s="26"/>
      <c r="I342" s="31"/>
      <c r="J342" s="74"/>
    </row>
    <row r="343" spans="1:10" s="73" customFormat="1" ht="13.5" x14ac:dyDescent="0.2">
      <c r="A343" s="51" t="s">
        <v>578</v>
      </c>
      <c r="B343" s="57"/>
      <c r="C343" s="57"/>
      <c r="D343" s="84" t="s">
        <v>410</v>
      </c>
      <c r="E343" s="24"/>
      <c r="F343" s="65" t="s">
        <v>266</v>
      </c>
      <c r="G343" s="30">
        <v>3</v>
      </c>
      <c r="H343" s="26"/>
      <c r="I343" s="31"/>
      <c r="J343" s="74"/>
    </row>
    <row r="344" spans="1:10" s="73" customFormat="1" ht="13.5" x14ac:dyDescent="0.2">
      <c r="A344" s="51" t="s">
        <v>579</v>
      </c>
      <c r="B344" s="57"/>
      <c r="C344" s="57"/>
      <c r="D344" s="84" t="s">
        <v>412</v>
      </c>
      <c r="E344" s="24"/>
      <c r="F344" s="65" t="s">
        <v>266</v>
      </c>
      <c r="G344" s="30">
        <v>5</v>
      </c>
      <c r="H344" s="26"/>
      <c r="I344" s="31"/>
      <c r="J344" s="74"/>
    </row>
    <row r="345" spans="1:10" s="73" customFormat="1" ht="13.5" x14ac:dyDescent="0.2">
      <c r="A345" s="51" t="s">
        <v>580</v>
      </c>
      <c r="B345" s="57"/>
      <c r="C345" s="57"/>
      <c r="D345" s="84" t="s">
        <v>414</v>
      </c>
      <c r="E345" s="24"/>
      <c r="F345" s="65" t="s">
        <v>266</v>
      </c>
      <c r="G345" s="30">
        <v>4</v>
      </c>
      <c r="H345" s="26"/>
      <c r="I345" s="31"/>
      <c r="J345" s="74"/>
    </row>
    <row r="346" spans="1:10" s="73" customFormat="1" ht="27" x14ac:dyDescent="0.2">
      <c r="A346" s="51" t="s">
        <v>581</v>
      </c>
      <c r="B346" s="57"/>
      <c r="C346" s="57"/>
      <c r="D346" s="84" t="s">
        <v>416</v>
      </c>
      <c r="E346" s="24"/>
      <c r="F346" s="65" t="s">
        <v>68</v>
      </c>
      <c r="G346" s="45">
        <v>12</v>
      </c>
      <c r="H346" s="26"/>
      <c r="I346" s="31"/>
      <c r="J346" s="74"/>
    </row>
    <row r="347" spans="1:10" s="73" customFormat="1" ht="13.5" x14ac:dyDescent="0.2">
      <c r="A347" s="51" t="s">
        <v>582</v>
      </c>
      <c r="B347" s="57"/>
      <c r="C347" s="57"/>
      <c r="D347" s="84" t="s">
        <v>418</v>
      </c>
      <c r="E347" s="24"/>
      <c r="F347" s="65" t="s">
        <v>266</v>
      </c>
      <c r="G347" s="30">
        <v>9</v>
      </c>
      <c r="H347" s="26"/>
      <c r="I347" s="31"/>
      <c r="J347" s="74"/>
    </row>
    <row r="348" spans="1:10" s="73" customFormat="1" ht="27" x14ac:dyDescent="0.2">
      <c r="A348" s="51" t="s">
        <v>583</v>
      </c>
      <c r="B348" s="57"/>
      <c r="C348" s="57"/>
      <c r="D348" s="84" t="s">
        <v>420</v>
      </c>
      <c r="E348" s="24"/>
      <c r="F348" s="65" t="s">
        <v>68</v>
      </c>
      <c r="G348" s="45">
        <v>32</v>
      </c>
      <c r="H348" s="26"/>
      <c r="I348" s="31"/>
      <c r="J348" s="74"/>
    </row>
    <row r="349" spans="1:10" s="73" customFormat="1" ht="27" x14ac:dyDescent="0.2">
      <c r="A349" s="60"/>
      <c r="B349" s="61"/>
      <c r="C349" s="55" t="s">
        <v>25</v>
      </c>
      <c r="D349" s="56" t="s">
        <v>421</v>
      </c>
      <c r="E349" s="24" t="s">
        <v>285</v>
      </c>
      <c r="F349" s="65" t="s">
        <v>25</v>
      </c>
      <c r="G349" s="26"/>
      <c r="H349" s="26"/>
      <c r="I349" s="31"/>
      <c r="J349" s="74"/>
    </row>
    <row r="350" spans="1:10" s="73" customFormat="1" ht="13.5" x14ac:dyDescent="0.2">
      <c r="A350" s="51" t="s">
        <v>584</v>
      </c>
      <c r="B350" s="57"/>
      <c r="C350" s="57"/>
      <c r="D350" s="84" t="s">
        <v>585</v>
      </c>
      <c r="E350" s="24"/>
      <c r="F350" s="65" t="s">
        <v>266</v>
      </c>
      <c r="G350" s="30">
        <v>1</v>
      </c>
      <c r="H350" s="26"/>
      <c r="I350" s="31"/>
      <c r="J350" s="74"/>
    </row>
    <row r="351" spans="1:10" s="73" customFormat="1" ht="13.5" x14ac:dyDescent="0.2">
      <c r="A351" s="51" t="s">
        <v>586</v>
      </c>
      <c r="B351" s="57"/>
      <c r="C351" s="57"/>
      <c r="D351" s="84" t="s">
        <v>587</v>
      </c>
      <c r="E351" s="24"/>
      <c r="F351" s="65" t="s">
        <v>266</v>
      </c>
      <c r="G351" s="30">
        <v>1</v>
      </c>
      <c r="H351" s="26"/>
      <c r="I351" s="31"/>
      <c r="J351" s="74"/>
    </row>
    <row r="352" spans="1:10" s="73" customFormat="1" ht="13.5" x14ac:dyDescent="0.2">
      <c r="A352" s="51" t="s">
        <v>588</v>
      </c>
      <c r="B352" s="57"/>
      <c r="C352" s="57"/>
      <c r="D352" s="84" t="s">
        <v>589</v>
      </c>
      <c r="E352" s="24"/>
      <c r="F352" s="65" t="s">
        <v>266</v>
      </c>
      <c r="G352" s="30">
        <v>3</v>
      </c>
      <c r="H352" s="26"/>
      <c r="I352" s="31"/>
      <c r="J352" s="74"/>
    </row>
    <row r="353" spans="1:10" s="73" customFormat="1" ht="13.5" x14ac:dyDescent="0.2">
      <c r="A353" s="51" t="s">
        <v>590</v>
      </c>
      <c r="B353" s="57"/>
      <c r="C353" s="57"/>
      <c r="D353" s="84" t="s">
        <v>591</v>
      </c>
      <c r="E353" s="24"/>
      <c r="F353" s="65" t="s">
        <v>266</v>
      </c>
      <c r="G353" s="30">
        <v>1</v>
      </c>
      <c r="H353" s="26"/>
      <c r="I353" s="31"/>
      <c r="J353" s="74"/>
    </row>
    <row r="354" spans="1:10" s="73" customFormat="1" ht="13.5" x14ac:dyDescent="0.2">
      <c r="A354" s="51" t="s">
        <v>592</v>
      </c>
      <c r="B354" s="57"/>
      <c r="C354" s="57"/>
      <c r="D354" s="84" t="s">
        <v>593</v>
      </c>
      <c r="E354" s="24"/>
      <c r="F354" s="65" t="s">
        <v>266</v>
      </c>
      <c r="G354" s="30">
        <v>1</v>
      </c>
      <c r="H354" s="26"/>
      <c r="I354" s="31"/>
      <c r="J354" s="74"/>
    </row>
    <row r="355" spans="1:10" s="73" customFormat="1" ht="13.5" x14ac:dyDescent="0.2">
      <c r="A355" s="51" t="s">
        <v>594</v>
      </c>
      <c r="B355" s="57"/>
      <c r="C355" s="57"/>
      <c r="D355" s="84" t="s">
        <v>595</v>
      </c>
      <c r="E355" s="24"/>
      <c r="F355" s="65" t="s">
        <v>266</v>
      </c>
      <c r="G355" s="30">
        <v>1</v>
      </c>
      <c r="H355" s="26"/>
      <c r="I355" s="31"/>
      <c r="J355" s="74"/>
    </row>
    <row r="356" spans="1:10" s="73" customFormat="1" ht="13.5" x14ac:dyDescent="0.2">
      <c r="A356" s="51" t="s">
        <v>596</v>
      </c>
      <c r="B356" s="57"/>
      <c r="C356" s="57"/>
      <c r="D356" s="84" t="s">
        <v>597</v>
      </c>
      <c r="E356" s="24"/>
      <c r="F356" s="65" t="s">
        <v>266</v>
      </c>
      <c r="G356" s="30">
        <v>2</v>
      </c>
      <c r="H356" s="26"/>
      <c r="I356" s="31"/>
      <c r="J356" s="74"/>
    </row>
    <row r="357" spans="1:10" s="73" customFormat="1" ht="13.5" x14ac:dyDescent="0.2">
      <c r="A357" s="51" t="s">
        <v>598</v>
      </c>
      <c r="B357" s="57"/>
      <c r="C357" s="57"/>
      <c r="D357" s="84" t="s">
        <v>599</v>
      </c>
      <c r="E357" s="24"/>
      <c r="F357" s="65" t="s">
        <v>266</v>
      </c>
      <c r="G357" s="30">
        <v>2</v>
      </c>
      <c r="H357" s="26"/>
      <c r="I357" s="31"/>
      <c r="J357" s="74"/>
    </row>
    <row r="358" spans="1:10" s="73" customFormat="1" ht="27" x14ac:dyDescent="0.2">
      <c r="A358" s="60"/>
      <c r="B358" s="61"/>
      <c r="C358" s="55" t="s">
        <v>25</v>
      </c>
      <c r="D358" s="56" t="s">
        <v>272</v>
      </c>
      <c r="E358" s="24" t="s">
        <v>285</v>
      </c>
      <c r="F358" s="65" t="s">
        <v>25</v>
      </c>
      <c r="G358" s="26"/>
      <c r="H358" s="26"/>
      <c r="I358" s="31"/>
      <c r="J358" s="74"/>
    </row>
    <row r="359" spans="1:10" s="73" customFormat="1" ht="27" x14ac:dyDescent="0.2">
      <c r="A359" s="51" t="s">
        <v>600</v>
      </c>
      <c r="B359" s="57"/>
      <c r="C359" s="57"/>
      <c r="D359" s="84" t="s">
        <v>601</v>
      </c>
      <c r="E359" s="24"/>
      <c r="F359" s="65" t="s">
        <v>68</v>
      </c>
      <c r="G359" s="45">
        <v>577</v>
      </c>
      <c r="H359" s="26"/>
      <c r="I359" s="31"/>
      <c r="J359" s="74"/>
    </row>
    <row r="360" spans="1:10" s="73" customFormat="1" ht="13.5" x14ac:dyDescent="0.2">
      <c r="A360" s="51" t="s">
        <v>602</v>
      </c>
      <c r="B360" s="57"/>
      <c r="C360" s="57"/>
      <c r="D360" s="84" t="s">
        <v>603</v>
      </c>
      <c r="E360" s="24"/>
      <c r="F360" s="65" t="s">
        <v>68</v>
      </c>
      <c r="G360" s="45">
        <v>210</v>
      </c>
      <c r="H360" s="26"/>
      <c r="I360" s="31"/>
      <c r="J360" s="74"/>
    </row>
    <row r="361" spans="1:10" s="73" customFormat="1" ht="27" x14ac:dyDescent="0.2">
      <c r="A361" s="51" t="s">
        <v>604</v>
      </c>
      <c r="B361" s="57"/>
      <c r="C361" s="57"/>
      <c r="D361" s="84" t="s">
        <v>605</v>
      </c>
      <c r="E361" s="24"/>
      <c r="F361" s="65" t="s">
        <v>68</v>
      </c>
      <c r="G361" s="45">
        <v>122</v>
      </c>
      <c r="H361" s="26"/>
      <c r="I361" s="31"/>
      <c r="J361" s="74"/>
    </row>
    <row r="362" spans="1:10" s="73" customFormat="1" ht="27" x14ac:dyDescent="0.2">
      <c r="A362" s="51" t="s">
        <v>606</v>
      </c>
      <c r="B362" s="57"/>
      <c r="C362" s="57"/>
      <c r="D362" s="84" t="s">
        <v>607</v>
      </c>
      <c r="E362" s="24"/>
      <c r="F362" s="65" t="s">
        <v>68</v>
      </c>
      <c r="G362" s="45">
        <v>13</v>
      </c>
      <c r="H362" s="26"/>
      <c r="I362" s="31"/>
      <c r="J362" s="74"/>
    </row>
    <row r="363" spans="1:10" s="73" customFormat="1" ht="27" x14ac:dyDescent="0.2">
      <c r="A363" s="51" t="s">
        <v>608</v>
      </c>
      <c r="B363" s="57"/>
      <c r="C363" s="57"/>
      <c r="D363" s="84" t="s">
        <v>609</v>
      </c>
      <c r="E363" s="24"/>
      <c r="F363" s="65" t="s">
        <v>68</v>
      </c>
      <c r="G363" s="45">
        <v>36</v>
      </c>
      <c r="H363" s="26"/>
      <c r="I363" s="31"/>
      <c r="J363" s="74"/>
    </row>
    <row r="364" spans="1:10" s="73" customFormat="1" ht="27" x14ac:dyDescent="0.2">
      <c r="A364" s="51" t="s">
        <v>610</v>
      </c>
      <c r="B364" s="57"/>
      <c r="C364" s="57"/>
      <c r="D364" s="84" t="s">
        <v>611</v>
      </c>
      <c r="E364" s="24"/>
      <c r="F364" s="65" t="s">
        <v>68</v>
      </c>
      <c r="G364" s="45">
        <v>33</v>
      </c>
      <c r="H364" s="26"/>
      <c r="I364" s="31"/>
      <c r="J364" s="74"/>
    </row>
    <row r="365" spans="1:10" s="73" customFormat="1" ht="27" x14ac:dyDescent="0.2">
      <c r="A365" s="51" t="s">
        <v>612</v>
      </c>
      <c r="B365" s="57"/>
      <c r="C365" s="57"/>
      <c r="D365" s="84" t="s">
        <v>613</v>
      </c>
      <c r="E365" s="24"/>
      <c r="F365" s="65" t="s">
        <v>29</v>
      </c>
      <c r="G365" s="30">
        <v>18</v>
      </c>
      <c r="H365" s="26"/>
      <c r="I365" s="31"/>
      <c r="J365" s="74"/>
    </row>
    <row r="366" spans="1:10" s="73" customFormat="1" ht="27" x14ac:dyDescent="0.2">
      <c r="A366" s="60"/>
      <c r="B366" s="61"/>
      <c r="C366" s="55" t="s">
        <v>25</v>
      </c>
      <c r="D366" s="56" t="s">
        <v>276</v>
      </c>
      <c r="E366" s="24" t="s">
        <v>285</v>
      </c>
      <c r="F366" s="65" t="s">
        <v>25</v>
      </c>
      <c r="G366" s="26"/>
      <c r="H366" s="26"/>
      <c r="I366" s="31"/>
      <c r="J366" s="74"/>
    </row>
    <row r="367" spans="1:10" s="73" customFormat="1" ht="13.5" x14ac:dyDescent="0.2">
      <c r="A367" s="51" t="s">
        <v>614</v>
      </c>
      <c r="B367" s="57"/>
      <c r="C367" s="57"/>
      <c r="D367" s="84" t="s">
        <v>278</v>
      </c>
      <c r="E367" s="24"/>
      <c r="F367" s="65" t="s">
        <v>68</v>
      </c>
      <c r="G367" s="45">
        <v>924</v>
      </c>
      <c r="H367" s="26"/>
      <c r="I367" s="31"/>
      <c r="J367" s="74"/>
    </row>
    <row r="368" spans="1:10" s="73" customFormat="1" ht="27" x14ac:dyDescent="0.2">
      <c r="A368" s="51" t="s">
        <v>615</v>
      </c>
      <c r="B368" s="57"/>
      <c r="C368" s="57"/>
      <c r="D368" s="84" t="s">
        <v>616</v>
      </c>
      <c r="E368" s="24"/>
      <c r="F368" s="65" t="s">
        <v>29</v>
      </c>
      <c r="G368" s="30">
        <v>2</v>
      </c>
      <c r="H368" s="26"/>
      <c r="I368" s="31"/>
      <c r="J368" s="74"/>
    </row>
    <row r="369" spans="1:10" s="73" customFormat="1" ht="27" x14ac:dyDescent="0.2">
      <c r="A369" s="51" t="s">
        <v>617</v>
      </c>
      <c r="B369" s="57"/>
      <c r="C369" s="57"/>
      <c r="D369" s="84" t="s">
        <v>1507</v>
      </c>
      <c r="E369" s="24"/>
      <c r="F369" s="65" t="s">
        <v>68</v>
      </c>
      <c r="G369" s="45">
        <v>679</v>
      </c>
      <c r="H369" s="26"/>
      <c r="I369" s="31"/>
      <c r="J369" s="74"/>
    </row>
    <row r="370" spans="1:10" s="73" customFormat="1" ht="40.5" x14ac:dyDescent="0.2">
      <c r="A370" s="51" t="s">
        <v>618</v>
      </c>
      <c r="B370" s="57"/>
      <c r="C370" s="57"/>
      <c r="D370" s="84" t="s">
        <v>1508</v>
      </c>
      <c r="E370" s="24"/>
      <c r="F370" s="65" t="s">
        <v>68</v>
      </c>
      <c r="G370" s="45">
        <v>679</v>
      </c>
      <c r="H370" s="26"/>
      <c r="I370" s="31"/>
      <c r="J370" s="74"/>
    </row>
    <row r="371" spans="1:10" s="73" customFormat="1" ht="13.5" x14ac:dyDescent="0.2">
      <c r="A371" s="51" t="s">
        <v>619</v>
      </c>
      <c r="B371" s="57"/>
      <c r="C371" s="57"/>
      <c r="D371" s="84" t="s">
        <v>450</v>
      </c>
      <c r="E371" s="24"/>
      <c r="F371" s="65" t="s">
        <v>68</v>
      </c>
      <c r="G371" s="45">
        <v>245</v>
      </c>
      <c r="H371" s="26"/>
      <c r="I371" s="31"/>
      <c r="J371" s="74"/>
    </row>
    <row r="372" spans="1:10" s="73" customFormat="1" ht="54" x14ac:dyDescent="0.2">
      <c r="A372" s="51" t="s">
        <v>620</v>
      </c>
      <c r="B372" s="57"/>
      <c r="C372" s="57"/>
      <c r="D372" s="84" t="s">
        <v>621</v>
      </c>
      <c r="E372" s="24"/>
      <c r="F372" s="65" t="s">
        <v>29</v>
      </c>
      <c r="G372" s="30">
        <v>1</v>
      </c>
      <c r="H372" s="26"/>
      <c r="I372" s="31"/>
      <c r="J372" s="74"/>
    </row>
    <row r="373" spans="1:10" s="73" customFormat="1" ht="13.5" x14ac:dyDescent="0.2">
      <c r="A373" s="51" t="s">
        <v>622</v>
      </c>
      <c r="B373" s="57"/>
      <c r="C373" s="57"/>
      <c r="D373" s="84" t="s">
        <v>623</v>
      </c>
      <c r="E373" s="24"/>
      <c r="F373" s="65" t="s">
        <v>29</v>
      </c>
      <c r="G373" s="30">
        <v>1</v>
      </c>
      <c r="H373" s="26"/>
      <c r="I373" s="31"/>
      <c r="J373" s="74"/>
    </row>
    <row r="374" spans="1:10" s="73" customFormat="1" ht="13.5" x14ac:dyDescent="0.2">
      <c r="A374" s="51" t="s">
        <v>624</v>
      </c>
      <c r="B374" s="57"/>
      <c r="C374" s="57"/>
      <c r="D374" s="84" t="s">
        <v>625</v>
      </c>
      <c r="E374" s="24"/>
      <c r="F374" s="65" t="s">
        <v>29</v>
      </c>
      <c r="G374" s="30">
        <v>15</v>
      </c>
      <c r="H374" s="26"/>
      <c r="I374" s="31"/>
      <c r="J374" s="74"/>
    </row>
    <row r="375" spans="1:10" s="73" customFormat="1" ht="27" x14ac:dyDescent="0.2">
      <c r="A375" s="51" t="s">
        <v>626</v>
      </c>
      <c r="B375" s="57"/>
      <c r="C375" s="57"/>
      <c r="D375" s="84" t="s">
        <v>280</v>
      </c>
      <c r="E375" s="24"/>
      <c r="F375" s="65" t="s">
        <v>68</v>
      </c>
      <c r="G375" s="45">
        <v>924</v>
      </c>
      <c r="H375" s="26"/>
      <c r="I375" s="31"/>
      <c r="J375" s="74"/>
    </row>
    <row r="376" spans="1:10" s="8" customFormat="1" ht="11.25" customHeight="1" x14ac:dyDescent="0.2">
      <c r="A376" s="17">
        <v>10</v>
      </c>
      <c r="B376" s="78"/>
      <c r="C376" s="78"/>
      <c r="D376" s="165" t="s">
        <v>627</v>
      </c>
      <c r="E376" s="165"/>
      <c r="F376" s="78"/>
      <c r="G376" s="85"/>
      <c r="H376" s="85"/>
      <c r="I376" s="86"/>
    </row>
    <row r="377" spans="1:10" s="73" customFormat="1" ht="13.5" x14ac:dyDescent="0.2">
      <c r="A377" s="87"/>
      <c r="B377" s="88"/>
      <c r="C377" s="89" t="s">
        <v>25</v>
      </c>
      <c r="D377" s="90" t="s">
        <v>284</v>
      </c>
      <c r="E377" s="91" t="s">
        <v>628</v>
      </c>
      <c r="F377" s="92" t="s">
        <v>25</v>
      </c>
      <c r="G377" s="93"/>
      <c r="H377" s="26"/>
      <c r="I377" s="31"/>
    </row>
    <row r="378" spans="1:10" s="73" customFormat="1" ht="27" x14ac:dyDescent="0.2">
      <c r="A378" s="51" t="s">
        <v>629</v>
      </c>
      <c r="B378" s="57"/>
      <c r="C378" s="57"/>
      <c r="D378" s="63" t="s">
        <v>630</v>
      </c>
      <c r="E378" s="24" t="s">
        <v>631</v>
      </c>
      <c r="F378" s="65" t="s">
        <v>29</v>
      </c>
      <c r="G378" s="30">
        <v>1</v>
      </c>
      <c r="H378" s="26"/>
      <c r="I378" s="31"/>
    </row>
    <row r="379" spans="1:10" s="73" customFormat="1" ht="27" x14ac:dyDescent="0.2">
      <c r="A379" s="51" t="s">
        <v>632</v>
      </c>
      <c r="B379" s="57"/>
      <c r="C379" s="57"/>
      <c r="D379" s="63" t="s">
        <v>633</v>
      </c>
      <c r="E379" s="24" t="s">
        <v>631</v>
      </c>
      <c r="F379" s="65" t="s">
        <v>479</v>
      </c>
      <c r="G379" s="45">
        <v>2.8</v>
      </c>
      <c r="H379" s="26"/>
      <c r="I379" s="31"/>
    </row>
    <row r="380" spans="1:10" s="73" customFormat="1" ht="13.5" x14ac:dyDescent="0.2">
      <c r="A380" s="51" t="s">
        <v>634</v>
      </c>
      <c r="B380" s="57"/>
      <c r="C380" s="57"/>
      <c r="D380" s="63" t="s">
        <v>635</v>
      </c>
      <c r="E380" s="24" t="s">
        <v>631</v>
      </c>
      <c r="F380" s="65" t="s">
        <v>636</v>
      </c>
      <c r="G380" s="45">
        <v>95.4</v>
      </c>
      <c r="H380" s="26"/>
      <c r="I380" s="31"/>
    </row>
    <row r="381" spans="1:10" s="73" customFormat="1" ht="27" x14ac:dyDescent="0.2">
      <c r="A381" s="51" t="s">
        <v>637</v>
      </c>
      <c r="B381" s="57"/>
      <c r="C381" s="57"/>
      <c r="D381" s="63" t="s">
        <v>638</v>
      </c>
      <c r="E381" s="24" t="s">
        <v>631</v>
      </c>
      <c r="F381" s="65" t="s">
        <v>479</v>
      </c>
      <c r="G381" s="45">
        <v>1.1000000000000001</v>
      </c>
      <c r="H381" s="26"/>
      <c r="I381" s="31"/>
    </row>
    <row r="382" spans="1:10" s="73" customFormat="1" ht="27" x14ac:dyDescent="0.2">
      <c r="A382" s="51" t="s">
        <v>639</v>
      </c>
      <c r="B382" s="57"/>
      <c r="C382" s="57"/>
      <c r="D382" s="63" t="s">
        <v>640</v>
      </c>
      <c r="E382" s="24" t="s">
        <v>641</v>
      </c>
      <c r="F382" s="65" t="s">
        <v>642</v>
      </c>
      <c r="G382" s="26">
        <v>3390.66</v>
      </c>
      <c r="H382" s="26"/>
      <c r="I382" s="31"/>
    </row>
    <row r="383" spans="1:10" s="73" customFormat="1" ht="13.5" x14ac:dyDescent="0.2">
      <c r="A383" s="51" t="s">
        <v>643</v>
      </c>
      <c r="B383" s="57"/>
      <c r="C383" s="57"/>
      <c r="D383" s="63" t="s">
        <v>644</v>
      </c>
      <c r="E383" s="24" t="s">
        <v>631</v>
      </c>
      <c r="F383" s="65" t="s">
        <v>479</v>
      </c>
      <c r="G383" s="45">
        <v>18.5</v>
      </c>
      <c r="H383" s="26"/>
      <c r="I383" s="31"/>
    </row>
    <row r="384" spans="1:10" s="73" customFormat="1" ht="27" x14ac:dyDescent="0.2">
      <c r="A384" s="51" t="s">
        <v>645</v>
      </c>
      <c r="B384" s="57"/>
      <c r="C384" s="57"/>
      <c r="D384" s="63" t="s">
        <v>1363</v>
      </c>
      <c r="E384" s="24" t="s">
        <v>631</v>
      </c>
      <c r="F384" s="65" t="s">
        <v>636</v>
      </c>
      <c r="G384" s="45">
        <v>61.7</v>
      </c>
      <c r="H384" s="26"/>
      <c r="I384" s="31"/>
    </row>
    <row r="385" spans="1:10" s="8" customFormat="1" ht="13.5" x14ac:dyDescent="0.2">
      <c r="A385" s="155" t="s">
        <v>646</v>
      </c>
      <c r="B385" s="156"/>
      <c r="C385" s="156"/>
      <c r="D385" s="156"/>
      <c r="E385" s="156"/>
      <c r="F385" s="156"/>
      <c r="G385" s="156"/>
      <c r="H385" s="157"/>
      <c r="I385" s="76">
        <f>ROUND(SUM(I139:I384),2)</f>
        <v>0</v>
      </c>
      <c r="J385" s="7"/>
    </row>
    <row r="386" spans="1:10" s="8" customFormat="1" ht="13.5" x14ac:dyDescent="0.2">
      <c r="A386" s="132"/>
      <c r="B386" s="81"/>
      <c r="C386" s="81"/>
      <c r="D386" s="94" t="s">
        <v>647</v>
      </c>
      <c r="E386" s="81"/>
      <c r="F386" s="81"/>
      <c r="G386" s="82"/>
      <c r="H386" s="82"/>
      <c r="I386" s="80"/>
    </row>
    <row r="387" spans="1:10" s="73" customFormat="1" ht="27" x14ac:dyDescent="0.2">
      <c r="A387" s="60">
        <v>11</v>
      </c>
      <c r="B387" s="160" t="s">
        <v>648</v>
      </c>
      <c r="C387" s="161"/>
      <c r="D387" s="162"/>
      <c r="E387" s="24" t="s">
        <v>649</v>
      </c>
      <c r="F387" s="65" t="s">
        <v>25</v>
      </c>
      <c r="G387" s="26"/>
      <c r="H387" s="26"/>
      <c r="I387" s="31"/>
      <c r="J387" s="74"/>
    </row>
    <row r="388" spans="1:10" s="73" customFormat="1" ht="27" x14ac:dyDescent="0.2">
      <c r="A388" s="51" t="s">
        <v>650</v>
      </c>
      <c r="B388" s="57"/>
      <c r="C388" s="57"/>
      <c r="D388" s="63" t="s">
        <v>651</v>
      </c>
      <c r="E388" s="24"/>
      <c r="F388" s="65" t="s">
        <v>46</v>
      </c>
      <c r="G388" s="30">
        <v>1</v>
      </c>
      <c r="H388" s="26"/>
      <c r="I388" s="31"/>
      <c r="J388" s="74"/>
    </row>
    <row r="389" spans="1:10" s="73" customFormat="1" ht="27" x14ac:dyDescent="0.2">
      <c r="A389" s="51" t="s">
        <v>652</v>
      </c>
      <c r="B389" s="57"/>
      <c r="C389" s="57"/>
      <c r="D389" s="63" t="s">
        <v>653</v>
      </c>
      <c r="E389" s="24"/>
      <c r="F389" s="65" t="s">
        <v>68</v>
      </c>
      <c r="G389" s="45">
        <v>11</v>
      </c>
      <c r="H389" s="26"/>
      <c r="I389" s="31"/>
      <c r="J389" s="74"/>
    </row>
    <row r="390" spans="1:10" s="73" customFormat="1" ht="27" x14ac:dyDescent="0.2">
      <c r="A390" s="51" t="s">
        <v>654</v>
      </c>
      <c r="B390" s="61"/>
      <c r="C390" s="62"/>
      <c r="D390" s="63" t="s">
        <v>655</v>
      </c>
      <c r="E390" s="24"/>
      <c r="F390" s="65" t="s">
        <v>68</v>
      </c>
      <c r="G390" s="45">
        <v>11</v>
      </c>
      <c r="H390" s="26"/>
      <c r="I390" s="31"/>
      <c r="J390" s="74"/>
    </row>
    <row r="391" spans="1:10" s="73" customFormat="1" ht="27" x14ac:dyDescent="0.2">
      <c r="A391" s="51" t="s">
        <v>656</v>
      </c>
      <c r="B391" s="57"/>
      <c r="C391" s="57"/>
      <c r="D391" s="63" t="s">
        <v>657</v>
      </c>
      <c r="E391" s="24"/>
      <c r="F391" s="65" t="s">
        <v>68</v>
      </c>
      <c r="G391" s="45">
        <v>22</v>
      </c>
      <c r="H391" s="26"/>
      <c r="I391" s="31"/>
      <c r="J391" s="74"/>
    </row>
    <row r="392" spans="1:10" s="73" customFormat="1" ht="13.5" x14ac:dyDescent="0.2">
      <c r="A392" s="51" t="s">
        <v>658</v>
      </c>
      <c r="B392" s="57"/>
      <c r="C392" s="57"/>
      <c r="D392" s="63" t="s">
        <v>659</v>
      </c>
      <c r="E392" s="24"/>
      <c r="F392" s="65" t="s">
        <v>68</v>
      </c>
      <c r="G392" s="45">
        <v>4</v>
      </c>
      <c r="H392" s="26"/>
      <c r="I392" s="31"/>
      <c r="J392" s="74"/>
    </row>
    <row r="393" spans="1:10" s="73" customFormat="1" ht="13.5" x14ac:dyDescent="0.2">
      <c r="A393" s="51" t="s">
        <v>660</v>
      </c>
      <c r="B393" s="57"/>
      <c r="C393" s="57"/>
      <c r="D393" s="63" t="s">
        <v>661</v>
      </c>
      <c r="E393" s="24"/>
      <c r="F393" s="65" t="s">
        <v>68</v>
      </c>
      <c r="G393" s="45">
        <v>26</v>
      </c>
      <c r="H393" s="26"/>
      <c r="I393" s="31"/>
      <c r="J393" s="74"/>
    </row>
    <row r="394" spans="1:10" s="73" customFormat="1" ht="13.5" x14ac:dyDescent="0.2">
      <c r="A394" s="51" t="s">
        <v>662</v>
      </c>
      <c r="B394" s="57"/>
      <c r="C394" s="57"/>
      <c r="D394" s="63" t="s">
        <v>663</v>
      </c>
      <c r="E394" s="24"/>
      <c r="F394" s="65" t="s">
        <v>68</v>
      </c>
      <c r="G394" s="45">
        <v>22</v>
      </c>
      <c r="H394" s="26"/>
      <c r="I394" s="31"/>
      <c r="J394" s="74"/>
    </row>
    <row r="395" spans="1:10" s="73" customFormat="1" ht="13.5" x14ac:dyDescent="0.2">
      <c r="A395" s="51" t="s">
        <v>664</v>
      </c>
      <c r="B395" s="61"/>
      <c r="C395" s="62"/>
      <c r="D395" s="63" t="s">
        <v>665</v>
      </c>
      <c r="E395" s="24"/>
      <c r="F395" s="65" t="s">
        <v>46</v>
      </c>
      <c r="G395" s="30">
        <v>2</v>
      </c>
      <c r="H395" s="26"/>
      <c r="I395" s="31"/>
      <c r="J395" s="74"/>
    </row>
    <row r="396" spans="1:10" s="73" customFormat="1" ht="27" x14ac:dyDescent="0.2">
      <c r="A396" s="51" t="s">
        <v>666</v>
      </c>
      <c r="B396" s="57"/>
      <c r="C396" s="57"/>
      <c r="D396" s="63" t="s">
        <v>667</v>
      </c>
      <c r="E396" s="24"/>
      <c r="F396" s="65" t="s">
        <v>46</v>
      </c>
      <c r="G396" s="30">
        <v>7</v>
      </c>
      <c r="H396" s="26"/>
      <c r="I396" s="31"/>
      <c r="J396" s="74"/>
    </row>
    <row r="397" spans="1:10" s="73" customFormat="1" ht="13.5" x14ac:dyDescent="0.2">
      <c r="A397" s="51" t="s">
        <v>668</v>
      </c>
      <c r="B397" s="57"/>
      <c r="C397" s="57"/>
      <c r="D397" s="63" t="s">
        <v>669</v>
      </c>
      <c r="E397" s="24"/>
      <c r="F397" s="65" t="s">
        <v>670</v>
      </c>
      <c r="G397" s="30">
        <v>5</v>
      </c>
      <c r="H397" s="26"/>
      <c r="I397" s="31"/>
      <c r="J397" s="74"/>
    </row>
    <row r="398" spans="1:10" s="73" customFormat="1" ht="13.5" x14ac:dyDescent="0.2">
      <c r="A398" s="51" t="s">
        <v>671</v>
      </c>
      <c r="B398" s="57"/>
      <c r="C398" s="57"/>
      <c r="D398" s="63" t="s">
        <v>672</v>
      </c>
      <c r="E398" s="24"/>
      <c r="F398" s="65" t="s">
        <v>46</v>
      </c>
      <c r="G398" s="30">
        <v>1</v>
      </c>
      <c r="H398" s="26"/>
      <c r="I398" s="31"/>
      <c r="J398" s="74"/>
    </row>
    <row r="399" spans="1:10" s="73" customFormat="1" ht="27" x14ac:dyDescent="0.2">
      <c r="A399" s="51" t="s">
        <v>673</v>
      </c>
      <c r="B399" s="61"/>
      <c r="C399" s="62"/>
      <c r="D399" s="63" t="s">
        <v>674</v>
      </c>
      <c r="E399" s="24"/>
      <c r="F399" s="65" t="s">
        <v>46</v>
      </c>
      <c r="G399" s="30">
        <v>1</v>
      </c>
      <c r="H399" s="26"/>
      <c r="I399" s="31"/>
      <c r="J399" s="74"/>
    </row>
    <row r="400" spans="1:10" s="73" customFormat="1" ht="13.5" x14ac:dyDescent="0.2">
      <c r="A400" s="51" t="s">
        <v>675</v>
      </c>
      <c r="B400" s="57"/>
      <c r="C400" s="57"/>
      <c r="D400" s="63" t="s">
        <v>676</v>
      </c>
      <c r="E400" s="24"/>
      <c r="F400" s="65" t="s">
        <v>29</v>
      </c>
      <c r="G400" s="30">
        <v>1</v>
      </c>
      <c r="H400" s="26"/>
      <c r="I400" s="31"/>
      <c r="J400" s="74"/>
    </row>
    <row r="401" spans="1:10" s="73" customFormat="1" ht="13.5" x14ac:dyDescent="0.2">
      <c r="A401" s="51" t="s">
        <v>677</v>
      </c>
      <c r="B401" s="57"/>
      <c r="C401" s="57"/>
      <c r="D401" s="63" t="s">
        <v>678</v>
      </c>
      <c r="E401" s="24"/>
      <c r="F401" s="65" t="s">
        <v>46</v>
      </c>
      <c r="G401" s="30">
        <v>9</v>
      </c>
      <c r="H401" s="26"/>
      <c r="I401" s="31"/>
      <c r="J401" s="74"/>
    </row>
    <row r="402" spans="1:10" s="73" customFormat="1" ht="13.5" x14ac:dyDescent="0.2">
      <c r="A402" s="51" t="s">
        <v>679</v>
      </c>
      <c r="B402" s="61"/>
      <c r="C402" s="62"/>
      <c r="D402" s="63" t="s">
        <v>680</v>
      </c>
      <c r="E402" s="24"/>
      <c r="F402" s="65" t="s">
        <v>46</v>
      </c>
      <c r="G402" s="30">
        <v>2</v>
      </c>
      <c r="H402" s="26"/>
      <c r="I402" s="31"/>
      <c r="J402" s="74"/>
    </row>
    <row r="403" spans="1:10" s="73" customFormat="1" ht="13.5" x14ac:dyDescent="0.2">
      <c r="A403" s="51" t="s">
        <v>681</v>
      </c>
      <c r="B403" s="57"/>
      <c r="C403" s="57"/>
      <c r="D403" s="63" t="s">
        <v>682</v>
      </c>
      <c r="E403" s="24"/>
      <c r="F403" s="65" t="s">
        <v>46</v>
      </c>
      <c r="G403" s="30">
        <v>2</v>
      </c>
      <c r="H403" s="26"/>
      <c r="I403" s="31"/>
      <c r="J403" s="74"/>
    </row>
    <row r="404" spans="1:10" s="73" customFormat="1" ht="27" x14ac:dyDescent="0.2">
      <c r="A404" s="51" t="s">
        <v>683</v>
      </c>
      <c r="B404" s="57"/>
      <c r="C404" s="57"/>
      <c r="D404" s="63" t="s">
        <v>684</v>
      </c>
      <c r="E404" s="24"/>
      <c r="F404" s="25" t="s">
        <v>29</v>
      </c>
      <c r="G404" s="30">
        <v>2</v>
      </c>
      <c r="H404" s="26"/>
      <c r="I404" s="31"/>
      <c r="J404" s="74"/>
    </row>
    <row r="405" spans="1:10" s="73" customFormat="1" ht="13.5" x14ac:dyDescent="0.2">
      <c r="A405" s="51" t="s">
        <v>685</v>
      </c>
      <c r="B405" s="57"/>
      <c r="C405" s="57"/>
      <c r="D405" s="63" t="s">
        <v>686</v>
      </c>
      <c r="E405" s="24"/>
      <c r="F405" s="25" t="s">
        <v>46</v>
      </c>
      <c r="G405" s="30">
        <v>26</v>
      </c>
      <c r="H405" s="26"/>
      <c r="I405" s="31"/>
      <c r="J405" s="74"/>
    </row>
    <row r="406" spans="1:10" s="73" customFormat="1" ht="13.5" x14ac:dyDescent="0.2">
      <c r="A406" s="51" t="s">
        <v>687</v>
      </c>
      <c r="B406" s="57"/>
      <c r="C406" s="57"/>
      <c r="D406" s="63" t="s">
        <v>688</v>
      </c>
      <c r="E406" s="24"/>
      <c r="F406" s="25" t="s">
        <v>46</v>
      </c>
      <c r="G406" s="30">
        <v>26</v>
      </c>
      <c r="H406" s="26"/>
      <c r="I406" s="31"/>
      <c r="J406" s="74"/>
    </row>
    <row r="407" spans="1:10" s="73" customFormat="1" ht="13.5" x14ac:dyDescent="0.2">
      <c r="A407" s="51" t="s">
        <v>689</v>
      </c>
      <c r="B407" s="61"/>
      <c r="C407" s="62"/>
      <c r="D407" s="63" t="s">
        <v>690</v>
      </c>
      <c r="E407" s="24"/>
      <c r="F407" s="65" t="s">
        <v>691</v>
      </c>
      <c r="G407" s="30">
        <v>23</v>
      </c>
      <c r="H407" s="26"/>
      <c r="I407" s="31"/>
      <c r="J407" s="74"/>
    </row>
    <row r="408" spans="1:10" s="73" customFormat="1" ht="13.5" x14ac:dyDescent="0.2">
      <c r="A408" s="51" t="s">
        <v>692</v>
      </c>
      <c r="B408" s="57"/>
      <c r="C408" s="57"/>
      <c r="D408" s="63" t="s">
        <v>693</v>
      </c>
      <c r="E408" s="24"/>
      <c r="F408" s="65" t="s">
        <v>68</v>
      </c>
      <c r="G408" s="45">
        <v>27</v>
      </c>
      <c r="H408" s="26"/>
      <c r="I408" s="31"/>
      <c r="J408" s="74"/>
    </row>
    <row r="409" spans="1:10" s="73" customFormat="1" ht="13.5" x14ac:dyDescent="0.2">
      <c r="A409" s="51" t="s">
        <v>694</v>
      </c>
      <c r="B409" s="57"/>
      <c r="C409" s="57"/>
      <c r="D409" s="63" t="s">
        <v>695</v>
      </c>
      <c r="E409" s="24"/>
      <c r="F409" s="25" t="s">
        <v>46</v>
      </c>
      <c r="G409" s="30">
        <v>25</v>
      </c>
      <c r="H409" s="26"/>
      <c r="I409" s="31"/>
      <c r="J409" s="74"/>
    </row>
    <row r="410" spans="1:10" s="8" customFormat="1" ht="27" x14ac:dyDescent="0.2">
      <c r="A410" s="20"/>
      <c r="B410" s="21"/>
      <c r="C410" s="22"/>
      <c r="D410" s="23" t="s">
        <v>272</v>
      </c>
      <c r="E410" s="24" t="s">
        <v>649</v>
      </c>
      <c r="F410" s="25" t="s">
        <v>25</v>
      </c>
      <c r="G410" s="26"/>
      <c r="H410" s="26"/>
      <c r="I410" s="31"/>
      <c r="J410" s="7"/>
    </row>
    <row r="411" spans="1:10" s="8" customFormat="1" ht="13.5" x14ac:dyDescent="0.2">
      <c r="A411" s="51" t="s">
        <v>696</v>
      </c>
      <c r="B411" s="21"/>
      <c r="C411" s="22"/>
      <c r="D411" s="23" t="s">
        <v>697</v>
      </c>
      <c r="E411" s="24"/>
      <c r="F411" s="25" t="s">
        <v>46</v>
      </c>
      <c r="G411" s="30">
        <v>1</v>
      </c>
      <c r="H411" s="26"/>
      <c r="I411" s="31"/>
      <c r="J411" s="7"/>
    </row>
    <row r="412" spans="1:10" s="8" customFormat="1" ht="27" x14ac:dyDescent="0.2">
      <c r="A412" s="51" t="s">
        <v>698</v>
      </c>
      <c r="B412" s="21"/>
      <c r="C412" s="22"/>
      <c r="D412" s="23" t="s">
        <v>699</v>
      </c>
      <c r="E412" s="24"/>
      <c r="F412" s="25" t="s">
        <v>29</v>
      </c>
      <c r="G412" s="30">
        <v>23</v>
      </c>
      <c r="H412" s="26"/>
      <c r="I412" s="31"/>
      <c r="J412" s="7"/>
    </row>
    <row r="413" spans="1:10" s="8" customFormat="1" ht="27" x14ac:dyDescent="0.2">
      <c r="A413" s="20"/>
      <c r="B413" s="21"/>
      <c r="C413" s="22"/>
      <c r="D413" s="23" t="s">
        <v>276</v>
      </c>
      <c r="E413" s="24" t="s">
        <v>649</v>
      </c>
      <c r="F413" s="25" t="s">
        <v>25</v>
      </c>
      <c r="G413" s="26"/>
      <c r="H413" s="26"/>
      <c r="I413" s="31"/>
      <c r="J413" s="7"/>
    </row>
    <row r="414" spans="1:10" s="8" customFormat="1" ht="13.5" x14ac:dyDescent="0.2">
      <c r="A414" s="51" t="s">
        <v>700</v>
      </c>
      <c r="B414" s="21"/>
      <c r="C414" s="22"/>
      <c r="D414" s="23" t="s">
        <v>701</v>
      </c>
      <c r="E414" s="24"/>
      <c r="F414" s="25" t="s">
        <v>110</v>
      </c>
      <c r="G414" s="30">
        <v>1</v>
      </c>
      <c r="H414" s="26"/>
      <c r="I414" s="31"/>
      <c r="J414" s="7"/>
    </row>
    <row r="415" spans="1:10" s="8" customFormat="1" ht="13.5" x14ac:dyDescent="0.2">
      <c r="A415" s="51" t="s">
        <v>702</v>
      </c>
      <c r="B415" s="21"/>
      <c r="C415" s="22"/>
      <c r="D415" s="23" t="s">
        <v>703</v>
      </c>
      <c r="E415" s="24"/>
      <c r="F415" s="25" t="s">
        <v>110</v>
      </c>
      <c r="G415" s="30">
        <v>1</v>
      </c>
      <c r="H415" s="26"/>
      <c r="I415" s="31"/>
      <c r="J415" s="7"/>
    </row>
    <row r="416" spans="1:10" s="8" customFormat="1" ht="13.5" x14ac:dyDescent="0.2">
      <c r="A416" s="51" t="s">
        <v>704</v>
      </c>
      <c r="B416" s="21"/>
      <c r="C416" s="22"/>
      <c r="D416" s="23" t="s">
        <v>705</v>
      </c>
      <c r="E416" s="24"/>
      <c r="F416" s="25" t="s">
        <v>110</v>
      </c>
      <c r="G416" s="30">
        <v>1</v>
      </c>
      <c r="H416" s="26"/>
      <c r="I416" s="31"/>
      <c r="J416" s="7"/>
    </row>
    <row r="417" spans="1:10" s="8" customFormat="1" ht="13.5" x14ac:dyDescent="0.2">
      <c r="A417" s="51" t="s">
        <v>706</v>
      </c>
      <c r="B417" s="21"/>
      <c r="C417" s="22"/>
      <c r="D417" s="23" t="s">
        <v>707</v>
      </c>
      <c r="E417" s="24"/>
      <c r="F417" s="25" t="s">
        <v>110</v>
      </c>
      <c r="G417" s="30">
        <v>1</v>
      </c>
      <c r="H417" s="26"/>
      <c r="I417" s="31"/>
      <c r="J417" s="7"/>
    </row>
    <row r="418" spans="1:10" s="8" customFormat="1" ht="13.5" x14ac:dyDescent="0.2">
      <c r="A418" s="51" t="s">
        <v>708</v>
      </c>
      <c r="B418" s="21"/>
      <c r="C418" s="22"/>
      <c r="D418" s="23" t="s">
        <v>709</v>
      </c>
      <c r="E418" s="24"/>
      <c r="F418" s="25" t="s">
        <v>110</v>
      </c>
      <c r="G418" s="30">
        <v>1</v>
      </c>
      <c r="H418" s="26"/>
      <c r="I418" s="31"/>
      <c r="J418" s="7"/>
    </row>
    <row r="419" spans="1:10" s="8" customFormat="1" ht="27" x14ac:dyDescent="0.2">
      <c r="A419" s="20">
        <v>12</v>
      </c>
      <c r="B419" s="152" t="s">
        <v>710</v>
      </c>
      <c r="C419" s="153"/>
      <c r="D419" s="154"/>
      <c r="E419" s="24" t="s">
        <v>649</v>
      </c>
      <c r="F419" s="25" t="s">
        <v>25</v>
      </c>
      <c r="G419" s="26"/>
      <c r="H419" s="26"/>
      <c r="I419" s="31"/>
      <c r="J419" s="7"/>
    </row>
    <row r="420" spans="1:10" s="73" customFormat="1" ht="13.5" x14ac:dyDescent="0.2">
      <c r="A420" s="51" t="s">
        <v>711</v>
      </c>
      <c r="B420" s="57"/>
      <c r="C420" s="57"/>
      <c r="D420" s="63" t="s">
        <v>712</v>
      </c>
      <c r="E420" s="24"/>
      <c r="F420" s="65" t="s">
        <v>68</v>
      </c>
      <c r="G420" s="45">
        <v>31</v>
      </c>
      <c r="H420" s="26"/>
      <c r="I420" s="31"/>
      <c r="J420" s="74"/>
    </row>
    <row r="421" spans="1:10" s="73" customFormat="1" ht="27" x14ac:dyDescent="0.2">
      <c r="A421" s="51" t="s">
        <v>713</v>
      </c>
      <c r="B421" s="57"/>
      <c r="C421" s="57"/>
      <c r="D421" s="63" t="s">
        <v>1364</v>
      </c>
      <c r="E421" s="24"/>
      <c r="F421" s="65" t="s">
        <v>68</v>
      </c>
      <c r="G421" s="45">
        <v>11</v>
      </c>
      <c r="H421" s="26"/>
      <c r="I421" s="31"/>
      <c r="J421" s="74"/>
    </row>
    <row r="422" spans="1:10" s="73" customFormat="1" ht="27" x14ac:dyDescent="0.2">
      <c r="A422" s="51" t="s">
        <v>714</v>
      </c>
      <c r="B422" s="61"/>
      <c r="C422" s="62"/>
      <c r="D422" s="63" t="s">
        <v>1365</v>
      </c>
      <c r="E422" s="24"/>
      <c r="F422" s="65" t="s">
        <v>68</v>
      </c>
      <c r="G422" s="45">
        <v>11</v>
      </c>
      <c r="H422" s="26"/>
      <c r="I422" s="31"/>
      <c r="J422" s="74"/>
    </row>
    <row r="423" spans="1:10" s="73" customFormat="1" ht="27" x14ac:dyDescent="0.2">
      <c r="A423" s="51" t="s">
        <v>715</v>
      </c>
      <c r="B423" s="57"/>
      <c r="C423" s="57"/>
      <c r="D423" s="63" t="s">
        <v>1366</v>
      </c>
      <c r="E423" s="24"/>
      <c r="F423" s="65" t="s">
        <v>68</v>
      </c>
      <c r="G423" s="45">
        <v>4</v>
      </c>
      <c r="H423" s="26"/>
      <c r="I423" s="31"/>
      <c r="J423" s="74"/>
    </row>
    <row r="424" spans="1:10" s="73" customFormat="1" ht="27" x14ac:dyDescent="0.2">
      <c r="A424" s="51" t="s">
        <v>716</v>
      </c>
      <c r="B424" s="57"/>
      <c r="C424" s="57"/>
      <c r="D424" s="63" t="s">
        <v>717</v>
      </c>
      <c r="E424" s="24"/>
      <c r="F424" s="65" t="s">
        <v>68</v>
      </c>
      <c r="G424" s="45">
        <v>22</v>
      </c>
      <c r="H424" s="26"/>
      <c r="I424" s="31"/>
      <c r="J424" s="74"/>
    </row>
    <row r="425" spans="1:10" s="73" customFormat="1" ht="13.5" x14ac:dyDescent="0.2">
      <c r="A425" s="51" t="s">
        <v>718</v>
      </c>
      <c r="B425" s="57"/>
      <c r="C425" s="57"/>
      <c r="D425" s="63" t="s">
        <v>719</v>
      </c>
      <c r="E425" s="24"/>
      <c r="F425" s="65" t="s">
        <v>46</v>
      </c>
      <c r="G425" s="30">
        <v>2</v>
      </c>
      <c r="H425" s="26"/>
      <c r="I425" s="31"/>
      <c r="J425" s="74"/>
    </row>
    <row r="426" spans="1:10" s="73" customFormat="1" ht="202.5" x14ac:dyDescent="0.2">
      <c r="A426" s="51" t="s">
        <v>720</v>
      </c>
      <c r="B426" s="57"/>
      <c r="C426" s="57"/>
      <c r="D426" s="63" t="s">
        <v>721</v>
      </c>
      <c r="E426" s="24"/>
      <c r="F426" s="65" t="s">
        <v>46</v>
      </c>
      <c r="G426" s="30">
        <v>1</v>
      </c>
      <c r="H426" s="26"/>
      <c r="I426" s="31"/>
      <c r="J426" s="74"/>
    </row>
    <row r="427" spans="1:10" s="73" customFormat="1" ht="13.5" x14ac:dyDescent="0.2">
      <c r="A427" s="51" t="s">
        <v>722</v>
      </c>
      <c r="B427" s="61"/>
      <c r="C427" s="62"/>
      <c r="D427" s="63" t="s">
        <v>1446</v>
      </c>
      <c r="E427" s="24"/>
      <c r="F427" s="65" t="s">
        <v>46</v>
      </c>
      <c r="G427" s="30">
        <v>1</v>
      </c>
      <c r="H427" s="26"/>
      <c r="I427" s="31"/>
      <c r="J427" s="74"/>
    </row>
    <row r="428" spans="1:10" s="73" customFormat="1" ht="13.5" x14ac:dyDescent="0.2">
      <c r="A428" s="51" t="s">
        <v>723</v>
      </c>
      <c r="B428" s="57"/>
      <c r="C428" s="57"/>
      <c r="D428" s="63" t="s">
        <v>724</v>
      </c>
      <c r="E428" s="24"/>
      <c r="F428" s="65" t="s">
        <v>46</v>
      </c>
      <c r="G428" s="30">
        <v>9</v>
      </c>
      <c r="H428" s="26"/>
      <c r="I428" s="31"/>
      <c r="J428" s="74"/>
    </row>
    <row r="429" spans="1:10" s="73" customFormat="1" ht="13.5" x14ac:dyDescent="0.2">
      <c r="A429" s="51" t="s">
        <v>725</v>
      </c>
      <c r="B429" s="57"/>
      <c r="C429" s="57"/>
      <c r="D429" s="63" t="s">
        <v>726</v>
      </c>
      <c r="E429" s="24"/>
      <c r="F429" s="65" t="s">
        <v>727</v>
      </c>
      <c r="G429" s="45">
        <v>42</v>
      </c>
      <c r="H429" s="26"/>
      <c r="I429" s="31"/>
      <c r="J429" s="74"/>
    </row>
    <row r="430" spans="1:10" s="73" customFormat="1" ht="13.5" x14ac:dyDescent="0.2">
      <c r="A430" s="51" t="s">
        <v>728</v>
      </c>
      <c r="B430" s="57"/>
      <c r="C430" s="57"/>
      <c r="D430" s="63" t="s">
        <v>1447</v>
      </c>
      <c r="E430" s="24"/>
      <c r="F430" s="65" t="s">
        <v>68</v>
      </c>
      <c r="G430" s="45">
        <v>2</v>
      </c>
      <c r="H430" s="26"/>
      <c r="I430" s="31"/>
      <c r="J430" s="74"/>
    </row>
    <row r="431" spans="1:10" s="73" customFormat="1" ht="13.5" x14ac:dyDescent="0.2">
      <c r="A431" s="51" t="s">
        <v>729</v>
      </c>
      <c r="B431" s="57"/>
      <c r="C431" s="57"/>
      <c r="D431" s="63" t="s">
        <v>1448</v>
      </c>
      <c r="E431" s="24"/>
      <c r="F431" s="65" t="s">
        <v>46</v>
      </c>
      <c r="G431" s="30">
        <v>2</v>
      </c>
      <c r="H431" s="26"/>
      <c r="I431" s="31"/>
      <c r="J431" s="74"/>
    </row>
    <row r="432" spans="1:10" s="73" customFormat="1" ht="13.5" x14ac:dyDescent="0.2">
      <c r="A432" s="51" t="s">
        <v>730</v>
      </c>
      <c r="B432" s="61"/>
      <c r="C432" s="62"/>
      <c r="D432" s="63" t="s">
        <v>731</v>
      </c>
      <c r="E432" s="24"/>
      <c r="F432" s="25" t="s">
        <v>68</v>
      </c>
      <c r="G432" s="45">
        <v>2</v>
      </c>
      <c r="H432" s="26"/>
      <c r="I432" s="31"/>
      <c r="J432" s="74"/>
    </row>
    <row r="433" spans="1:10" s="73" customFormat="1" ht="13.5" x14ac:dyDescent="0.2">
      <c r="A433" s="51" t="s">
        <v>732</v>
      </c>
      <c r="B433" s="57"/>
      <c r="C433" s="57"/>
      <c r="D433" s="63" t="s">
        <v>733</v>
      </c>
      <c r="E433" s="24"/>
      <c r="F433" s="65" t="s">
        <v>29</v>
      </c>
      <c r="G433" s="30">
        <v>1</v>
      </c>
      <c r="H433" s="26"/>
      <c r="I433" s="31"/>
      <c r="J433" s="74"/>
    </row>
    <row r="434" spans="1:10" s="73" customFormat="1" ht="13.5" x14ac:dyDescent="0.2">
      <c r="A434" s="51" t="s">
        <v>734</v>
      </c>
      <c r="B434" s="57"/>
      <c r="C434" s="57"/>
      <c r="D434" s="63" t="s">
        <v>1449</v>
      </c>
      <c r="E434" s="24"/>
      <c r="F434" s="65" t="s">
        <v>46</v>
      </c>
      <c r="G434" s="30">
        <v>1</v>
      </c>
      <c r="H434" s="26"/>
      <c r="I434" s="31"/>
      <c r="J434" s="74"/>
    </row>
    <row r="435" spans="1:10" s="73" customFormat="1" ht="13.5" x14ac:dyDescent="0.2">
      <c r="A435" s="51" t="s">
        <v>735</v>
      </c>
      <c r="B435" s="57"/>
      <c r="C435" s="57"/>
      <c r="D435" s="63" t="s">
        <v>1450</v>
      </c>
      <c r="E435" s="24"/>
      <c r="F435" s="65" t="s">
        <v>46</v>
      </c>
      <c r="G435" s="30">
        <v>23</v>
      </c>
      <c r="H435" s="26"/>
      <c r="I435" s="31"/>
      <c r="J435" s="74"/>
    </row>
    <row r="436" spans="1:10" s="73" customFormat="1" ht="27" x14ac:dyDescent="0.2">
      <c r="A436" s="51" t="s">
        <v>736</v>
      </c>
      <c r="B436" s="57"/>
      <c r="C436" s="57"/>
      <c r="D436" s="63" t="s">
        <v>737</v>
      </c>
      <c r="E436" s="24"/>
      <c r="F436" s="65" t="s">
        <v>29</v>
      </c>
      <c r="G436" s="30">
        <v>2</v>
      </c>
      <c r="H436" s="26"/>
      <c r="I436" s="31"/>
      <c r="J436" s="74"/>
    </row>
    <row r="437" spans="1:10" s="73" customFormat="1" ht="13.5" x14ac:dyDescent="0.2">
      <c r="A437" s="51" t="s">
        <v>738</v>
      </c>
      <c r="B437" s="57"/>
      <c r="C437" s="57"/>
      <c r="D437" s="56" t="s">
        <v>739</v>
      </c>
      <c r="E437" s="24"/>
      <c r="F437" s="65" t="s">
        <v>46</v>
      </c>
      <c r="G437" s="30">
        <v>2</v>
      </c>
      <c r="H437" s="26"/>
      <c r="I437" s="31"/>
      <c r="J437" s="74"/>
    </row>
    <row r="438" spans="1:10" s="73" customFormat="1" ht="13.5" x14ac:dyDescent="0.2">
      <c r="A438" s="51" t="s">
        <v>740</v>
      </c>
      <c r="B438" s="57"/>
      <c r="C438" s="57"/>
      <c r="D438" s="63" t="s">
        <v>1451</v>
      </c>
      <c r="E438" s="24"/>
      <c r="F438" s="25" t="s">
        <v>46</v>
      </c>
      <c r="G438" s="30">
        <v>2</v>
      </c>
      <c r="H438" s="26"/>
      <c r="I438" s="31"/>
      <c r="J438" s="74"/>
    </row>
    <row r="439" spans="1:10" s="73" customFormat="1" ht="13.5" x14ac:dyDescent="0.2">
      <c r="A439" s="51" t="s">
        <v>741</v>
      </c>
      <c r="B439" s="57"/>
      <c r="C439" s="57"/>
      <c r="D439" s="63" t="s">
        <v>742</v>
      </c>
      <c r="E439" s="24"/>
      <c r="F439" s="25" t="s">
        <v>46</v>
      </c>
      <c r="G439" s="30">
        <v>8</v>
      </c>
      <c r="H439" s="26"/>
      <c r="I439" s="31"/>
      <c r="J439" s="74"/>
    </row>
    <row r="440" spans="1:10" s="73" customFormat="1" ht="13.5" x14ac:dyDescent="0.2">
      <c r="A440" s="51" t="s">
        <v>743</v>
      </c>
      <c r="B440" s="57"/>
      <c r="C440" s="57"/>
      <c r="D440" s="63" t="s">
        <v>744</v>
      </c>
      <c r="E440" s="24"/>
      <c r="F440" s="65" t="s">
        <v>46</v>
      </c>
      <c r="G440" s="30">
        <v>8</v>
      </c>
      <c r="H440" s="26"/>
      <c r="I440" s="31"/>
      <c r="J440" s="74"/>
    </row>
    <row r="441" spans="1:10" s="73" customFormat="1" ht="13.5" x14ac:dyDescent="0.2">
      <c r="A441" s="51" t="s">
        <v>745</v>
      </c>
      <c r="B441" s="57"/>
      <c r="C441" s="57"/>
      <c r="D441" s="63" t="s">
        <v>746</v>
      </c>
      <c r="E441" s="24"/>
      <c r="F441" s="25" t="s">
        <v>46</v>
      </c>
      <c r="G441" s="30">
        <v>32</v>
      </c>
      <c r="H441" s="26"/>
      <c r="I441" s="31"/>
      <c r="J441" s="74"/>
    </row>
    <row r="442" spans="1:10" s="73" customFormat="1" ht="13.5" x14ac:dyDescent="0.2">
      <c r="A442" s="51" t="s">
        <v>747</v>
      </c>
      <c r="B442" s="57"/>
      <c r="C442" s="57"/>
      <c r="D442" s="63" t="s">
        <v>748</v>
      </c>
      <c r="E442" s="24"/>
      <c r="F442" s="25" t="s">
        <v>46</v>
      </c>
      <c r="G442" s="30">
        <v>4</v>
      </c>
      <c r="H442" s="26"/>
      <c r="I442" s="31"/>
      <c r="J442" s="74"/>
    </row>
    <row r="443" spans="1:10" s="73" customFormat="1" ht="13.5" x14ac:dyDescent="0.2">
      <c r="A443" s="51" t="s">
        <v>749</v>
      </c>
      <c r="B443" s="57"/>
      <c r="C443" s="57"/>
      <c r="D443" s="63" t="s">
        <v>1452</v>
      </c>
      <c r="E443" s="24"/>
      <c r="F443" s="65" t="s">
        <v>29</v>
      </c>
      <c r="G443" s="30">
        <v>3</v>
      </c>
      <c r="H443" s="26"/>
      <c r="I443" s="31"/>
      <c r="J443" s="74"/>
    </row>
    <row r="444" spans="1:10" s="73" customFormat="1" ht="13.5" x14ac:dyDescent="0.2">
      <c r="A444" s="51" t="s">
        <v>750</v>
      </c>
      <c r="B444" s="57"/>
      <c r="C444" s="57"/>
      <c r="D444" s="63" t="s">
        <v>751</v>
      </c>
      <c r="E444" s="24"/>
      <c r="F444" s="25" t="s">
        <v>46</v>
      </c>
      <c r="G444" s="30">
        <v>26</v>
      </c>
      <c r="H444" s="26"/>
      <c r="I444" s="31"/>
      <c r="J444" s="74"/>
    </row>
    <row r="445" spans="1:10" s="73" customFormat="1" ht="13.5" x14ac:dyDescent="0.2">
      <c r="A445" s="51" t="s">
        <v>752</v>
      </c>
      <c r="B445" s="57"/>
      <c r="C445" s="57"/>
      <c r="D445" s="63" t="s">
        <v>1453</v>
      </c>
      <c r="E445" s="24"/>
      <c r="F445" s="25" t="s">
        <v>68</v>
      </c>
      <c r="G445" s="45">
        <v>27</v>
      </c>
      <c r="H445" s="26"/>
      <c r="I445" s="31"/>
      <c r="J445" s="74"/>
    </row>
    <row r="446" spans="1:10" s="73" customFormat="1" ht="27" x14ac:dyDescent="0.2">
      <c r="A446" s="51" t="s">
        <v>753</v>
      </c>
      <c r="B446" s="57"/>
      <c r="C446" s="57"/>
      <c r="D446" s="63" t="s">
        <v>1454</v>
      </c>
      <c r="E446" s="24"/>
      <c r="F446" s="65" t="s">
        <v>46</v>
      </c>
      <c r="G446" s="30">
        <v>24</v>
      </c>
      <c r="H446" s="26"/>
      <c r="I446" s="31"/>
      <c r="J446" s="74"/>
    </row>
    <row r="447" spans="1:10" s="73" customFormat="1" ht="40.5" x14ac:dyDescent="0.2">
      <c r="A447" s="51" t="s">
        <v>754</v>
      </c>
      <c r="B447" s="57"/>
      <c r="C447" s="57"/>
      <c r="D447" s="63" t="s">
        <v>1455</v>
      </c>
      <c r="E447" s="24"/>
      <c r="F447" s="25" t="s">
        <v>46</v>
      </c>
      <c r="G447" s="30">
        <v>2</v>
      </c>
      <c r="H447" s="26"/>
      <c r="I447" s="31"/>
      <c r="J447" s="74"/>
    </row>
    <row r="448" spans="1:10" s="73" customFormat="1" ht="15.75" x14ac:dyDescent="0.2">
      <c r="A448" s="51" t="s">
        <v>755</v>
      </c>
      <c r="B448" s="57"/>
      <c r="C448" s="57"/>
      <c r="D448" s="63" t="s">
        <v>756</v>
      </c>
      <c r="E448" s="24"/>
      <c r="F448" s="25" t="s">
        <v>52</v>
      </c>
      <c r="G448" s="26">
        <v>0.25</v>
      </c>
      <c r="H448" s="26"/>
      <c r="I448" s="31"/>
      <c r="J448" s="74"/>
    </row>
    <row r="449" spans="1:10" s="73" customFormat="1" ht="13.5" x14ac:dyDescent="0.2">
      <c r="A449" s="51" t="s">
        <v>757</v>
      </c>
      <c r="B449" s="57"/>
      <c r="C449" s="57"/>
      <c r="D449" s="63" t="s">
        <v>758</v>
      </c>
      <c r="E449" s="24"/>
      <c r="F449" s="65" t="s">
        <v>29</v>
      </c>
      <c r="G449" s="30">
        <v>1</v>
      </c>
      <c r="H449" s="26"/>
      <c r="I449" s="31"/>
      <c r="J449" s="74"/>
    </row>
    <row r="450" spans="1:10" s="8" customFormat="1" ht="13.5" x14ac:dyDescent="0.2">
      <c r="A450" s="155" t="s">
        <v>759</v>
      </c>
      <c r="B450" s="156"/>
      <c r="C450" s="156"/>
      <c r="D450" s="156"/>
      <c r="E450" s="156"/>
      <c r="F450" s="156"/>
      <c r="G450" s="156"/>
      <c r="H450" s="157"/>
      <c r="I450" s="141"/>
      <c r="J450" s="7"/>
    </row>
    <row r="451" spans="1:10" s="8" customFormat="1" ht="13.5" x14ac:dyDescent="0.25">
      <c r="A451" s="95"/>
      <c r="B451" s="95"/>
      <c r="C451" s="95"/>
      <c r="D451" s="95"/>
      <c r="E451" s="95"/>
      <c r="F451" s="95"/>
      <c r="G451" s="158" t="s">
        <v>760</v>
      </c>
      <c r="H451" s="159"/>
      <c r="I451" s="96"/>
    </row>
    <row r="452" spans="1:10" s="8" customFormat="1" ht="12.75" customHeight="1" x14ac:dyDescent="0.2">
      <c r="A452" s="97"/>
      <c r="B452" s="98"/>
      <c r="C452" s="99"/>
      <c r="D452" s="100"/>
      <c r="E452" s="97"/>
      <c r="F452" s="97"/>
      <c r="G452" s="158" t="s">
        <v>761</v>
      </c>
      <c r="H452" s="159"/>
      <c r="I452" s="96"/>
    </row>
    <row r="453" spans="1:10" s="8" customFormat="1" ht="13.5" x14ac:dyDescent="0.2">
      <c r="D453" s="100"/>
      <c r="E453" s="97"/>
      <c r="F453" s="97"/>
      <c r="G453" s="158" t="s">
        <v>762</v>
      </c>
      <c r="H453" s="159"/>
      <c r="I453" s="96"/>
    </row>
    <row r="454" spans="1:10" s="8" customFormat="1" ht="13.5" x14ac:dyDescent="0.2">
      <c r="A454" s="101" t="s">
        <v>763</v>
      </c>
      <c r="B454" s="101"/>
      <c r="C454" s="101"/>
      <c r="D454" s="101"/>
      <c r="E454" s="101"/>
      <c r="F454" s="98"/>
      <c r="G454" s="144"/>
      <c r="H454" s="102"/>
      <c r="I454" s="102"/>
    </row>
    <row r="455" spans="1:10" s="8" customFormat="1" ht="23.25" customHeight="1" x14ac:dyDescent="0.2">
      <c r="A455" s="168" t="s">
        <v>764</v>
      </c>
      <c r="B455" s="168"/>
      <c r="C455" s="168"/>
      <c r="D455" s="168"/>
      <c r="E455" s="168"/>
      <c r="F455" s="168"/>
      <c r="G455" s="168"/>
      <c r="H455" s="168"/>
      <c r="I455" s="168"/>
    </row>
    <row r="456" spans="1:10" s="8" customFormat="1" ht="24.75" customHeight="1" x14ac:dyDescent="0.2">
      <c r="A456" s="168" t="s">
        <v>1536</v>
      </c>
      <c r="B456" s="168"/>
      <c r="C456" s="168"/>
      <c r="D456" s="168"/>
      <c r="E456" s="168"/>
      <c r="F456" s="168"/>
      <c r="G456" s="168"/>
      <c r="H456" s="168"/>
      <c r="I456" s="168"/>
    </row>
    <row r="457" spans="1:10" s="8" customFormat="1" x14ac:dyDescent="0.2">
      <c r="A457" s="169" t="s">
        <v>1537</v>
      </c>
      <c r="B457" s="169"/>
      <c r="C457" s="169"/>
      <c r="D457" s="169"/>
      <c r="E457" s="169"/>
      <c r="F457" s="169"/>
      <c r="G457" s="169"/>
      <c r="H457" s="169"/>
      <c r="I457" s="169"/>
    </row>
    <row r="458" spans="1:10" s="8" customFormat="1" x14ac:dyDescent="0.2">
      <c r="A458" s="168" t="s">
        <v>1538</v>
      </c>
      <c r="B458" s="169"/>
      <c r="C458" s="169"/>
      <c r="D458" s="169"/>
      <c r="E458" s="169"/>
      <c r="F458" s="169"/>
      <c r="G458" s="169"/>
      <c r="H458" s="169"/>
      <c r="I458" s="169"/>
    </row>
    <row r="459" spans="1:10" s="8" customFormat="1" ht="27" customHeight="1" x14ac:dyDescent="0.2">
      <c r="A459" s="168" t="s">
        <v>1539</v>
      </c>
      <c r="B459" s="168"/>
      <c r="C459" s="168"/>
      <c r="D459" s="168"/>
      <c r="E459" s="168"/>
      <c r="F459" s="168"/>
      <c r="G459" s="168"/>
      <c r="H459" s="168"/>
      <c r="I459" s="168"/>
    </row>
    <row r="460" spans="1:10" s="8" customFormat="1" x14ac:dyDescent="0.2">
      <c r="A460" s="167" t="s">
        <v>1540</v>
      </c>
      <c r="B460" s="167"/>
      <c r="C460" s="167"/>
      <c r="D460" s="167"/>
      <c r="E460" s="167"/>
      <c r="F460" s="167"/>
      <c r="G460" s="167"/>
      <c r="H460" s="167"/>
      <c r="I460" s="167"/>
    </row>
    <row r="461" spans="1:10" s="8" customFormat="1" ht="29.25" customHeight="1" x14ac:dyDescent="0.2">
      <c r="A461" s="168" t="s">
        <v>1541</v>
      </c>
      <c r="B461" s="168"/>
      <c r="C461" s="168"/>
      <c r="D461" s="168"/>
      <c r="E461" s="168"/>
      <c r="F461" s="168"/>
      <c r="G461" s="168"/>
      <c r="H461" s="168"/>
      <c r="I461" s="168"/>
    </row>
    <row r="462" spans="1:10" s="8" customFormat="1" ht="25.5" x14ac:dyDescent="0.2">
      <c r="A462" s="104"/>
      <c r="B462" s="105"/>
      <c r="E462" s="107"/>
      <c r="F462" s="110" t="s">
        <v>765</v>
      </c>
      <c r="H462" s="111" t="s">
        <v>766</v>
      </c>
      <c r="I462" s="102"/>
    </row>
    <row r="463" spans="1:10" s="8" customFormat="1" x14ac:dyDescent="0.2">
      <c r="A463" s="104"/>
      <c r="B463" s="105"/>
      <c r="E463" s="108"/>
      <c r="F463" s="110"/>
      <c r="H463" s="111" t="s">
        <v>767</v>
      </c>
      <c r="I463" s="102"/>
    </row>
    <row r="464" spans="1:10" s="8" customFormat="1" ht="11.25" x14ac:dyDescent="0.2">
      <c r="A464" s="109"/>
      <c r="B464" s="112"/>
      <c r="C464" s="113"/>
      <c r="D464" s="114"/>
      <c r="E464" s="109"/>
      <c r="F464" s="109"/>
      <c r="G464" s="102"/>
      <c r="H464" s="102"/>
      <c r="I464" s="102"/>
    </row>
    <row r="465" spans="1:9" s="8" customFormat="1" ht="11.25" x14ac:dyDescent="0.2">
      <c r="A465" s="115"/>
      <c r="B465" s="116"/>
      <c r="C465" s="117"/>
      <c r="D465" s="115"/>
      <c r="E465" s="115"/>
      <c r="F465" s="115"/>
      <c r="G465" s="118"/>
      <c r="H465" s="118"/>
      <c r="I465" s="118"/>
    </row>
    <row r="466" spans="1:9" s="8" customFormat="1" ht="11.25" x14ac:dyDescent="0.2">
      <c r="A466" s="115"/>
      <c r="B466" s="116"/>
      <c r="C466" s="117"/>
      <c r="D466" s="115"/>
      <c r="E466" s="115"/>
      <c r="F466" s="115"/>
      <c r="G466" s="118"/>
      <c r="H466" s="118"/>
      <c r="I466" s="118"/>
    </row>
    <row r="467" spans="1:9" s="8" customFormat="1" ht="11.25" x14ac:dyDescent="0.2">
      <c r="A467" s="115"/>
      <c r="B467" s="116"/>
      <c r="C467" s="117"/>
      <c r="D467" s="115"/>
      <c r="E467" s="115"/>
      <c r="F467" s="115"/>
      <c r="G467" s="118"/>
      <c r="H467" s="118"/>
      <c r="I467" s="118"/>
    </row>
    <row r="468" spans="1:9" s="8" customFormat="1" ht="11.25" x14ac:dyDescent="0.2">
      <c r="A468" s="119"/>
      <c r="B468" s="120"/>
      <c r="C468" s="121"/>
      <c r="D468" s="122"/>
      <c r="E468" s="119"/>
      <c r="F468" s="119"/>
      <c r="G468" s="123"/>
      <c r="H468" s="123"/>
      <c r="I468" s="123"/>
    </row>
    <row r="469" spans="1:9" s="8" customFormat="1" ht="11.25" x14ac:dyDescent="0.2">
      <c r="A469" s="119"/>
      <c r="B469" s="120"/>
      <c r="C469" s="121"/>
      <c r="D469" s="122"/>
      <c r="E469" s="119"/>
      <c r="F469" s="119"/>
      <c r="G469" s="123"/>
      <c r="H469" s="123"/>
      <c r="I469" s="123"/>
    </row>
    <row r="470" spans="1:9" s="8" customFormat="1" ht="11.25" x14ac:dyDescent="0.2">
      <c r="A470" s="109"/>
      <c r="B470" s="124"/>
      <c r="C470" s="125"/>
      <c r="D470" s="122"/>
      <c r="E470" s="109"/>
      <c r="F470" s="109"/>
      <c r="G470" s="102"/>
      <c r="H470" s="102"/>
      <c r="I470" s="102"/>
    </row>
    <row r="471" spans="1:9" s="8" customFormat="1" ht="11.25" x14ac:dyDescent="0.2">
      <c r="A471" s="109"/>
      <c r="B471" s="124"/>
      <c r="C471" s="125"/>
      <c r="D471" s="122"/>
      <c r="E471" s="109"/>
      <c r="F471" s="109"/>
      <c r="G471" s="102"/>
      <c r="H471" s="102"/>
      <c r="I471" s="102"/>
    </row>
  </sheetData>
  <mergeCells count="30">
    <mergeCell ref="A385:H385"/>
    <mergeCell ref="G453:H453"/>
    <mergeCell ref="A460:I460"/>
    <mergeCell ref="A461:I461"/>
    <mergeCell ref="A457:I457"/>
    <mergeCell ref="A458:I458"/>
    <mergeCell ref="A459:I459"/>
    <mergeCell ref="A455:I455"/>
    <mergeCell ref="A456:I456"/>
    <mergeCell ref="B419:D419"/>
    <mergeCell ref="A450:H450"/>
    <mergeCell ref="G451:H451"/>
    <mergeCell ref="G452:H452"/>
    <mergeCell ref="A6:B6"/>
    <mergeCell ref="C6:I6"/>
    <mergeCell ref="B387:D387"/>
    <mergeCell ref="A7:B7"/>
    <mergeCell ref="A115:H115"/>
    <mergeCell ref="D116:E116"/>
    <mergeCell ref="D117:E117"/>
    <mergeCell ref="A136:H136"/>
    <mergeCell ref="D137:E137"/>
    <mergeCell ref="D138:E138"/>
    <mergeCell ref="D252:E252"/>
    <mergeCell ref="D376:E376"/>
    <mergeCell ref="A2:B2"/>
    <mergeCell ref="A3:B3"/>
    <mergeCell ref="A4:B4"/>
    <mergeCell ref="A5:B5"/>
    <mergeCell ref="C5:I5"/>
  </mergeCells>
  <conditionalFormatting sqref="A115 A122 A124 A126 A140:A148 A149:C149 A150:A157 A158:C158 A159:A163 A165:A205 A244:A251 D253:D375 A254:A266 A267:C267 A268:A281 A282:C282 A283:A294 A296:A322 A336:A348 A367:A375 A387:A409 D408:D409 A420:A450 D433:D449">
    <cfRule type="expression" dxfId="262" priority="39">
      <formula>$F115="N/A"</formula>
    </cfRule>
  </conditionalFormatting>
  <conditionalFormatting sqref="A128:A129">
    <cfRule type="expression" dxfId="261" priority="37">
      <formula>$F128="N/A"</formula>
    </cfRule>
  </conditionalFormatting>
  <conditionalFormatting sqref="A131:A132">
    <cfRule type="expression" dxfId="260" priority="2">
      <formula>$F131="N/A"</formula>
    </cfRule>
  </conditionalFormatting>
  <conditionalFormatting sqref="A134:A136 A238:A242">
    <cfRule type="expression" dxfId="259" priority="34">
      <formula>$F134="N/A"</formula>
    </cfRule>
  </conditionalFormatting>
  <conditionalFormatting sqref="A207:A210">
    <cfRule type="expression" dxfId="258" priority="20">
      <formula>$F207="N/A"</formula>
    </cfRule>
  </conditionalFormatting>
  <conditionalFormatting sqref="A212:A213 A215:A229">
    <cfRule type="expression" dxfId="257" priority="30">
      <formula>$F212="N/A"</formula>
    </cfRule>
  </conditionalFormatting>
  <conditionalFormatting sqref="A231:A236">
    <cfRule type="expression" dxfId="256" priority="28">
      <formula>$F231="N/A"</formula>
    </cfRule>
  </conditionalFormatting>
  <conditionalFormatting sqref="A324:A331">
    <cfRule type="expression" dxfId="255" priority="8">
      <formula>$F324="N/A"</formula>
    </cfRule>
  </conditionalFormatting>
  <conditionalFormatting sqref="A333:A334">
    <cfRule type="expression" dxfId="254" priority="17">
      <formula>$F333="N/A"</formula>
    </cfRule>
  </conditionalFormatting>
  <conditionalFormatting sqref="A350:A357">
    <cfRule type="expression" dxfId="253" priority="15">
      <formula>$F350="N/A"</formula>
    </cfRule>
  </conditionalFormatting>
  <conditionalFormatting sqref="A359:A365">
    <cfRule type="expression" dxfId="252" priority="19">
      <formula>$F359="N/A"</formula>
    </cfRule>
  </conditionalFormatting>
  <conditionalFormatting sqref="A121:C121 D400:D401 D428:D431">
    <cfRule type="expression" dxfId="251" priority="55">
      <formula>$F121="N/A"</formula>
    </cfRule>
  </conditionalFormatting>
  <conditionalFormatting sqref="A123:C123">
    <cfRule type="expression" dxfId="250" priority="54">
      <formula>$F123="N/A"</formula>
    </cfRule>
  </conditionalFormatting>
  <conditionalFormatting sqref="A125:C125">
    <cfRule type="expression" dxfId="249" priority="36">
      <formula>$F125="N/A"</formula>
    </cfRule>
  </conditionalFormatting>
  <conditionalFormatting sqref="A127:C127">
    <cfRule type="expression" dxfId="248" priority="38">
      <formula>$F127="N/A"</formula>
    </cfRule>
  </conditionalFormatting>
  <conditionalFormatting sqref="A130:C130">
    <cfRule type="expression" dxfId="247" priority="3">
      <formula>$F130="N/A"</formula>
    </cfRule>
  </conditionalFormatting>
  <conditionalFormatting sqref="A133:C133">
    <cfRule type="expression" dxfId="246" priority="35">
      <formula>$F133="N/A"</formula>
    </cfRule>
  </conditionalFormatting>
  <conditionalFormatting sqref="A139:C139">
    <cfRule type="expression" dxfId="245" priority="25">
      <formula>$F139="N/A"</formula>
    </cfRule>
  </conditionalFormatting>
  <conditionalFormatting sqref="A164:C164">
    <cfRule type="expression" dxfId="244" priority="24">
      <formula>$F164="N/A"</formula>
    </cfRule>
  </conditionalFormatting>
  <conditionalFormatting sqref="A206:C206">
    <cfRule type="expression" dxfId="243" priority="31">
      <formula>$F206="N/A"</formula>
    </cfRule>
  </conditionalFormatting>
  <conditionalFormatting sqref="A211:C211">
    <cfRule type="expression" dxfId="242" priority="22">
      <formula>$F211="N/A"</formula>
    </cfRule>
  </conditionalFormatting>
  <conditionalFormatting sqref="A214:C214">
    <cfRule type="expression" dxfId="241" priority="27">
      <formula>$F214="N/A"</formula>
    </cfRule>
  </conditionalFormatting>
  <conditionalFormatting sqref="A230:C230">
    <cfRule type="expression" dxfId="240" priority="29">
      <formula>$F230="N/A"</formula>
    </cfRule>
  </conditionalFormatting>
  <conditionalFormatting sqref="A237:C237">
    <cfRule type="expression" dxfId="239" priority="26">
      <formula>$F237="N/A"</formula>
    </cfRule>
  </conditionalFormatting>
  <conditionalFormatting sqref="A243:C243">
    <cfRule type="expression" dxfId="238" priority="21">
      <formula>$F243="N/A"</formula>
    </cfRule>
  </conditionalFormatting>
  <conditionalFormatting sqref="A253:C253">
    <cfRule type="expression" dxfId="237" priority="12">
      <formula>$F253="N/A"</formula>
    </cfRule>
  </conditionalFormatting>
  <conditionalFormatting sqref="A295:C295">
    <cfRule type="expression" dxfId="236" priority="11">
      <formula>$F295="N/A"</formula>
    </cfRule>
  </conditionalFormatting>
  <conditionalFormatting sqref="A323:C323">
    <cfRule type="expression" dxfId="235" priority="18">
      <formula>$F323="N/A"</formula>
    </cfRule>
  </conditionalFormatting>
  <conditionalFormatting sqref="A332:C332">
    <cfRule type="expression" dxfId="234" priority="10">
      <formula>$F332="N/A"</formula>
    </cfRule>
  </conditionalFormatting>
  <conditionalFormatting sqref="A335:C335">
    <cfRule type="expression" dxfId="233" priority="14">
      <formula>$F335="N/A"</formula>
    </cfRule>
  </conditionalFormatting>
  <conditionalFormatting sqref="A349:C349">
    <cfRule type="expression" dxfId="232" priority="16">
      <formula>$F349="N/A"</formula>
    </cfRule>
  </conditionalFormatting>
  <conditionalFormatting sqref="A358:C358">
    <cfRule type="expression" dxfId="231" priority="13">
      <formula>$F358="N/A"</formula>
    </cfRule>
  </conditionalFormatting>
  <conditionalFormatting sqref="A366:C366">
    <cfRule type="expression" dxfId="230" priority="9">
      <formula>$F366="N/A"</formula>
    </cfRule>
  </conditionalFormatting>
  <conditionalFormatting sqref="A377:C377">
    <cfRule type="expression" dxfId="229" priority="4">
      <formula>$F377="N/A"</formula>
    </cfRule>
  </conditionalFormatting>
  <conditionalFormatting sqref="A10:D14 A118:C118">
    <cfRule type="expression" dxfId="228" priority="56">
      <formula>$F10="N/A"</formula>
    </cfRule>
  </conditionalFormatting>
  <conditionalFormatting sqref="A16:D114">
    <cfRule type="expression" dxfId="227" priority="33">
      <formula>$F16="N/A"</formula>
    </cfRule>
  </conditionalFormatting>
  <conditionalFormatting sqref="A410:D418">
    <cfRule type="expression" dxfId="226" priority="1">
      <formula>$F410="N/A"</formula>
    </cfRule>
  </conditionalFormatting>
  <conditionalFormatting sqref="B387 A419:B419">
    <cfRule type="expression" dxfId="225" priority="53">
      <formula>$F387="N/A"</formula>
    </cfRule>
  </conditionalFormatting>
  <conditionalFormatting sqref="B390:D390">
    <cfRule type="expression" dxfId="224" priority="47">
      <formula>$F390="N/A"</formula>
    </cfRule>
  </conditionalFormatting>
  <conditionalFormatting sqref="B395:D395">
    <cfRule type="expression" dxfId="223" priority="50">
      <formula>$F395="N/A"</formula>
    </cfRule>
  </conditionalFormatting>
  <conditionalFormatting sqref="B399:D399">
    <cfRule type="expression" dxfId="222" priority="51">
      <formula>$F399="N/A"</formula>
    </cfRule>
  </conditionalFormatting>
  <conditionalFormatting sqref="B402:D402">
    <cfRule type="expression" dxfId="221" priority="6">
      <formula>$F402="N/A"</formula>
    </cfRule>
  </conditionalFormatting>
  <conditionalFormatting sqref="B407:D407">
    <cfRule type="expression" dxfId="220" priority="52">
      <formula>$F407="N/A"</formula>
    </cfRule>
  </conditionalFormatting>
  <conditionalFormatting sqref="B422:D422">
    <cfRule type="expression" dxfId="219" priority="43">
      <formula>$F422="N/A"</formula>
    </cfRule>
  </conditionalFormatting>
  <conditionalFormatting sqref="B427:D427">
    <cfRule type="expression" dxfId="218" priority="45">
      <formula>$F427="N/A"</formula>
    </cfRule>
  </conditionalFormatting>
  <conditionalFormatting sqref="B432:D432">
    <cfRule type="expression" dxfId="217" priority="41">
      <formula>$F432="N/A"</formula>
    </cfRule>
  </conditionalFormatting>
  <conditionalFormatting sqref="D118:D135 A119:A120">
    <cfRule type="expression" dxfId="216" priority="32">
      <formula>$F118="N/A"</formula>
    </cfRule>
  </conditionalFormatting>
  <conditionalFormatting sqref="D139:D251">
    <cfRule type="expression" dxfId="215" priority="23">
      <formula>$F139="N/A"</formula>
    </cfRule>
  </conditionalFormatting>
  <conditionalFormatting sqref="D377:D384 A378:A385">
    <cfRule type="expression" dxfId="214" priority="5">
      <formula>$F377="N/A"</formula>
    </cfRule>
  </conditionalFormatting>
  <conditionalFormatting sqref="D388:D389">
    <cfRule type="expression" dxfId="213" priority="48">
      <formula>$F388="N/A"</formula>
    </cfRule>
  </conditionalFormatting>
  <conditionalFormatting sqref="D391:D394">
    <cfRule type="expression" dxfId="212" priority="46">
      <formula>$F391="N/A"</formula>
    </cfRule>
  </conditionalFormatting>
  <conditionalFormatting sqref="D396:D398">
    <cfRule type="expression" dxfId="211" priority="49">
      <formula>$F396="N/A"</formula>
    </cfRule>
  </conditionalFormatting>
  <conditionalFormatting sqref="D403:D406">
    <cfRule type="expression" dxfId="210" priority="7">
      <formula>$F403="N/A"</formula>
    </cfRule>
  </conditionalFormatting>
  <conditionalFormatting sqref="D420:D421">
    <cfRule type="expression" dxfId="209" priority="44">
      <formula>$F420="N/A"</formula>
    </cfRule>
  </conditionalFormatting>
  <conditionalFormatting sqref="D423:D426">
    <cfRule type="expression" dxfId="208" priority="42">
      <formula>$F423="N/A"</formula>
    </cfRule>
  </conditionalFormatting>
  <conditionalFormatting sqref="F37:F40 F42:F45">
    <cfRule type="expression" dxfId="207" priority="40">
      <formula>$H37="N/A"</formula>
    </cfRule>
  </conditionalFormatting>
  <dataValidations count="1">
    <dataValidation type="list" allowBlank="1" showInputMessage="1" showErrorMessage="1" sqref="F48 B420:C421 B396:C398 B391:C394 B388:C389 B423:C426 F14 F71 F407:F408 B428:C431 F34:F35 F50:F52 F77:F79 F87:F95 B131:C132 F73 B126:C126 B134:C135 F16:F18 F58:F60 F37:F40 F420:F449 H37:H40 F20:F32 F97:F106 B119:C120 B122:C122 B124:C124 F108:F109 B231:C236 B215:C229 B254:C294 B140:C163 B165:C205 B212:C213 B207:C210 B238:C242 B244:C251 B336:C348 B296:C322 B333:C334 B324:C331 F214:F251 F139:F146 F149:F211 B350:C357 B359:C365 B367:C375 B433:C449 F387:F403 B400:C401 B403:C406 F410 F412:F418 B378:C384 F377:F384 F253:F375 F118:F135 B128:C129 B408:C418 F42:F45 H42:H45" xr:uid="{FBA204E7-C9C1-459C-95E7-6944AB004DF5}">
      <formula1>Mervienibas</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B7868-0D09-469D-9E5A-653578317CE8}">
  <dimension ref="A1:L628"/>
  <sheetViews>
    <sheetView topLeftCell="A605" zoomScale="172" zoomScaleNormal="172" workbookViewId="0">
      <selection activeCell="A620" sqref="A620"/>
    </sheetView>
  </sheetViews>
  <sheetFormatPr defaultColWidth="9.140625" defaultRowHeight="12.75" x14ac:dyDescent="0.2"/>
  <cols>
    <col min="1" max="1" width="8.7109375" style="126" customWidth="1"/>
    <col min="2" max="2" width="6.5703125" style="127" customWidth="1"/>
    <col min="3" max="3" width="10.7109375" style="128" customWidth="1"/>
    <col min="4" max="4" width="43" style="129" customWidth="1"/>
    <col min="5" max="5" width="8.7109375" style="126" customWidth="1"/>
    <col min="6" max="6" width="7.28515625" style="126" customWidth="1"/>
    <col min="7" max="7" width="8.7109375" style="130" customWidth="1"/>
    <col min="8" max="8" width="7.7109375" style="130" customWidth="1"/>
    <col min="9" max="9" width="11" style="130" customWidth="1"/>
    <col min="10" max="241" width="9.140625" style="4"/>
    <col min="242" max="242" width="8.7109375" style="4" customWidth="1"/>
    <col min="243" max="243" width="6.5703125" style="4" customWidth="1"/>
    <col min="244" max="244" width="15.7109375" style="4" customWidth="1"/>
    <col min="245" max="245" width="40.7109375" style="4" customWidth="1"/>
    <col min="246" max="246" width="11.28515625" style="4" customWidth="1"/>
    <col min="247" max="248" width="11.7109375" style="4" customWidth="1"/>
    <col min="249" max="250" width="12" style="4" customWidth="1"/>
    <col min="251" max="251" width="8" style="4" customWidth="1"/>
    <col min="252" max="252" width="72.28515625" style="4" customWidth="1"/>
    <col min="253" max="256" width="9.140625" style="4"/>
    <col min="257" max="257" width="49.85546875" style="4" customWidth="1"/>
    <col min="258" max="258" width="9.140625" style="4"/>
    <col min="259" max="259" width="29" style="4" customWidth="1"/>
    <col min="260" max="260" width="9.140625" style="4"/>
    <col min="261" max="261" width="16.85546875" style="4" customWidth="1"/>
    <col min="262" max="497" width="9.140625" style="4"/>
    <col min="498" max="498" width="8.7109375" style="4" customWidth="1"/>
    <col min="499" max="499" width="6.5703125" style="4" customWidth="1"/>
    <col min="500" max="500" width="15.7109375" style="4" customWidth="1"/>
    <col min="501" max="501" width="40.7109375" style="4" customWidth="1"/>
    <col min="502" max="502" width="11.28515625" style="4" customWidth="1"/>
    <col min="503" max="504" width="11.7109375" style="4" customWidth="1"/>
    <col min="505" max="506" width="12" style="4" customWidth="1"/>
    <col min="507" max="507" width="8" style="4" customWidth="1"/>
    <col min="508" max="508" width="72.28515625" style="4" customWidth="1"/>
    <col min="509" max="512" width="9.140625" style="4"/>
    <col min="513" max="513" width="49.85546875" style="4" customWidth="1"/>
    <col min="514" max="514" width="9.140625" style="4"/>
    <col min="515" max="515" width="29" style="4" customWidth="1"/>
    <col min="516" max="516" width="9.140625" style="4"/>
    <col min="517" max="517" width="16.85546875" style="4" customWidth="1"/>
    <col min="518" max="753" width="9.140625" style="4"/>
    <col min="754" max="754" width="8.7109375" style="4" customWidth="1"/>
    <col min="755" max="755" width="6.5703125" style="4" customWidth="1"/>
    <col min="756" max="756" width="15.7109375" style="4" customWidth="1"/>
    <col min="757" max="757" width="40.7109375" style="4" customWidth="1"/>
    <col min="758" max="758" width="11.28515625" style="4" customWidth="1"/>
    <col min="759" max="760" width="11.7109375" style="4" customWidth="1"/>
    <col min="761" max="762" width="12" style="4" customWidth="1"/>
    <col min="763" max="763" width="8" style="4" customWidth="1"/>
    <col min="764" max="764" width="72.28515625" style="4" customWidth="1"/>
    <col min="765" max="768" width="9.140625" style="4"/>
    <col min="769" max="769" width="49.85546875" style="4" customWidth="1"/>
    <col min="770" max="770" width="9.140625" style="4"/>
    <col min="771" max="771" width="29" style="4" customWidth="1"/>
    <col min="772" max="772" width="9.140625" style="4"/>
    <col min="773" max="773" width="16.85546875" style="4" customWidth="1"/>
    <col min="774" max="1009" width="9.140625" style="4"/>
    <col min="1010" max="1010" width="8.7109375" style="4" customWidth="1"/>
    <col min="1011" max="1011" width="6.5703125" style="4" customWidth="1"/>
    <col min="1012" max="1012" width="15.7109375" style="4" customWidth="1"/>
    <col min="1013" max="1013" width="40.7109375" style="4" customWidth="1"/>
    <col min="1014" max="1014" width="11.28515625" style="4" customWidth="1"/>
    <col min="1015" max="1016" width="11.7109375" style="4" customWidth="1"/>
    <col min="1017" max="1018" width="12" style="4" customWidth="1"/>
    <col min="1019" max="1019" width="8" style="4" customWidth="1"/>
    <col min="1020" max="1020" width="72.28515625" style="4" customWidth="1"/>
    <col min="1021" max="1024" width="9.140625" style="4"/>
    <col min="1025" max="1025" width="49.85546875" style="4" customWidth="1"/>
    <col min="1026" max="1026" width="9.140625" style="4"/>
    <col min="1027" max="1027" width="29" style="4" customWidth="1"/>
    <col min="1028" max="1028" width="9.140625" style="4"/>
    <col min="1029" max="1029" width="16.85546875" style="4" customWidth="1"/>
    <col min="1030" max="1265" width="9.140625" style="4"/>
    <col min="1266" max="1266" width="8.7109375" style="4" customWidth="1"/>
    <col min="1267" max="1267" width="6.5703125" style="4" customWidth="1"/>
    <col min="1268" max="1268" width="15.7109375" style="4" customWidth="1"/>
    <col min="1269" max="1269" width="40.7109375" style="4" customWidth="1"/>
    <col min="1270" max="1270" width="11.28515625" style="4" customWidth="1"/>
    <col min="1271" max="1272" width="11.7109375" style="4" customWidth="1"/>
    <col min="1273" max="1274" width="12" style="4" customWidth="1"/>
    <col min="1275" max="1275" width="8" style="4" customWidth="1"/>
    <col min="1276" max="1276" width="72.28515625" style="4" customWidth="1"/>
    <col min="1277" max="1280" width="9.140625" style="4"/>
    <col min="1281" max="1281" width="49.85546875" style="4" customWidth="1"/>
    <col min="1282" max="1282" width="9.140625" style="4"/>
    <col min="1283" max="1283" width="29" style="4" customWidth="1"/>
    <col min="1284" max="1284" width="9.140625" style="4"/>
    <col min="1285" max="1285" width="16.85546875" style="4" customWidth="1"/>
    <col min="1286" max="1521" width="9.140625" style="4"/>
    <col min="1522" max="1522" width="8.7109375" style="4" customWidth="1"/>
    <col min="1523" max="1523" width="6.5703125" style="4" customWidth="1"/>
    <col min="1524" max="1524" width="15.7109375" style="4" customWidth="1"/>
    <col min="1525" max="1525" width="40.7109375" style="4" customWidth="1"/>
    <col min="1526" max="1526" width="11.28515625" style="4" customWidth="1"/>
    <col min="1527" max="1528" width="11.7109375" style="4" customWidth="1"/>
    <col min="1529" max="1530" width="12" style="4" customWidth="1"/>
    <col min="1531" max="1531" width="8" style="4" customWidth="1"/>
    <col min="1532" max="1532" width="72.28515625" style="4" customWidth="1"/>
    <col min="1533" max="1536" width="9.140625" style="4"/>
    <col min="1537" max="1537" width="49.85546875" style="4" customWidth="1"/>
    <col min="1538" max="1538" width="9.140625" style="4"/>
    <col min="1539" max="1539" width="29" style="4" customWidth="1"/>
    <col min="1540" max="1540" width="9.140625" style="4"/>
    <col min="1541" max="1541" width="16.85546875" style="4" customWidth="1"/>
    <col min="1542" max="1777" width="9.140625" style="4"/>
    <col min="1778" max="1778" width="8.7109375" style="4" customWidth="1"/>
    <col min="1779" max="1779" width="6.5703125" style="4" customWidth="1"/>
    <col min="1780" max="1780" width="15.7109375" style="4" customWidth="1"/>
    <col min="1781" max="1781" width="40.7109375" style="4" customWidth="1"/>
    <col min="1782" max="1782" width="11.28515625" style="4" customWidth="1"/>
    <col min="1783" max="1784" width="11.7109375" style="4" customWidth="1"/>
    <col min="1785" max="1786" width="12" style="4" customWidth="1"/>
    <col min="1787" max="1787" width="8" style="4" customWidth="1"/>
    <col min="1788" max="1788" width="72.28515625" style="4" customWidth="1"/>
    <col min="1789" max="1792" width="9.140625" style="4"/>
    <col min="1793" max="1793" width="49.85546875" style="4" customWidth="1"/>
    <col min="1794" max="1794" width="9.140625" style="4"/>
    <col min="1795" max="1795" width="29" style="4" customWidth="1"/>
    <col min="1796" max="1796" width="9.140625" style="4"/>
    <col min="1797" max="1797" width="16.85546875" style="4" customWidth="1"/>
    <col min="1798" max="2033" width="9.140625" style="4"/>
    <col min="2034" max="2034" width="8.7109375" style="4" customWidth="1"/>
    <col min="2035" max="2035" width="6.5703125" style="4" customWidth="1"/>
    <col min="2036" max="2036" width="15.7109375" style="4" customWidth="1"/>
    <col min="2037" max="2037" width="40.7109375" style="4" customWidth="1"/>
    <col min="2038" max="2038" width="11.28515625" style="4" customWidth="1"/>
    <col min="2039" max="2040" width="11.7109375" style="4" customWidth="1"/>
    <col min="2041" max="2042" width="12" style="4" customWidth="1"/>
    <col min="2043" max="2043" width="8" style="4" customWidth="1"/>
    <col min="2044" max="2044" width="72.28515625" style="4" customWidth="1"/>
    <col min="2045" max="2048" width="9.140625" style="4"/>
    <col min="2049" max="2049" width="49.85546875" style="4" customWidth="1"/>
    <col min="2050" max="2050" width="9.140625" style="4"/>
    <col min="2051" max="2051" width="29" style="4" customWidth="1"/>
    <col min="2052" max="2052" width="9.140625" style="4"/>
    <col min="2053" max="2053" width="16.85546875" style="4" customWidth="1"/>
    <col min="2054" max="2289" width="9.140625" style="4"/>
    <col min="2290" max="2290" width="8.7109375" style="4" customWidth="1"/>
    <col min="2291" max="2291" width="6.5703125" style="4" customWidth="1"/>
    <col min="2292" max="2292" width="15.7109375" style="4" customWidth="1"/>
    <col min="2293" max="2293" width="40.7109375" style="4" customWidth="1"/>
    <col min="2294" max="2294" width="11.28515625" style="4" customWidth="1"/>
    <col min="2295" max="2296" width="11.7109375" style="4" customWidth="1"/>
    <col min="2297" max="2298" width="12" style="4" customWidth="1"/>
    <col min="2299" max="2299" width="8" style="4" customWidth="1"/>
    <col min="2300" max="2300" width="72.28515625" style="4" customWidth="1"/>
    <col min="2301" max="2304" width="9.140625" style="4"/>
    <col min="2305" max="2305" width="49.85546875" style="4" customWidth="1"/>
    <col min="2306" max="2306" width="9.140625" style="4"/>
    <col min="2307" max="2307" width="29" style="4" customWidth="1"/>
    <col min="2308" max="2308" width="9.140625" style="4"/>
    <col min="2309" max="2309" width="16.85546875" style="4" customWidth="1"/>
    <col min="2310" max="2545" width="9.140625" style="4"/>
    <col min="2546" max="2546" width="8.7109375" style="4" customWidth="1"/>
    <col min="2547" max="2547" width="6.5703125" style="4" customWidth="1"/>
    <col min="2548" max="2548" width="15.7109375" style="4" customWidth="1"/>
    <col min="2549" max="2549" width="40.7109375" style="4" customWidth="1"/>
    <col min="2550" max="2550" width="11.28515625" style="4" customWidth="1"/>
    <col min="2551" max="2552" width="11.7109375" style="4" customWidth="1"/>
    <col min="2553" max="2554" width="12" style="4" customWidth="1"/>
    <col min="2555" max="2555" width="8" style="4" customWidth="1"/>
    <col min="2556" max="2556" width="72.28515625" style="4" customWidth="1"/>
    <col min="2557" max="2560" width="9.140625" style="4"/>
    <col min="2561" max="2561" width="49.85546875" style="4" customWidth="1"/>
    <col min="2562" max="2562" width="9.140625" style="4"/>
    <col min="2563" max="2563" width="29" style="4" customWidth="1"/>
    <col min="2564" max="2564" width="9.140625" style="4"/>
    <col min="2565" max="2565" width="16.85546875" style="4" customWidth="1"/>
    <col min="2566" max="2801" width="9.140625" style="4"/>
    <col min="2802" max="2802" width="8.7109375" style="4" customWidth="1"/>
    <col min="2803" max="2803" width="6.5703125" style="4" customWidth="1"/>
    <col min="2804" max="2804" width="15.7109375" style="4" customWidth="1"/>
    <col min="2805" max="2805" width="40.7109375" style="4" customWidth="1"/>
    <col min="2806" max="2806" width="11.28515625" style="4" customWidth="1"/>
    <col min="2807" max="2808" width="11.7109375" style="4" customWidth="1"/>
    <col min="2809" max="2810" width="12" style="4" customWidth="1"/>
    <col min="2811" max="2811" width="8" style="4" customWidth="1"/>
    <col min="2812" max="2812" width="72.28515625" style="4" customWidth="1"/>
    <col min="2813" max="2816" width="9.140625" style="4"/>
    <col min="2817" max="2817" width="49.85546875" style="4" customWidth="1"/>
    <col min="2818" max="2818" width="9.140625" style="4"/>
    <col min="2819" max="2819" width="29" style="4" customWidth="1"/>
    <col min="2820" max="2820" width="9.140625" style="4"/>
    <col min="2821" max="2821" width="16.85546875" style="4" customWidth="1"/>
    <col min="2822" max="3057" width="9.140625" style="4"/>
    <col min="3058" max="3058" width="8.7109375" style="4" customWidth="1"/>
    <col min="3059" max="3059" width="6.5703125" style="4" customWidth="1"/>
    <col min="3060" max="3060" width="15.7109375" style="4" customWidth="1"/>
    <col min="3061" max="3061" width="40.7109375" style="4" customWidth="1"/>
    <col min="3062" max="3062" width="11.28515625" style="4" customWidth="1"/>
    <col min="3063" max="3064" width="11.7109375" style="4" customWidth="1"/>
    <col min="3065" max="3066" width="12" style="4" customWidth="1"/>
    <col min="3067" max="3067" width="8" style="4" customWidth="1"/>
    <col min="3068" max="3068" width="72.28515625" style="4" customWidth="1"/>
    <col min="3069" max="3072" width="9.140625" style="4"/>
    <col min="3073" max="3073" width="49.85546875" style="4" customWidth="1"/>
    <col min="3074" max="3074" width="9.140625" style="4"/>
    <col min="3075" max="3075" width="29" style="4" customWidth="1"/>
    <col min="3076" max="3076" width="9.140625" style="4"/>
    <col min="3077" max="3077" width="16.85546875" style="4" customWidth="1"/>
    <col min="3078" max="3313" width="9.140625" style="4"/>
    <col min="3314" max="3314" width="8.7109375" style="4" customWidth="1"/>
    <col min="3315" max="3315" width="6.5703125" style="4" customWidth="1"/>
    <col min="3316" max="3316" width="15.7109375" style="4" customWidth="1"/>
    <col min="3317" max="3317" width="40.7109375" style="4" customWidth="1"/>
    <col min="3318" max="3318" width="11.28515625" style="4" customWidth="1"/>
    <col min="3319" max="3320" width="11.7109375" style="4" customWidth="1"/>
    <col min="3321" max="3322" width="12" style="4" customWidth="1"/>
    <col min="3323" max="3323" width="8" style="4" customWidth="1"/>
    <col min="3324" max="3324" width="72.28515625" style="4" customWidth="1"/>
    <col min="3325" max="3328" width="9.140625" style="4"/>
    <col min="3329" max="3329" width="49.85546875" style="4" customWidth="1"/>
    <col min="3330" max="3330" width="9.140625" style="4"/>
    <col min="3331" max="3331" width="29" style="4" customWidth="1"/>
    <col min="3332" max="3332" width="9.140625" style="4"/>
    <col min="3333" max="3333" width="16.85546875" style="4" customWidth="1"/>
    <col min="3334" max="3569" width="9.140625" style="4"/>
    <col min="3570" max="3570" width="8.7109375" style="4" customWidth="1"/>
    <col min="3571" max="3571" width="6.5703125" style="4" customWidth="1"/>
    <col min="3572" max="3572" width="15.7109375" style="4" customWidth="1"/>
    <col min="3573" max="3573" width="40.7109375" style="4" customWidth="1"/>
    <col min="3574" max="3574" width="11.28515625" style="4" customWidth="1"/>
    <col min="3575" max="3576" width="11.7109375" style="4" customWidth="1"/>
    <col min="3577" max="3578" width="12" style="4" customWidth="1"/>
    <col min="3579" max="3579" width="8" style="4" customWidth="1"/>
    <col min="3580" max="3580" width="72.28515625" style="4" customWidth="1"/>
    <col min="3581" max="3584" width="9.140625" style="4"/>
    <col min="3585" max="3585" width="49.85546875" style="4" customWidth="1"/>
    <col min="3586" max="3586" width="9.140625" style="4"/>
    <col min="3587" max="3587" width="29" style="4" customWidth="1"/>
    <col min="3588" max="3588" width="9.140625" style="4"/>
    <col min="3589" max="3589" width="16.85546875" style="4" customWidth="1"/>
    <col min="3590" max="3825" width="9.140625" style="4"/>
    <col min="3826" max="3826" width="8.7109375" style="4" customWidth="1"/>
    <col min="3827" max="3827" width="6.5703125" style="4" customWidth="1"/>
    <col min="3828" max="3828" width="15.7109375" style="4" customWidth="1"/>
    <col min="3829" max="3829" width="40.7109375" style="4" customWidth="1"/>
    <col min="3830" max="3830" width="11.28515625" style="4" customWidth="1"/>
    <col min="3831" max="3832" width="11.7109375" style="4" customWidth="1"/>
    <col min="3833" max="3834" width="12" style="4" customWidth="1"/>
    <col min="3835" max="3835" width="8" style="4" customWidth="1"/>
    <col min="3836" max="3836" width="72.28515625" style="4" customWidth="1"/>
    <col min="3837" max="3840" width="9.140625" style="4"/>
    <col min="3841" max="3841" width="49.85546875" style="4" customWidth="1"/>
    <col min="3842" max="3842" width="9.140625" style="4"/>
    <col min="3843" max="3843" width="29" style="4" customWidth="1"/>
    <col min="3844" max="3844" width="9.140625" style="4"/>
    <col min="3845" max="3845" width="16.85546875" style="4" customWidth="1"/>
    <col min="3846" max="4081" width="9.140625" style="4"/>
    <col min="4082" max="4082" width="8.7109375" style="4" customWidth="1"/>
    <col min="4083" max="4083" width="6.5703125" style="4" customWidth="1"/>
    <col min="4084" max="4084" width="15.7109375" style="4" customWidth="1"/>
    <col min="4085" max="4085" width="40.7109375" style="4" customWidth="1"/>
    <col min="4086" max="4086" width="11.28515625" style="4" customWidth="1"/>
    <col min="4087" max="4088" width="11.7109375" style="4" customWidth="1"/>
    <col min="4089" max="4090" width="12" style="4" customWidth="1"/>
    <col min="4091" max="4091" width="8" style="4" customWidth="1"/>
    <col min="4092" max="4092" width="72.28515625" style="4" customWidth="1"/>
    <col min="4093" max="4096" width="9.140625" style="4"/>
    <col min="4097" max="4097" width="49.85546875" style="4" customWidth="1"/>
    <col min="4098" max="4098" width="9.140625" style="4"/>
    <col min="4099" max="4099" width="29" style="4" customWidth="1"/>
    <col min="4100" max="4100" width="9.140625" style="4"/>
    <col min="4101" max="4101" width="16.85546875" style="4" customWidth="1"/>
    <col min="4102" max="4337" width="9.140625" style="4"/>
    <col min="4338" max="4338" width="8.7109375" style="4" customWidth="1"/>
    <col min="4339" max="4339" width="6.5703125" style="4" customWidth="1"/>
    <col min="4340" max="4340" width="15.7109375" style="4" customWidth="1"/>
    <col min="4341" max="4341" width="40.7109375" style="4" customWidth="1"/>
    <col min="4342" max="4342" width="11.28515625" style="4" customWidth="1"/>
    <col min="4343" max="4344" width="11.7109375" style="4" customWidth="1"/>
    <col min="4345" max="4346" width="12" style="4" customWidth="1"/>
    <col min="4347" max="4347" width="8" style="4" customWidth="1"/>
    <col min="4348" max="4348" width="72.28515625" style="4" customWidth="1"/>
    <col min="4349" max="4352" width="9.140625" style="4"/>
    <col min="4353" max="4353" width="49.85546875" style="4" customWidth="1"/>
    <col min="4354" max="4354" width="9.140625" style="4"/>
    <col min="4355" max="4355" width="29" style="4" customWidth="1"/>
    <col min="4356" max="4356" width="9.140625" style="4"/>
    <col min="4357" max="4357" width="16.85546875" style="4" customWidth="1"/>
    <col min="4358" max="4593" width="9.140625" style="4"/>
    <col min="4594" max="4594" width="8.7109375" style="4" customWidth="1"/>
    <col min="4595" max="4595" width="6.5703125" style="4" customWidth="1"/>
    <col min="4596" max="4596" width="15.7109375" style="4" customWidth="1"/>
    <col min="4597" max="4597" width="40.7109375" style="4" customWidth="1"/>
    <col min="4598" max="4598" width="11.28515625" style="4" customWidth="1"/>
    <col min="4599" max="4600" width="11.7109375" style="4" customWidth="1"/>
    <col min="4601" max="4602" width="12" style="4" customWidth="1"/>
    <col min="4603" max="4603" width="8" style="4" customWidth="1"/>
    <col min="4604" max="4604" width="72.28515625" style="4" customWidth="1"/>
    <col min="4605" max="4608" width="9.140625" style="4"/>
    <col min="4609" max="4609" width="49.85546875" style="4" customWidth="1"/>
    <col min="4610" max="4610" width="9.140625" style="4"/>
    <col min="4611" max="4611" width="29" style="4" customWidth="1"/>
    <col min="4612" max="4612" width="9.140625" style="4"/>
    <col min="4613" max="4613" width="16.85546875" style="4" customWidth="1"/>
    <col min="4614" max="4849" width="9.140625" style="4"/>
    <col min="4850" max="4850" width="8.7109375" style="4" customWidth="1"/>
    <col min="4851" max="4851" width="6.5703125" style="4" customWidth="1"/>
    <col min="4852" max="4852" width="15.7109375" style="4" customWidth="1"/>
    <col min="4853" max="4853" width="40.7109375" style="4" customWidth="1"/>
    <col min="4854" max="4854" width="11.28515625" style="4" customWidth="1"/>
    <col min="4855" max="4856" width="11.7109375" style="4" customWidth="1"/>
    <col min="4857" max="4858" width="12" style="4" customWidth="1"/>
    <col min="4859" max="4859" width="8" style="4" customWidth="1"/>
    <col min="4860" max="4860" width="72.28515625" style="4" customWidth="1"/>
    <col min="4861" max="4864" width="9.140625" style="4"/>
    <col min="4865" max="4865" width="49.85546875" style="4" customWidth="1"/>
    <col min="4866" max="4866" width="9.140625" style="4"/>
    <col min="4867" max="4867" width="29" style="4" customWidth="1"/>
    <col min="4868" max="4868" width="9.140625" style="4"/>
    <col min="4869" max="4869" width="16.85546875" style="4" customWidth="1"/>
    <col min="4870" max="5105" width="9.140625" style="4"/>
    <col min="5106" max="5106" width="8.7109375" style="4" customWidth="1"/>
    <col min="5107" max="5107" width="6.5703125" style="4" customWidth="1"/>
    <col min="5108" max="5108" width="15.7109375" style="4" customWidth="1"/>
    <col min="5109" max="5109" width="40.7109375" style="4" customWidth="1"/>
    <col min="5110" max="5110" width="11.28515625" style="4" customWidth="1"/>
    <col min="5111" max="5112" width="11.7109375" style="4" customWidth="1"/>
    <col min="5113" max="5114" width="12" style="4" customWidth="1"/>
    <col min="5115" max="5115" width="8" style="4" customWidth="1"/>
    <col min="5116" max="5116" width="72.28515625" style="4" customWidth="1"/>
    <col min="5117" max="5120" width="9.140625" style="4"/>
    <col min="5121" max="5121" width="49.85546875" style="4" customWidth="1"/>
    <col min="5122" max="5122" width="9.140625" style="4"/>
    <col min="5123" max="5123" width="29" style="4" customWidth="1"/>
    <col min="5124" max="5124" width="9.140625" style="4"/>
    <col min="5125" max="5125" width="16.85546875" style="4" customWidth="1"/>
    <col min="5126" max="5361" width="9.140625" style="4"/>
    <col min="5362" max="5362" width="8.7109375" style="4" customWidth="1"/>
    <col min="5363" max="5363" width="6.5703125" style="4" customWidth="1"/>
    <col min="5364" max="5364" width="15.7109375" style="4" customWidth="1"/>
    <col min="5365" max="5365" width="40.7109375" style="4" customWidth="1"/>
    <col min="5366" max="5366" width="11.28515625" style="4" customWidth="1"/>
    <col min="5367" max="5368" width="11.7109375" style="4" customWidth="1"/>
    <col min="5369" max="5370" width="12" style="4" customWidth="1"/>
    <col min="5371" max="5371" width="8" style="4" customWidth="1"/>
    <col min="5372" max="5372" width="72.28515625" style="4" customWidth="1"/>
    <col min="5373" max="5376" width="9.140625" style="4"/>
    <col min="5377" max="5377" width="49.85546875" style="4" customWidth="1"/>
    <col min="5378" max="5378" width="9.140625" style="4"/>
    <col min="5379" max="5379" width="29" style="4" customWidth="1"/>
    <col min="5380" max="5380" width="9.140625" style="4"/>
    <col min="5381" max="5381" width="16.85546875" style="4" customWidth="1"/>
    <col min="5382" max="5617" width="9.140625" style="4"/>
    <col min="5618" max="5618" width="8.7109375" style="4" customWidth="1"/>
    <col min="5619" max="5619" width="6.5703125" style="4" customWidth="1"/>
    <col min="5620" max="5620" width="15.7109375" style="4" customWidth="1"/>
    <col min="5621" max="5621" width="40.7109375" style="4" customWidth="1"/>
    <col min="5622" max="5622" width="11.28515625" style="4" customWidth="1"/>
    <col min="5623" max="5624" width="11.7109375" style="4" customWidth="1"/>
    <col min="5625" max="5626" width="12" style="4" customWidth="1"/>
    <col min="5627" max="5627" width="8" style="4" customWidth="1"/>
    <col min="5628" max="5628" width="72.28515625" style="4" customWidth="1"/>
    <col min="5629" max="5632" width="9.140625" style="4"/>
    <col min="5633" max="5633" width="49.85546875" style="4" customWidth="1"/>
    <col min="5634" max="5634" width="9.140625" style="4"/>
    <col min="5635" max="5635" width="29" style="4" customWidth="1"/>
    <col min="5636" max="5636" width="9.140625" style="4"/>
    <col min="5637" max="5637" width="16.85546875" style="4" customWidth="1"/>
    <col min="5638" max="5873" width="9.140625" style="4"/>
    <col min="5874" max="5874" width="8.7109375" style="4" customWidth="1"/>
    <col min="5875" max="5875" width="6.5703125" style="4" customWidth="1"/>
    <col min="5876" max="5876" width="15.7109375" style="4" customWidth="1"/>
    <col min="5877" max="5877" width="40.7109375" style="4" customWidth="1"/>
    <col min="5878" max="5878" width="11.28515625" style="4" customWidth="1"/>
    <col min="5879" max="5880" width="11.7109375" style="4" customWidth="1"/>
    <col min="5881" max="5882" width="12" style="4" customWidth="1"/>
    <col min="5883" max="5883" width="8" style="4" customWidth="1"/>
    <col min="5884" max="5884" width="72.28515625" style="4" customWidth="1"/>
    <col min="5885" max="5888" width="9.140625" style="4"/>
    <col min="5889" max="5889" width="49.85546875" style="4" customWidth="1"/>
    <col min="5890" max="5890" width="9.140625" style="4"/>
    <col min="5891" max="5891" width="29" style="4" customWidth="1"/>
    <col min="5892" max="5892" width="9.140625" style="4"/>
    <col min="5893" max="5893" width="16.85546875" style="4" customWidth="1"/>
    <col min="5894" max="6129" width="9.140625" style="4"/>
    <col min="6130" max="6130" width="8.7109375" style="4" customWidth="1"/>
    <col min="6131" max="6131" width="6.5703125" style="4" customWidth="1"/>
    <col min="6132" max="6132" width="15.7109375" style="4" customWidth="1"/>
    <col min="6133" max="6133" width="40.7109375" style="4" customWidth="1"/>
    <col min="6134" max="6134" width="11.28515625" style="4" customWidth="1"/>
    <col min="6135" max="6136" width="11.7109375" style="4" customWidth="1"/>
    <col min="6137" max="6138" width="12" style="4" customWidth="1"/>
    <col min="6139" max="6139" width="8" style="4" customWidth="1"/>
    <col min="6140" max="6140" width="72.28515625" style="4" customWidth="1"/>
    <col min="6141" max="6144" width="9.140625" style="4"/>
    <col min="6145" max="6145" width="49.85546875" style="4" customWidth="1"/>
    <col min="6146" max="6146" width="9.140625" style="4"/>
    <col min="6147" max="6147" width="29" style="4" customWidth="1"/>
    <col min="6148" max="6148" width="9.140625" style="4"/>
    <col min="6149" max="6149" width="16.85546875" style="4" customWidth="1"/>
    <col min="6150" max="6385" width="9.140625" style="4"/>
    <col min="6386" max="6386" width="8.7109375" style="4" customWidth="1"/>
    <col min="6387" max="6387" width="6.5703125" style="4" customWidth="1"/>
    <col min="6388" max="6388" width="15.7109375" style="4" customWidth="1"/>
    <col min="6389" max="6389" width="40.7109375" style="4" customWidth="1"/>
    <col min="6390" max="6390" width="11.28515625" style="4" customWidth="1"/>
    <col min="6391" max="6392" width="11.7109375" style="4" customWidth="1"/>
    <col min="6393" max="6394" width="12" style="4" customWidth="1"/>
    <col min="6395" max="6395" width="8" style="4" customWidth="1"/>
    <col min="6396" max="6396" width="72.28515625" style="4" customWidth="1"/>
    <col min="6397" max="6400" width="9.140625" style="4"/>
    <col min="6401" max="6401" width="49.85546875" style="4" customWidth="1"/>
    <col min="6402" max="6402" width="9.140625" style="4"/>
    <col min="6403" max="6403" width="29" style="4" customWidth="1"/>
    <col min="6404" max="6404" width="9.140625" style="4"/>
    <col min="6405" max="6405" width="16.85546875" style="4" customWidth="1"/>
    <col min="6406" max="6641" width="9.140625" style="4"/>
    <col min="6642" max="6642" width="8.7109375" style="4" customWidth="1"/>
    <col min="6643" max="6643" width="6.5703125" style="4" customWidth="1"/>
    <col min="6644" max="6644" width="15.7109375" style="4" customWidth="1"/>
    <col min="6645" max="6645" width="40.7109375" style="4" customWidth="1"/>
    <col min="6646" max="6646" width="11.28515625" style="4" customWidth="1"/>
    <col min="6647" max="6648" width="11.7109375" style="4" customWidth="1"/>
    <col min="6649" max="6650" width="12" style="4" customWidth="1"/>
    <col min="6651" max="6651" width="8" style="4" customWidth="1"/>
    <col min="6652" max="6652" width="72.28515625" style="4" customWidth="1"/>
    <col min="6653" max="6656" width="9.140625" style="4"/>
    <col min="6657" max="6657" width="49.85546875" style="4" customWidth="1"/>
    <col min="6658" max="6658" width="9.140625" style="4"/>
    <col min="6659" max="6659" width="29" style="4" customWidth="1"/>
    <col min="6660" max="6660" width="9.140625" style="4"/>
    <col min="6661" max="6661" width="16.85546875" style="4" customWidth="1"/>
    <col min="6662" max="6897" width="9.140625" style="4"/>
    <col min="6898" max="6898" width="8.7109375" style="4" customWidth="1"/>
    <col min="6899" max="6899" width="6.5703125" style="4" customWidth="1"/>
    <col min="6900" max="6900" width="15.7109375" style="4" customWidth="1"/>
    <col min="6901" max="6901" width="40.7109375" style="4" customWidth="1"/>
    <col min="6902" max="6902" width="11.28515625" style="4" customWidth="1"/>
    <col min="6903" max="6904" width="11.7109375" style="4" customWidth="1"/>
    <col min="6905" max="6906" width="12" style="4" customWidth="1"/>
    <col min="6907" max="6907" width="8" style="4" customWidth="1"/>
    <col min="6908" max="6908" width="72.28515625" style="4" customWidth="1"/>
    <col min="6909" max="6912" width="9.140625" style="4"/>
    <col min="6913" max="6913" width="49.85546875" style="4" customWidth="1"/>
    <col min="6914" max="6914" width="9.140625" style="4"/>
    <col min="6915" max="6915" width="29" style="4" customWidth="1"/>
    <col min="6916" max="6916" width="9.140625" style="4"/>
    <col min="6917" max="6917" width="16.85546875" style="4" customWidth="1"/>
    <col min="6918" max="7153" width="9.140625" style="4"/>
    <col min="7154" max="7154" width="8.7109375" style="4" customWidth="1"/>
    <col min="7155" max="7155" width="6.5703125" style="4" customWidth="1"/>
    <col min="7156" max="7156" width="15.7109375" style="4" customWidth="1"/>
    <col min="7157" max="7157" width="40.7109375" style="4" customWidth="1"/>
    <col min="7158" max="7158" width="11.28515625" style="4" customWidth="1"/>
    <col min="7159" max="7160" width="11.7109375" style="4" customWidth="1"/>
    <col min="7161" max="7162" width="12" style="4" customWidth="1"/>
    <col min="7163" max="7163" width="8" style="4" customWidth="1"/>
    <col min="7164" max="7164" width="72.28515625" style="4" customWidth="1"/>
    <col min="7165" max="7168" width="9.140625" style="4"/>
    <col min="7169" max="7169" width="49.85546875" style="4" customWidth="1"/>
    <col min="7170" max="7170" width="9.140625" style="4"/>
    <col min="7171" max="7171" width="29" style="4" customWidth="1"/>
    <col min="7172" max="7172" width="9.140625" style="4"/>
    <col min="7173" max="7173" width="16.85546875" style="4" customWidth="1"/>
    <col min="7174" max="7409" width="9.140625" style="4"/>
    <col min="7410" max="7410" width="8.7109375" style="4" customWidth="1"/>
    <col min="7411" max="7411" width="6.5703125" style="4" customWidth="1"/>
    <col min="7412" max="7412" width="15.7109375" style="4" customWidth="1"/>
    <col min="7413" max="7413" width="40.7109375" style="4" customWidth="1"/>
    <col min="7414" max="7414" width="11.28515625" style="4" customWidth="1"/>
    <col min="7415" max="7416" width="11.7109375" style="4" customWidth="1"/>
    <col min="7417" max="7418" width="12" style="4" customWidth="1"/>
    <col min="7419" max="7419" width="8" style="4" customWidth="1"/>
    <col min="7420" max="7420" width="72.28515625" style="4" customWidth="1"/>
    <col min="7421" max="7424" width="9.140625" style="4"/>
    <col min="7425" max="7425" width="49.85546875" style="4" customWidth="1"/>
    <col min="7426" max="7426" width="9.140625" style="4"/>
    <col min="7427" max="7427" width="29" style="4" customWidth="1"/>
    <col min="7428" max="7428" width="9.140625" style="4"/>
    <col min="7429" max="7429" width="16.85546875" style="4" customWidth="1"/>
    <col min="7430" max="7665" width="9.140625" style="4"/>
    <col min="7666" max="7666" width="8.7109375" style="4" customWidth="1"/>
    <col min="7667" max="7667" width="6.5703125" style="4" customWidth="1"/>
    <col min="7668" max="7668" width="15.7109375" style="4" customWidth="1"/>
    <col min="7669" max="7669" width="40.7109375" style="4" customWidth="1"/>
    <col min="7670" max="7670" width="11.28515625" style="4" customWidth="1"/>
    <col min="7671" max="7672" width="11.7109375" style="4" customWidth="1"/>
    <col min="7673" max="7674" width="12" style="4" customWidth="1"/>
    <col min="7675" max="7675" width="8" style="4" customWidth="1"/>
    <col min="7676" max="7676" width="72.28515625" style="4" customWidth="1"/>
    <col min="7677" max="7680" width="9.140625" style="4"/>
    <col min="7681" max="7681" width="49.85546875" style="4" customWidth="1"/>
    <col min="7682" max="7682" width="9.140625" style="4"/>
    <col min="7683" max="7683" width="29" style="4" customWidth="1"/>
    <col min="7684" max="7684" width="9.140625" style="4"/>
    <col min="7685" max="7685" width="16.85546875" style="4" customWidth="1"/>
    <col min="7686" max="7921" width="9.140625" style="4"/>
    <col min="7922" max="7922" width="8.7109375" style="4" customWidth="1"/>
    <col min="7923" max="7923" width="6.5703125" style="4" customWidth="1"/>
    <col min="7924" max="7924" width="15.7109375" style="4" customWidth="1"/>
    <col min="7925" max="7925" width="40.7109375" style="4" customWidth="1"/>
    <col min="7926" max="7926" width="11.28515625" style="4" customWidth="1"/>
    <col min="7927" max="7928" width="11.7109375" style="4" customWidth="1"/>
    <col min="7929" max="7930" width="12" style="4" customWidth="1"/>
    <col min="7931" max="7931" width="8" style="4" customWidth="1"/>
    <col min="7932" max="7932" width="72.28515625" style="4" customWidth="1"/>
    <col min="7933" max="7936" width="9.140625" style="4"/>
    <col min="7937" max="7937" width="49.85546875" style="4" customWidth="1"/>
    <col min="7938" max="7938" width="9.140625" style="4"/>
    <col min="7939" max="7939" width="29" style="4" customWidth="1"/>
    <col min="7940" max="7940" width="9.140625" style="4"/>
    <col min="7941" max="7941" width="16.85546875" style="4" customWidth="1"/>
    <col min="7942" max="8177" width="9.140625" style="4"/>
    <col min="8178" max="8178" width="8.7109375" style="4" customWidth="1"/>
    <col min="8179" max="8179" width="6.5703125" style="4" customWidth="1"/>
    <col min="8180" max="8180" width="15.7109375" style="4" customWidth="1"/>
    <col min="8181" max="8181" width="40.7109375" style="4" customWidth="1"/>
    <col min="8182" max="8182" width="11.28515625" style="4" customWidth="1"/>
    <col min="8183" max="8184" width="11.7109375" style="4" customWidth="1"/>
    <col min="8185" max="8186" width="12" style="4" customWidth="1"/>
    <col min="8187" max="8187" width="8" style="4" customWidth="1"/>
    <col min="8188" max="8188" width="72.28515625" style="4" customWidth="1"/>
    <col min="8189" max="8192" width="9.140625" style="4"/>
    <col min="8193" max="8193" width="49.85546875" style="4" customWidth="1"/>
    <col min="8194" max="8194" width="9.140625" style="4"/>
    <col min="8195" max="8195" width="29" style="4" customWidth="1"/>
    <col min="8196" max="8196" width="9.140625" style="4"/>
    <col min="8197" max="8197" width="16.85546875" style="4" customWidth="1"/>
    <col min="8198" max="8433" width="9.140625" style="4"/>
    <col min="8434" max="8434" width="8.7109375" style="4" customWidth="1"/>
    <col min="8435" max="8435" width="6.5703125" style="4" customWidth="1"/>
    <col min="8436" max="8436" width="15.7109375" style="4" customWidth="1"/>
    <col min="8437" max="8437" width="40.7109375" style="4" customWidth="1"/>
    <col min="8438" max="8438" width="11.28515625" style="4" customWidth="1"/>
    <col min="8439" max="8440" width="11.7109375" style="4" customWidth="1"/>
    <col min="8441" max="8442" width="12" style="4" customWidth="1"/>
    <col min="8443" max="8443" width="8" style="4" customWidth="1"/>
    <col min="8444" max="8444" width="72.28515625" style="4" customWidth="1"/>
    <col min="8445" max="8448" width="9.140625" style="4"/>
    <col min="8449" max="8449" width="49.85546875" style="4" customWidth="1"/>
    <col min="8450" max="8450" width="9.140625" style="4"/>
    <col min="8451" max="8451" width="29" style="4" customWidth="1"/>
    <col min="8452" max="8452" width="9.140625" style="4"/>
    <col min="8453" max="8453" width="16.85546875" style="4" customWidth="1"/>
    <col min="8454" max="8689" width="9.140625" style="4"/>
    <col min="8690" max="8690" width="8.7109375" style="4" customWidth="1"/>
    <col min="8691" max="8691" width="6.5703125" style="4" customWidth="1"/>
    <col min="8692" max="8692" width="15.7109375" style="4" customWidth="1"/>
    <col min="8693" max="8693" width="40.7109375" style="4" customWidth="1"/>
    <col min="8694" max="8694" width="11.28515625" style="4" customWidth="1"/>
    <col min="8695" max="8696" width="11.7109375" style="4" customWidth="1"/>
    <col min="8697" max="8698" width="12" style="4" customWidth="1"/>
    <col min="8699" max="8699" width="8" style="4" customWidth="1"/>
    <col min="8700" max="8700" width="72.28515625" style="4" customWidth="1"/>
    <col min="8701" max="8704" width="9.140625" style="4"/>
    <col min="8705" max="8705" width="49.85546875" style="4" customWidth="1"/>
    <col min="8706" max="8706" width="9.140625" style="4"/>
    <col min="8707" max="8707" width="29" style="4" customWidth="1"/>
    <col min="8708" max="8708" width="9.140625" style="4"/>
    <col min="8709" max="8709" width="16.85546875" style="4" customWidth="1"/>
    <col min="8710" max="8945" width="9.140625" style="4"/>
    <col min="8946" max="8946" width="8.7109375" style="4" customWidth="1"/>
    <col min="8947" max="8947" width="6.5703125" style="4" customWidth="1"/>
    <col min="8948" max="8948" width="15.7109375" style="4" customWidth="1"/>
    <col min="8949" max="8949" width="40.7109375" style="4" customWidth="1"/>
    <col min="8950" max="8950" width="11.28515625" style="4" customWidth="1"/>
    <col min="8951" max="8952" width="11.7109375" style="4" customWidth="1"/>
    <col min="8953" max="8954" width="12" style="4" customWidth="1"/>
    <col min="8955" max="8955" width="8" style="4" customWidth="1"/>
    <col min="8956" max="8956" width="72.28515625" style="4" customWidth="1"/>
    <col min="8957" max="8960" width="9.140625" style="4"/>
    <col min="8961" max="8961" width="49.85546875" style="4" customWidth="1"/>
    <col min="8962" max="8962" width="9.140625" style="4"/>
    <col min="8963" max="8963" width="29" style="4" customWidth="1"/>
    <col min="8964" max="8964" width="9.140625" style="4"/>
    <col min="8965" max="8965" width="16.85546875" style="4" customWidth="1"/>
    <col min="8966" max="9201" width="9.140625" style="4"/>
    <col min="9202" max="9202" width="8.7109375" style="4" customWidth="1"/>
    <col min="9203" max="9203" width="6.5703125" style="4" customWidth="1"/>
    <col min="9204" max="9204" width="15.7109375" style="4" customWidth="1"/>
    <col min="9205" max="9205" width="40.7109375" style="4" customWidth="1"/>
    <col min="9206" max="9206" width="11.28515625" style="4" customWidth="1"/>
    <col min="9207" max="9208" width="11.7109375" style="4" customWidth="1"/>
    <col min="9209" max="9210" width="12" style="4" customWidth="1"/>
    <col min="9211" max="9211" width="8" style="4" customWidth="1"/>
    <col min="9212" max="9212" width="72.28515625" style="4" customWidth="1"/>
    <col min="9213" max="9216" width="9.140625" style="4"/>
    <col min="9217" max="9217" width="49.85546875" style="4" customWidth="1"/>
    <col min="9218" max="9218" width="9.140625" style="4"/>
    <col min="9219" max="9219" width="29" style="4" customWidth="1"/>
    <col min="9220" max="9220" width="9.140625" style="4"/>
    <col min="9221" max="9221" width="16.85546875" style="4" customWidth="1"/>
    <col min="9222" max="9457" width="9.140625" style="4"/>
    <col min="9458" max="9458" width="8.7109375" style="4" customWidth="1"/>
    <col min="9459" max="9459" width="6.5703125" style="4" customWidth="1"/>
    <col min="9460" max="9460" width="15.7109375" style="4" customWidth="1"/>
    <col min="9461" max="9461" width="40.7109375" style="4" customWidth="1"/>
    <col min="9462" max="9462" width="11.28515625" style="4" customWidth="1"/>
    <col min="9463" max="9464" width="11.7109375" style="4" customWidth="1"/>
    <col min="9465" max="9466" width="12" style="4" customWidth="1"/>
    <col min="9467" max="9467" width="8" style="4" customWidth="1"/>
    <col min="9468" max="9468" width="72.28515625" style="4" customWidth="1"/>
    <col min="9469" max="9472" width="9.140625" style="4"/>
    <col min="9473" max="9473" width="49.85546875" style="4" customWidth="1"/>
    <col min="9474" max="9474" width="9.140625" style="4"/>
    <col min="9475" max="9475" width="29" style="4" customWidth="1"/>
    <col min="9476" max="9476" width="9.140625" style="4"/>
    <col min="9477" max="9477" width="16.85546875" style="4" customWidth="1"/>
    <col min="9478" max="9713" width="9.140625" style="4"/>
    <col min="9714" max="9714" width="8.7109375" style="4" customWidth="1"/>
    <col min="9715" max="9715" width="6.5703125" style="4" customWidth="1"/>
    <col min="9716" max="9716" width="15.7109375" style="4" customWidth="1"/>
    <col min="9717" max="9717" width="40.7109375" style="4" customWidth="1"/>
    <col min="9718" max="9718" width="11.28515625" style="4" customWidth="1"/>
    <col min="9719" max="9720" width="11.7109375" style="4" customWidth="1"/>
    <col min="9721" max="9722" width="12" style="4" customWidth="1"/>
    <col min="9723" max="9723" width="8" style="4" customWidth="1"/>
    <col min="9724" max="9724" width="72.28515625" style="4" customWidth="1"/>
    <col min="9725" max="9728" width="9.140625" style="4"/>
    <col min="9729" max="9729" width="49.85546875" style="4" customWidth="1"/>
    <col min="9730" max="9730" width="9.140625" style="4"/>
    <col min="9731" max="9731" width="29" style="4" customWidth="1"/>
    <col min="9732" max="9732" width="9.140625" style="4"/>
    <col min="9733" max="9733" width="16.85546875" style="4" customWidth="1"/>
    <col min="9734" max="9969" width="9.140625" style="4"/>
    <col min="9970" max="9970" width="8.7109375" style="4" customWidth="1"/>
    <col min="9971" max="9971" width="6.5703125" style="4" customWidth="1"/>
    <col min="9972" max="9972" width="15.7109375" style="4" customWidth="1"/>
    <col min="9973" max="9973" width="40.7109375" style="4" customWidth="1"/>
    <col min="9974" max="9974" width="11.28515625" style="4" customWidth="1"/>
    <col min="9975" max="9976" width="11.7109375" style="4" customWidth="1"/>
    <col min="9977" max="9978" width="12" style="4" customWidth="1"/>
    <col min="9979" max="9979" width="8" style="4" customWidth="1"/>
    <col min="9980" max="9980" width="72.28515625" style="4" customWidth="1"/>
    <col min="9981" max="9984" width="9.140625" style="4"/>
    <col min="9985" max="9985" width="49.85546875" style="4" customWidth="1"/>
    <col min="9986" max="9986" width="9.140625" style="4"/>
    <col min="9987" max="9987" width="29" style="4" customWidth="1"/>
    <col min="9988" max="9988" width="9.140625" style="4"/>
    <col min="9989" max="9989" width="16.85546875" style="4" customWidth="1"/>
    <col min="9990" max="10225" width="9.140625" style="4"/>
    <col min="10226" max="10226" width="8.7109375" style="4" customWidth="1"/>
    <col min="10227" max="10227" width="6.5703125" style="4" customWidth="1"/>
    <col min="10228" max="10228" width="15.7109375" style="4" customWidth="1"/>
    <col min="10229" max="10229" width="40.7109375" style="4" customWidth="1"/>
    <col min="10230" max="10230" width="11.28515625" style="4" customWidth="1"/>
    <col min="10231" max="10232" width="11.7109375" style="4" customWidth="1"/>
    <col min="10233" max="10234" width="12" style="4" customWidth="1"/>
    <col min="10235" max="10235" width="8" style="4" customWidth="1"/>
    <col min="10236" max="10236" width="72.28515625" style="4" customWidth="1"/>
    <col min="10237" max="10240" width="9.140625" style="4"/>
    <col min="10241" max="10241" width="49.85546875" style="4" customWidth="1"/>
    <col min="10242" max="10242" width="9.140625" style="4"/>
    <col min="10243" max="10243" width="29" style="4" customWidth="1"/>
    <col min="10244" max="10244" width="9.140625" style="4"/>
    <col min="10245" max="10245" width="16.85546875" style="4" customWidth="1"/>
    <col min="10246" max="10481" width="9.140625" style="4"/>
    <col min="10482" max="10482" width="8.7109375" style="4" customWidth="1"/>
    <col min="10483" max="10483" width="6.5703125" style="4" customWidth="1"/>
    <col min="10484" max="10484" width="15.7109375" style="4" customWidth="1"/>
    <col min="10485" max="10485" width="40.7109375" style="4" customWidth="1"/>
    <col min="10486" max="10486" width="11.28515625" style="4" customWidth="1"/>
    <col min="10487" max="10488" width="11.7109375" style="4" customWidth="1"/>
    <col min="10489" max="10490" width="12" style="4" customWidth="1"/>
    <col min="10491" max="10491" width="8" style="4" customWidth="1"/>
    <col min="10492" max="10492" width="72.28515625" style="4" customWidth="1"/>
    <col min="10493" max="10496" width="9.140625" style="4"/>
    <col min="10497" max="10497" width="49.85546875" style="4" customWidth="1"/>
    <col min="10498" max="10498" width="9.140625" style="4"/>
    <col min="10499" max="10499" width="29" style="4" customWidth="1"/>
    <col min="10500" max="10500" width="9.140625" style="4"/>
    <col min="10501" max="10501" width="16.85546875" style="4" customWidth="1"/>
    <col min="10502" max="10737" width="9.140625" style="4"/>
    <col min="10738" max="10738" width="8.7109375" style="4" customWidth="1"/>
    <col min="10739" max="10739" width="6.5703125" style="4" customWidth="1"/>
    <col min="10740" max="10740" width="15.7109375" style="4" customWidth="1"/>
    <col min="10741" max="10741" width="40.7109375" style="4" customWidth="1"/>
    <col min="10742" max="10742" width="11.28515625" style="4" customWidth="1"/>
    <col min="10743" max="10744" width="11.7109375" style="4" customWidth="1"/>
    <col min="10745" max="10746" width="12" style="4" customWidth="1"/>
    <col min="10747" max="10747" width="8" style="4" customWidth="1"/>
    <col min="10748" max="10748" width="72.28515625" style="4" customWidth="1"/>
    <col min="10749" max="10752" width="9.140625" style="4"/>
    <col min="10753" max="10753" width="49.85546875" style="4" customWidth="1"/>
    <col min="10754" max="10754" width="9.140625" style="4"/>
    <col min="10755" max="10755" width="29" style="4" customWidth="1"/>
    <col min="10756" max="10756" width="9.140625" style="4"/>
    <col min="10757" max="10757" width="16.85546875" style="4" customWidth="1"/>
    <col min="10758" max="10993" width="9.140625" style="4"/>
    <col min="10994" max="10994" width="8.7109375" style="4" customWidth="1"/>
    <col min="10995" max="10995" width="6.5703125" style="4" customWidth="1"/>
    <col min="10996" max="10996" width="15.7109375" style="4" customWidth="1"/>
    <col min="10997" max="10997" width="40.7109375" style="4" customWidth="1"/>
    <col min="10998" max="10998" width="11.28515625" style="4" customWidth="1"/>
    <col min="10999" max="11000" width="11.7109375" style="4" customWidth="1"/>
    <col min="11001" max="11002" width="12" style="4" customWidth="1"/>
    <col min="11003" max="11003" width="8" style="4" customWidth="1"/>
    <col min="11004" max="11004" width="72.28515625" style="4" customWidth="1"/>
    <col min="11005" max="11008" width="9.140625" style="4"/>
    <col min="11009" max="11009" width="49.85546875" style="4" customWidth="1"/>
    <col min="11010" max="11010" width="9.140625" style="4"/>
    <col min="11011" max="11011" width="29" style="4" customWidth="1"/>
    <col min="11012" max="11012" width="9.140625" style="4"/>
    <col min="11013" max="11013" width="16.85546875" style="4" customWidth="1"/>
    <col min="11014" max="11249" width="9.140625" style="4"/>
    <col min="11250" max="11250" width="8.7109375" style="4" customWidth="1"/>
    <col min="11251" max="11251" width="6.5703125" style="4" customWidth="1"/>
    <col min="11252" max="11252" width="15.7109375" style="4" customWidth="1"/>
    <col min="11253" max="11253" width="40.7109375" style="4" customWidth="1"/>
    <col min="11254" max="11254" width="11.28515625" style="4" customWidth="1"/>
    <col min="11255" max="11256" width="11.7109375" style="4" customWidth="1"/>
    <col min="11257" max="11258" width="12" style="4" customWidth="1"/>
    <col min="11259" max="11259" width="8" style="4" customWidth="1"/>
    <col min="11260" max="11260" width="72.28515625" style="4" customWidth="1"/>
    <col min="11261" max="11264" width="9.140625" style="4"/>
    <col min="11265" max="11265" width="49.85546875" style="4" customWidth="1"/>
    <col min="11266" max="11266" width="9.140625" style="4"/>
    <col min="11267" max="11267" width="29" style="4" customWidth="1"/>
    <col min="11268" max="11268" width="9.140625" style="4"/>
    <col min="11269" max="11269" width="16.85546875" style="4" customWidth="1"/>
    <col min="11270" max="11505" width="9.140625" style="4"/>
    <col min="11506" max="11506" width="8.7109375" style="4" customWidth="1"/>
    <col min="11507" max="11507" width="6.5703125" style="4" customWidth="1"/>
    <col min="11508" max="11508" width="15.7109375" style="4" customWidth="1"/>
    <col min="11509" max="11509" width="40.7109375" style="4" customWidth="1"/>
    <col min="11510" max="11510" width="11.28515625" style="4" customWidth="1"/>
    <col min="11511" max="11512" width="11.7109375" style="4" customWidth="1"/>
    <col min="11513" max="11514" width="12" style="4" customWidth="1"/>
    <col min="11515" max="11515" width="8" style="4" customWidth="1"/>
    <col min="11516" max="11516" width="72.28515625" style="4" customWidth="1"/>
    <col min="11517" max="11520" width="9.140625" style="4"/>
    <col min="11521" max="11521" width="49.85546875" style="4" customWidth="1"/>
    <col min="11522" max="11522" width="9.140625" style="4"/>
    <col min="11523" max="11523" width="29" style="4" customWidth="1"/>
    <col min="11524" max="11524" width="9.140625" style="4"/>
    <col min="11525" max="11525" width="16.85546875" style="4" customWidth="1"/>
    <col min="11526" max="11761" width="9.140625" style="4"/>
    <col min="11762" max="11762" width="8.7109375" style="4" customWidth="1"/>
    <col min="11763" max="11763" width="6.5703125" style="4" customWidth="1"/>
    <col min="11764" max="11764" width="15.7109375" style="4" customWidth="1"/>
    <col min="11765" max="11765" width="40.7109375" style="4" customWidth="1"/>
    <col min="11766" max="11766" width="11.28515625" style="4" customWidth="1"/>
    <col min="11767" max="11768" width="11.7109375" style="4" customWidth="1"/>
    <col min="11769" max="11770" width="12" style="4" customWidth="1"/>
    <col min="11771" max="11771" width="8" style="4" customWidth="1"/>
    <col min="11772" max="11772" width="72.28515625" style="4" customWidth="1"/>
    <col min="11773" max="11776" width="9.140625" style="4"/>
    <col min="11777" max="11777" width="49.85546875" style="4" customWidth="1"/>
    <col min="11778" max="11778" width="9.140625" style="4"/>
    <col min="11779" max="11779" width="29" style="4" customWidth="1"/>
    <col min="11780" max="11780" width="9.140625" style="4"/>
    <col min="11781" max="11781" width="16.85546875" style="4" customWidth="1"/>
    <col min="11782" max="12017" width="9.140625" style="4"/>
    <col min="12018" max="12018" width="8.7109375" style="4" customWidth="1"/>
    <col min="12019" max="12019" width="6.5703125" style="4" customWidth="1"/>
    <col min="12020" max="12020" width="15.7109375" style="4" customWidth="1"/>
    <col min="12021" max="12021" width="40.7109375" style="4" customWidth="1"/>
    <col min="12022" max="12022" width="11.28515625" style="4" customWidth="1"/>
    <col min="12023" max="12024" width="11.7109375" style="4" customWidth="1"/>
    <col min="12025" max="12026" width="12" style="4" customWidth="1"/>
    <col min="12027" max="12027" width="8" style="4" customWidth="1"/>
    <col min="12028" max="12028" width="72.28515625" style="4" customWidth="1"/>
    <col min="12029" max="12032" width="9.140625" style="4"/>
    <col min="12033" max="12033" width="49.85546875" style="4" customWidth="1"/>
    <col min="12034" max="12034" width="9.140625" style="4"/>
    <col min="12035" max="12035" width="29" style="4" customWidth="1"/>
    <col min="12036" max="12036" width="9.140625" style="4"/>
    <col min="12037" max="12037" width="16.85546875" style="4" customWidth="1"/>
    <col min="12038" max="12273" width="9.140625" style="4"/>
    <col min="12274" max="12274" width="8.7109375" style="4" customWidth="1"/>
    <col min="12275" max="12275" width="6.5703125" style="4" customWidth="1"/>
    <col min="12276" max="12276" width="15.7109375" style="4" customWidth="1"/>
    <col min="12277" max="12277" width="40.7109375" style="4" customWidth="1"/>
    <col min="12278" max="12278" width="11.28515625" style="4" customWidth="1"/>
    <col min="12279" max="12280" width="11.7109375" style="4" customWidth="1"/>
    <col min="12281" max="12282" width="12" style="4" customWidth="1"/>
    <col min="12283" max="12283" width="8" style="4" customWidth="1"/>
    <col min="12284" max="12284" width="72.28515625" style="4" customWidth="1"/>
    <col min="12285" max="12288" width="9.140625" style="4"/>
    <col min="12289" max="12289" width="49.85546875" style="4" customWidth="1"/>
    <col min="12290" max="12290" width="9.140625" style="4"/>
    <col min="12291" max="12291" width="29" style="4" customWidth="1"/>
    <col min="12292" max="12292" width="9.140625" style="4"/>
    <col min="12293" max="12293" width="16.85546875" style="4" customWidth="1"/>
    <col min="12294" max="12529" width="9.140625" style="4"/>
    <col min="12530" max="12530" width="8.7109375" style="4" customWidth="1"/>
    <col min="12531" max="12531" width="6.5703125" style="4" customWidth="1"/>
    <col min="12532" max="12532" width="15.7109375" style="4" customWidth="1"/>
    <col min="12533" max="12533" width="40.7109375" style="4" customWidth="1"/>
    <col min="12534" max="12534" width="11.28515625" style="4" customWidth="1"/>
    <col min="12535" max="12536" width="11.7109375" style="4" customWidth="1"/>
    <col min="12537" max="12538" width="12" style="4" customWidth="1"/>
    <col min="12539" max="12539" width="8" style="4" customWidth="1"/>
    <col min="12540" max="12540" width="72.28515625" style="4" customWidth="1"/>
    <col min="12541" max="12544" width="9.140625" style="4"/>
    <col min="12545" max="12545" width="49.85546875" style="4" customWidth="1"/>
    <col min="12546" max="12546" width="9.140625" style="4"/>
    <col min="12547" max="12547" width="29" style="4" customWidth="1"/>
    <col min="12548" max="12548" width="9.140625" style="4"/>
    <col min="12549" max="12549" width="16.85546875" style="4" customWidth="1"/>
    <col min="12550" max="12785" width="9.140625" style="4"/>
    <col min="12786" max="12786" width="8.7109375" style="4" customWidth="1"/>
    <col min="12787" max="12787" width="6.5703125" style="4" customWidth="1"/>
    <col min="12788" max="12788" width="15.7109375" style="4" customWidth="1"/>
    <col min="12789" max="12789" width="40.7109375" style="4" customWidth="1"/>
    <col min="12790" max="12790" width="11.28515625" style="4" customWidth="1"/>
    <col min="12791" max="12792" width="11.7109375" style="4" customWidth="1"/>
    <col min="12793" max="12794" width="12" style="4" customWidth="1"/>
    <col min="12795" max="12795" width="8" style="4" customWidth="1"/>
    <col min="12796" max="12796" width="72.28515625" style="4" customWidth="1"/>
    <col min="12797" max="12800" width="9.140625" style="4"/>
    <col min="12801" max="12801" width="49.85546875" style="4" customWidth="1"/>
    <col min="12802" max="12802" width="9.140625" style="4"/>
    <col min="12803" max="12803" width="29" style="4" customWidth="1"/>
    <col min="12804" max="12804" width="9.140625" style="4"/>
    <col min="12805" max="12805" width="16.85546875" style="4" customWidth="1"/>
    <col min="12806" max="13041" width="9.140625" style="4"/>
    <col min="13042" max="13042" width="8.7109375" style="4" customWidth="1"/>
    <col min="13043" max="13043" width="6.5703125" style="4" customWidth="1"/>
    <col min="13044" max="13044" width="15.7109375" style="4" customWidth="1"/>
    <col min="13045" max="13045" width="40.7109375" style="4" customWidth="1"/>
    <col min="13046" max="13046" width="11.28515625" style="4" customWidth="1"/>
    <col min="13047" max="13048" width="11.7109375" style="4" customWidth="1"/>
    <col min="13049" max="13050" width="12" style="4" customWidth="1"/>
    <col min="13051" max="13051" width="8" style="4" customWidth="1"/>
    <col min="13052" max="13052" width="72.28515625" style="4" customWidth="1"/>
    <col min="13053" max="13056" width="9.140625" style="4"/>
    <col min="13057" max="13057" width="49.85546875" style="4" customWidth="1"/>
    <col min="13058" max="13058" width="9.140625" style="4"/>
    <col min="13059" max="13059" width="29" style="4" customWidth="1"/>
    <col min="13060" max="13060" width="9.140625" style="4"/>
    <col min="13061" max="13061" width="16.85546875" style="4" customWidth="1"/>
    <col min="13062" max="13297" width="9.140625" style="4"/>
    <col min="13298" max="13298" width="8.7109375" style="4" customWidth="1"/>
    <col min="13299" max="13299" width="6.5703125" style="4" customWidth="1"/>
    <col min="13300" max="13300" width="15.7109375" style="4" customWidth="1"/>
    <col min="13301" max="13301" width="40.7109375" style="4" customWidth="1"/>
    <col min="13302" max="13302" width="11.28515625" style="4" customWidth="1"/>
    <col min="13303" max="13304" width="11.7109375" style="4" customWidth="1"/>
    <col min="13305" max="13306" width="12" style="4" customWidth="1"/>
    <col min="13307" max="13307" width="8" style="4" customWidth="1"/>
    <col min="13308" max="13308" width="72.28515625" style="4" customWidth="1"/>
    <col min="13309" max="13312" width="9.140625" style="4"/>
    <col min="13313" max="13313" width="49.85546875" style="4" customWidth="1"/>
    <col min="13314" max="13314" width="9.140625" style="4"/>
    <col min="13315" max="13315" width="29" style="4" customWidth="1"/>
    <col min="13316" max="13316" width="9.140625" style="4"/>
    <col min="13317" max="13317" width="16.85546875" style="4" customWidth="1"/>
    <col min="13318" max="13553" width="9.140625" style="4"/>
    <col min="13554" max="13554" width="8.7109375" style="4" customWidth="1"/>
    <col min="13555" max="13555" width="6.5703125" style="4" customWidth="1"/>
    <col min="13556" max="13556" width="15.7109375" style="4" customWidth="1"/>
    <col min="13557" max="13557" width="40.7109375" style="4" customWidth="1"/>
    <col min="13558" max="13558" width="11.28515625" style="4" customWidth="1"/>
    <col min="13559" max="13560" width="11.7109375" style="4" customWidth="1"/>
    <col min="13561" max="13562" width="12" style="4" customWidth="1"/>
    <col min="13563" max="13563" width="8" style="4" customWidth="1"/>
    <col min="13564" max="13564" width="72.28515625" style="4" customWidth="1"/>
    <col min="13565" max="13568" width="9.140625" style="4"/>
    <col min="13569" max="13569" width="49.85546875" style="4" customWidth="1"/>
    <col min="13570" max="13570" width="9.140625" style="4"/>
    <col min="13571" max="13571" width="29" style="4" customWidth="1"/>
    <col min="13572" max="13572" width="9.140625" style="4"/>
    <col min="13573" max="13573" width="16.85546875" style="4" customWidth="1"/>
    <col min="13574" max="13809" width="9.140625" style="4"/>
    <col min="13810" max="13810" width="8.7109375" style="4" customWidth="1"/>
    <col min="13811" max="13811" width="6.5703125" style="4" customWidth="1"/>
    <col min="13812" max="13812" width="15.7109375" style="4" customWidth="1"/>
    <col min="13813" max="13813" width="40.7109375" style="4" customWidth="1"/>
    <col min="13814" max="13814" width="11.28515625" style="4" customWidth="1"/>
    <col min="13815" max="13816" width="11.7109375" style="4" customWidth="1"/>
    <col min="13817" max="13818" width="12" style="4" customWidth="1"/>
    <col min="13819" max="13819" width="8" style="4" customWidth="1"/>
    <col min="13820" max="13820" width="72.28515625" style="4" customWidth="1"/>
    <col min="13821" max="13824" width="9.140625" style="4"/>
    <col min="13825" max="13825" width="49.85546875" style="4" customWidth="1"/>
    <col min="13826" max="13826" width="9.140625" style="4"/>
    <col min="13827" max="13827" width="29" style="4" customWidth="1"/>
    <col min="13828" max="13828" width="9.140625" style="4"/>
    <col min="13829" max="13829" width="16.85546875" style="4" customWidth="1"/>
    <col min="13830" max="14065" width="9.140625" style="4"/>
    <col min="14066" max="14066" width="8.7109375" style="4" customWidth="1"/>
    <col min="14067" max="14067" width="6.5703125" style="4" customWidth="1"/>
    <col min="14068" max="14068" width="15.7109375" style="4" customWidth="1"/>
    <col min="14069" max="14069" width="40.7109375" style="4" customWidth="1"/>
    <col min="14070" max="14070" width="11.28515625" style="4" customWidth="1"/>
    <col min="14071" max="14072" width="11.7109375" style="4" customWidth="1"/>
    <col min="14073" max="14074" width="12" style="4" customWidth="1"/>
    <col min="14075" max="14075" width="8" style="4" customWidth="1"/>
    <col min="14076" max="14076" width="72.28515625" style="4" customWidth="1"/>
    <col min="14077" max="14080" width="9.140625" style="4"/>
    <col min="14081" max="14081" width="49.85546875" style="4" customWidth="1"/>
    <col min="14082" max="14082" width="9.140625" style="4"/>
    <col min="14083" max="14083" width="29" style="4" customWidth="1"/>
    <col min="14084" max="14084" width="9.140625" style="4"/>
    <col min="14085" max="14085" width="16.85546875" style="4" customWidth="1"/>
    <col min="14086" max="14321" width="9.140625" style="4"/>
    <col min="14322" max="14322" width="8.7109375" style="4" customWidth="1"/>
    <col min="14323" max="14323" width="6.5703125" style="4" customWidth="1"/>
    <col min="14324" max="14324" width="15.7109375" style="4" customWidth="1"/>
    <col min="14325" max="14325" width="40.7109375" style="4" customWidth="1"/>
    <col min="14326" max="14326" width="11.28515625" style="4" customWidth="1"/>
    <col min="14327" max="14328" width="11.7109375" style="4" customWidth="1"/>
    <col min="14329" max="14330" width="12" style="4" customWidth="1"/>
    <col min="14331" max="14331" width="8" style="4" customWidth="1"/>
    <col min="14332" max="14332" width="72.28515625" style="4" customWidth="1"/>
    <col min="14333" max="14336" width="9.140625" style="4"/>
    <col min="14337" max="14337" width="49.85546875" style="4" customWidth="1"/>
    <col min="14338" max="14338" width="9.140625" style="4"/>
    <col min="14339" max="14339" width="29" style="4" customWidth="1"/>
    <col min="14340" max="14340" width="9.140625" style="4"/>
    <col min="14341" max="14341" width="16.85546875" style="4" customWidth="1"/>
    <col min="14342" max="14577" width="9.140625" style="4"/>
    <col min="14578" max="14578" width="8.7109375" style="4" customWidth="1"/>
    <col min="14579" max="14579" width="6.5703125" style="4" customWidth="1"/>
    <col min="14580" max="14580" width="15.7109375" style="4" customWidth="1"/>
    <col min="14581" max="14581" width="40.7109375" style="4" customWidth="1"/>
    <col min="14582" max="14582" width="11.28515625" style="4" customWidth="1"/>
    <col min="14583" max="14584" width="11.7109375" style="4" customWidth="1"/>
    <col min="14585" max="14586" width="12" style="4" customWidth="1"/>
    <col min="14587" max="14587" width="8" style="4" customWidth="1"/>
    <col min="14588" max="14588" width="72.28515625" style="4" customWidth="1"/>
    <col min="14589" max="14592" width="9.140625" style="4"/>
    <col min="14593" max="14593" width="49.85546875" style="4" customWidth="1"/>
    <col min="14594" max="14594" width="9.140625" style="4"/>
    <col min="14595" max="14595" width="29" style="4" customWidth="1"/>
    <col min="14596" max="14596" width="9.140625" style="4"/>
    <col min="14597" max="14597" width="16.85546875" style="4" customWidth="1"/>
    <col min="14598" max="14833" width="9.140625" style="4"/>
    <col min="14834" max="14834" width="8.7109375" style="4" customWidth="1"/>
    <col min="14835" max="14835" width="6.5703125" style="4" customWidth="1"/>
    <col min="14836" max="14836" width="15.7109375" style="4" customWidth="1"/>
    <col min="14837" max="14837" width="40.7109375" style="4" customWidth="1"/>
    <col min="14838" max="14838" width="11.28515625" style="4" customWidth="1"/>
    <col min="14839" max="14840" width="11.7109375" style="4" customWidth="1"/>
    <col min="14841" max="14842" width="12" style="4" customWidth="1"/>
    <col min="14843" max="14843" width="8" style="4" customWidth="1"/>
    <col min="14844" max="14844" width="72.28515625" style="4" customWidth="1"/>
    <col min="14845" max="14848" width="9.140625" style="4"/>
    <col min="14849" max="14849" width="49.85546875" style="4" customWidth="1"/>
    <col min="14850" max="14850" width="9.140625" style="4"/>
    <col min="14851" max="14851" width="29" style="4" customWidth="1"/>
    <col min="14852" max="14852" width="9.140625" style="4"/>
    <col min="14853" max="14853" width="16.85546875" style="4" customWidth="1"/>
    <col min="14854" max="15089" width="9.140625" style="4"/>
    <col min="15090" max="15090" width="8.7109375" style="4" customWidth="1"/>
    <col min="15091" max="15091" width="6.5703125" style="4" customWidth="1"/>
    <col min="15092" max="15092" width="15.7109375" style="4" customWidth="1"/>
    <col min="15093" max="15093" width="40.7109375" style="4" customWidth="1"/>
    <col min="15094" max="15094" width="11.28515625" style="4" customWidth="1"/>
    <col min="15095" max="15096" width="11.7109375" style="4" customWidth="1"/>
    <col min="15097" max="15098" width="12" style="4" customWidth="1"/>
    <col min="15099" max="15099" width="8" style="4" customWidth="1"/>
    <col min="15100" max="15100" width="72.28515625" style="4" customWidth="1"/>
    <col min="15101" max="15104" width="9.140625" style="4"/>
    <col min="15105" max="15105" width="49.85546875" style="4" customWidth="1"/>
    <col min="15106" max="15106" width="9.140625" style="4"/>
    <col min="15107" max="15107" width="29" style="4" customWidth="1"/>
    <col min="15108" max="15108" width="9.140625" style="4"/>
    <col min="15109" max="15109" width="16.85546875" style="4" customWidth="1"/>
    <col min="15110" max="15345" width="9.140625" style="4"/>
    <col min="15346" max="15346" width="8.7109375" style="4" customWidth="1"/>
    <col min="15347" max="15347" width="6.5703125" style="4" customWidth="1"/>
    <col min="15348" max="15348" width="15.7109375" style="4" customWidth="1"/>
    <col min="15349" max="15349" width="40.7109375" style="4" customWidth="1"/>
    <col min="15350" max="15350" width="11.28515625" style="4" customWidth="1"/>
    <col min="15351" max="15352" width="11.7109375" style="4" customWidth="1"/>
    <col min="15353" max="15354" width="12" style="4" customWidth="1"/>
    <col min="15355" max="15355" width="8" style="4" customWidth="1"/>
    <col min="15356" max="15356" width="72.28515625" style="4" customWidth="1"/>
    <col min="15357" max="15360" width="9.140625" style="4"/>
    <col min="15361" max="15361" width="49.85546875" style="4" customWidth="1"/>
    <col min="15362" max="15362" width="9.140625" style="4"/>
    <col min="15363" max="15363" width="29" style="4" customWidth="1"/>
    <col min="15364" max="15364" width="9.140625" style="4"/>
    <col min="15365" max="15365" width="16.85546875" style="4" customWidth="1"/>
    <col min="15366" max="15601" width="9.140625" style="4"/>
    <col min="15602" max="15602" width="8.7109375" style="4" customWidth="1"/>
    <col min="15603" max="15603" width="6.5703125" style="4" customWidth="1"/>
    <col min="15604" max="15604" width="15.7109375" style="4" customWidth="1"/>
    <col min="15605" max="15605" width="40.7109375" style="4" customWidth="1"/>
    <col min="15606" max="15606" width="11.28515625" style="4" customWidth="1"/>
    <col min="15607" max="15608" width="11.7109375" style="4" customWidth="1"/>
    <col min="15609" max="15610" width="12" style="4" customWidth="1"/>
    <col min="15611" max="15611" width="8" style="4" customWidth="1"/>
    <col min="15612" max="15612" width="72.28515625" style="4" customWidth="1"/>
    <col min="15613" max="15616" width="9.140625" style="4"/>
    <col min="15617" max="15617" width="49.85546875" style="4" customWidth="1"/>
    <col min="15618" max="15618" width="9.140625" style="4"/>
    <col min="15619" max="15619" width="29" style="4" customWidth="1"/>
    <col min="15620" max="15620" width="9.140625" style="4"/>
    <col min="15621" max="15621" width="16.85546875" style="4" customWidth="1"/>
    <col min="15622" max="15857" width="9.140625" style="4"/>
    <col min="15858" max="15858" width="8.7109375" style="4" customWidth="1"/>
    <col min="15859" max="15859" width="6.5703125" style="4" customWidth="1"/>
    <col min="15860" max="15860" width="15.7109375" style="4" customWidth="1"/>
    <col min="15861" max="15861" width="40.7109375" style="4" customWidth="1"/>
    <col min="15862" max="15862" width="11.28515625" style="4" customWidth="1"/>
    <col min="15863" max="15864" width="11.7109375" style="4" customWidth="1"/>
    <col min="15865" max="15866" width="12" style="4" customWidth="1"/>
    <col min="15867" max="15867" width="8" style="4" customWidth="1"/>
    <col min="15868" max="15868" width="72.28515625" style="4" customWidth="1"/>
    <col min="15869" max="15872" width="9.140625" style="4"/>
    <col min="15873" max="15873" width="49.85546875" style="4" customWidth="1"/>
    <col min="15874" max="15874" width="9.140625" style="4"/>
    <col min="15875" max="15875" width="29" style="4" customWidth="1"/>
    <col min="15876" max="15876" width="9.140625" style="4"/>
    <col min="15877" max="15877" width="16.85546875" style="4" customWidth="1"/>
    <col min="15878" max="16113" width="9.140625" style="4"/>
    <col min="16114" max="16114" width="8.7109375" style="4" customWidth="1"/>
    <col min="16115" max="16115" width="6.5703125" style="4" customWidth="1"/>
    <col min="16116" max="16116" width="15.7109375" style="4" customWidth="1"/>
    <col min="16117" max="16117" width="40.7109375" style="4" customWidth="1"/>
    <col min="16118" max="16118" width="11.28515625" style="4" customWidth="1"/>
    <col min="16119" max="16120" width="11.7109375" style="4" customWidth="1"/>
    <col min="16121" max="16122" width="12" style="4" customWidth="1"/>
    <col min="16123" max="16123" width="8" style="4" customWidth="1"/>
    <col min="16124" max="16124" width="72.28515625" style="4" customWidth="1"/>
    <col min="16125" max="16128" width="9.140625" style="4"/>
    <col min="16129" max="16129" width="49.85546875" style="4" customWidth="1"/>
    <col min="16130" max="16130" width="9.140625" style="4"/>
    <col min="16131" max="16131" width="29" style="4" customWidth="1"/>
    <col min="16132" max="16132" width="9.140625" style="4"/>
    <col min="16133" max="16133" width="16.85546875" style="4" customWidth="1"/>
    <col min="16134" max="16384" width="9.140625" style="4"/>
  </cols>
  <sheetData>
    <row r="1" spans="1:9" ht="18.75" customHeight="1" x14ac:dyDescent="0.2">
      <c r="A1" s="1"/>
      <c r="B1" s="2"/>
      <c r="C1" s="2"/>
      <c r="D1" s="3" t="s">
        <v>1502</v>
      </c>
      <c r="E1" s="2"/>
      <c r="F1" s="2"/>
      <c r="G1" s="2"/>
      <c r="H1" s="2"/>
      <c r="I1" s="2"/>
    </row>
    <row r="2" spans="1:9" s="7" customFormat="1" ht="11.25" customHeight="1" x14ac:dyDescent="0.2">
      <c r="A2" s="146" t="s">
        <v>0</v>
      </c>
      <c r="B2" s="147"/>
      <c r="C2" s="5" t="s">
        <v>1</v>
      </c>
      <c r="D2" s="5"/>
      <c r="E2" s="5"/>
      <c r="F2" s="5"/>
      <c r="G2" s="5"/>
      <c r="H2" s="5"/>
      <c r="I2" s="6"/>
    </row>
    <row r="3" spans="1:9" s="7" customFormat="1" ht="11.25" customHeight="1" x14ac:dyDescent="0.2">
      <c r="A3" s="148" t="s">
        <v>2</v>
      </c>
      <c r="B3" s="149"/>
      <c r="C3" s="5" t="s">
        <v>3</v>
      </c>
      <c r="D3" s="5"/>
      <c r="E3" s="5"/>
      <c r="F3" s="5"/>
      <c r="G3" s="5"/>
      <c r="H3" s="5"/>
      <c r="I3" s="6"/>
    </row>
    <row r="4" spans="1:9" s="8" customFormat="1" ht="11.25" customHeight="1" x14ac:dyDescent="0.2">
      <c r="A4" s="148" t="s">
        <v>4</v>
      </c>
      <c r="B4" s="149"/>
      <c r="C4" s="5" t="s">
        <v>5</v>
      </c>
      <c r="D4" s="5"/>
      <c r="E4" s="5"/>
      <c r="F4" s="5"/>
      <c r="G4" s="5"/>
      <c r="H4" s="5"/>
      <c r="I4" s="6"/>
    </row>
    <row r="5" spans="1:9" s="8" customFormat="1" ht="11.25" customHeight="1" x14ac:dyDescent="0.2">
      <c r="A5" s="148" t="s">
        <v>6</v>
      </c>
      <c r="B5" s="149"/>
      <c r="C5" s="150" t="s">
        <v>7</v>
      </c>
      <c r="D5" s="150"/>
      <c r="E5" s="150"/>
      <c r="F5" s="150"/>
      <c r="G5" s="150"/>
      <c r="H5" s="150"/>
      <c r="I5" s="151"/>
    </row>
    <row r="6" spans="1:9" s="8" customFormat="1" ht="11.25" customHeight="1" x14ac:dyDescent="0.2">
      <c r="A6" s="148" t="s">
        <v>768</v>
      </c>
      <c r="B6" s="149"/>
      <c r="C6" s="150" t="s">
        <v>769</v>
      </c>
      <c r="D6" s="150"/>
      <c r="E6" s="150"/>
      <c r="F6" s="150"/>
      <c r="G6" s="150"/>
      <c r="H6" s="150"/>
      <c r="I6" s="151"/>
    </row>
    <row r="7" spans="1:9" s="8" customFormat="1" ht="11.25" customHeight="1" x14ac:dyDescent="0.25">
      <c r="A7" s="163" t="s">
        <v>10</v>
      </c>
      <c r="B7" s="164"/>
      <c r="C7" s="9" t="s">
        <v>11</v>
      </c>
      <c r="D7" s="5"/>
      <c r="E7" s="5"/>
      <c r="F7" s="5"/>
      <c r="G7" s="5"/>
      <c r="H7" s="5"/>
      <c r="I7" s="6"/>
    </row>
    <row r="8" spans="1:9" s="16" customFormat="1" ht="40.5" x14ac:dyDescent="0.2">
      <c r="A8" s="10" t="s">
        <v>12</v>
      </c>
      <c r="B8" s="11" t="s">
        <v>13</v>
      </c>
      <c r="C8" s="12" t="s">
        <v>14</v>
      </c>
      <c r="D8" s="13" t="s">
        <v>15</v>
      </c>
      <c r="E8" s="13" t="s">
        <v>16</v>
      </c>
      <c r="F8" s="13" t="s">
        <v>17</v>
      </c>
      <c r="G8" s="14" t="s">
        <v>18</v>
      </c>
      <c r="H8" s="14" t="s">
        <v>19</v>
      </c>
      <c r="I8" s="15" t="s">
        <v>20</v>
      </c>
    </row>
    <row r="9" spans="1:9" s="8" customFormat="1" ht="11.25" customHeight="1" x14ac:dyDescent="0.2">
      <c r="A9" s="17">
        <v>1</v>
      </c>
      <c r="B9" s="18">
        <v>2</v>
      </c>
      <c r="C9" s="18">
        <v>3</v>
      </c>
      <c r="D9" s="19">
        <v>4</v>
      </c>
      <c r="E9" s="18" t="s">
        <v>21</v>
      </c>
      <c r="F9" s="18" t="s">
        <v>22</v>
      </c>
      <c r="G9" s="17">
        <v>7</v>
      </c>
      <c r="H9" s="17">
        <v>8</v>
      </c>
      <c r="I9" s="17">
        <v>9</v>
      </c>
    </row>
    <row r="10" spans="1:9" s="8" customFormat="1" ht="11.25" customHeight="1" x14ac:dyDescent="0.2">
      <c r="A10" s="20">
        <v>1</v>
      </c>
      <c r="B10" s="21">
        <v>200000</v>
      </c>
      <c r="C10" s="22" t="s">
        <v>23</v>
      </c>
      <c r="D10" s="23" t="s">
        <v>24</v>
      </c>
      <c r="E10" s="24"/>
      <c r="F10" s="25" t="s">
        <v>25</v>
      </c>
      <c r="G10" s="26" t="s">
        <v>26</v>
      </c>
      <c r="H10" s="26" t="s">
        <v>26</v>
      </c>
      <c r="I10" s="27" t="str">
        <f>IF(F10="N/A","",H10*G10)</f>
        <v/>
      </c>
    </row>
    <row r="11" spans="1:9" s="8" customFormat="1" ht="11.25" customHeight="1" x14ac:dyDescent="0.2">
      <c r="A11" s="28" t="s">
        <v>27</v>
      </c>
      <c r="B11" s="21"/>
      <c r="C11" s="29">
        <v>2.2000000000000002</v>
      </c>
      <c r="D11" s="23" t="s">
        <v>28</v>
      </c>
      <c r="E11" s="24"/>
      <c r="F11" s="25" t="s">
        <v>29</v>
      </c>
      <c r="G11" s="30">
        <v>1</v>
      </c>
      <c r="H11" s="26"/>
      <c r="I11" s="31"/>
    </row>
    <row r="12" spans="1:9" s="8" customFormat="1" ht="11.25" customHeight="1" x14ac:dyDescent="0.2">
      <c r="A12" s="28" t="s">
        <v>30</v>
      </c>
      <c r="B12" s="21"/>
      <c r="C12" s="29">
        <v>2.2999999999999998</v>
      </c>
      <c r="D12" s="23" t="s">
        <v>31</v>
      </c>
      <c r="E12" s="24"/>
      <c r="F12" s="25" t="s">
        <v>29</v>
      </c>
      <c r="G12" s="30">
        <v>1</v>
      </c>
      <c r="H12" s="26"/>
      <c r="I12" s="31"/>
    </row>
    <row r="13" spans="1:9" s="8" customFormat="1" ht="11.25" customHeight="1" x14ac:dyDescent="0.2">
      <c r="A13" s="28" t="s">
        <v>32</v>
      </c>
      <c r="B13" s="21"/>
      <c r="C13" s="29">
        <v>2.9</v>
      </c>
      <c r="D13" s="23" t="s">
        <v>33</v>
      </c>
      <c r="E13" s="24"/>
      <c r="F13" s="25" t="s">
        <v>29</v>
      </c>
      <c r="G13" s="30">
        <v>1</v>
      </c>
      <c r="H13" s="26"/>
      <c r="I13" s="31"/>
    </row>
    <row r="14" spans="1:9" s="8" customFormat="1" ht="11.25" customHeight="1" x14ac:dyDescent="0.2">
      <c r="A14" s="28" t="s">
        <v>34</v>
      </c>
      <c r="B14" s="21"/>
      <c r="C14" s="32">
        <v>2.1</v>
      </c>
      <c r="D14" s="23" t="s">
        <v>35</v>
      </c>
      <c r="E14" s="24"/>
      <c r="F14" s="25" t="s">
        <v>36</v>
      </c>
      <c r="G14" s="33">
        <v>3.0768</v>
      </c>
      <c r="H14" s="26"/>
      <c r="I14" s="31"/>
    </row>
    <row r="15" spans="1:9" s="8" customFormat="1" ht="11.25" customHeight="1" x14ac:dyDescent="0.2">
      <c r="A15" s="34"/>
      <c r="B15" s="35"/>
      <c r="C15" s="35"/>
      <c r="D15" s="36" t="s">
        <v>37</v>
      </c>
      <c r="E15" s="35"/>
      <c r="F15" s="35"/>
      <c r="G15" s="37"/>
      <c r="H15" s="37"/>
      <c r="I15" s="83"/>
    </row>
    <row r="16" spans="1:9" s="40" customFormat="1" ht="13.5" x14ac:dyDescent="0.2">
      <c r="A16" s="38">
        <v>2</v>
      </c>
      <c r="B16" s="21">
        <v>300000</v>
      </c>
      <c r="C16" s="22" t="s">
        <v>38</v>
      </c>
      <c r="D16" s="23" t="s">
        <v>39</v>
      </c>
      <c r="E16" s="24"/>
      <c r="F16" s="39" t="s">
        <v>25</v>
      </c>
      <c r="G16" s="26"/>
      <c r="H16" s="26"/>
      <c r="I16" s="31"/>
    </row>
    <row r="17" spans="1:11" s="8" customFormat="1" ht="13.5" x14ac:dyDescent="0.2">
      <c r="A17" s="20">
        <v>2.1</v>
      </c>
      <c r="B17" s="21">
        <v>350000</v>
      </c>
      <c r="C17" s="41" t="s">
        <v>40</v>
      </c>
      <c r="D17" s="23" t="s">
        <v>41</v>
      </c>
      <c r="E17" s="24"/>
      <c r="F17" s="25" t="s">
        <v>25</v>
      </c>
      <c r="G17" s="26"/>
      <c r="H17" s="26"/>
      <c r="I17" s="31"/>
    </row>
    <row r="18" spans="1:11" s="8" customFormat="1" ht="81" x14ac:dyDescent="0.2">
      <c r="A18" s="28" t="s">
        <v>42</v>
      </c>
      <c r="B18" s="21">
        <v>350200</v>
      </c>
      <c r="C18" s="46">
        <v>3.1</v>
      </c>
      <c r="D18" s="23" t="s">
        <v>770</v>
      </c>
      <c r="E18" s="24" t="s">
        <v>771</v>
      </c>
      <c r="F18" s="25" t="s">
        <v>46</v>
      </c>
      <c r="G18" s="42">
        <v>9</v>
      </c>
      <c r="H18" s="26"/>
      <c r="I18" s="31"/>
    </row>
    <row r="19" spans="1:11" s="8" customFormat="1" ht="81" x14ac:dyDescent="0.2">
      <c r="A19" s="28" t="s">
        <v>772</v>
      </c>
      <c r="B19" s="21">
        <v>350200</v>
      </c>
      <c r="C19" s="46">
        <v>3.1</v>
      </c>
      <c r="D19" s="23" t="s">
        <v>773</v>
      </c>
      <c r="E19" s="24" t="s">
        <v>771</v>
      </c>
      <c r="F19" s="25" t="s">
        <v>46</v>
      </c>
      <c r="G19" s="42">
        <v>21</v>
      </c>
      <c r="H19" s="26"/>
      <c r="I19" s="31"/>
    </row>
    <row r="20" spans="1:11" s="8" customFormat="1" ht="13.5" x14ac:dyDescent="0.2">
      <c r="A20" s="28" t="s">
        <v>774</v>
      </c>
      <c r="B20" s="21">
        <v>350500</v>
      </c>
      <c r="C20" s="46">
        <v>3.1</v>
      </c>
      <c r="D20" s="23" t="s">
        <v>775</v>
      </c>
      <c r="E20" s="24" t="s">
        <v>45</v>
      </c>
      <c r="F20" s="25" t="s">
        <v>36</v>
      </c>
      <c r="G20" s="26">
        <v>0.01</v>
      </c>
      <c r="H20" s="26"/>
      <c r="I20" s="31"/>
    </row>
    <row r="21" spans="1:11" s="40" customFormat="1" ht="13.5" x14ac:dyDescent="0.2">
      <c r="A21" s="28" t="s">
        <v>776</v>
      </c>
      <c r="B21" s="21">
        <v>351000</v>
      </c>
      <c r="C21" s="46">
        <v>3.1</v>
      </c>
      <c r="D21" s="23" t="s">
        <v>777</v>
      </c>
      <c r="E21" s="24" t="s">
        <v>771</v>
      </c>
      <c r="F21" s="25" t="s">
        <v>46</v>
      </c>
      <c r="G21" s="42">
        <v>2</v>
      </c>
      <c r="H21" s="26"/>
      <c r="I21" s="31"/>
    </row>
    <row r="22" spans="1:11" s="40" customFormat="1" ht="13.5" x14ac:dyDescent="0.2">
      <c r="A22" s="28" t="s">
        <v>778</v>
      </c>
      <c r="B22" s="21" t="s">
        <v>25</v>
      </c>
      <c r="C22" s="20" t="s">
        <v>43</v>
      </c>
      <c r="D22" s="23" t="s">
        <v>44</v>
      </c>
      <c r="E22" s="24" t="s">
        <v>45</v>
      </c>
      <c r="F22" s="25" t="s">
        <v>46</v>
      </c>
      <c r="G22" s="42">
        <v>54</v>
      </c>
      <c r="H22" s="26"/>
      <c r="I22" s="31"/>
    </row>
    <row r="23" spans="1:11" s="8" customFormat="1" ht="13.5" x14ac:dyDescent="0.2">
      <c r="A23" s="20">
        <v>2.2000000000000002</v>
      </c>
      <c r="B23" s="21">
        <v>320000</v>
      </c>
      <c r="C23" s="22" t="s">
        <v>47</v>
      </c>
      <c r="D23" s="23" t="s">
        <v>48</v>
      </c>
      <c r="E23" s="24"/>
      <c r="F23" s="25" t="s">
        <v>25</v>
      </c>
      <c r="G23" s="26"/>
      <c r="H23" s="26"/>
      <c r="I23" s="31"/>
    </row>
    <row r="24" spans="1:11" s="40" customFormat="1" ht="15.75" x14ac:dyDescent="0.2">
      <c r="A24" s="28" t="s">
        <v>49</v>
      </c>
      <c r="B24" s="21">
        <v>320300</v>
      </c>
      <c r="C24" s="22" t="s">
        <v>47</v>
      </c>
      <c r="D24" s="23" t="s">
        <v>50</v>
      </c>
      <c r="E24" s="24" t="s">
        <v>51</v>
      </c>
      <c r="F24" s="25" t="s">
        <v>52</v>
      </c>
      <c r="G24" s="45">
        <v>263.00000000000006</v>
      </c>
      <c r="H24" s="26"/>
      <c r="I24" s="31"/>
    </row>
    <row r="25" spans="1:11" s="40" customFormat="1" ht="15.75" x14ac:dyDescent="0.2">
      <c r="A25" s="28" t="s">
        <v>53</v>
      </c>
      <c r="B25" s="21">
        <v>320300</v>
      </c>
      <c r="C25" s="22" t="s">
        <v>47</v>
      </c>
      <c r="D25" s="23" t="s">
        <v>54</v>
      </c>
      <c r="E25" s="24" t="s">
        <v>55</v>
      </c>
      <c r="F25" s="25" t="s">
        <v>52</v>
      </c>
      <c r="G25" s="45">
        <v>290</v>
      </c>
      <c r="H25" s="26"/>
      <c r="I25" s="31"/>
      <c r="K25" s="43"/>
    </row>
    <row r="26" spans="1:11" s="40" customFormat="1" ht="15.75" x14ac:dyDescent="0.2">
      <c r="A26" s="28" t="s">
        <v>56</v>
      </c>
      <c r="B26" s="21">
        <v>320300</v>
      </c>
      <c r="C26" s="22" t="s">
        <v>47</v>
      </c>
      <c r="D26" s="23" t="s">
        <v>57</v>
      </c>
      <c r="E26" s="24" t="s">
        <v>51</v>
      </c>
      <c r="F26" s="25" t="s">
        <v>52</v>
      </c>
      <c r="G26" s="45">
        <v>2710</v>
      </c>
      <c r="H26" s="26"/>
      <c r="I26" s="31"/>
    </row>
    <row r="27" spans="1:11" s="40" customFormat="1" ht="27" x14ac:dyDescent="0.2">
      <c r="A27" s="28" t="s">
        <v>58</v>
      </c>
      <c r="B27" s="21">
        <v>320400</v>
      </c>
      <c r="C27" s="22" t="s">
        <v>47</v>
      </c>
      <c r="D27" s="23" t="s">
        <v>59</v>
      </c>
      <c r="E27" s="24" t="s">
        <v>60</v>
      </c>
      <c r="F27" s="25" t="s">
        <v>52</v>
      </c>
      <c r="G27" s="45">
        <v>5423</v>
      </c>
      <c r="H27" s="26"/>
      <c r="I27" s="31"/>
    </row>
    <row r="28" spans="1:11" s="40" customFormat="1" ht="15.75" x14ac:dyDescent="0.2">
      <c r="A28" s="28" t="s">
        <v>61</v>
      </c>
      <c r="B28" s="21">
        <v>320500</v>
      </c>
      <c r="C28" s="22" t="s">
        <v>47</v>
      </c>
      <c r="D28" s="23" t="s">
        <v>62</v>
      </c>
      <c r="E28" s="24" t="s">
        <v>51</v>
      </c>
      <c r="F28" s="25" t="s">
        <v>63</v>
      </c>
      <c r="G28" s="45">
        <v>261</v>
      </c>
      <c r="H28" s="26"/>
      <c r="I28" s="31"/>
    </row>
    <row r="29" spans="1:11" s="40" customFormat="1" ht="27" x14ac:dyDescent="0.2">
      <c r="A29" s="28" t="s">
        <v>64</v>
      </c>
      <c r="B29" s="21">
        <v>320500</v>
      </c>
      <c r="C29" s="22" t="s">
        <v>47</v>
      </c>
      <c r="D29" s="23" t="s">
        <v>779</v>
      </c>
      <c r="E29" s="24" t="s">
        <v>780</v>
      </c>
      <c r="F29" s="25" t="s">
        <v>63</v>
      </c>
      <c r="G29" s="45">
        <v>75</v>
      </c>
      <c r="H29" s="26"/>
      <c r="I29" s="31"/>
    </row>
    <row r="30" spans="1:11" s="40" customFormat="1" ht="13.5" x14ac:dyDescent="0.2">
      <c r="A30" s="28" t="s">
        <v>66</v>
      </c>
      <c r="B30" s="21">
        <v>320700</v>
      </c>
      <c r="C30" s="22" t="s">
        <v>47</v>
      </c>
      <c r="D30" s="23" t="s">
        <v>65</v>
      </c>
      <c r="E30" s="24" t="s">
        <v>51</v>
      </c>
      <c r="F30" s="25" t="s">
        <v>29</v>
      </c>
      <c r="G30" s="30">
        <v>4</v>
      </c>
      <c r="H30" s="26"/>
      <c r="I30" s="31"/>
    </row>
    <row r="31" spans="1:11" s="40" customFormat="1" ht="13.5" x14ac:dyDescent="0.2">
      <c r="A31" s="28" t="s">
        <v>69</v>
      </c>
      <c r="B31" s="21">
        <v>321200</v>
      </c>
      <c r="C31" s="22" t="s">
        <v>47</v>
      </c>
      <c r="D31" s="23" t="s">
        <v>67</v>
      </c>
      <c r="E31" s="24" t="s">
        <v>51</v>
      </c>
      <c r="F31" s="25" t="s">
        <v>68</v>
      </c>
      <c r="G31" s="45">
        <v>3234</v>
      </c>
      <c r="H31" s="26"/>
      <c r="I31" s="31"/>
    </row>
    <row r="32" spans="1:11" s="40" customFormat="1" ht="13.5" x14ac:dyDescent="0.2">
      <c r="A32" s="28" t="s">
        <v>71</v>
      </c>
      <c r="B32" s="21">
        <v>321200</v>
      </c>
      <c r="C32" s="22" t="s">
        <v>47</v>
      </c>
      <c r="D32" s="23" t="s">
        <v>70</v>
      </c>
      <c r="E32" s="24" t="s">
        <v>51</v>
      </c>
      <c r="F32" s="25" t="s">
        <v>68</v>
      </c>
      <c r="G32" s="45">
        <v>2535</v>
      </c>
      <c r="H32" s="26"/>
      <c r="I32" s="31"/>
    </row>
    <row r="33" spans="1:9" s="40" customFormat="1" ht="13.5" x14ac:dyDescent="0.2">
      <c r="A33" s="28" t="s">
        <v>73</v>
      </c>
      <c r="B33" s="21">
        <v>321700</v>
      </c>
      <c r="C33" s="22" t="s">
        <v>47</v>
      </c>
      <c r="D33" s="23" t="s">
        <v>72</v>
      </c>
      <c r="E33" s="24" t="s">
        <v>51</v>
      </c>
      <c r="F33" s="25" t="s">
        <v>68</v>
      </c>
      <c r="G33" s="45">
        <v>178</v>
      </c>
      <c r="H33" s="26"/>
      <c r="I33" s="31"/>
    </row>
    <row r="34" spans="1:9" s="40" customFormat="1" ht="13.5" x14ac:dyDescent="0.2">
      <c r="A34" s="28" t="s">
        <v>75</v>
      </c>
      <c r="B34" s="21">
        <v>322000</v>
      </c>
      <c r="C34" s="22" t="s">
        <v>47</v>
      </c>
      <c r="D34" s="23" t="s">
        <v>74</v>
      </c>
      <c r="E34" s="24" t="s">
        <v>51</v>
      </c>
      <c r="F34" s="25" t="s">
        <v>46</v>
      </c>
      <c r="G34" s="30">
        <v>12</v>
      </c>
      <c r="H34" s="26"/>
      <c r="I34" s="31"/>
    </row>
    <row r="35" spans="1:9" s="40" customFormat="1" ht="13.5" x14ac:dyDescent="0.2">
      <c r="A35" s="28" t="s">
        <v>77</v>
      </c>
      <c r="B35" s="21">
        <v>322100</v>
      </c>
      <c r="C35" s="22" t="s">
        <v>47</v>
      </c>
      <c r="D35" s="23" t="s">
        <v>76</v>
      </c>
      <c r="E35" s="24" t="s">
        <v>51</v>
      </c>
      <c r="F35" s="25" t="s">
        <v>46</v>
      </c>
      <c r="G35" s="30">
        <v>6</v>
      </c>
      <c r="H35" s="26"/>
      <c r="I35" s="31"/>
    </row>
    <row r="36" spans="1:9" s="40" customFormat="1" ht="27" x14ac:dyDescent="0.2">
      <c r="A36" s="28" t="s">
        <v>80</v>
      </c>
      <c r="B36" s="21">
        <v>322200</v>
      </c>
      <c r="C36" s="22" t="s">
        <v>47</v>
      </c>
      <c r="D36" s="23" t="s">
        <v>78</v>
      </c>
      <c r="E36" s="24" t="s">
        <v>79</v>
      </c>
      <c r="F36" s="25" t="s">
        <v>46</v>
      </c>
      <c r="G36" s="30">
        <v>67</v>
      </c>
      <c r="H36" s="26"/>
      <c r="I36" s="31"/>
    </row>
    <row r="37" spans="1:9" s="40" customFormat="1" ht="27" x14ac:dyDescent="0.2">
      <c r="A37" s="28" t="s">
        <v>781</v>
      </c>
      <c r="B37" s="21" t="s">
        <v>25</v>
      </c>
      <c r="C37" s="22" t="s">
        <v>25</v>
      </c>
      <c r="D37" s="23" t="s">
        <v>81</v>
      </c>
      <c r="E37" s="24" t="s">
        <v>82</v>
      </c>
      <c r="F37" s="25" t="s">
        <v>52</v>
      </c>
      <c r="G37" s="45">
        <v>8577.74</v>
      </c>
      <c r="H37" s="26"/>
      <c r="I37" s="31"/>
    </row>
    <row r="38" spans="1:9" s="8" customFormat="1" ht="13.5" x14ac:dyDescent="0.2">
      <c r="A38" s="20">
        <v>2.2999999999999998</v>
      </c>
      <c r="B38" s="21">
        <v>330000</v>
      </c>
      <c r="C38" s="46">
        <v>3.3</v>
      </c>
      <c r="D38" s="23" t="s">
        <v>83</v>
      </c>
      <c r="E38" s="24"/>
      <c r="F38" s="25" t="s">
        <v>25</v>
      </c>
      <c r="G38" s="45"/>
      <c r="H38" s="26"/>
      <c r="I38" s="31"/>
    </row>
    <row r="39" spans="1:9" s="40" customFormat="1" ht="15.75" x14ac:dyDescent="0.2">
      <c r="A39" s="28" t="s">
        <v>84</v>
      </c>
      <c r="B39" s="21">
        <v>330300</v>
      </c>
      <c r="C39" s="46" t="s">
        <v>85</v>
      </c>
      <c r="D39" s="23" t="s">
        <v>88</v>
      </c>
      <c r="E39" s="24" t="s">
        <v>45</v>
      </c>
      <c r="F39" s="25" t="s">
        <v>63</v>
      </c>
      <c r="G39" s="45">
        <v>177</v>
      </c>
      <c r="H39" s="26"/>
      <c r="I39" s="31"/>
    </row>
    <row r="40" spans="1:9" s="8" customFormat="1" ht="13.5" x14ac:dyDescent="0.2">
      <c r="A40" s="20">
        <v>2.4</v>
      </c>
      <c r="B40" s="21">
        <v>340000</v>
      </c>
      <c r="C40" s="46" t="s">
        <v>89</v>
      </c>
      <c r="D40" s="23" t="s">
        <v>90</v>
      </c>
      <c r="E40" s="24"/>
      <c r="F40" s="25" t="s">
        <v>25</v>
      </c>
      <c r="G40" s="26"/>
      <c r="H40" s="26"/>
      <c r="I40" s="27"/>
    </row>
    <row r="41" spans="1:9" s="48" customFormat="1" ht="54" x14ac:dyDescent="0.2">
      <c r="A41" s="28" t="s">
        <v>91</v>
      </c>
      <c r="B41" s="21">
        <v>340300</v>
      </c>
      <c r="C41" s="20">
        <v>3.4</v>
      </c>
      <c r="D41" s="23" t="s">
        <v>92</v>
      </c>
      <c r="E41" s="24" t="s">
        <v>93</v>
      </c>
      <c r="F41" s="47" t="s">
        <v>46</v>
      </c>
      <c r="G41" s="30">
        <v>14</v>
      </c>
      <c r="H41" s="26"/>
      <c r="I41" s="27"/>
    </row>
    <row r="42" spans="1:9" s="48" customFormat="1" ht="40.5" x14ac:dyDescent="0.2">
      <c r="A42" s="28" t="s">
        <v>94</v>
      </c>
      <c r="B42" s="21">
        <v>340300</v>
      </c>
      <c r="C42" s="20">
        <v>3.4</v>
      </c>
      <c r="D42" s="23" t="s">
        <v>95</v>
      </c>
      <c r="E42" s="24" t="s">
        <v>93</v>
      </c>
      <c r="F42" s="47" t="s">
        <v>46</v>
      </c>
      <c r="G42" s="30">
        <v>20</v>
      </c>
      <c r="H42" s="26"/>
      <c r="I42" s="27"/>
    </row>
    <row r="43" spans="1:9" s="48" customFormat="1" ht="27" x14ac:dyDescent="0.2">
      <c r="A43" s="28" t="s">
        <v>96</v>
      </c>
      <c r="B43" s="21">
        <v>340300</v>
      </c>
      <c r="C43" s="20">
        <v>3.4</v>
      </c>
      <c r="D43" s="23" t="s">
        <v>97</v>
      </c>
      <c r="E43" s="24" t="s">
        <v>93</v>
      </c>
      <c r="F43" s="47" t="s">
        <v>46</v>
      </c>
      <c r="G43" s="30">
        <v>6</v>
      </c>
      <c r="H43" s="26"/>
      <c r="I43" s="27"/>
    </row>
    <row r="44" spans="1:9" s="48" customFormat="1" ht="27" x14ac:dyDescent="0.2">
      <c r="A44" s="28" t="s">
        <v>98</v>
      </c>
      <c r="B44" s="21">
        <v>340300</v>
      </c>
      <c r="C44" s="20">
        <v>3.4</v>
      </c>
      <c r="D44" s="23" t="s">
        <v>782</v>
      </c>
      <c r="E44" s="24" t="s">
        <v>93</v>
      </c>
      <c r="F44" s="47" t="s">
        <v>46</v>
      </c>
      <c r="G44" s="30">
        <v>1</v>
      </c>
      <c r="H44" s="26"/>
      <c r="I44" s="27"/>
    </row>
    <row r="45" spans="1:9" s="48" customFormat="1" ht="13.5" x14ac:dyDescent="0.2">
      <c r="A45" s="28" t="s">
        <v>783</v>
      </c>
      <c r="B45" s="21">
        <v>340300</v>
      </c>
      <c r="C45" s="20">
        <v>3.4</v>
      </c>
      <c r="D45" s="23" t="s">
        <v>784</v>
      </c>
      <c r="E45" s="24" t="s">
        <v>93</v>
      </c>
      <c r="F45" s="47" t="s">
        <v>46</v>
      </c>
      <c r="G45" s="30">
        <v>1</v>
      </c>
      <c r="H45" s="26"/>
      <c r="I45" s="27"/>
    </row>
    <row r="46" spans="1:9" s="8" customFormat="1" ht="13.5" x14ac:dyDescent="0.2">
      <c r="A46" s="20">
        <v>2.5</v>
      </c>
      <c r="B46" s="21" t="s">
        <v>25</v>
      </c>
      <c r="C46" s="46" t="s">
        <v>25</v>
      </c>
      <c r="D46" s="23" t="s">
        <v>100</v>
      </c>
      <c r="E46" s="24"/>
      <c r="F46" s="25" t="s">
        <v>25</v>
      </c>
      <c r="G46" s="26"/>
      <c r="H46" s="26"/>
      <c r="I46" s="27"/>
    </row>
    <row r="47" spans="1:9" s="50" customFormat="1" ht="54" x14ac:dyDescent="0.2">
      <c r="A47" s="28" t="s">
        <v>101</v>
      </c>
      <c r="B47" s="21" t="s">
        <v>25</v>
      </c>
      <c r="C47" s="20" t="s">
        <v>102</v>
      </c>
      <c r="D47" s="23" t="s">
        <v>103</v>
      </c>
      <c r="E47" s="24" t="s">
        <v>45</v>
      </c>
      <c r="F47" s="49" t="s">
        <v>68</v>
      </c>
      <c r="G47" s="45">
        <v>120</v>
      </c>
      <c r="H47" s="26"/>
      <c r="I47" s="27"/>
    </row>
    <row r="48" spans="1:9" s="50" customFormat="1" ht="54" x14ac:dyDescent="0.2">
      <c r="A48" s="28" t="s">
        <v>104</v>
      </c>
      <c r="B48" s="21" t="s">
        <v>25</v>
      </c>
      <c r="C48" s="20" t="s">
        <v>102</v>
      </c>
      <c r="D48" s="23" t="s">
        <v>105</v>
      </c>
      <c r="E48" s="24" t="s">
        <v>45</v>
      </c>
      <c r="F48" s="49" t="s">
        <v>68</v>
      </c>
      <c r="G48" s="45">
        <v>1125</v>
      </c>
      <c r="H48" s="26"/>
      <c r="I48" s="27"/>
    </row>
    <row r="49" spans="1:9" s="50" customFormat="1" ht="54" x14ac:dyDescent="0.2">
      <c r="A49" s="28" t="s">
        <v>106</v>
      </c>
      <c r="B49" s="21" t="s">
        <v>25</v>
      </c>
      <c r="C49" s="20" t="s">
        <v>102</v>
      </c>
      <c r="D49" s="23" t="s">
        <v>107</v>
      </c>
      <c r="E49" s="24" t="s">
        <v>45</v>
      </c>
      <c r="F49" s="49" t="s">
        <v>68</v>
      </c>
      <c r="G49" s="26">
        <v>236</v>
      </c>
      <c r="H49" s="26"/>
      <c r="I49" s="27"/>
    </row>
    <row r="50" spans="1:9" s="50" customFormat="1" ht="13.5" x14ac:dyDescent="0.2">
      <c r="A50" s="28" t="s">
        <v>108</v>
      </c>
      <c r="B50" s="21" t="s">
        <v>25</v>
      </c>
      <c r="C50" s="20" t="s">
        <v>102</v>
      </c>
      <c r="D50" s="23" t="s">
        <v>109</v>
      </c>
      <c r="E50" s="24" t="s">
        <v>45</v>
      </c>
      <c r="F50" s="49" t="s">
        <v>110</v>
      </c>
      <c r="G50" s="42">
        <v>1</v>
      </c>
      <c r="H50" s="26"/>
      <c r="I50" s="27"/>
    </row>
    <row r="51" spans="1:9" s="8" customFormat="1" ht="13.5" x14ac:dyDescent="0.2">
      <c r="A51" s="20">
        <v>3</v>
      </c>
      <c r="B51" s="21">
        <v>400000</v>
      </c>
      <c r="C51" s="22" t="s">
        <v>111</v>
      </c>
      <c r="D51" s="23" t="s">
        <v>112</v>
      </c>
      <c r="E51" s="24"/>
      <c r="F51" s="25" t="s">
        <v>25</v>
      </c>
      <c r="G51" s="45"/>
      <c r="H51" s="26"/>
      <c r="I51" s="31"/>
    </row>
    <row r="52" spans="1:9" s="8" customFormat="1" ht="13.5" x14ac:dyDescent="0.2">
      <c r="A52" s="20">
        <v>3.1</v>
      </c>
      <c r="B52" s="21">
        <v>420000</v>
      </c>
      <c r="C52" s="22" t="s">
        <v>113</v>
      </c>
      <c r="D52" s="23" t="s">
        <v>114</v>
      </c>
      <c r="E52" s="24"/>
      <c r="F52" s="25" t="s">
        <v>25</v>
      </c>
      <c r="G52" s="45"/>
      <c r="H52" s="26"/>
      <c r="I52" s="31"/>
    </row>
    <row r="53" spans="1:9" s="8" customFormat="1" ht="15.75" x14ac:dyDescent="0.2">
      <c r="A53" s="28" t="s">
        <v>115</v>
      </c>
      <c r="B53" s="21">
        <v>420100</v>
      </c>
      <c r="C53" s="22" t="s">
        <v>113</v>
      </c>
      <c r="D53" s="23" t="s">
        <v>116</v>
      </c>
      <c r="E53" s="24" t="s">
        <v>82</v>
      </c>
      <c r="F53" s="25" t="s">
        <v>52</v>
      </c>
      <c r="G53" s="45">
        <v>7117</v>
      </c>
      <c r="H53" s="26"/>
      <c r="I53" s="31"/>
    </row>
    <row r="54" spans="1:9" s="8" customFormat="1" ht="13.5" x14ac:dyDescent="0.2">
      <c r="A54" s="20">
        <v>3.2</v>
      </c>
      <c r="B54" s="21">
        <v>440000</v>
      </c>
      <c r="C54" s="22" t="s">
        <v>117</v>
      </c>
      <c r="D54" s="23" t="s">
        <v>118</v>
      </c>
      <c r="E54" s="24"/>
      <c r="F54" s="25" t="s">
        <v>25</v>
      </c>
      <c r="G54" s="45"/>
      <c r="H54" s="26"/>
      <c r="I54" s="31"/>
    </row>
    <row r="55" spans="1:9" s="8" customFormat="1" ht="40.5" x14ac:dyDescent="0.2">
      <c r="A55" s="28" t="s">
        <v>119</v>
      </c>
      <c r="B55" s="21">
        <v>440100</v>
      </c>
      <c r="C55" s="22" t="s">
        <v>117</v>
      </c>
      <c r="D55" s="23" t="s">
        <v>120</v>
      </c>
      <c r="E55" s="24" t="s">
        <v>785</v>
      </c>
      <c r="F55" s="25" t="s">
        <v>52</v>
      </c>
      <c r="G55" s="45">
        <v>4168</v>
      </c>
      <c r="H55" s="26"/>
      <c r="I55" s="31"/>
    </row>
    <row r="56" spans="1:9" s="8" customFormat="1" ht="40.5" x14ac:dyDescent="0.2">
      <c r="A56" s="28" t="s">
        <v>122</v>
      </c>
      <c r="B56" s="21">
        <v>440200</v>
      </c>
      <c r="C56" s="22" t="s">
        <v>117</v>
      </c>
      <c r="D56" s="23" t="s">
        <v>123</v>
      </c>
      <c r="E56" s="24" t="s">
        <v>124</v>
      </c>
      <c r="F56" s="25" t="s">
        <v>52</v>
      </c>
      <c r="G56" s="45">
        <v>11285</v>
      </c>
      <c r="H56" s="26"/>
      <c r="I56" s="31"/>
    </row>
    <row r="57" spans="1:9" s="8" customFormat="1" ht="27" x14ac:dyDescent="0.2">
      <c r="A57" s="28" t="s">
        <v>125</v>
      </c>
      <c r="B57" s="21">
        <v>440400</v>
      </c>
      <c r="C57" s="22" t="s">
        <v>117</v>
      </c>
      <c r="D57" s="23" t="s">
        <v>126</v>
      </c>
      <c r="E57" s="24" t="s">
        <v>51</v>
      </c>
      <c r="F57" s="25" t="s">
        <v>52</v>
      </c>
      <c r="G57" s="45">
        <v>1039</v>
      </c>
      <c r="H57" s="26"/>
      <c r="I57" s="31"/>
    </row>
    <row r="58" spans="1:9" s="8" customFormat="1" ht="13.5" x14ac:dyDescent="0.2">
      <c r="A58" s="20">
        <v>3.3</v>
      </c>
      <c r="B58" s="21">
        <v>450000</v>
      </c>
      <c r="C58" s="46">
        <v>4.5</v>
      </c>
      <c r="D58" s="23" t="s">
        <v>127</v>
      </c>
      <c r="E58" s="24"/>
      <c r="F58" s="25" t="s">
        <v>25</v>
      </c>
      <c r="G58" s="45"/>
      <c r="H58" s="26"/>
      <c r="I58" s="31"/>
    </row>
    <row r="59" spans="1:9" s="8" customFormat="1" ht="40.5" x14ac:dyDescent="0.2">
      <c r="A59" s="51" t="s">
        <v>128</v>
      </c>
      <c r="B59" s="21">
        <v>450102</v>
      </c>
      <c r="C59" s="46">
        <v>4.5</v>
      </c>
      <c r="D59" s="23" t="s">
        <v>1370</v>
      </c>
      <c r="E59" s="24" t="s">
        <v>786</v>
      </c>
      <c r="F59" s="25" t="s">
        <v>63</v>
      </c>
      <c r="G59" s="45">
        <v>549</v>
      </c>
      <c r="H59" s="26"/>
      <c r="I59" s="31"/>
    </row>
    <row r="60" spans="1:9" s="8" customFormat="1" ht="13.5" x14ac:dyDescent="0.2">
      <c r="A60" s="20">
        <v>3.4</v>
      </c>
      <c r="B60" s="21">
        <v>460000</v>
      </c>
      <c r="C60" s="22" t="s">
        <v>130</v>
      </c>
      <c r="D60" s="23" t="s">
        <v>131</v>
      </c>
      <c r="E60" s="24"/>
      <c r="F60" s="25" t="s">
        <v>25</v>
      </c>
      <c r="G60" s="45"/>
      <c r="H60" s="26"/>
      <c r="I60" s="31"/>
    </row>
    <row r="61" spans="1:9" s="8" customFormat="1" ht="27" x14ac:dyDescent="0.2">
      <c r="A61" s="51" t="s">
        <v>132</v>
      </c>
      <c r="B61" s="21">
        <v>460100</v>
      </c>
      <c r="C61" s="22" t="s">
        <v>130</v>
      </c>
      <c r="D61" s="23" t="s">
        <v>133</v>
      </c>
      <c r="E61" s="24" t="s">
        <v>134</v>
      </c>
      <c r="F61" s="25" t="s">
        <v>63</v>
      </c>
      <c r="G61" s="45">
        <v>8899</v>
      </c>
      <c r="H61" s="26"/>
      <c r="I61" s="31"/>
    </row>
    <row r="62" spans="1:9" s="8" customFormat="1" ht="13.5" x14ac:dyDescent="0.2">
      <c r="A62" s="52">
        <v>4</v>
      </c>
      <c r="B62" s="21">
        <v>500000</v>
      </c>
      <c r="C62" s="22" t="s">
        <v>21</v>
      </c>
      <c r="D62" s="23" t="s">
        <v>135</v>
      </c>
      <c r="E62" s="24"/>
      <c r="F62" s="25" t="s">
        <v>25</v>
      </c>
      <c r="G62" s="45"/>
      <c r="H62" s="26"/>
      <c r="I62" s="31"/>
    </row>
    <row r="63" spans="1:9" s="58" customFormat="1" ht="13.5" x14ac:dyDescent="0.25">
      <c r="A63" s="53">
        <v>4.0999999999999996</v>
      </c>
      <c r="B63" s="54">
        <v>510000</v>
      </c>
      <c r="C63" s="55" t="s">
        <v>136</v>
      </c>
      <c r="D63" s="56" t="s">
        <v>137</v>
      </c>
      <c r="E63" s="24"/>
      <c r="F63" s="57" t="s">
        <v>25</v>
      </c>
      <c r="G63" s="45"/>
      <c r="H63" s="26"/>
      <c r="I63" s="31"/>
    </row>
    <row r="64" spans="1:9" s="40" customFormat="1" ht="27" x14ac:dyDescent="0.2">
      <c r="A64" s="28" t="s">
        <v>138</v>
      </c>
      <c r="B64" s="21">
        <v>510300</v>
      </c>
      <c r="C64" s="22" t="s">
        <v>136</v>
      </c>
      <c r="D64" s="23" t="s">
        <v>139</v>
      </c>
      <c r="E64" s="24" t="s">
        <v>787</v>
      </c>
      <c r="F64" s="25" t="s">
        <v>52</v>
      </c>
      <c r="G64" s="45">
        <v>3042</v>
      </c>
      <c r="H64" s="26"/>
      <c r="I64" s="31"/>
    </row>
    <row r="65" spans="1:9" s="40" customFormat="1" ht="27" x14ac:dyDescent="0.2">
      <c r="A65" s="28" t="s">
        <v>141</v>
      </c>
      <c r="B65" s="21">
        <v>510300</v>
      </c>
      <c r="C65" s="22" t="s">
        <v>136</v>
      </c>
      <c r="D65" s="23" t="s">
        <v>142</v>
      </c>
      <c r="E65" s="24" t="s">
        <v>788</v>
      </c>
      <c r="F65" s="25" t="s">
        <v>52</v>
      </c>
      <c r="G65" s="45">
        <v>8770</v>
      </c>
      <c r="H65" s="26"/>
      <c r="I65" s="31"/>
    </row>
    <row r="66" spans="1:9" s="8" customFormat="1" ht="27" x14ac:dyDescent="0.2">
      <c r="A66" s="52">
        <v>4.2</v>
      </c>
      <c r="B66" s="21">
        <v>520000</v>
      </c>
      <c r="C66" s="22" t="s">
        <v>143</v>
      </c>
      <c r="D66" s="23" t="s">
        <v>144</v>
      </c>
      <c r="E66" s="24"/>
      <c r="F66" s="25" t="s">
        <v>25</v>
      </c>
      <c r="G66" s="45"/>
      <c r="H66" s="26"/>
      <c r="I66" s="31"/>
    </row>
    <row r="67" spans="1:9" s="40" customFormat="1" ht="27" x14ac:dyDescent="0.2">
      <c r="A67" s="51" t="s">
        <v>145</v>
      </c>
      <c r="B67" s="21">
        <v>520102</v>
      </c>
      <c r="C67" s="46">
        <v>5.2</v>
      </c>
      <c r="D67" s="23" t="s">
        <v>146</v>
      </c>
      <c r="E67" s="24" t="s">
        <v>787</v>
      </c>
      <c r="F67" s="25" t="s">
        <v>52</v>
      </c>
      <c r="G67" s="45">
        <v>272</v>
      </c>
      <c r="H67" s="26"/>
      <c r="I67" s="31"/>
    </row>
    <row r="68" spans="1:9" s="40" customFormat="1" ht="27" x14ac:dyDescent="0.2">
      <c r="A68" s="51" t="s">
        <v>148</v>
      </c>
      <c r="B68" s="21">
        <v>520102</v>
      </c>
      <c r="C68" s="46">
        <v>5.2</v>
      </c>
      <c r="D68" s="23" t="s">
        <v>149</v>
      </c>
      <c r="E68" s="24" t="s">
        <v>788</v>
      </c>
      <c r="F68" s="25" t="s">
        <v>52</v>
      </c>
      <c r="G68" s="45">
        <v>1972.9999999999995</v>
      </c>
      <c r="H68" s="26"/>
      <c r="I68" s="31"/>
    </row>
    <row r="69" spans="1:9" s="40" customFormat="1" ht="27" x14ac:dyDescent="0.2">
      <c r="A69" s="51" t="s">
        <v>150</v>
      </c>
      <c r="B69" s="21">
        <v>520102</v>
      </c>
      <c r="C69" s="46">
        <v>5.2</v>
      </c>
      <c r="D69" s="23" t="s">
        <v>789</v>
      </c>
      <c r="E69" s="24" t="s">
        <v>788</v>
      </c>
      <c r="F69" s="25" t="s">
        <v>52</v>
      </c>
      <c r="G69" s="45">
        <v>983</v>
      </c>
      <c r="H69" s="26"/>
      <c r="I69" s="31"/>
    </row>
    <row r="70" spans="1:9" s="40" customFormat="1" ht="27" x14ac:dyDescent="0.2">
      <c r="A70" s="51" t="s">
        <v>152</v>
      </c>
      <c r="B70" s="21">
        <v>520103</v>
      </c>
      <c r="C70" s="46">
        <v>5.2</v>
      </c>
      <c r="D70" s="23" t="s">
        <v>153</v>
      </c>
      <c r="E70" s="24" t="s">
        <v>787</v>
      </c>
      <c r="F70" s="25" t="s">
        <v>52</v>
      </c>
      <c r="G70" s="45">
        <v>220</v>
      </c>
      <c r="H70" s="26"/>
      <c r="I70" s="31"/>
    </row>
    <row r="71" spans="1:9" s="40" customFormat="1" ht="27" x14ac:dyDescent="0.2">
      <c r="A71" s="51" t="s">
        <v>154</v>
      </c>
      <c r="B71" s="21">
        <v>520104</v>
      </c>
      <c r="C71" s="46">
        <v>5.2</v>
      </c>
      <c r="D71" s="23" t="s">
        <v>155</v>
      </c>
      <c r="E71" s="24" t="s">
        <v>788</v>
      </c>
      <c r="F71" s="25" t="s">
        <v>52</v>
      </c>
      <c r="G71" s="45">
        <v>2724.9999999999995</v>
      </c>
      <c r="H71" s="26"/>
      <c r="I71" s="31"/>
    </row>
    <row r="72" spans="1:9" s="40" customFormat="1" ht="27" x14ac:dyDescent="0.2">
      <c r="A72" s="51" t="s">
        <v>156</v>
      </c>
      <c r="B72" s="21">
        <v>520104</v>
      </c>
      <c r="C72" s="46">
        <v>5.2</v>
      </c>
      <c r="D72" s="23" t="s">
        <v>157</v>
      </c>
      <c r="E72" s="24" t="s">
        <v>147</v>
      </c>
      <c r="F72" s="25" t="s">
        <v>52</v>
      </c>
      <c r="G72" s="45">
        <v>208</v>
      </c>
      <c r="H72" s="26"/>
      <c r="I72" s="31"/>
    </row>
    <row r="73" spans="1:9" s="40" customFormat="1" ht="27" x14ac:dyDescent="0.2">
      <c r="A73" s="51" t="s">
        <v>158</v>
      </c>
      <c r="B73" s="21" t="s">
        <v>25</v>
      </c>
      <c r="C73" s="46" t="s">
        <v>25</v>
      </c>
      <c r="D73" s="23" t="s">
        <v>790</v>
      </c>
      <c r="E73" s="24" t="s">
        <v>788</v>
      </c>
      <c r="F73" s="25" t="s">
        <v>63</v>
      </c>
      <c r="G73" s="45">
        <v>764</v>
      </c>
      <c r="H73" s="26"/>
      <c r="I73" s="31"/>
    </row>
    <row r="74" spans="1:9" s="40" customFormat="1" ht="27" x14ac:dyDescent="0.2">
      <c r="A74" s="51" t="s">
        <v>160</v>
      </c>
      <c r="B74" s="21" t="s">
        <v>25</v>
      </c>
      <c r="C74" s="46" t="s">
        <v>25</v>
      </c>
      <c r="D74" s="23" t="s">
        <v>161</v>
      </c>
      <c r="E74" s="24" t="s">
        <v>788</v>
      </c>
      <c r="F74" s="25" t="s">
        <v>63</v>
      </c>
      <c r="G74" s="45">
        <v>44</v>
      </c>
      <c r="H74" s="26"/>
      <c r="I74" s="31"/>
    </row>
    <row r="75" spans="1:9" s="40" customFormat="1" ht="27" x14ac:dyDescent="0.2">
      <c r="A75" s="51" t="s">
        <v>162</v>
      </c>
      <c r="B75" s="21" t="s">
        <v>25</v>
      </c>
      <c r="C75" s="46" t="s">
        <v>25</v>
      </c>
      <c r="D75" s="23" t="s">
        <v>163</v>
      </c>
      <c r="E75" s="24" t="s">
        <v>788</v>
      </c>
      <c r="F75" s="25" t="s">
        <v>63</v>
      </c>
      <c r="G75" s="45">
        <v>82.999999999999986</v>
      </c>
      <c r="H75" s="26"/>
      <c r="I75" s="31"/>
    </row>
    <row r="76" spans="1:9" s="68" customFormat="1" ht="13.5" x14ac:dyDescent="0.25">
      <c r="A76" s="60">
        <v>4.3</v>
      </c>
      <c r="B76" s="61">
        <v>550000</v>
      </c>
      <c r="C76" s="62" t="s">
        <v>164</v>
      </c>
      <c r="D76" s="63" t="s">
        <v>165</v>
      </c>
      <c r="E76" s="64"/>
      <c r="F76" s="65" t="s">
        <v>25</v>
      </c>
      <c r="G76" s="66"/>
      <c r="H76" s="67"/>
      <c r="I76" s="31"/>
    </row>
    <row r="77" spans="1:9" s="68" customFormat="1" ht="40.5" x14ac:dyDescent="0.25">
      <c r="A77" s="51" t="s">
        <v>166</v>
      </c>
      <c r="B77" s="61">
        <v>550102</v>
      </c>
      <c r="C77" s="69">
        <v>5.5</v>
      </c>
      <c r="D77" s="63" t="s">
        <v>1367</v>
      </c>
      <c r="E77" s="24" t="s">
        <v>786</v>
      </c>
      <c r="F77" s="25" t="s">
        <v>63</v>
      </c>
      <c r="G77" s="66">
        <v>82.999999999999986</v>
      </c>
      <c r="H77" s="67"/>
      <c r="I77" s="31"/>
    </row>
    <row r="78" spans="1:9" s="68" customFormat="1" ht="13.5" x14ac:dyDescent="0.25">
      <c r="A78" s="60">
        <v>4.4000000000000004</v>
      </c>
      <c r="B78" s="61">
        <v>560000</v>
      </c>
      <c r="C78" s="69">
        <v>5.6</v>
      </c>
      <c r="D78" s="63" t="s">
        <v>168</v>
      </c>
      <c r="E78" s="64"/>
      <c r="F78" s="65" t="s">
        <v>25</v>
      </c>
      <c r="G78" s="66"/>
      <c r="H78" s="67"/>
      <c r="I78" s="31" t="str">
        <f t="shared" ref="I78:I83" si="0">IF(F78="N/A","",ROUND(H78*G78,2))</f>
        <v/>
      </c>
    </row>
    <row r="79" spans="1:9" s="68" customFormat="1" ht="40.5" x14ac:dyDescent="0.25">
      <c r="A79" s="51" t="s">
        <v>169</v>
      </c>
      <c r="B79" s="61">
        <v>560100</v>
      </c>
      <c r="C79" s="69">
        <v>5.6</v>
      </c>
      <c r="D79" s="56" t="s">
        <v>791</v>
      </c>
      <c r="E79" s="24" t="s">
        <v>786</v>
      </c>
      <c r="F79" s="25" t="s">
        <v>63</v>
      </c>
      <c r="G79" s="66">
        <v>454</v>
      </c>
      <c r="H79" s="67"/>
      <c r="I79" s="31"/>
    </row>
    <row r="80" spans="1:9" s="68" customFormat="1" ht="40.5" x14ac:dyDescent="0.25">
      <c r="A80" s="51" t="s">
        <v>170</v>
      </c>
      <c r="B80" s="61">
        <v>560204</v>
      </c>
      <c r="C80" s="69">
        <v>5.6</v>
      </c>
      <c r="D80" s="56" t="s">
        <v>1368</v>
      </c>
      <c r="E80" s="24" t="s">
        <v>786</v>
      </c>
      <c r="F80" s="25" t="s">
        <v>63</v>
      </c>
      <c r="G80" s="66">
        <v>310</v>
      </c>
      <c r="H80" s="67"/>
      <c r="I80" s="31"/>
    </row>
    <row r="81" spans="1:12" s="68" customFormat="1" ht="40.5" x14ac:dyDescent="0.25">
      <c r="A81" s="51" t="s">
        <v>792</v>
      </c>
      <c r="B81" s="61">
        <v>560201</v>
      </c>
      <c r="C81" s="69">
        <v>5.6</v>
      </c>
      <c r="D81" s="56" t="s">
        <v>1369</v>
      </c>
      <c r="E81" s="24" t="s">
        <v>786</v>
      </c>
      <c r="F81" s="25" t="s">
        <v>63</v>
      </c>
      <c r="G81" s="66">
        <v>44</v>
      </c>
      <c r="H81" s="67"/>
      <c r="I81" s="31"/>
    </row>
    <row r="82" spans="1:12" s="8" customFormat="1" ht="13.5" x14ac:dyDescent="0.2">
      <c r="A82" s="52">
        <v>5</v>
      </c>
      <c r="B82" s="21">
        <v>600000</v>
      </c>
      <c r="C82" s="22" t="s">
        <v>22</v>
      </c>
      <c r="D82" s="23" t="s">
        <v>171</v>
      </c>
      <c r="E82" s="24"/>
      <c r="F82" s="25" t="s">
        <v>25</v>
      </c>
      <c r="G82" s="26"/>
      <c r="H82" s="26"/>
      <c r="I82" s="31" t="str">
        <f t="shared" si="0"/>
        <v/>
      </c>
    </row>
    <row r="83" spans="1:12" s="40" customFormat="1" ht="13.5" x14ac:dyDescent="0.2">
      <c r="A83" s="53">
        <v>5.0999999999999996</v>
      </c>
      <c r="B83" s="54">
        <v>620000</v>
      </c>
      <c r="C83" s="55" t="s">
        <v>172</v>
      </c>
      <c r="D83" s="56" t="s">
        <v>173</v>
      </c>
      <c r="E83" s="70"/>
      <c r="F83" s="57" t="s">
        <v>25</v>
      </c>
      <c r="G83" s="71"/>
      <c r="H83" s="71"/>
      <c r="I83" s="31" t="str">
        <f t="shared" si="0"/>
        <v/>
      </c>
    </row>
    <row r="84" spans="1:12" s="68" customFormat="1" ht="40.5" x14ac:dyDescent="0.25">
      <c r="A84" s="51" t="s">
        <v>174</v>
      </c>
      <c r="B84" s="61">
        <v>620203</v>
      </c>
      <c r="C84" s="69">
        <v>6.2</v>
      </c>
      <c r="D84" s="56" t="s">
        <v>175</v>
      </c>
      <c r="E84" s="24" t="s">
        <v>786</v>
      </c>
      <c r="F84" s="72" t="s">
        <v>63</v>
      </c>
      <c r="G84" s="66">
        <v>5907.0000000000009</v>
      </c>
      <c r="H84" s="67"/>
      <c r="I84" s="31"/>
    </row>
    <row r="85" spans="1:12" s="68" customFormat="1" ht="40.5" x14ac:dyDescent="0.25">
      <c r="A85" s="51" t="s">
        <v>176</v>
      </c>
      <c r="B85" s="61">
        <v>620302</v>
      </c>
      <c r="C85" s="69">
        <v>6.2</v>
      </c>
      <c r="D85" s="56" t="s">
        <v>177</v>
      </c>
      <c r="E85" s="24" t="s">
        <v>793</v>
      </c>
      <c r="F85" s="72" t="s">
        <v>63</v>
      </c>
      <c r="G85" s="66">
        <v>2608</v>
      </c>
      <c r="H85" s="67"/>
      <c r="I85" s="31"/>
    </row>
    <row r="86" spans="1:12" s="68" customFormat="1" ht="40.5" x14ac:dyDescent="0.25">
      <c r="A86" s="51" t="s">
        <v>179</v>
      </c>
      <c r="B86" s="61">
        <v>620302</v>
      </c>
      <c r="C86" s="69">
        <v>6.2</v>
      </c>
      <c r="D86" s="56" t="s">
        <v>1374</v>
      </c>
      <c r="E86" s="24" t="s">
        <v>786</v>
      </c>
      <c r="F86" s="72" t="s">
        <v>63</v>
      </c>
      <c r="G86" s="66">
        <v>798</v>
      </c>
      <c r="H86" s="67"/>
      <c r="I86" s="31"/>
      <c r="L86" s="143"/>
    </row>
    <row r="87" spans="1:12" s="68" customFormat="1" ht="40.5" x14ac:dyDescent="0.25">
      <c r="A87" s="51" t="s">
        <v>181</v>
      </c>
      <c r="B87" s="61">
        <v>620703</v>
      </c>
      <c r="C87" s="69">
        <v>6.2</v>
      </c>
      <c r="D87" s="56" t="s">
        <v>794</v>
      </c>
      <c r="E87" s="24" t="s">
        <v>786</v>
      </c>
      <c r="F87" s="72" t="s">
        <v>63</v>
      </c>
      <c r="G87" s="66">
        <v>11665</v>
      </c>
      <c r="H87" s="67"/>
      <c r="I87" s="31"/>
    </row>
    <row r="88" spans="1:12" s="68" customFormat="1" ht="27" x14ac:dyDescent="0.25">
      <c r="A88" s="51" t="s">
        <v>183</v>
      </c>
      <c r="B88" s="61">
        <v>621102</v>
      </c>
      <c r="C88" s="69">
        <v>6.2</v>
      </c>
      <c r="D88" s="56" t="s">
        <v>795</v>
      </c>
      <c r="E88" s="24" t="s">
        <v>788</v>
      </c>
      <c r="F88" s="72" t="s">
        <v>63</v>
      </c>
      <c r="G88" s="66">
        <v>12463</v>
      </c>
      <c r="H88" s="67"/>
      <c r="I88" s="31"/>
    </row>
    <row r="89" spans="1:12" s="68" customFormat="1" ht="27" x14ac:dyDescent="0.25">
      <c r="A89" s="51" t="s">
        <v>185</v>
      </c>
      <c r="B89" s="61">
        <v>621603</v>
      </c>
      <c r="C89" s="69">
        <v>6.2</v>
      </c>
      <c r="D89" s="56" t="s">
        <v>184</v>
      </c>
      <c r="E89" s="24" t="s">
        <v>788</v>
      </c>
      <c r="F89" s="72" t="s">
        <v>63</v>
      </c>
      <c r="G89" s="66">
        <v>12463</v>
      </c>
      <c r="H89" s="67"/>
      <c r="I89" s="31"/>
    </row>
    <row r="90" spans="1:12" s="68" customFormat="1" ht="27" x14ac:dyDescent="0.25">
      <c r="A90" s="51" t="s">
        <v>187</v>
      </c>
      <c r="B90" s="61">
        <v>621101</v>
      </c>
      <c r="C90" s="69">
        <v>6.2</v>
      </c>
      <c r="D90" s="56" t="s">
        <v>186</v>
      </c>
      <c r="E90" s="24" t="s">
        <v>147</v>
      </c>
      <c r="F90" s="72" t="s">
        <v>63</v>
      </c>
      <c r="G90" s="66">
        <v>1100</v>
      </c>
      <c r="H90" s="67"/>
      <c r="I90" s="31"/>
    </row>
    <row r="91" spans="1:12" s="68" customFormat="1" ht="27" x14ac:dyDescent="0.25">
      <c r="A91" s="51" t="s">
        <v>189</v>
      </c>
      <c r="B91" s="61">
        <v>621602</v>
      </c>
      <c r="C91" s="69">
        <v>6.2</v>
      </c>
      <c r="D91" s="56" t="s">
        <v>188</v>
      </c>
      <c r="E91" s="24" t="s">
        <v>147</v>
      </c>
      <c r="F91" s="72" t="s">
        <v>63</v>
      </c>
      <c r="G91" s="66">
        <v>1100</v>
      </c>
      <c r="H91" s="67"/>
      <c r="I91" s="31"/>
    </row>
    <row r="92" spans="1:12" s="68" customFormat="1" ht="27" x14ac:dyDescent="0.25">
      <c r="A92" s="51" t="s">
        <v>1375</v>
      </c>
      <c r="B92" s="61">
        <v>621502</v>
      </c>
      <c r="C92" s="69">
        <v>6.2</v>
      </c>
      <c r="D92" s="56" t="s">
        <v>190</v>
      </c>
      <c r="E92" s="24" t="s">
        <v>787</v>
      </c>
      <c r="F92" s="72" t="s">
        <v>63</v>
      </c>
      <c r="G92" s="66">
        <v>1508</v>
      </c>
      <c r="H92" s="67"/>
      <c r="I92" s="31"/>
    </row>
    <row r="93" spans="1:12" s="8" customFormat="1" ht="13.5" x14ac:dyDescent="0.2">
      <c r="A93" s="20">
        <v>6</v>
      </c>
      <c r="B93" s="21">
        <v>700000</v>
      </c>
      <c r="C93" s="22" t="s">
        <v>191</v>
      </c>
      <c r="D93" s="23" t="s">
        <v>192</v>
      </c>
      <c r="E93" s="24"/>
      <c r="F93" s="25" t="s">
        <v>25</v>
      </c>
      <c r="G93" s="26"/>
      <c r="H93" s="26"/>
      <c r="I93" s="31"/>
    </row>
    <row r="94" spans="1:12" s="73" customFormat="1" ht="27" x14ac:dyDescent="0.2">
      <c r="A94" s="60">
        <v>6.1</v>
      </c>
      <c r="B94" s="61">
        <v>701000</v>
      </c>
      <c r="C94" s="69">
        <v>7.1</v>
      </c>
      <c r="D94" s="63" t="s">
        <v>193</v>
      </c>
      <c r="E94" s="24"/>
      <c r="F94" s="65" t="s">
        <v>25</v>
      </c>
      <c r="G94" s="26"/>
      <c r="H94" s="26"/>
      <c r="I94" s="31"/>
    </row>
    <row r="95" spans="1:12" s="8" customFormat="1" ht="27" x14ac:dyDescent="0.2">
      <c r="A95" s="28" t="s">
        <v>194</v>
      </c>
      <c r="B95" s="61">
        <v>701201</v>
      </c>
      <c r="C95" s="22" t="s">
        <v>195</v>
      </c>
      <c r="D95" s="23" t="s">
        <v>196</v>
      </c>
      <c r="E95" s="24" t="s">
        <v>197</v>
      </c>
      <c r="F95" s="25" t="s">
        <v>46</v>
      </c>
      <c r="G95" s="30">
        <v>10</v>
      </c>
      <c r="H95" s="26"/>
      <c r="I95" s="31"/>
    </row>
    <row r="96" spans="1:12" s="8" customFormat="1" ht="27" x14ac:dyDescent="0.2">
      <c r="A96" s="28" t="s">
        <v>198</v>
      </c>
      <c r="B96" s="61">
        <v>701400</v>
      </c>
      <c r="C96" s="22" t="s">
        <v>195</v>
      </c>
      <c r="D96" s="23" t="s">
        <v>199</v>
      </c>
      <c r="E96" s="24" t="s">
        <v>197</v>
      </c>
      <c r="F96" s="25" t="s">
        <v>29</v>
      </c>
      <c r="G96" s="30">
        <v>2</v>
      </c>
      <c r="H96" s="26"/>
      <c r="I96" s="31"/>
    </row>
    <row r="97" spans="1:9" s="8" customFormat="1" ht="27" x14ac:dyDescent="0.2">
      <c r="A97" s="28" t="s">
        <v>200</v>
      </c>
      <c r="B97" s="61">
        <v>701400</v>
      </c>
      <c r="C97" s="22" t="s">
        <v>195</v>
      </c>
      <c r="D97" s="23" t="s">
        <v>796</v>
      </c>
      <c r="E97" s="24" t="s">
        <v>797</v>
      </c>
      <c r="F97" s="25" t="s">
        <v>29</v>
      </c>
      <c r="G97" s="30">
        <v>2</v>
      </c>
      <c r="H97" s="26"/>
      <c r="I97" s="31"/>
    </row>
    <row r="98" spans="1:9" s="8" customFormat="1" ht="27" x14ac:dyDescent="0.2">
      <c r="A98" s="28" t="s">
        <v>798</v>
      </c>
      <c r="B98" s="61">
        <v>701600</v>
      </c>
      <c r="C98" s="22" t="s">
        <v>195</v>
      </c>
      <c r="D98" s="23" t="s">
        <v>201</v>
      </c>
      <c r="E98" s="24" t="s">
        <v>197</v>
      </c>
      <c r="F98" s="25" t="s">
        <v>46</v>
      </c>
      <c r="G98" s="30">
        <v>10</v>
      </c>
      <c r="H98" s="26"/>
      <c r="I98" s="31"/>
    </row>
    <row r="99" spans="1:9" s="73" customFormat="1" ht="13.5" x14ac:dyDescent="0.2">
      <c r="A99" s="60">
        <v>6.2</v>
      </c>
      <c r="B99" s="61">
        <v>702000</v>
      </c>
      <c r="C99" s="62" t="s">
        <v>202</v>
      </c>
      <c r="D99" s="63" t="s">
        <v>203</v>
      </c>
      <c r="E99" s="24"/>
      <c r="F99" s="65" t="s">
        <v>25</v>
      </c>
      <c r="G99" s="26"/>
      <c r="H99" s="26"/>
      <c r="I99" s="31"/>
    </row>
    <row r="100" spans="1:9" s="73" customFormat="1" ht="54" x14ac:dyDescent="0.2">
      <c r="A100" s="51" t="s">
        <v>204</v>
      </c>
      <c r="B100" s="61">
        <v>702101</v>
      </c>
      <c r="C100" s="62" t="s">
        <v>202</v>
      </c>
      <c r="D100" s="63" t="s">
        <v>205</v>
      </c>
      <c r="E100" s="24" t="s">
        <v>799</v>
      </c>
      <c r="F100" s="65" t="s">
        <v>68</v>
      </c>
      <c r="G100" s="66">
        <v>2416</v>
      </c>
      <c r="H100" s="26"/>
      <c r="I100" s="31"/>
    </row>
    <row r="101" spans="1:9" s="73" customFormat="1" ht="54" x14ac:dyDescent="0.2">
      <c r="A101" s="51" t="s">
        <v>207</v>
      </c>
      <c r="B101" s="61">
        <v>702103</v>
      </c>
      <c r="C101" s="62" t="s">
        <v>202</v>
      </c>
      <c r="D101" s="63" t="s">
        <v>208</v>
      </c>
      <c r="E101" s="24" t="s">
        <v>799</v>
      </c>
      <c r="F101" s="65" t="s">
        <v>68</v>
      </c>
      <c r="G101" s="66">
        <v>313</v>
      </c>
      <c r="H101" s="26"/>
      <c r="I101" s="31"/>
    </row>
    <row r="102" spans="1:9" s="73" customFormat="1" ht="54" x14ac:dyDescent="0.2">
      <c r="A102" s="51" t="s">
        <v>209</v>
      </c>
      <c r="B102" s="61">
        <v>702107</v>
      </c>
      <c r="C102" s="62" t="s">
        <v>202</v>
      </c>
      <c r="D102" s="63" t="s">
        <v>210</v>
      </c>
      <c r="E102" s="24" t="s">
        <v>800</v>
      </c>
      <c r="F102" s="65" t="s">
        <v>68</v>
      </c>
      <c r="G102" s="66">
        <v>278</v>
      </c>
      <c r="H102" s="26"/>
      <c r="I102" s="31"/>
    </row>
    <row r="103" spans="1:9" s="73" customFormat="1" ht="54" x14ac:dyDescent="0.2">
      <c r="A103" s="51" t="s">
        <v>212</v>
      </c>
      <c r="B103" s="61">
        <v>702104</v>
      </c>
      <c r="C103" s="62" t="s">
        <v>202</v>
      </c>
      <c r="D103" s="63" t="s">
        <v>213</v>
      </c>
      <c r="E103" s="24" t="s">
        <v>800</v>
      </c>
      <c r="F103" s="65" t="s">
        <v>68</v>
      </c>
      <c r="G103" s="66">
        <v>3544</v>
      </c>
      <c r="H103" s="26"/>
      <c r="I103" s="31"/>
    </row>
    <row r="104" spans="1:9" s="8" customFormat="1" ht="13.5" x14ac:dyDescent="0.2">
      <c r="A104" s="20">
        <v>6.3</v>
      </c>
      <c r="B104" s="21">
        <v>703000</v>
      </c>
      <c r="C104" s="22" t="s">
        <v>214</v>
      </c>
      <c r="D104" s="23" t="s">
        <v>215</v>
      </c>
      <c r="E104" s="24"/>
      <c r="F104" s="25" t="s">
        <v>25</v>
      </c>
      <c r="G104" s="26"/>
      <c r="H104" s="26"/>
      <c r="I104" s="31"/>
    </row>
    <row r="105" spans="1:9" s="8" customFormat="1" ht="27" x14ac:dyDescent="0.2">
      <c r="A105" s="28" t="s">
        <v>216</v>
      </c>
      <c r="B105" s="21">
        <v>703102</v>
      </c>
      <c r="C105" s="22" t="s">
        <v>214</v>
      </c>
      <c r="D105" s="23" t="s">
        <v>801</v>
      </c>
      <c r="E105" s="24" t="s">
        <v>218</v>
      </c>
      <c r="F105" s="25" t="s">
        <v>46</v>
      </c>
      <c r="G105" s="30">
        <v>25</v>
      </c>
      <c r="H105" s="26"/>
      <c r="I105" s="31"/>
    </row>
    <row r="106" spans="1:9" s="8" customFormat="1" ht="27" x14ac:dyDescent="0.2">
      <c r="A106" s="28" t="s">
        <v>219</v>
      </c>
      <c r="B106" s="21">
        <v>703103</v>
      </c>
      <c r="C106" s="22" t="s">
        <v>214</v>
      </c>
      <c r="D106" s="23" t="s">
        <v>220</v>
      </c>
      <c r="E106" s="24" t="s">
        <v>218</v>
      </c>
      <c r="F106" s="25" t="s">
        <v>46</v>
      </c>
      <c r="G106" s="30">
        <v>7</v>
      </c>
      <c r="H106" s="26"/>
      <c r="I106" s="31"/>
    </row>
    <row r="107" spans="1:9" s="8" customFormat="1" ht="27" x14ac:dyDescent="0.2">
      <c r="A107" s="28" t="s">
        <v>221</v>
      </c>
      <c r="B107" s="21">
        <v>703104</v>
      </c>
      <c r="C107" s="22" t="s">
        <v>214</v>
      </c>
      <c r="D107" s="23" t="s">
        <v>802</v>
      </c>
      <c r="E107" s="24" t="s">
        <v>218</v>
      </c>
      <c r="F107" s="25" t="s">
        <v>46</v>
      </c>
      <c r="G107" s="30">
        <v>5</v>
      </c>
      <c r="H107" s="26"/>
      <c r="I107" s="31"/>
    </row>
    <row r="108" spans="1:9" s="8" customFormat="1" ht="27" x14ac:dyDescent="0.2">
      <c r="A108" s="28" t="s">
        <v>223</v>
      </c>
      <c r="B108" s="21">
        <v>703104</v>
      </c>
      <c r="C108" s="22" t="s">
        <v>214</v>
      </c>
      <c r="D108" s="23" t="s">
        <v>803</v>
      </c>
      <c r="E108" s="24" t="s">
        <v>218</v>
      </c>
      <c r="F108" s="25" t="s">
        <v>46</v>
      </c>
      <c r="G108" s="30">
        <v>14</v>
      </c>
      <c r="H108" s="26"/>
      <c r="I108" s="31"/>
    </row>
    <row r="109" spans="1:9" s="8" customFormat="1" ht="27" x14ac:dyDescent="0.2">
      <c r="A109" s="28" t="s">
        <v>225</v>
      </c>
      <c r="B109" s="21">
        <v>703105</v>
      </c>
      <c r="C109" s="22" t="s">
        <v>214</v>
      </c>
      <c r="D109" s="23" t="s">
        <v>804</v>
      </c>
      <c r="E109" s="24" t="s">
        <v>218</v>
      </c>
      <c r="F109" s="25" t="s">
        <v>46</v>
      </c>
      <c r="G109" s="30">
        <v>36</v>
      </c>
      <c r="H109" s="26"/>
      <c r="I109" s="31"/>
    </row>
    <row r="110" spans="1:9" s="8" customFormat="1" ht="27" x14ac:dyDescent="0.2">
      <c r="A110" s="28" t="s">
        <v>227</v>
      </c>
      <c r="B110" s="21">
        <v>703105</v>
      </c>
      <c r="C110" s="22" t="s">
        <v>214</v>
      </c>
      <c r="D110" s="23" t="s">
        <v>805</v>
      </c>
      <c r="E110" s="24" t="s">
        <v>218</v>
      </c>
      <c r="F110" s="25" t="s">
        <v>46</v>
      </c>
      <c r="G110" s="30">
        <v>26</v>
      </c>
      <c r="H110" s="26"/>
      <c r="I110" s="31"/>
    </row>
    <row r="111" spans="1:9" s="8" customFormat="1" ht="27" x14ac:dyDescent="0.2">
      <c r="A111" s="28" t="s">
        <v>229</v>
      </c>
      <c r="B111" s="21">
        <v>703108</v>
      </c>
      <c r="C111" s="22" t="s">
        <v>214</v>
      </c>
      <c r="D111" s="23" t="s">
        <v>806</v>
      </c>
      <c r="E111" s="24" t="s">
        <v>218</v>
      </c>
      <c r="F111" s="25" t="s">
        <v>46</v>
      </c>
      <c r="G111" s="30">
        <v>5</v>
      </c>
      <c r="H111" s="26"/>
      <c r="I111" s="31"/>
    </row>
    <row r="112" spans="1:9" s="8" customFormat="1" ht="27" x14ac:dyDescent="0.2">
      <c r="A112" s="28" t="s">
        <v>231</v>
      </c>
      <c r="B112" s="21">
        <v>703109</v>
      </c>
      <c r="C112" s="22" t="s">
        <v>214</v>
      </c>
      <c r="D112" s="23" t="s">
        <v>807</v>
      </c>
      <c r="E112" s="24" t="s">
        <v>218</v>
      </c>
      <c r="F112" s="25" t="s">
        <v>46</v>
      </c>
      <c r="G112" s="30">
        <v>10</v>
      </c>
      <c r="H112" s="26"/>
      <c r="I112" s="31"/>
    </row>
    <row r="113" spans="1:9" s="8" customFormat="1" ht="27" x14ac:dyDescent="0.2">
      <c r="A113" s="28" t="s">
        <v>233</v>
      </c>
      <c r="B113" s="21">
        <v>703401</v>
      </c>
      <c r="C113" s="22" t="s">
        <v>214</v>
      </c>
      <c r="D113" s="23" t="s">
        <v>232</v>
      </c>
      <c r="E113" s="24" t="s">
        <v>218</v>
      </c>
      <c r="F113" s="25" t="s">
        <v>46</v>
      </c>
      <c r="G113" s="30">
        <v>70</v>
      </c>
      <c r="H113" s="26"/>
      <c r="I113" s="31"/>
    </row>
    <row r="114" spans="1:9" s="8" customFormat="1" ht="27" x14ac:dyDescent="0.2">
      <c r="A114" s="28" t="s">
        <v>235</v>
      </c>
      <c r="B114" s="21">
        <v>703401</v>
      </c>
      <c r="C114" s="22" t="s">
        <v>214</v>
      </c>
      <c r="D114" s="23" t="s">
        <v>808</v>
      </c>
      <c r="E114" s="24" t="s">
        <v>218</v>
      </c>
      <c r="F114" s="25" t="s">
        <v>46</v>
      </c>
      <c r="G114" s="30">
        <v>1</v>
      </c>
      <c r="H114" s="26"/>
      <c r="I114" s="31"/>
    </row>
    <row r="115" spans="1:9" s="8" customFormat="1" ht="27" x14ac:dyDescent="0.2">
      <c r="A115" s="28" t="s">
        <v>809</v>
      </c>
      <c r="B115" s="21">
        <v>703501</v>
      </c>
      <c r="C115" s="22" t="s">
        <v>214</v>
      </c>
      <c r="D115" s="23" t="s">
        <v>810</v>
      </c>
      <c r="E115" s="24" t="s">
        <v>218</v>
      </c>
      <c r="F115" s="25" t="s">
        <v>46</v>
      </c>
      <c r="G115" s="30">
        <v>10</v>
      </c>
      <c r="H115" s="26"/>
      <c r="I115" s="31"/>
    </row>
    <row r="116" spans="1:9" s="8" customFormat="1" ht="27" x14ac:dyDescent="0.2">
      <c r="A116" s="28" t="s">
        <v>811</v>
      </c>
      <c r="B116" s="21">
        <v>703202</v>
      </c>
      <c r="C116" s="22" t="s">
        <v>214</v>
      </c>
      <c r="D116" s="23" t="s">
        <v>812</v>
      </c>
      <c r="E116" s="24" t="s">
        <v>218</v>
      </c>
      <c r="F116" s="25" t="s">
        <v>46</v>
      </c>
      <c r="G116" s="30">
        <v>3</v>
      </c>
      <c r="H116" s="26"/>
      <c r="I116" s="31"/>
    </row>
    <row r="117" spans="1:9" s="8" customFormat="1" ht="27" x14ac:dyDescent="0.2">
      <c r="A117" s="28" t="s">
        <v>813</v>
      </c>
      <c r="B117" s="21">
        <v>703403</v>
      </c>
      <c r="C117" s="22" t="s">
        <v>214</v>
      </c>
      <c r="D117" s="23" t="s">
        <v>814</v>
      </c>
      <c r="E117" s="24" t="s">
        <v>218</v>
      </c>
      <c r="F117" s="25" t="s">
        <v>46</v>
      </c>
      <c r="G117" s="30">
        <v>4</v>
      </c>
      <c r="H117" s="26"/>
      <c r="I117" s="31"/>
    </row>
    <row r="118" spans="1:9" s="8" customFormat="1" ht="13.5" x14ac:dyDescent="0.2">
      <c r="A118" s="28" t="s">
        <v>815</v>
      </c>
      <c r="B118" s="21">
        <v>703403</v>
      </c>
      <c r="C118" s="22" t="s">
        <v>214</v>
      </c>
      <c r="D118" s="23" t="s">
        <v>816</v>
      </c>
      <c r="E118" s="24" t="s">
        <v>817</v>
      </c>
      <c r="F118" s="25" t="s">
        <v>46</v>
      </c>
      <c r="G118" s="30">
        <v>2</v>
      </c>
      <c r="H118" s="26"/>
      <c r="I118" s="31"/>
    </row>
    <row r="119" spans="1:9" s="8" customFormat="1" ht="13.5" x14ac:dyDescent="0.2">
      <c r="A119" s="20">
        <v>6.4</v>
      </c>
      <c r="B119" s="21">
        <v>705000</v>
      </c>
      <c r="C119" s="22" t="s">
        <v>214</v>
      </c>
      <c r="D119" s="23" t="s">
        <v>237</v>
      </c>
      <c r="E119" s="24"/>
      <c r="F119" s="25" t="s">
        <v>25</v>
      </c>
      <c r="G119" s="26"/>
      <c r="H119" s="26"/>
      <c r="I119" s="31"/>
    </row>
    <row r="120" spans="1:9" s="8" customFormat="1" ht="40.5" x14ac:dyDescent="0.2">
      <c r="A120" s="28" t="s">
        <v>238</v>
      </c>
      <c r="B120" s="21">
        <v>705102</v>
      </c>
      <c r="C120" s="22" t="s">
        <v>214</v>
      </c>
      <c r="D120" s="23" t="s">
        <v>818</v>
      </c>
      <c r="E120" s="24" t="s">
        <v>240</v>
      </c>
      <c r="F120" s="25" t="s">
        <v>68</v>
      </c>
      <c r="G120" s="66">
        <v>18</v>
      </c>
      <c r="H120" s="26"/>
      <c r="I120" s="31"/>
    </row>
    <row r="121" spans="1:9" s="8" customFormat="1" ht="40.5" x14ac:dyDescent="0.2">
      <c r="A121" s="28" t="s">
        <v>819</v>
      </c>
      <c r="B121" s="21">
        <v>705500</v>
      </c>
      <c r="C121" s="22" t="s">
        <v>214</v>
      </c>
      <c r="D121" s="23" t="s">
        <v>239</v>
      </c>
      <c r="E121" s="24" t="s">
        <v>240</v>
      </c>
      <c r="F121" s="25" t="s">
        <v>68</v>
      </c>
      <c r="G121" s="66">
        <v>197</v>
      </c>
      <c r="H121" s="26"/>
      <c r="I121" s="31"/>
    </row>
    <row r="122" spans="1:9" s="8" customFormat="1" ht="40.5" x14ac:dyDescent="0.2">
      <c r="A122" s="28" t="s">
        <v>820</v>
      </c>
      <c r="B122" s="21">
        <v>705703</v>
      </c>
      <c r="C122" s="22" t="s">
        <v>214</v>
      </c>
      <c r="D122" s="23" t="s">
        <v>821</v>
      </c>
      <c r="E122" s="24" t="s">
        <v>240</v>
      </c>
      <c r="F122" s="25" t="s">
        <v>46</v>
      </c>
      <c r="G122" s="30">
        <v>4</v>
      </c>
      <c r="H122" s="26"/>
      <c r="I122" s="31"/>
    </row>
    <row r="123" spans="1:9" s="58" customFormat="1" ht="13.5" x14ac:dyDescent="0.25">
      <c r="A123" s="53">
        <v>6.5</v>
      </c>
      <c r="B123" s="54">
        <v>708000</v>
      </c>
      <c r="C123" s="55" t="s">
        <v>241</v>
      </c>
      <c r="D123" s="56" t="s">
        <v>242</v>
      </c>
      <c r="E123" s="24"/>
      <c r="F123" s="57" t="s">
        <v>25</v>
      </c>
      <c r="G123" s="26"/>
      <c r="H123" s="26"/>
      <c r="I123" s="31"/>
    </row>
    <row r="124" spans="1:9" s="58" customFormat="1" ht="27" x14ac:dyDescent="0.25">
      <c r="A124" s="28" t="s">
        <v>243</v>
      </c>
      <c r="B124" s="54">
        <v>708101</v>
      </c>
      <c r="C124" s="75">
        <v>7.8</v>
      </c>
      <c r="D124" s="56" t="s">
        <v>244</v>
      </c>
      <c r="E124" s="24" t="s">
        <v>245</v>
      </c>
      <c r="F124" s="25" t="s">
        <v>63</v>
      </c>
      <c r="G124" s="66">
        <v>226.60000000000002</v>
      </c>
      <c r="H124" s="26"/>
      <c r="I124" s="31"/>
    </row>
    <row r="125" spans="1:9" s="58" customFormat="1" ht="40.5" x14ac:dyDescent="0.25">
      <c r="A125" s="28" t="s">
        <v>246</v>
      </c>
      <c r="B125" s="54">
        <v>708102</v>
      </c>
      <c r="C125" s="75">
        <v>7.8</v>
      </c>
      <c r="D125" s="56" t="s">
        <v>822</v>
      </c>
      <c r="E125" s="24" t="s">
        <v>245</v>
      </c>
      <c r="F125" s="25" t="s">
        <v>63</v>
      </c>
      <c r="G125" s="66">
        <v>272.7</v>
      </c>
      <c r="H125" s="26"/>
      <c r="I125" s="31"/>
    </row>
    <row r="126" spans="1:9" s="58" customFormat="1" ht="27" x14ac:dyDescent="0.25">
      <c r="A126" s="28" t="s">
        <v>248</v>
      </c>
      <c r="B126" s="54">
        <v>708102</v>
      </c>
      <c r="C126" s="75">
        <v>7.8</v>
      </c>
      <c r="D126" s="56" t="s">
        <v>823</v>
      </c>
      <c r="E126" s="24" t="s">
        <v>245</v>
      </c>
      <c r="F126" s="25" t="s">
        <v>46</v>
      </c>
      <c r="G126" s="30">
        <v>5</v>
      </c>
      <c r="H126" s="26"/>
      <c r="I126" s="31"/>
    </row>
    <row r="127" spans="1:9" s="58" customFormat="1" ht="27" x14ac:dyDescent="0.25">
      <c r="A127" s="28" t="s">
        <v>250</v>
      </c>
      <c r="B127" s="54">
        <v>708102</v>
      </c>
      <c r="C127" s="75">
        <v>7.8</v>
      </c>
      <c r="D127" s="56" t="s">
        <v>251</v>
      </c>
      <c r="E127" s="24" t="s">
        <v>245</v>
      </c>
      <c r="F127" s="25" t="s">
        <v>46</v>
      </c>
      <c r="G127" s="30">
        <v>3</v>
      </c>
      <c r="H127" s="26"/>
      <c r="I127" s="31"/>
    </row>
    <row r="128" spans="1:9" s="58" customFormat="1" ht="27" x14ac:dyDescent="0.25">
      <c r="A128" s="28" t="s">
        <v>252</v>
      </c>
      <c r="B128" s="54">
        <v>708102</v>
      </c>
      <c r="C128" s="75">
        <v>7.8</v>
      </c>
      <c r="D128" s="56" t="s">
        <v>253</v>
      </c>
      <c r="E128" s="24" t="s">
        <v>245</v>
      </c>
      <c r="F128" s="25" t="s">
        <v>46</v>
      </c>
      <c r="G128" s="30">
        <v>46</v>
      </c>
      <c r="H128" s="26"/>
      <c r="I128" s="31"/>
    </row>
    <row r="129" spans="1:11" s="58" customFormat="1" ht="13.5" x14ac:dyDescent="0.25">
      <c r="A129" s="53">
        <v>6.6</v>
      </c>
      <c r="B129" s="54"/>
      <c r="C129" s="55" t="s">
        <v>25</v>
      </c>
      <c r="D129" s="56" t="s">
        <v>824</v>
      </c>
      <c r="E129" s="24"/>
      <c r="F129" s="57" t="s">
        <v>25</v>
      </c>
      <c r="G129" s="26"/>
      <c r="H129" s="26"/>
      <c r="I129" s="31"/>
    </row>
    <row r="130" spans="1:11" s="8" customFormat="1" ht="27" x14ac:dyDescent="0.2">
      <c r="A130" s="28" t="s">
        <v>825</v>
      </c>
      <c r="B130" s="21" t="s">
        <v>25</v>
      </c>
      <c r="C130" s="20"/>
      <c r="D130" s="131" t="s">
        <v>826</v>
      </c>
      <c r="E130" s="24" t="s">
        <v>827</v>
      </c>
      <c r="F130" s="25" t="s">
        <v>46</v>
      </c>
      <c r="G130" s="30">
        <v>1</v>
      </c>
      <c r="H130" s="26"/>
      <c r="I130" s="31"/>
    </row>
    <row r="131" spans="1:11" s="58" customFormat="1" ht="27" x14ac:dyDescent="0.25">
      <c r="A131" s="28" t="s">
        <v>828</v>
      </c>
      <c r="B131" s="21" t="s">
        <v>25</v>
      </c>
      <c r="C131" s="20"/>
      <c r="D131" s="56" t="s">
        <v>829</v>
      </c>
      <c r="E131" s="24" t="s">
        <v>827</v>
      </c>
      <c r="F131" s="25" t="s">
        <v>68</v>
      </c>
      <c r="G131" s="66">
        <v>12</v>
      </c>
      <c r="H131" s="26"/>
      <c r="I131" s="31"/>
    </row>
    <row r="132" spans="1:11" s="58" customFormat="1" ht="13.5" x14ac:dyDescent="0.25">
      <c r="A132" s="53">
        <v>6.7</v>
      </c>
      <c r="B132" s="54"/>
      <c r="C132" s="55" t="s">
        <v>25</v>
      </c>
      <c r="D132" s="56" t="s">
        <v>830</v>
      </c>
      <c r="E132" s="24"/>
      <c r="F132" s="57" t="s">
        <v>25</v>
      </c>
      <c r="G132" s="26"/>
      <c r="H132" s="26"/>
      <c r="I132" s="31"/>
      <c r="K132" s="59"/>
    </row>
    <row r="133" spans="1:11" s="8" customFormat="1" ht="40.5" x14ac:dyDescent="0.2">
      <c r="A133" s="28" t="s">
        <v>831</v>
      </c>
      <c r="B133" s="21" t="s">
        <v>25</v>
      </c>
      <c r="C133" s="20" t="s">
        <v>832</v>
      </c>
      <c r="D133" s="131" t="s">
        <v>833</v>
      </c>
      <c r="E133" s="24" t="s">
        <v>834</v>
      </c>
      <c r="F133" s="25" t="s">
        <v>46</v>
      </c>
      <c r="G133" s="30">
        <v>3</v>
      </c>
      <c r="H133" s="26"/>
      <c r="I133" s="31"/>
      <c r="K133" s="7"/>
    </row>
    <row r="134" spans="1:11" s="8" customFormat="1" ht="40.5" x14ac:dyDescent="0.2">
      <c r="A134" s="28" t="s">
        <v>835</v>
      </c>
      <c r="B134" s="21" t="s">
        <v>25</v>
      </c>
      <c r="C134" s="20" t="s">
        <v>832</v>
      </c>
      <c r="D134" s="131" t="s">
        <v>836</v>
      </c>
      <c r="E134" s="24" t="s">
        <v>834</v>
      </c>
      <c r="F134" s="25" t="s">
        <v>46</v>
      </c>
      <c r="G134" s="30">
        <v>23</v>
      </c>
      <c r="H134" s="26"/>
      <c r="I134" s="31"/>
      <c r="K134" s="7"/>
    </row>
    <row r="135" spans="1:11" s="8" customFormat="1" ht="40.5" x14ac:dyDescent="0.2">
      <c r="A135" s="28" t="s">
        <v>837</v>
      </c>
      <c r="B135" s="21" t="s">
        <v>25</v>
      </c>
      <c r="C135" s="20" t="s">
        <v>832</v>
      </c>
      <c r="D135" s="131" t="s">
        <v>838</v>
      </c>
      <c r="E135" s="24" t="s">
        <v>839</v>
      </c>
      <c r="F135" s="25" t="s">
        <v>46</v>
      </c>
      <c r="G135" s="30">
        <v>3</v>
      </c>
      <c r="H135" s="26"/>
      <c r="I135" s="31"/>
      <c r="K135" s="7"/>
    </row>
    <row r="136" spans="1:11" s="8" customFormat="1" ht="40.5" x14ac:dyDescent="0.2">
      <c r="A136" s="28" t="s">
        <v>840</v>
      </c>
      <c r="B136" s="21" t="s">
        <v>25</v>
      </c>
      <c r="C136" s="20" t="s">
        <v>832</v>
      </c>
      <c r="D136" s="131" t="s">
        <v>841</v>
      </c>
      <c r="E136" s="24" t="s">
        <v>839</v>
      </c>
      <c r="F136" s="25" t="s">
        <v>46</v>
      </c>
      <c r="G136" s="30">
        <v>103</v>
      </c>
      <c r="H136" s="26"/>
      <c r="I136" s="31"/>
      <c r="K136" s="7"/>
    </row>
    <row r="137" spans="1:11" s="8" customFormat="1" ht="40.5" x14ac:dyDescent="0.2">
      <c r="A137" s="28" t="s">
        <v>842</v>
      </c>
      <c r="B137" s="21" t="s">
        <v>25</v>
      </c>
      <c r="C137" s="20" t="s">
        <v>832</v>
      </c>
      <c r="D137" s="131" t="s">
        <v>843</v>
      </c>
      <c r="E137" s="24" t="s">
        <v>839</v>
      </c>
      <c r="F137" s="25" t="s">
        <v>46</v>
      </c>
      <c r="G137" s="30">
        <v>68</v>
      </c>
      <c r="H137" s="26"/>
      <c r="I137" s="31"/>
      <c r="K137" s="7"/>
    </row>
    <row r="138" spans="1:11" s="8" customFormat="1" ht="40.5" x14ac:dyDescent="0.2">
      <c r="A138" s="28" t="s">
        <v>844</v>
      </c>
      <c r="B138" s="21" t="s">
        <v>25</v>
      </c>
      <c r="C138" s="20" t="s">
        <v>832</v>
      </c>
      <c r="D138" s="131" t="s">
        <v>845</v>
      </c>
      <c r="E138" s="24" t="s">
        <v>839</v>
      </c>
      <c r="F138" s="25" t="s">
        <v>46</v>
      </c>
      <c r="G138" s="30">
        <v>210</v>
      </c>
      <c r="H138" s="26"/>
      <c r="I138" s="31"/>
      <c r="K138" s="7"/>
    </row>
    <row r="139" spans="1:11" s="8" customFormat="1" ht="27" x14ac:dyDescent="0.2">
      <c r="A139" s="28" t="s">
        <v>846</v>
      </c>
      <c r="B139" s="21" t="s">
        <v>25</v>
      </c>
      <c r="C139" s="20" t="s">
        <v>25</v>
      </c>
      <c r="D139" s="23" t="s">
        <v>847</v>
      </c>
      <c r="E139" s="24" t="s">
        <v>780</v>
      </c>
      <c r="F139" s="25" t="s">
        <v>63</v>
      </c>
      <c r="G139" s="45">
        <v>155</v>
      </c>
      <c r="H139" s="26"/>
      <c r="I139" s="31"/>
    </row>
    <row r="140" spans="1:11" s="8" customFormat="1" ht="13.5" x14ac:dyDescent="0.2">
      <c r="A140" s="155" t="s">
        <v>254</v>
      </c>
      <c r="B140" s="156"/>
      <c r="C140" s="156"/>
      <c r="D140" s="156"/>
      <c r="E140" s="156"/>
      <c r="F140" s="156"/>
      <c r="G140" s="156"/>
      <c r="H140" s="157"/>
      <c r="I140" s="76"/>
    </row>
    <row r="141" spans="1:11" s="8" customFormat="1" ht="11.25" customHeight="1" x14ac:dyDescent="0.2">
      <c r="A141" s="132"/>
      <c r="B141" s="81"/>
      <c r="C141" s="81"/>
      <c r="D141" s="170" t="s">
        <v>255</v>
      </c>
      <c r="E141" s="170"/>
      <c r="F141" s="81"/>
      <c r="G141" s="82"/>
      <c r="H141" s="82"/>
      <c r="I141" s="134"/>
    </row>
    <row r="142" spans="1:11" s="8" customFormat="1" ht="11.25" customHeight="1" x14ac:dyDescent="0.2">
      <c r="A142" s="17">
        <v>7</v>
      </c>
      <c r="B142" s="18"/>
      <c r="C142" s="18"/>
      <c r="D142" s="165" t="s">
        <v>256</v>
      </c>
      <c r="E142" s="165"/>
      <c r="F142" s="171"/>
      <c r="G142" s="171"/>
      <c r="H142" s="171"/>
      <c r="I142" s="172"/>
    </row>
    <row r="143" spans="1:11" s="73" customFormat="1" ht="27" x14ac:dyDescent="0.2">
      <c r="A143" s="60"/>
      <c r="B143" s="61"/>
      <c r="C143" s="55" t="s">
        <v>25</v>
      </c>
      <c r="D143" s="63" t="s">
        <v>257</v>
      </c>
      <c r="E143" s="24" t="s">
        <v>258</v>
      </c>
      <c r="F143" s="65" t="s">
        <v>25</v>
      </c>
      <c r="G143" s="26"/>
      <c r="H143" s="26"/>
      <c r="I143" s="31"/>
    </row>
    <row r="144" spans="1:11" s="73" customFormat="1" ht="40.5" x14ac:dyDescent="0.2">
      <c r="A144" s="51"/>
      <c r="B144" s="57"/>
      <c r="C144" s="57"/>
      <c r="D144" s="63" t="s">
        <v>1371</v>
      </c>
      <c r="E144" s="24"/>
      <c r="F144" s="65"/>
      <c r="G144" s="26"/>
      <c r="H144" s="26"/>
      <c r="I144" s="31"/>
    </row>
    <row r="145" spans="1:9" s="73" customFormat="1" ht="13.5" x14ac:dyDescent="0.2">
      <c r="A145" s="51" t="s">
        <v>195</v>
      </c>
      <c r="B145" s="57"/>
      <c r="C145" s="57"/>
      <c r="D145" s="63" t="s">
        <v>259</v>
      </c>
      <c r="E145" s="24"/>
      <c r="F145" s="65" t="s">
        <v>68</v>
      </c>
      <c r="G145" s="45">
        <v>35.5</v>
      </c>
      <c r="H145" s="26"/>
      <c r="I145" s="31"/>
    </row>
    <row r="146" spans="1:9" s="73" customFormat="1" ht="13.5" x14ac:dyDescent="0.2">
      <c r="A146" s="51" t="s">
        <v>202</v>
      </c>
      <c r="B146" s="57"/>
      <c r="C146" s="57"/>
      <c r="D146" s="63" t="s">
        <v>848</v>
      </c>
      <c r="E146" s="24"/>
      <c r="F146" s="65" t="s">
        <v>68</v>
      </c>
      <c r="G146" s="45">
        <v>114.5</v>
      </c>
      <c r="H146" s="26"/>
      <c r="I146" s="31"/>
    </row>
    <row r="147" spans="1:9" s="73" customFormat="1" ht="13.5" x14ac:dyDescent="0.2">
      <c r="A147" s="51" t="s">
        <v>214</v>
      </c>
      <c r="B147" s="57"/>
      <c r="C147" s="57"/>
      <c r="D147" s="63" t="s">
        <v>849</v>
      </c>
      <c r="E147" s="24"/>
      <c r="F147" s="65" t="s">
        <v>68</v>
      </c>
      <c r="G147" s="45">
        <v>295.7</v>
      </c>
      <c r="H147" s="26"/>
      <c r="I147" s="31"/>
    </row>
    <row r="148" spans="1:9" s="73" customFormat="1" ht="13.5" x14ac:dyDescent="0.2">
      <c r="A148" s="51" t="s">
        <v>264</v>
      </c>
      <c r="B148" s="57"/>
      <c r="C148" s="57"/>
      <c r="D148" s="63" t="s">
        <v>850</v>
      </c>
      <c r="E148" s="24"/>
      <c r="F148" s="65" t="s">
        <v>68</v>
      </c>
      <c r="G148" s="45">
        <v>26.6</v>
      </c>
      <c r="H148" s="26"/>
      <c r="I148" s="31"/>
    </row>
    <row r="149" spans="1:9" s="73" customFormat="1" ht="13.5" x14ac:dyDescent="0.2">
      <c r="A149" s="51" t="s">
        <v>268</v>
      </c>
      <c r="B149" s="57"/>
      <c r="C149" s="57"/>
      <c r="D149" s="63" t="s">
        <v>851</v>
      </c>
      <c r="E149" s="24"/>
      <c r="F149" s="65" t="s">
        <v>68</v>
      </c>
      <c r="G149" s="45">
        <v>105.4</v>
      </c>
      <c r="H149" s="26"/>
      <c r="I149" s="31"/>
    </row>
    <row r="150" spans="1:9" s="73" customFormat="1" ht="40.5" x14ac:dyDescent="0.2">
      <c r="A150" s="51"/>
      <c r="B150" s="57"/>
      <c r="C150" s="57"/>
      <c r="D150" s="63" t="s">
        <v>1372</v>
      </c>
      <c r="E150" s="24"/>
      <c r="F150" s="65"/>
      <c r="G150" s="26"/>
      <c r="H150" s="26"/>
      <c r="I150" s="31"/>
    </row>
    <row r="151" spans="1:9" s="73" customFormat="1" ht="13.5" x14ac:dyDescent="0.2">
      <c r="A151" s="51" t="s">
        <v>270</v>
      </c>
      <c r="B151" s="57"/>
      <c r="C151" s="57"/>
      <c r="D151" s="63" t="s">
        <v>849</v>
      </c>
      <c r="E151" s="24"/>
      <c r="F151" s="65" t="s">
        <v>68</v>
      </c>
      <c r="G151" s="45">
        <v>72.2</v>
      </c>
      <c r="H151" s="26"/>
      <c r="I151" s="31"/>
    </row>
    <row r="152" spans="1:9" s="73" customFormat="1" ht="13.5" x14ac:dyDescent="0.2">
      <c r="A152" s="51" t="s">
        <v>273</v>
      </c>
      <c r="B152" s="57"/>
      <c r="C152" s="57"/>
      <c r="D152" s="63" t="s">
        <v>850</v>
      </c>
      <c r="E152" s="24"/>
      <c r="F152" s="65" t="s">
        <v>68</v>
      </c>
      <c r="G152" s="45">
        <v>41.8</v>
      </c>
      <c r="H152" s="26"/>
      <c r="I152" s="31"/>
    </row>
    <row r="153" spans="1:9" s="73" customFormat="1" ht="40.5" x14ac:dyDescent="0.2">
      <c r="A153" s="51"/>
      <c r="B153" s="57"/>
      <c r="C153" s="57"/>
      <c r="D153" s="63" t="s">
        <v>1361</v>
      </c>
      <c r="E153" s="24"/>
      <c r="F153" s="65"/>
      <c r="G153" s="26"/>
      <c r="H153" s="26"/>
      <c r="I153" s="31"/>
    </row>
    <row r="154" spans="1:9" s="73" customFormat="1" ht="13.5" x14ac:dyDescent="0.2">
      <c r="A154" s="51" t="s">
        <v>241</v>
      </c>
      <c r="B154" s="57"/>
      <c r="C154" s="57"/>
      <c r="D154" s="63" t="s">
        <v>259</v>
      </c>
      <c r="E154" s="24"/>
      <c r="F154" s="65" t="s">
        <v>68</v>
      </c>
      <c r="G154" s="45">
        <v>170.4</v>
      </c>
      <c r="H154" s="26"/>
      <c r="I154" s="31"/>
    </row>
    <row r="155" spans="1:9" s="73" customFormat="1" ht="27" x14ac:dyDescent="0.2">
      <c r="A155" s="60"/>
      <c r="B155" s="61"/>
      <c r="C155" s="55" t="s">
        <v>25</v>
      </c>
      <c r="D155" s="63" t="s">
        <v>260</v>
      </c>
      <c r="E155" s="24" t="s">
        <v>258</v>
      </c>
      <c r="F155" s="65" t="s">
        <v>25</v>
      </c>
      <c r="G155" s="26"/>
      <c r="H155" s="26"/>
      <c r="I155" s="31"/>
    </row>
    <row r="156" spans="1:9" s="73" customFormat="1" ht="54" x14ac:dyDescent="0.2">
      <c r="A156" s="51"/>
      <c r="B156" s="57"/>
      <c r="C156" s="57"/>
      <c r="D156" s="63" t="s">
        <v>852</v>
      </c>
      <c r="E156" s="24"/>
      <c r="F156" s="65"/>
      <c r="G156" s="30"/>
      <c r="H156" s="26"/>
      <c r="I156" s="31"/>
    </row>
    <row r="157" spans="1:9" s="73" customFormat="1" ht="13.5" x14ac:dyDescent="0.2">
      <c r="A157" s="51" t="s">
        <v>277</v>
      </c>
      <c r="B157" s="57"/>
      <c r="C157" s="57"/>
      <c r="D157" s="63" t="s">
        <v>848</v>
      </c>
      <c r="E157" s="24"/>
      <c r="F157" s="65" t="s">
        <v>29</v>
      </c>
      <c r="G157" s="30">
        <v>3</v>
      </c>
      <c r="H157" s="26"/>
      <c r="I157" s="31"/>
    </row>
    <row r="158" spans="1:9" s="73" customFormat="1" ht="13.5" x14ac:dyDescent="0.2">
      <c r="A158" s="51" t="s">
        <v>279</v>
      </c>
      <c r="B158" s="57"/>
      <c r="C158" s="57"/>
      <c r="D158" s="63" t="s">
        <v>849</v>
      </c>
      <c r="E158" s="24"/>
      <c r="F158" s="65" t="s">
        <v>29</v>
      </c>
      <c r="G158" s="30">
        <v>2</v>
      </c>
      <c r="H158" s="26"/>
      <c r="I158" s="31"/>
    </row>
    <row r="159" spans="1:9" s="73" customFormat="1" ht="54" x14ac:dyDescent="0.2">
      <c r="A159" s="51"/>
      <c r="B159" s="57"/>
      <c r="C159" s="57"/>
      <c r="D159" s="63" t="s">
        <v>853</v>
      </c>
      <c r="E159" s="24"/>
      <c r="F159" s="65"/>
      <c r="G159" s="30"/>
      <c r="H159" s="26"/>
      <c r="I159" s="31"/>
    </row>
    <row r="160" spans="1:9" s="73" customFormat="1" ht="13.5" x14ac:dyDescent="0.2">
      <c r="A160" s="51" t="s">
        <v>854</v>
      </c>
      <c r="B160" s="57"/>
      <c r="C160" s="57"/>
      <c r="D160" s="63" t="s">
        <v>850</v>
      </c>
      <c r="E160" s="24"/>
      <c r="F160" s="65" t="s">
        <v>29</v>
      </c>
      <c r="G160" s="30">
        <v>9</v>
      </c>
      <c r="H160" s="26"/>
      <c r="I160" s="31"/>
    </row>
    <row r="161" spans="1:9" s="73" customFormat="1" ht="13.5" x14ac:dyDescent="0.2">
      <c r="A161" s="51" t="s">
        <v>855</v>
      </c>
      <c r="B161" s="57"/>
      <c r="C161" s="57"/>
      <c r="D161" s="63" t="s">
        <v>851</v>
      </c>
      <c r="E161" s="24"/>
      <c r="F161" s="65" t="s">
        <v>29</v>
      </c>
      <c r="G161" s="30">
        <v>2</v>
      </c>
      <c r="H161" s="26"/>
      <c r="I161" s="31"/>
    </row>
    <row r="162" spans="1:9" s="73" customFormat="1" ht="13.5" x14ac:dyDescent="0.2">
      <c r="A162" s="51" t="s">
        <v>856</v>
      </c>
      <c r="B162" s="57"/>
      <c r="C162" s="57"/>
      <c r="D162" s="63" t="s">
        <v>857</v>
      </c>
      <c r="E162" s="24"/>
      <c r="F162" s="65" t="s">
        <v>29</v>
      </c>
      <c r="G162" s="30">
        <v>3</v>
      </c>
      <c r="H162" s="26"/>
      <c r="I162" s="31"/>
    </row>
    <row r="163" spans="1:9" s="73" customFormat="1" ht="94.5" x14ac:dyDescent="0.2">
      <c r="A163" s="51" t="s">
        <v>858</v>
      </c>
      <c r="B163" s="21"/>
      <c r="C163" s="57"/>
      <c r="D163" s="63" t="s">
        <v>1373</v>
      </c>
      <c r="E163" s="24"/>
      <c r="F163" s="65" t="s">
        <v>29</v>
      </c>
      <c r="G163" s="30">
        <v>46</v>
      </c>
      <c r="H163" s="26"/>
      <c r="I163" s="31"/>
    </row>
    <row r="164" spans="1:9" s="73" customFormat="1" ht="27" x14ac:dyDescent="0.2">
      <c r="A164" s="60"/>
      <c r="B164" s="61"/>
      <c r="C164" s="55" t="s">
        <v>25</v>
      </c>
      <c r="D164" s="63" t="s">
        <v>859</v>
      </c>
      <c r="E164" s="24" t="s">
        <v>258</v>
      </c>
      <c r="F164" s="65" t="s">
        <v>25</v>
      </c>
      <c r="G164" s="26"/>
      <c r="H164" s="26"/>
      <c r="I164" s="31"/>
    </row>
    <row r="165" spans="1:9" s="73" customFormat="1" ht="40.5" x14ac:dyDescent="0.2">
      <c r="A165" s="51" t="s">
        <v>860</v>
      </c>
      <c r="B165" s="21"/>
      <c r="C165" s="57"/>
      <c r="D165" s="63" t="s">
        <v>861</v>
      </c>
      <c r="E165" s="24"/>
      <c r="F165" s="65" t="s">
        <v>29</v>
      </c>
      <c r="G165" s="30">
        <v>18</v>
      </c>
      <c r="H165" s="26"/>
      <c r="I165" s="31"/>
    </row>
    <row r="166" spans="1:9" s="73" customFormat="1" ht="40.5" x14ac:dyDescent="0.2">
      <c r="A166" s="51" t="s">
        <v>862</v>
      </c>
      <c r="B166" s="21"/>
      <c r="C166" s="57"/>
      <c r="D166" s="63" t="s">
        <v>863</v>
      </c>
      <c r="E166" s="24"/>
      <c r="F166" s="65" t="s">
        <v>29</v>
      </c>
      <c r="G166" s="30">
        <v>1</v>
      </c>
      <c r="H166" s="26"/>
      <c r="I166" s="31"/>
    </row>
    <row r="167" spans="1:9" s="40" customFormat="1" ht="27" x14ac:dyDescent="0.2">
      <c r="A167" s="53"/>
      <c r="B167" s="54"/>
      <c r="C167" s="55" t="s">
        <v>25</v>
      </c>
      <c r="D167" s="56" t="s">
        <v>261</v>
      </c>
      <c r="E167" s="24" t="s">
        <v>258</v>
      </c>
      <c r="F167" s="57" t="s">
        <v>25</v>
      </c>
      <c r="G167" s="26"/>
      <c r="H167" s="26"/>
      <c r="I167" s="133"/>
    </row>
    <row r="168" spans="1:9" s="40" customFormat="1" ht="13.5" x14ac:dyDescent="0.2">
      <c r="A168" s="51" t="s">
        <v>864</v>
      </c>
      <c r="B168" s="57"/>
      <c r="C168" s="57"/>
      <c r="D168" s="84" t="s">
        <v>564</v>
      </c>
      <c r="E168" s="173"/>
      <c r="F168" s="57" t="s">
        <v>46</v>
      </c>
      <c r="G168" s="30">
        <v>30</v>
      </c>
      <c r="H168" s="26"/>
      <c r="I168" s="133"/>
    </row>
    <row r="169" spans="1:9" s="40" customFormat="1" ht="13.5" x14ac:dyDescent="0.2">
      <c r="A169" s="51" t="s">
        <v>865</v>
      </c>
      <c r="B169" s="57"/>
      <c r="C169" s="57"/>
      <c r="D169" s="84" t="s">
        <v>566</v>
      </c>
      <c r="E169" s="173"/>
      <c r="F169" s="57" t="s">
        <v>46</v>
      </c>
      <c r="G169" s="30">
        <v>6</v>
      </c>
      <c r="H169" s="26"/>
      <c r="I169" s="133"/>
    </row>
    <row r="170" spans="1:9" s="40" customFormat="1" ht="13.5" x14ac:dyDescent="0.2">
      <c r="A170" s="51" t="s">
        <v>866</v>
      </c>
      <c r="B170" s="57"/>
      <c r="C170" s="57"/>
      <c r="D170" s="84" t="s">
        <v>262</v>
      </c>
      <c r="E170" s="173"/>
      <c r="F170" s="57" t="s">
        <v>46</v>
      </c>
      <c r="G170" s="30">
        <v>34</v>
      </c>
      <c r="H170" s="26"/>
      <c r="I170" s="133"/>
    </row>
    <row r="171" spans="1:9" s="40" customFormat="1" ht="27" x14ac:dyDescent="0.2">
      <c r="A171" s="53"/>
      <c r="B171" s="54"/>
      <c r="C171" s="55" t="s">
        <v>25</v>
      </c>
      <c r="D171" s="56" t="s">
        <v>867</v>
      </c>
      <c r="E171" s="24" t="s">
        <v>258</v>
      </c>
      <c r="F171" s="57" t="s">
        <v>25</v>
      </c>
      <c r="G171" s="26"/>
      <c r="H171" s="26"/>
      <c r="I171" s="133"/>
    </row>
    <row r="172" spans="1:9" s="40" customFormat="1" ht="13.5" x14ac:dyDescent="0.2">
      <c r="A172" s="51" t="s">
        <v>868</v>
      </c>
      <c r="B172" s="57"/>
      <c r="C172" s="57"/>
      <c r="D172" s="84" t="s">
        <v>869</v>
      </c>
      <c r="E172" s="174"/>
      <c r="F172" s="57" t="s">
        <v>266</v>
      </c>
      <c r="G172" s="30">
        <v>2</v>
      </c>
      <c r="H172" s="26"/>
      <c r="I172" s="133"/>
    </row>
    <row r="173" spans="1:9" s="40" customFormat="1" ht="13.5" x14ac:dyDescent="0.2">
      <c r="A173" s="51" t="s">
        <v>870</v>
      </c>
      <c r="B173" s="57"/>
      <c r="C173" s="57"/>
      <c r="D173" s="84" t="s">
        <v>871</v>
      </c>
      <c r="E173" s="173"/>
      <c r="F173" s="57" t="s">
        <v>266</v>
      </c>
      <c r="G173" s="30">
        <v>15</v>
      </c>
      <c r="H173" s="26"/>
      <c r="I173" s="133"/>
    </row>
    <row r="174" spans="1:9" s="40" customFormat="1" ht="13.5" x14ac:dyDescent="0.2">
      <c r="A174" s="51" t="s">
        <v>872</v>
      </c>
      <c r="B174" s="57"/>
      <c r="C174" s="57"/>
      <c r="D174" s="84" t="s">
        <v>873</v>
      </c>
      <c r="E174" s="173"/>
      <c r="F174" s="57" t="s">
        <v>266</v>
      </c>
      <c r="G174" s="30">
        <v>2</v>
      </c>
      <c r="H174" s="26"/>
      <c r="I174" s="133"/>
    </row>
    <row r="175" spans="1:9" s="40" customFormat="1" ht="13.5" x14ac:dyDescent="0.2">
      <c r="A175" s="51" t="s">
        <v>874</v>
      </c>
      <c r="B175" s="57"/>
      <c r="C175" s="57"/>
      <c r="D175" s="84" t="s">
        <v>875</v>
      </c>
      <c r="E175" s="173"/>
      <c r="F175" s="57" t="s">
        <v>266</v>
      </c>
      <c r="G175" s="30">
        <v>6</v>
      </c>
      <c r="H175" s="26"/>
      <c r="I175" s="133"/>
    </row>
    <row r="176" spans="1:9" s="40" customFormat="1" ht="13.5" x14ac:dyDescent="0.2">
      <c r="A176" s="51" t="s">
        <v>876</v>
      </c>
      <c r="B176" s="57"/>
      <c r="C176" s="57"/>
      <c r="D176" s="84" t="s">
        <v>877</v>
      </c>
      <c r="E176" s="173"/>
      <c r="F176" s="57" t="s">
        <v>266</v>
      </c>
      <c r="G176" s="30">
        <v>1</v>
      </c>
      <c r="H176" s="26"/>
      <c r="I176" s="133"/>
    </row>
    <row r="177" spans="1:9" s="40" customFormat="1" ht="13.5" x14ac:dyDescent="0.2">
      <c r="A177" s="51" t="s">
        <v>878</v>
      </c>
      <c r="B177" s="57"/>
      <c r="C177" s="57"/>
      <c r="D177" s="84" t="s">
        <v>265</v>
      </c>
      <c r="E177" s="173"/>
      <c r="F177" s="57" t="s">
        <v>266</v>
      </c>
      <c r="G177" s="30">
        <v>2</v>
      </c>
      <c r="H177" s="26"/>
      <c r="I177" s="133"/>
    </row>
    <row r="178" spans="1:9" s="40" customFormat="1" ht="13.5" x14ac:dyDescent="0.2">
      <c r="A178" s="51" t="s">
        <v>879</v>
      </c>
      <c r="B178" s="57"/>
      <c r="C178" s="57"/>
      <c r="D178" s="84" t="s">
        <v>880</v>
      </c>
      <c r="E178" s="173"/>
      <c r="F178" s="57" t="s">
        <v>266</v>
      </c>
      <c r="G178" s="30">
        <v>5</v>
      </c>
      <c r="H178" s="26"/>
      <c r="I178" s="133"/>
    </row>
    <row r="179" spans="1:9" s="40" customFormat="1" ht="13.5" x14ac:dyDescent="0.2">
      <c r="A179" s="51" t="s">
        <v>881</v>
      </c>
      <c r="B179" s="57"/>
      <c r="C179" s="57"/>
      <c r="D179" s="84" t="s">
        <v>882</v>
      </c>
      <c r="E179" s="173"/>
      <c r="F179" s="57" t="s">
        <v>266</v>
      </c>
      <c r="G179" s="30">
        <v>18</v>
      </c>
      <c r="H179" s="26"/>
      <c r="I179" s="133"/>
    </row>
    <row r="180" spans="1:9" s="40" customFormat="1" ht="13.5" x14ac:dyDescent="0.2">
      <c r="A180" s="51" t="s">
        <v>883</v>
      </c>
      <c r="B180" s="57"/>
      <c r="C180" s="57"/>
      <c r="D180" s="84" t="s">
        <v>884</v>
      </c>
      <c r="E180" s="175"/>
      <c r="F180" s="57" t="s">
        <v>266</v>
      </c>
      <c r="G180" s="30">
        <v>1</v>
      </c>
      <c r="H180" s="26"/>
      <c r="I180" s="133"/>
    </row>
    <row r="181" spans="1:9" s="40" customFormat="1" ht="27" x14ac:dyDescent="0.2">
      <c r="A181" s="53"/>
      <c r="B181" s="54"/>
      <c r="C181" s="55" t="s">
        <v>25</v>
      </c>
      <c r="D181" s="56" t="s">
        <v>272</v>
      </c>
      <c r="E181" s="24" t="s">
        <v>258</v>
      </c>
      <c r="F181" s="57" t="s">
        <v>25</v>
      </c>
      <c r="G181" s="26"/>
      <c r="H181" s="26"/>
      <c r="I181" s="133"/>
    </row>
    <row r="182" spans="1:9" s="40" customFormat="1" ht="27" x14ac:dyDescent="0.2">
      <c r="A182" s="51" t="s">
        <v>885</v>
      </c>
      <c r="B182" s="57"/>
      <c r="C182" s="57"/>
      <c r="D182" s="84" t="s">
        <v>886</v>
      </c>
      <c r="E182" s="24"/>
      <c r="F182" s="57" t="s">
        <v>46</v>
      </c>
      <c r="G182" s="30">
        <v>27</v>
      </c>
      <c r="H182" s="26"/>
      <c r="I182" s="133"/>
    </row>
    <row r="183" spans="1:9" s="40" customFormat="1" ht="13.5" x14ac:dyDescent="0.2">
      <c r="A183" s="51" t="s">
        <v>887</v>
      </c>
      <c r="B183" s="57"/>
      <c r="C183" s="57"/>
      <c r="D183" s="84" t="s">
        <v>888</v>
      </c>
      <c r="E183" s="24"/>
      <c r="F183" s="57" t="s">
        <v>46</v>
      </c>
      <c r="G183" s="30">
        <v>11</v>
      </c>
      <c r="H183" s="26"/>
      <c r="I183" s="133"/>
    </row>
    <row r="184" spans="1:9" s="40" customFormat="1" ht="13.5" x14ac:dyDescent="0.2">
      <c r="A184" s="51" t="s">
        <v>889</v>
      </c>
      <c r="B184" s="57"/>
      <c r="C184" s="57"/>
      <c r="D184" s="84" t="s">
        <v>275</v>
      </c>
      <c r="E184" s="24"/>
      <c r="F184" s="57" t="s">
        <v>68</v>
      </c>
      <c r="G184" s="45">
        <v>55.2</v>
      </c>
      <c r="H184" s="26"/>
      <c r="I184" s="133"/>
    </row>
    <row r="185" spans="1:9" s="40" customFormat="1" ht="13.5" x14ac:dyDescent="0.2">
      <c r="A185" s="51" t="s">
        <v>890</v>
      </c>
      <c r="B185" s="57"/>
      <c r="C185" s="57"/>
      <c r="D185" s="84" t="s">
        <v>891</v>
      </c>
      <c r="E185" s="24"/>
      <c r="F185" s="57" t="s">
        <v>68</v>
      </c>
      <c r="G185" s="45">
        <v>356.3</v>
      </c>
      <c r="H185" s="26"/>
      <c r="I185" s="133"/>
    </row>
    <row r="186" spans="1:9" s="73" customFormat="1" ht="27" x14ac:dyDescent="0.2">
      <c r="A186" s="60"/>
      <c r="B186" s="61"/>
      <c r="C186" s="55" t="s">
        <v>25</v>
      </c>
      <c r="D186" s="56" t="s">
        <v>267</v>
      </c>
      <c r="E186" s="24" t="s">
        <v>258</v>
      </c>
      <c r="F186" s="65" t="s">
        <v>25</v>
      </c>
      <c r="G186" s="26"/>
      <c r="H186" s="26"/>
      <c r="I186" s="31"/>
    </row>
    <row r="187" spans="1:9" s="73" customFormat="1" ht="13.5" x14ac:dyDescent="0.2">
      <c r="A187" s="51" t="s">
        <v>892</v>
      </c>
      <c r="B187" s="57"/>
      <c r="C187" s="57"/>
      <c r="D187" s="84" t="s">
        <v>269</v>
      </c>
      <c r="E187" s="24"/>
      <c r="F187" s="65" t="s">
        <v>266</v>
      </c>
      <c r="G187" s="30">
        <v>6</v>
      </c>
      <c r="H187" s="26"/>
      <c r="I187" s="31"/>
    </row>
    <row r="188" spans="1:9" s="73" customFormat="1" ht="27" x14ac:dyDescent="0.2">
      <c r="A188" s="51" t="s">
        <v>893</v>
      </c>
      <c r="B188" s="57"/>
      <c r="C188" s="57"/>
      <c r="D188" s="84" t="s">
        <v>271</v>
      </c>
      <c r="E188" s="24"/>
      <c r="F188" s="65" t="s">
        <v>266</v>
      </c>
      <c r="G188" s="30">
        <v>16</v>
      </c>
      <c r="H188" s="26"/>
      <c r="I188" s="31"/>
    </row>
    <row r="189" spans="1:9" s="40" customFormat="1" ht="27" x14ac:dyDescent="0.2">
      <c r="A189" s="53"/>
      <c r="B189" s="54"/>
      <c r="C189" s="55" t="s">
        <v>25</v>
      </c>
      <c r="D189" s="56" t="s">
        <v>894</v>
      </c>
      <c r="E189" s="24" t="s">
        <v>258</v>
      </c>
      <c r="F189" s="57" t="s">
        <v>25</v>
      </c>
      <c r="G189" s="26"/>
      <c r="H189" s="26"/>
      <c r="I189" s="133"/>
    </row>
    <row r="190" spans="1:9" s="40" customFormat="1" ht="13.5" x14ac:dyDescent="0.2">
      <c r="A190" s="51" t="s">
        <v>895</v>
      </c>
      <c r="B190" s="57"/>
      <c r="C190" s="57"/>
      <c r="D190" s="84" t="s">
        <v>896</v>
      </c>
      <c r="E190" s="24"/>
      <c r="F190" s="57" t="s">
        <v>68</v>
      </c>
      <c r="G190" s="45">
        <f>SUM(G145:G149)+G151+G152</f>
        <v>691.7</v>
      </c>
      <c r="H190" s="26"/>
      <c r="I190" s="133"/>
    </row>
    <row r="191" spans="1:9" s="73" customFormat="1" ht="13.5" x14ac:dyDescent="0.2">
      <c r="A191" s="60"/>
      <c r="B191" s="61"/>
      <c r="C191" s="55" t="s">
        <v>25</v>
      </c>
      <c r="D191" s="56" t="s">
        <v>276</v>
      </c>
      <c r="E191" s="24"/>
      <c r="F191" s="65" t="s">
        <v>25</v>
      </c>
      <c r="G191" s="26"/>
      <c r="H191" s="26"/>
      <c r="I191" s="133"/>
    </row>
    <row r="192" spans="1:9" s="73" customFormat="1" ht="27" x14ac:dyDescent="0.2">
      <c r="A192" s="51" t="s">
        <v>897</v>
      </c>
      <c r="B192" s="57"/>
      <c r="C192" s="57"/>
      <c r="D192" s="84" t="s">
        <v>278</v>
      </c>
      <c r="E192" s="24" t="s">
        <v>258</v>
      </c>
      <c r="F192" s="65" t="s">
        <v>68</v>
      </c>
      <c r="G192" s="45">
        <v>862.1</v>
      </c>
      <c r="H192" s="26"/>
      <c r="I192" s="133"/>
    </row>
    <row r="193" spans="1:11" s="73" customFormat="1" ht="27" x14ac:dyDescent="0.2">
      <c r="A193" s="51" t="s">
        <v>898</v>
      </c>
      <c r="B193" s="57"/>
      <c r="C193" s="57"/>
      <c r="D193" s="84" t="s">
        <v>280</v>
      </c>
      <c r="E193" s="24" t="s">
        <v>258</v>
      </c>
      <c r="F193" s="65" t="s">
        <v>110</v>
      </c>
      <c r="G193" s="30">
        <v>1</v>
      </c>
      <c r="H193" s="26"/>
      <c r="I193" s="133"/>
    </row>
    <row r="194" spans="1:11" s="8" customFormat="1" ht="13.5" customHeight="1" x14ac:dyDescent="0.2">
      <c r="A194" s="155" t="s">
        <v>281</v>
      </c>
      <c r="B194" s="156"/>
      <c r="C194" s="156"/>
      <c r="D194" s="156"/>
      <c r="E194" s="156"/>
      <c r="F194" s="156"/>
      <c r="G194" s="156"/>
      <c r="H194" s="157"/>
      <c r="I194" s="76"/>
    </row>
    <row r="195" spans="1:11" s="8" customFormat="1" ht="11.25" customHeight="1" x14ac:dyDescent="0.2">
      <c r="A195" s="77"/>
      <c r="B195" s="78"/>
      <c r="C195" s="78"/>
      <c r="D195" s="165" t="s">
        <v>282</v>
      </c>
      <c r="E195" s="165"/>
      <c r="F195" s="78"/>
      <c r="G195" s="79"/>
      <c r="H195" s="79"/>
      <c r="I195" s="80"/>
    </row>
    <row r="196" spans="1:11" s="8" customFormat="1" ht="11.25" customHeight="1" x14ac:dyDescent="0.2">
      <c r="A196" s="17">
        <v>8</v>
      </c>
      <c r="B196" s="35"/>
      <c r="C196" s="35"/>
      <c r="D196" s="166" t="s">
        <v>899</v>
      </c>
      <c r="E196" s="166"/>
      <c r="F196" s="35"/>
      <c r="G196" s="37"/>
      <c r="H196" s="37"/>
      <c r="I196" s="83"/>
    </row>
    <row r="197" spans="1:11" s="73" customFormat="1" ht="27" x14ac:dyDescent="0.2">
      <c r="A197" s="60"/>
      <c r="B197" s="61"/>
      <c r="C197" s="55" t="s">
        <v>25</v>
      </c>
      <c r="D197" s="63" t="s">
        <v>284</v>
      </c>
      <c r="E197" s="24" t="s">
        <v>285</v>
      </c>
      <c r="F197" s="65" t="s">
        <v>25</v>
      </c>
      <c r="G197" s="26"/>
      <c r="H197" s="26"/>
      <c r="I197" s="31"/>
      <c r="K197" s="74"/>
    </row>
    <row r="198" spans="1:11" s="73" customFormat="1" ht="27" x14ac:dyDescent="0.2">
      <c r="A198" s="51" t="s">
        <v>286</v>
      </c>
      <c r="B198" s="57"/>
      <c r="C198" s="57"/>
      <c r="D198" s="63" t="s">
        <v>287</v>
      </c>
      <c r="E198" s="24"/>
      <c r="F198" s="65" t="s">
        <v>68</v>
      </c>
      <c r="G198" s="45">
        <v>175</v>
      </c>
      <c r="H198" s="26"/>
      <c r="I198" s="133"/>
    </row>
    <row r="199" spans="1:11" s="73" customFormat="1" ht="27" x14ac:dyDescent="0.2">
      <c r="A199" s="51" t="s">
        <v>288</v>
      </c>
      <c r="B199" s="57"/>
      <c r="C199" s="57"/>
      <c r="D199" s="63" t="s">
        <v>473</v>
      </c>
      <c r="E199" s="24"/>
      <c r="F199" s="65" t="s">
        <v>68</v>
      </c>
      <c r="G199" s="45">
        <v>637</v>
      </c>
      <c r="H199" s="26"/>
      <c r="I199" s="133"/>
    </row>
    <row r="200" spans="1:11" s="73" customFormat="1" ht="27" x14ac:dyDescent="0.2">
      <c r="A200" s="51" t="s">
        <v>290</v>
      </c>
      <c r="B200" s="57"/>
      <c r="C200" s="57"/>
      <c r="D200" s="63" t="s">
        <v>289</v>
      </c>
      <c r="E200" s="24"/>
      <c r="F200" s="65" t="s">
        <v>68</v>
      </c>
      <c r="G200" s="45">
        <v>170</v>
      </c>
      <c r="H200" s="26"/>
      <c r="I200" s="133"/>
    </row>
    <row r="201" spans="1:11" s="73" customFormat="1" ht="27" x14ac:dyDescent="0.2">
      <c r="A201" s="51" t="s">
        <v>292</v>
      </c>
      <c r="B201" s="57"/>
      <c r="C201" s="57"/>
      <c r="D201" s="63" t="s">
        <v>291</v>
      </c>
      <c r="E201" s="24"/>
      <c r="F201" s="65" t="s">
        <v>68</v>
      </c>
      <c r="G201" s="45">
        <v>210</v>
      </c>
      <c r="H201" s="26"/>
      <c r="I201" s="133"/>
    </row>
    <row r="202" spans="1:11" s="73" customFormat="1" ht="27" x14ac:dyDescent="0.2">
      <c r="A202" s="51" t="s">
        <v>294</v>
      </c>
      <c r="B202" s="57"/>
      <c r="C202" s="57"/>
      <c r="D202" s="63" t="s">
        <v>293</v>
      </c>
      <c r="E202" s="24"/>
      <c r="F202" s="65" t="s">
        <v>68</v>
      </c>
      <c r="G202" s="45">
        <v>37</v>
      </c>
      <c r="H202" s="26"/>
      <c r="I202" s="133"/>
    </row>
    <row r="203" spans="1:11" s="73" customFormat="1" ht="27" x14ac:dyDescent="0.2">
      <c r="A203" s="51" t="s">
        <v>296</v>
      </c>
      <c r="B203" s="57"/>
      <c r="C203" s="57"/>
      <c r="D203" s="63" t="s">
        <v>297</v>
      </c>
      <c r="E203" s="24"/>
      <c r="F203" s="65" t="s">
        <v>68</v>
      </c>
      <c r="G203" s="45">
        <v>45.5</v>
      </c>
      <c r="H203" s="26"/>
      <c r="I203" s="133"/>
    </row>
    <row r="204" spans="1:11" s="73" customFormat="1" ht="13.5" x14ac:dyDescent="0.2">
      <c r="A204" s="51" t="s">
        <v>298</v>
      </c>
      <c r="B204" s="57"/>
      <c r="C204" s="57"/>
      <c r="D204" s="63" t="s">
        <v>299</v>
      </c>
      <c r="E204" s="24"/>
      <c r="F204" s="25" t="s">
        <v>68</v>
      </c>
      <c r="G204" s="45">
        <v>1274.5</v>
      </c>
      <c r="H204" s="26"/>
      <c r="I204" s="133"/>
    </row>
    <row r="205" spans="1:11" s="73" customFormat="1" ht="15.75" x14ac:dyDescent="0.2">
      <c r="A205" s="51" t="s">
        <v>300</v>
      </c>
      <c r="B205" s="57"/>
      <c r="C205" s="57"/>
      <c r="D205" s="63" t="s">
        <v>301</v>
      </c>
      <c r="E205" s="24"/>
      <c r="F205" s="25" t="s">
        <v>52</v>
      </c>
      <c r="G205" s="45">
        <v>235</v>
      </c>
      <c r="H205" s="26"/>
      <c r="I205" s="133"/>
    </row>
    <row r="206" spans="1:11" s="73" customFormat="1" ht="15.75" x14ac:dyDescent="0.2">
      <c r="A206" s="51" t="s">
        <v>302</v>
      </c>
      <c r="B206" s="57"/>
      <c r="C206" s="57"/>
      <c r="D206" s="63" t="s">
        <v>303</v>
      </c>
      <c r="E206" s="24"/>
      <c r="F206" s="25" t="s">
        <v>52</v>
      </c>
      <c r="G206" s="45">
        <v>806</v>
      </c>
      <c r="H206" s="26"/>
      <c r="I206" s="133"/>
    </row>
    <row r="207" spans="1:11" s="73" customFormat="1" ht="27" x14ac:dyDescent="0.2">
      <c r="A207" s="60"/>
      <c r="B207" s="61"/>
      <c r="C207" s="55" t="s">
        <v>25</v>
      </c>
      <c r="D207" s="63" t="s">
        <v>257</v>
      </c>
      <c r="E207" s="24" t="s">
        <v>285</v>
      </c>
      <c r="F207" s="65" t="s">
        <v>25</v>
      </c>
      <c r="G207" s="26"/>
      <c r="H207" s="26"/>
      <c r="I207" s="133"/>
      <c r="K207" s="74"/>
    </row>
    <row r="208" spans="1:11" s="73" customFormat="1" ht="40.5" x14ac:dyDescent="0.2">
      <c r="A208" s="51" t="s">
        <v>304</v>
      </c>
      <c r="B208" s="57"/>
      <c r="C208" s="57"/>
      <c r="D208" s="63" t="s">
        <v>1504</v>
      </c>
      <c r="E208" s="24"/>
      <c r="F208" s="65" t="s">
        <v>68</v>
      </c>
      <c r="G208" s="45">
        <v>175</v>
      </c>
      <c r="H208" s="26"/>
      <c r="I208" s="133"/>
    </row>
    <row r="209" spans="1:11" s="73" customFormat="1" ht="40.5" x14ac:dyDescent="0.2">
      <c r="A209" s="51" t="s">
        <v>305</v>
      </c>
      <c r="B209" s="57"/>
      <c r="C209" s="57"/>
      <c r="D209" s="63" t="s">
        <v>1509</v>
      </c>
      <c r="E209" s="24"/>
      <c r="F209" s="65" t="s">
        <v>68</v>
      </c>
      <c r="G209" s="45">
        <v>637</v>
      </c>
      <c r="H209" s="26"/>
      <c r="I209" s="133"/>
    </row>
    <row r="210" spans="1:11" s="73" customFormat="1" ht="40.5" x14ac:dyDescent="0.2">
      <c r="A210" s="51" t="s">
        <v>306</v>
      </c>
      <c r="B210" s="57"/>
      <c r="C210" s="57"/>
      <c r="D210" s="63" t="s">
        <v>1510</v>
      </c>
      <c r="E210" s="24"/>
      <c r="F210" s="65" t="s">
        <v>68</v>
      </c>
      <c r="G210" s="45">
        <v>18</v>
      </c>
      <c r="H210" s="26"/>
      <c r="I210" s="133"/>
    </row>
    <row r="211" spans="1:11" s="73" customFormat="1" ht="40.5" x14ac:dyDescent="0.2">
      <c r="A211" s="51" t="s">
        <v>307</v>
      </c>
      <c r="B211" s="57"/>
      <c r="C211" s="57"/>
      <c r="D211" s="63" t="s">
        <v>1511</v>
      </c>
      <c r="E211" s="24"/>
      <c r="F211" s="65" t="s">
        <v>68</v>
      </c>
      <c r="G211" s="45">
        <v>170</v>
      </c>
      <c r="H211" s="26"/>
      <c r="I211" s="133"/>
    </row>
    <row r="212" spans="1:11" s="73" customFormat="1" ht="40.5" x14ac:dyDescent="0.2">
      <c r="A212" s="51" t="s">
        <v>308</v>
      </c>
      <c r="B212" s="57"/>
      <c r="C212" s="57"/>
      <c r="D212" s="63" t="s">
        <v>1377</v>
      </c>
      <c r="E212" s="24"/>
      <c r="F212" s="65" t="s">
        <v>68</v>
      </c>
      <c r="G212" s="45">
        <v>192</v>
      </c>
      <c r="H212" s="26"/>
      <c r="I212" s="133"/>
    </row>
    <row r="213" spans="1:11" s="73" customFormat="1" ht="40.5" x14ac:dyDescent="0.2">
      <c r="A213" s="51" t="s">
        <v>309</v>
      </c>
      <c r="B213" s="57"/>
      <c r="C213" s="57"/>
      <c r="D213" s="63" t="s">
        <v>1378</v>
      </c>
      <c r="E213" s="24"/>
      <c r="F213" s="65" t="s">
        <v>68</v>
      </c>
      <c r="G213" s="45">
        <v>37</v>
      </c>
      <c r="H213" s="26"/>
      <c r="I213" s="133"/>
    </row>
    <row r="214" spans="1:11" s="73" customFormat="1" ht="40.5" x14ac:dyDescent="0.2">
      <c r="A214" s="51" t="s">
        <v>310</v>
      </c>
      <c r="B214" s="57"/>
      <c r="C214" s="57"/>
      <c r="D214" s="63" t="s">
        <v>1379</v>
      </c>
      <c r="E214" s="24"/>
      <c r="F214" s="65" t="s">
        <v>68</v>
      </c>
      <c r="G214" s="45">
        <v>45.5</v>
      </c>
      <c r="H214" s="26"/>
      <c r="I214" s="133"/>
    </row>
    <row r="215" spans="1:11" s="73" customFormat="1" ht="27" x14ac:dyDescent="0.2">
      <c r="A215" s="60"/>
      <c r="B215" s="61"/>
      <c r="C215" s="55" t="s">
        <v>25</v>
      </c>
      <c r="D215" s="63" t="s">
        <v>260</v>
      </c>
      <c r="E215" s="24" t="s">
        <v>285</v>
      </c>
      <c r="F215" s="65" t="s">
        <v>25</v>
      </c>
      <c r="G215" s="26"/>
      <c r="H215" s="26"/>
      <c r="I215" s="133"/>
      <c r="K215" s="74"/>
    </row>
    <row r="216" spans="1:11" s="73" customFormat="1" ht="51" customHeight="1" x14ac:dyDescent="0.2">
      <c r="A216" s="51" t="s">
        <v>311</v>
      </c>
      <c r="B216" s="57"/>
      <c r="C216" s="57"/>
      <c r="D216" s="63" t="s">
        <v>1512</v>
      </c>
      <c r="E216" s="24"/>
      <c r="F216" s="65" t="s">
        <v>29</v>
      </c>
      <c r="G216" s="30">
        <v>2</v>
      </c>
      <c r="H216" s="26"/>
      <c r="I216" s="133"/>
    </row>
    <row r="217" spans="1:11" s="73" customFormat="1" ht="56.25" customHeight="1" x14ac:dyDescent="0.2">
      <c r="A217" s="51" t="s">
        <v>312</v>
      </c>
      <c r="B217" s="57"/>
      <c r="C217" s="57"/>
      <c r="D217" s="63" t="s">
        <v>321</v>
      </c>
      <c r="E217" s="24"/>
      <c r="F217" s="65" t="s">
        <v>29</v>
      </c>
      <c r="G217" s="30">
        <v>3</v>
      </c>
      <c r="H217" s="26"/>
      <c r="I217" s="133"/>
    </row>
    <row r="218" spans="1:11" s="73" customFormat="1" ht="51" customHeight="1" x14ac:dyDescent="0.2">
      <c r="A218" s="51" t="s">
        <v>314</v>
      </c>
      <c r="B218" s="57"/>
      <c r="C218" s="57"/>
      <c r="D218" s="63" t="s">
        <v>317</v>
      </c>
      <c r="E218" s="24"/>
      <c r="F218" s="65" t="s">
        <v>29</v>
      </c>
      <c r="G218" s="30">
        <v>1</v>
      </c>
      <c r="H218" s="26"/>
      <c r="I218" s="133"/>
    </row>
    <row r="219" spans="1:11" s="73" customFormat="1" ht="27" x14ac:dyDescent="0.2">
      <c r="A219" s="51" t="s">
        <v>316</v>
      </c>
      <c r="B219" s="57"/>
      <c r="C219" s="57"/>
      <c r="D219" s="63" t="s">
        <v>517</v>
      </c>
      <c r="E219" s="24"/>
      <c r="F219" s="65" t="s">
        <v>29</v>
      </c>
      <c r="G219" s="30">
        <v>3</v>
      </c>
      <c r="H219" s="26"/>
      <c r="I219" s="133"/>
    </row>
    <row r="220" spans="1:11" s="73" customFormat="1" ht="27" x14ac:dyDescent="0.2">
      <c r="A220" s="60"/>
      <c r="B220" s="61"/>
      <c r="C220" s="55" t="s">
        <v>25</v>
      </c>
      <c r="D220" s="63" t="s">
        <v>322</v>
      </c>
      <c r="E220" s="24" t="s">
        <v>285</v>
      </c>
      <c r="F220" s="65" t="s">
        <v>25</v>
      </c>
      <c r="G220" s="26"/>
      <c r="H220" s="26"/>
      <c r="I220" s="133"/>
      <c r="K220" s="74"/>
    </row>
    <row r="221" spans="1:11" s="73" customFormat="1" ht="27" x14ac:dyDescent="0.2">
      <c r="A221" s="51" t="s">
        <v>318</v>
      </c>
      <c r="B221" s="57"/>
      <c r="C221" s="57"/>
      <c r="D221" s="63" t="s">
        <v>324</v>
      </c>
      <c r="E221" s="24"/>
      <c r="F221" s="65" t="s">
        <v>46</v>
      </c>
      <c r="G221" s="30">
        <v>4</v>
      </c>
      <c r="H221" s="26"/>
      <c r="I221" s="133"/>
    </row>
    <row r="222" spans="1:11" s="73" customFormat="1" ht="27" x14ac:dyDescent="0.2">
      <c r="A222" s="51" t="s">
        <v>320</v>
      </c>
      <c r="B222" s="57"/>
      <c r="C222" s="57"/>
      <c r="D222" s="63" t="s">
        <v>900</v>
      </c>
      <c r="E222" s="24"/>
      <c r="F222" s="65" t="s">
        <v>46</v>
      </c>
      <c r="G222" s="30">
        <v>1</v>
      </c>
      <c r="H222" s="26"/>
      <c r="I222" s="133"/>
    </row>
    <row r="223" spans="1:11" s="73" customFormat="1" ht="13.5" x14ac:dyDescent="0.2">
      <c r="A223" s="51" t="s">
        <v>323</v>
      </c>
      <c r="B223" s="57"/>
      <c r="C223" s="57"/>
      <c r="D223" s="63" t="s">
        <v>326</v>
      </c>
      <c r="E223" s="24"/>
      <c r="F223" s="65" t="s">
        <v>46</v>
      </c>
      <c r="G223" s="30">
        <v>9</v>
      </c>
      <c r="H223" s="26"/>
      <c r="I223" s="133"/>
    </row>
    <row r="224" spans="1:11" s="73" customFormat="1" ht="27" x14ac:dyDescent="0.2">
      <c r="A224" s="51" t="s">
        <v>325</v>
      </c>
      <c r="B224" s="57"/>
      <c r="C224" s="57"/>
      <c r="D224" s="63" t="s">
        <v>901</v>
      </c>
      <c r="E224" s="24"/>
      <c r="F224" s="65" t="s">
        <v>46</v>
      </c>
      <c r="G224" s="30">
        <v>8</v>
      </c>
      <c r="H224" s="26"/>
      <c r="I224" s="133"/>
    </row>
    <row r="225" spans="1:9" s="73" customFormat="1" ht="40.5" x14ac:dyDescent="0.2">
      <c r="A225" s="51" t="s">
        <v>327</v>
      </c>
      <c r="B225" s="57"/>
      <c r="C225" s="57"/>
      <c r="D225" s="63" t="s">
        <v>329</v>
      </c>
      <c r="E225" s="24"/>
      <c r="F225" s="65" t="s">
        <v>46</v>
      </c>
      <c r="G225" s="30">
        <v>1</v>
      </c>
      <c r="H225" s="26"/>
      <c r="I225" s="133"/>
    </row>
    <row r="226" spans="1:9" s="73" customFormat="1" ht="27" x14ac:dyDescent="0.2">
      <c r="A226" s="51" t="s">
        <v>328</v>
      </c>
      <c r="B226" s="57"/>
      <c r="C226" s="57"/>
      <c r="D226" s="63" t="s">
        <v>333</v>
      </c>
      <c r="E226" s="24"/>
      <c r="F226" s="65" t="s">
        <v>46</v>
      </c>
      <c r="G226" s="30">
        <v>2</v>
      </c>
      <c r="H226" s="26"/>
      <c r="I226" s="133"/>
    </row>
    <row r="227" spans="1:9" s="73" customFormat="1" ht="27" x14ac:dyDescent="0.2">
      <c r="A227" s="51" t="s">
        <v>330</v>
      </c>
      <c r="B227" s="57"/>
      <c r="C227" s="57"/>
      <c r="D227" s="63" t="s">
        <v>902</v>
      </c>
      <c r="E227" s="24"/>
      <c r="F227" s="65" t="s">
        <v>46</v>
      </c>
      <c r="G227" s="30">
        <v>1</v>
      </c>
      <c r="H227" s="26"/>
      <c r="I227" s="133"/>
    </row>
    <row r="228" spans="1:9" s="73" customFormat="1" ht="27" x14ac:dyDescent="0.2">
      <c r="A228" s="51" t="s">
        <v>332</v>
      </c>
      <c r="B228" s="57"/>
      <c r="C228" s="57"/>
      <c r="D228" s="63" t="s">
        <v>903</v>
      </c>
      <c r="E228" s="24"/>
      <c r="F228" s="65" t="s">
        <v>46</v>
      </c>
      <c r="G228" s="30">
        <v>2</v>
      </c>
      <c r="H228" s="26"/>
      <c r="I228" s="133"/>
    </row>
    <row r="229" spans="1:9" s="73" customFormat="1" ht="27" x14ac:dyDescent="0.2">
      <c r="A229" s="51" t="s">
        <v>334</v>
      </c>
      <c r="B229" s="57"/>
      <c r="C229" s="57"/>
      <c r="D229" s="63" t="s">
        <v>904</v>
      </c>
      <c r="E229" s="24"/>
      <c r="F229" s="65" t="s">
        <v>46</v>
      </c>
      <c r="G229" s="30">
        <v>6</v>
      </c>
      <c r="H229" s="26"/>
      <c r="I229" s="133"/>
    </row>
    <row r="230" spans="1:9" s="73" customFormat="1" ht="27" x14ac:dyDescent="0.2">
      <c r="A230" s="51" t="s">
        <v>336</v>
      </c>
      <c r="B230" s="57"/>
      <c r="C230" s="57"/>
      <c r="D230" s="63" t="s">
        <v>905</v>
      </c>
      <c r="E230" s="24"/>
      <c r="F230" s="65" t="s">
        <v>46</v>
      </c>
      <c r="G230" s="30">
        <v>1</v>
      </c>
      <c r="H230" s="26"/>
      <c r="I230" s="133"/>
    </row>
    <row r="231" spans="1:9" s="73" customFormat="1" ht="27" x14ac:dyDescent="0.2">
      <c r="A231" s="51" t="s">
        <v>338</v>
      </c>
      <c r="B231" s="57"/>
      <c r="C231" s="57"/>
      <c r="D231" s="63" t="s">
        <v>906</v>
      </c>
      <c r="E231" s="24"/>
      <c r="F231" s="65" t="s">
        <v>46</v>
      </c>
      <c r="G231" s="30">
        <v>1</v>
      </c>
      <c r="H231" s="26"/>
      <c r="I231" s="133"/>
    </row>
    <row r="232" spans="1:9" s="73" customFormat="1" ht="27" x14ac:dyDescent="0.2">
      <c r="A232" s="51" t="s">
        <v>340</v>
      </c>
      <c r="B232" s="57"/>
      <c r="C232" s="57"/>
      <c r="D232" s="63" t="s">
        <v>907</v>
      </c>
      <c r="E232" s="24"/>
      <c r="F232" s="65" t="s">
        <v>46</v>
      </c>
      <c r="G232" s="30">
        <v>1</v>
      </c>
      <c r="H232" s="26"/>
      <c r="I232" s="133"/>
    </row>
    <row r="233" spans="1:9" s="73" customFormat="1" ht="24.75" customHeight="1" x14ac:dyDescent="0.2">
      <c r="A233" s="51" t="s">
        <v>342</v>
      </c>
      <c r="B233" s="57"/>
      <c r="C233" s="57"/>
      <c r="D233" s="145" t="s">
        <v>1513</v>
      </c>
      <c r="E233" s="24"/>
      <c r="F233" s="65" t="s">
        <v>46</v>
      </c>
      <c r="G233" s="30">
        <v>1</v>
      </c>
      <c r="H233" s="26"/>
      <c r="I233" s="133"/>
    </row>
    <row r="234" spans="1:9" s="73" customFormat="1" ht="13.5" x14ac:dyDescent="0.2">
      <c r="A234" s="51" t="s">
        <v>344</v>
      </c>
      <c r="B234" s="57"/>
      <c r="C234" s="57"/>
      <c r="D234" s="63" t="s">
        <v>908</v>
      </c>
      <c r="E234" s="24"/>
      <c r="F234" s="65" t="s">
        <v>46</v>
      </c>
      <c r="G234" s="30">
        <v>1</v>
      </c>
      <c r="H234" s="26"/>
      <c r="I234" s="133"/>
    </row>
    <row r="235" spans="1:9" s="73" customFormat="1" ht="13.5" x14ac:dyDescent="0.2">
      <c r="A235" s="51" t="s">
        <v>346</v>
      </c>
      <c r="B235" s="57"/>
      <c r="C235" s="57"/>
      <c r="D235" s="63" t="s">
        <v>345</v>
      </c>
      <c r="E235" s="24"/>
      <c r="F235" s="65" t="s">
        <v>46</v>
      </c>
      <c r="G235" s="30">
        <v>2</v>
      </c>
      <c r="H235" s="26"/>
      <c r="I235" s="133"/>
    </row>
    <row r="236" spans="1:9" s="73" customFormat="1" ht="13.5" x14ac:dyDescent="0.2">
      <c r="A236" s="51" t="s">
        <v>348</v>
      </c>
      <c r="B236" s="57"/>
      <c r="C236" s="57"/>
      <c r="D236" s="63" t="s">
        <v>347</v>
      </c>
      <c r="E236" s="24"/>
      <c r="F236" s="65" t="s">
        <v>46</v>
      </c>
      <c r="G236" s="30">
        <v>5</v>
      </c>
      <c r="H236" s="26"/>
      <c r="I236" s="133"/>
    </row>
    <row r="237" spans="1:9" s="73" customFormat="1" ht="13.5" x14ac:dyDescent="0.2">
      <c r="A237" s="51" t="s">
        <v>350</v>
      </c>
      <c r="B237" s="57"/>
      <c r="C237" s="57"/>
      <c r="D237" s="63" t="s">
        <v>909</v>
      </c>
      <c r="E237" s="24"/>
      <c r="F237" s="65" t="s">
        <v>46</v>
      </c>
      <c r="G237" s="30">
        <v>1</v>
      </c>
      <c r="H237" s="26"/>
      <c r="I237" s="133"/>
    </row>
    <row r="238" spans="1:9" s="73" customFormat="1" ht="13.5" x14ac:dyDescent="0.2">
      <c r="A238" s="51" t="s">
        <v>351</v>
      </c>
      <c r="B238" s="57"/>
      <c r="C238" s="57"/>
      <c r="D238" s="63" t="s">
        <v>910</v>
      </c>
      <c r="E238" s="24"/>
      <c r="F238" s="65" t="s">
        <v>46</v>
      </c>
      <c r="G238" s="30">
        <v>1</v>
      </c>
      <c r="H238" s="26"/>
      <c r="I238" s="133"/>
    </row>
    <row r="239" spans="1:9" s="73" customFormat="1" ht="13.5" x14ac:dyDescent="0.2">
      <c r="A239" s="51" t="s">
        <v>353</v>
      </c>
      <c r="B239" s="57"/>
      <c r="C239" s="57"/>
      <c r="D239" s="63" t="s">
        <v>911</v>
      </c>
      <c r="E239" s="24"/>
      <c r="F239" s="65" t="s">
        <v>46</v>
      </c>
      <c r="G239" s="30">
        <v>1</v>
      </c>
      <c r="H239" s="26"/>
      <c r="I239" s="133"/>
    </row>
    <row r="240" spans="1:9" s="73" customFormat="1" ht="17.25" customHeight="1" x14ac:dyDescent="0.2">
      <c r="A240" s="51" t="s">
        <v>355</v>
      </c>
      <c r="B240" s="57"/>
      <c r="C240" s="57"/>
      <c r="D240" s="145" t="s">
        <v>912</v>
      </c>
      <c r="E240" s="24"/>
      <c r="F240" s="65" t="s">
        <v>46</v>
      </c>
      <c r="G240" s="30">
        <v>1</v>
      </c>
      <c r="H240" s="26"/>
      <c r="I240" s="133"/>
    </row>
    <row r="241" spans="1:9" s="73" customFormat="1" ht="13.5" x14ac:dyDescent="0.2">
      <c r="A241" s="51" t="s">
        <v>356</v>
      </c>
      <c r="B241" s="57"/>
      <c r="C241" s="57"/>
      <c r="D241" s="63" t="s">
        <v>913</v>
      </c>
      <c r="E241" s="24"/>
      <c r="F241" s="65" t="s">
        <v>46</v>
      </c>
      <c r="G241" s="30">
        <v>1</v>
      </c>
      <c r="H241" s="26"/>
      <c r="I241" s="133"/>
    </row>
    <row r="242" spans="1:9" s="73" customFormat="1" ht="13.5" x14ac:dyDescent="0.2">
      <c r="A242" s="51" t="s">
        <v>358</v>
      </c>
      <c r="B242" s="57"/>
      <c r="C242" s="57"/>
      <c r="D242" s="63" t="s">
        <v>914</v>
      </c>
      <c r="E242" s="24"/>
      <c r="F242" s="65" t="s">
        <v>46</v>
      </c>
      <c r="G242" s="30">
        <v>1</v>
      </c>
      <c r="H242" s="26"/>
      <c r="I242" s="133"/>
    </row>
    <row r="243" spans="1:9" s="73" customFormat="1" ht="27" x14ac:dyDescent="0.2">
      <c r="A243" s="51" t="s">
        <v>359</v>
      </c>
      <c r="B243" s="57"/>
      <c r="C243" s="57"/>
      <c r="D243" s="63" t="s">
        <v>915</v>
      </c>
      <c r="E243" s="24"/>
      <c r="F243" s="65" t="s">
        <v>46</v>
      </c>
      <c r="G243" s="30">
        <v>2</v>
      </c>
      <c r="H243" s="26"/>
      <c r="I243" s="133"/>
    </row>
    <row r="244" spans="1:9" s="73" customFormat="1" ht="40.5" x14ac:dyDescent="0.2">
      <c r="A244" s="51" t="s">
        <v>360</v>
      </c>
      <c r="B244" s="57"/>
      <c r="C244" s="57"/>
      <c r="D244" s="63" t="s">
        <v>1514</v>
      </c>
      <c r="E244" s="24"/>
      <c r="F244" s="65" t="s">
        <v>46</v>
      </c>
      <c r="G244" s="30">
        <v>2</v>
      </c>
      <c r="H244" s="26"/>
      <c r="I244" s="133"/>
    </row>
    <row r="245" spans="1:9" s="73" customFormat="1" ht="13.5" x14ac:dyDescent="0.2">
      <c r="A245" s="51" t="s">
        <v>361</v>
      </c>
      <c r="B245" s="57"/>
      <c r="C245" s="57"/>
      <c r="D245" s="63" t="s">
        <v>916</v>
      </c>
      <c r="E245" s="24"/>
      <c r="F245" s="65" t="s">
        <v>46</v>
      </c>
      <c r="G245" s="30">
        <v>1</v>
      </c>
      <c r="H245" s="26"/>
      <c r="I245" s="133"/>
    </row>
    <row r="246" spans="1:9" s="73" customFormat="1" ht="13.5" x14ac:dyDescent="0.2">
      <c r="A246" s="51" t="s">
        <v>362</v>
      </c>
      <c r="B246" s="57"/>
      <c r="C246" s="57"/>
      <c r="D246" s="63" t="s">
        <v>357</v>
      </c>
      <c r="E246" s="24"/>
      <c r="F246" s="65" t="s">
        <v>46</v>
      </c>
      <c r="G246" s="30">
        <v>2</v>
      </c>
      <c r="H246" s="26"/>
      <c r="I246" s="133"/>
    </row>
    <row r="247" spans="1:9" s="73" customFormat="1" ht="27" x14ac:dyDescent="0.2">
      <c r="A247" s="51" t="s">
        <v>363</v>
      </c>
      <c r="B247" s="57"/>
      <c r="C247" s="57"/>
      <c r="D247" s="63" t="s">
        <v>917</v>
      </c>
      <c r="E247" s="24"/>
      <c r="F247" s="65" t="s">
        <v>46</v>
      </c>
      <c r="G247" s="30">
        <v>1</v>
      </c>
      <c r="H247" s="26"/>
      <c r="I247" s="133"/>
    </row>
    <row r="248" spans="1:9" s="73" customFormat="1" ht="27" x14ac:dyDescent="0.2">
      <c r="A248" s="51" t="s">
        <v>364</v>
      </c>
      <c r="B248" s="57"/>
      <c r="C248" s="57"/>
      <c r="D248" s="63" t="s">
        <v>918</v>
      </c>
      <c r="E248" s="24"/>
      <c r="F248" s="65" t="s">
        <v>46</v>
      </c>
      <c r="G248" s="30">
        <v>1</v>
      </c>
      <c r="H248" s="26"/>
      <c r="I248" s="133"/>
    </row>
    <row r="249" spans="1:9" s="73" customFormat="1" ht="13.5" x14ac:dyDescent="0.2">
      <c r="A249" s="51" t="s">
        <v>365</v>
      </c>
      <c r="B249" s="57"/>
      <c r="C249" s="57"/>
      <c r="D249" s="63" t="s">
        <v>919</v>
      </c>
      <c r="E249" s="24"/>
      <c r="F249" s="65" t="s">
        <v>46</v>
      </c>
      <c r="G249" s="30">
        <v>1</v>
      </c>
      <c r="H249" s="26"/>
      <c r="I249" s="133"/>
    </row>
    <row r="250" spans="1:9" s="73" customFormat="1" ht="13.5" x14ac:dyDescent="0.2">
      <c r="A250" s="51" t="s">
        <v>366</v>
      </c>
      <c r="B250" s="57"/>
      <c r="C250" s="57"/>
      <c r="D250" s="63" t="s">
        <v>920</v>
      </c>
      <c r="E250" s="24"/>
      <c r="F250" s="65" t="s">
        <v>46</v>
      </c>
      <c r="G250" s="30">
        <v>1</v>
      </c>
      <c r="H250" s="26"/>
      <c r="I250" s="133"/>
    </row>
    <row r="251" spans="1:9" s="73" customFormat="1" ht="13.5" x14ac:dyDescent="0.2">
      <c r="A251" s="51" t="s">
        <v>367</v>
      </c>
      <c r="B251" s="57"/>
      <c r="C251" s="57"/>
      <c r="D251" s="63" t="s">
        <v>921</v>
      </c>
      <c r="E251" s="24"/>
      <c r="F251" s="65" t="s">
        <v>46</v>
      </c>
      <c r="G251" s="30">
        <v>3</v>
      </c>
      <c r="H251" s="26"/>
      <c r="I251" s="133"/>
    </row>
    <row r="252" spans="1:9" s="73" customFormat="1" ht="13.5" x14ac:dyDescent="0.2">
      <c r="A252" s="51" t="s">
        <v>368</v>
      </c>
      <c r="B252" s="57"/>
      <c r="C252" s="57"/>
      <c r="D252" s="63" t="s">
        <v>922</v>
      </c>
      <c r="E252" s="24"/>
      <c r="F252" s="65" t="s">
        <v>46</v>
      </c>
      <c r="G252" s="30">
        <v>5</v>
      </c>
      <c r="H252" s="26"/>
      <c r="I252" s="133"/>
    </row>
    <row r="253" spans="1:9" s="73" customFormat="1" ht="27" x14ac:dyDescent="0.2">
      <c r="A253" s="51" t="s">
        <v>369</v>
      </c>
      <c r="B253" s="57"/>
      <c r="C253" s="57"/>
      <c r="D253" s="63" t="s">
        <v>1399</v>
      </c>
      <c r="E253" s="24"/>
      <c r="F253" s="65" t="s">
        <v>46</v>
      </c>
      <c r="G253" s="30">
        <v>9</v>
      </c>
      <c r="H253" s="26"/>
      <c r="I253" s="133"/>
    </row>
    <row r="254" spans="1:9" s="73" customFormat="1" ht="27" x14ac:dyDescent="0.2">
      <c r="A254" s="51" t="s">
        <v>370</v>
      </c>
      <c r="B254" s="57"/>
      <c r="C254" s="57"/>
      <c r="D254" s="63" t="s">
        <v>1456</v>
      </c>
      <c r="E254" s="24"/>
      <c r="F254" s="65" t="s">
        <v>46</v>
      </c>
      <c r="G254" s="30">
        <v>2</v>
      </c>
      <c r="H254" s="26"/>
      <c r="I254" s="133"/>
    </row>
    <row r="255" spans="1:9" s="73" customFormat="1" ht="27" x14ac:dyDescent="0.2">
      <c r="A255" s="51" t="s">
        <v>371</v>
      </c>
      <c r="B255" s="57"/>
      <c r="C255" s="57"/>
      <c r="D255" s="63" t="s">
        <v>1457</v>
      </c>
      <c r="E255" s="24"/>
      <c r="F255" s="65" t="s">
        <v>46</v>
      </c>
      <c r="G255" s="30">
        <v>18</v>
      </c>
      <c r="H255" s="26"/>
      <c r="I255" s="133"/>
    </row>
    <row r="256" spans="1:9" s="73" customFormat="1" ht="27" x14ac:dyDescent="0.2">
      <c r="A256" s="51" t="s">
        <v>372</v>
      </c>
      <c r="B256" s="57"/>
      <c r="C256" s="57"/>
      <c r="D256" s="63" t="s">
        <v>1458</v>
      </c>
      <c r="E256" s="24"/>
      <c r="F256" s="65" t="s">
        <v>46</v>
      </c>
      <c r="G256" s="30">
        <v>14</v>
      </c>
      <c r="H256" s="26"/>
      <c r="I256" s="133"/>
    </row>
    <row r="257" spans="1:11" s="73" customFormat="1" ht="27" x14ac:dyDescent="0.2">
      <c r="A257" s="51" t="s">
        <v>373</v>
      </c>
      <c r="B257" s="57"/>
      <c r="C257" s="57"/>
      <c r="D257" s="63" t="s">
        <v>923</v>
      </c>
      <c r="E257" s="24"/>
      <c r="F257" s="65" t="s">
        <v>46</v>
      </c>
      <c r="G257" s="30">
        <v>1</v>
      </c>
      <c r="H257" s="26"/>
      <c r="I257" s="133"/>
    </row>
    <row r="258" spans="1:11" s="73" customFormat="1" ht="13.5" x14ac:dyDescent="0.2">
      <c r="A258" s="51" t="s">
        <v>374</v>
      </c>
      <c r="B258" s="57"/>
      <c r="C258" s="57"/>
      <c r="D258" s="63" t="s">
        <v>1459</v>
      </c>
      <c r="E258" s="24"/>
      <c r="F258" s="65" t="s">
        <v>46</v>
      </c>
      <c r="G258" s="30">
        <v>9</v>
      </c>
      <c r="H258" s="26"/>
      <c r="I258" s="133"/>
    </row>
    <row r="259" spans="1:11" s="73" customFormat="1" ht="13.5" x14ac:dyDescent="0.2">
      <c r="A259" s="51" t="s">
        <v>375</v>
      </c>
      <c r="B259" s="57"/>
      <c r="C259" s="57"/>
      <c r="D259" s="63" t="s">
        <v>1460</v>
      </c>
      <c r="E259" s="24"/>
      <c r="F259" s="65" t="s">
        <v>46</v>
      </c>
      <c r="G259" s="30">
        <v>2</v>
      </c>
      <c r="H259" s="26"/>
      <c r="I259" s="133"/>
    </row>
    <row r="260" spans="1:11" s="73" customFormat="1" ht="13.5" x14ac:dyDescent="0.2">
      <c r="A260" s="51" t="s">
        <v>376</v>
      </c>
      <c r="B260" s="57"/>
      <c r="C260" s="57"/>
      <c r="D260" s="63" t="s">
        <v>1461</v>
      </c>
      <c r="E260" s="24"/>
      <c r="F260" s="65" t="s">
        <v>46</v>
      </c>
      <c r="G260" s="30">
        <v>34</v>
      </c>
      <c r="H260" s="26"/>
      <c r="I260" s="133"/>
    </row>
    <row r="261" spans="1:11" s="73" customFormat="1" ht="13.5" x14ac:dyDescent="0.2">
      <c r="A261" s="51" t="s">
        <v>377</v>
      </c>
      <c r="B261" s="57"/>
      <c r="C261" s="57"/>
      <c r="D261" s="63" t="s">
        <v>1462</v>
      </c>
      <c r="E261" s="24"/>
      <c r="F261" s="65" t="s">
        <v>46</v>
      </c>
      <c r="G261" s="30">
        <v>15</v>
      </c>
      <c r="H261" s="26"/>
      <c r="I261" s="133"/>
    </row>
    <row r="262" spans="1:11" s="73" customFormat="1" ht="13.5" x14ac:dyDescent="0.2">
      <c r="A262" s="51" t="s">
        <v>378</v>
      </c>
      <c r="B262" s="57"/>
      <c r="C262" s="57"/>
      <c r="D262" s="63" t="s">
        <v>1463</v>
      </c>
      <c r="E262" s="24"/>
      <c r="F262" s="65" t="s">
        <v>46</v>
      </c>
      <c r="G262" s="30">
        <v>1</v>
      </c>
      <c r="H262" s="26"/>
      <c r="I262" s="133"/>
    </row>
    <row r="263" spans="1:11" s="73" customFormat="1" ht="13.5" x14ac:dyDescent="0.2">
      <c r="A263" s="51" t="s">
        <v>379</v>
      </c>
      <c r="B263" s="57"/>
      <c r="C263" s="57"/>
      <c r="D263" s="63" t="s">
        <v>1464</v>
      </c>
      <c r="E263" s="24"/>
      <c r="F263" s="65" t="s">
        <v>46</v>
      </c>
      <c r="G263" s="30">
        <v>1</v>
      </c>
      <c r="H263" s="26"/>
      <c r="I263" s="133"/>
    </row>
    <row r="264" spans="1:11" s="73" customFormat="1" ht="13.5" x14ac:dyDescent="0.2">
      <c r="A264" s="51" t="s">
        <v>382</v>
      </c>
      <c r="B264" s="57"/>
      <c r="C264" s="57"/>
      <c r="D264" s="63" t="s">
        <v>1465</v>
      </c>
      <c r="E264" s="24"/>
      <c r="F264" s="65" t="s">
        <v>46</v>
      </c>
      <c r="G264" s="30">
        <v>2</v>
      </c>
      <c r="H264" s="26"/>
      <c r="I264" s="133"/>
    </row>
    <row r="265" spans="1:11" s="73" customFormat="1" ht="13.5" x14ac:dyDescent="0.2">
      <c r="A265" s="51" t="s">
        <v>383</v>
      </c>
      <c r="B265" s="57"/>
      <c r="C265" s="57"/>
      <c r="D265" s="63" t="s">
        <v>1466</v>
      </c>
      <c r="E265" s="24"/>
      <c r="F265" s="65" t="s">
        <v>46</v>
      </c>
      <c r="G265" s="30">
        <v>2</v>
      </c>
      <c r="H265" s="26"/>
      <c r="I265" s="133"/>
    </row>
    <row r="266" spans="1:11" s="73" customFormat="1" ht="13.5" x14ac:dyDescent="0.2">
      <c r="A266" s="51" t="s">
        <v>384</v>
      </c>
      <c r="B266" s="57"/>
      <c r="C266" s="57"/>
      <c r="D266" s="63" t="s">
        <v>1467</v>
      </c>
      <c r="E266" s="24"/>
      <c r="F266" s="65" t="s">
        <v>46</v>
      </c>
      <c r="G266" s="30">
        <v>8</v>
      </c>
      <c r="H266" s="26"/>
      <c r="I266" s="133"/>
    </row>
    <row r="267" spans="1:11" s="73" customFormat="1" ht="13.5" x14ac:dyDescent="0.2">
      <c r="A267" s="51" t="s">
        <v>385</v>
      </c>
      <c r="B267" s="57"/>
      <c r="C267" s="57"/>
      <c r="D267" s="63" t="s">
        <v>1468</v>
      </c>
      <c r="E267" s="24"/>
      <c r="F267" s="65" t="s">
        <v>46</v>
      </c>
      <c r="G267" s="30">
        <v>1</v>
      </c>
      <c r="H267" s="26"/>
      <c r="I267" s="133"/>
    </row>
    <row r="268" spans="1:11" s="73" customFormat="1" ht="27" x14ac:dyDescent="0.2">
      <c r="A268" s="60"/>
      <c r="B268" s="61"/>
      <c r="C268" s="55" t="s">
        <v>25</v>
      </c>
      <c r="D268" s="63" t="s">
        <v>381</v>
      </c>
      <c r="E268" s="24" t="s">
        <v>285</v>
      </c>
      <c r="F268" s="65" t="s">
        <v>25</v>
      </c>
      <c r="G268" s="26"/>
      <c r="H268" s="26"/>
      <c r="I268" s="133"/>
      <c r="K268" s="74"/>
    </row>
    <row r="269" spans="1:11" s="73" customFormat="1" ht="13.5" x14ac:dyDescent="0.2">
      <c r="A269" s="51" t="s">
        <v>387</v>
      </c>
      <c r="B269" s="57"/>
      <c r="C269" s="57"/>
      <c r="D269" s="84" t="s">
        <v>1469</v>
      </c>
      <c r="E269" s="24"/>
      <c r="F269" s="65" t="s">
        <v>46</v>
      </c>
      <c r="G269" s="30">
        <v>7</v>
      </c>
      <c r="H269" s="26"/>
      <c r="I269" s="133"/>
      <c r="K269" s="74"/>
    </row>
    <row r="270" spans="1:11" s="73" customFormat="1" ht="13.5" x14ac:dyDescent="0.2">
      <c r="A270" s="51" t="s">
        <v>389</v>
      </c>
      <c r="B270" s="57"/>
      <c r="C270" s="57"/>
      <c r="D270" s="84" t="s">
        <v>1470</v>
      </c>
      <c r="E270" s="24"/>
      <c r="F270" s="65" t="s">
        <v>46</v>
      </c>
      <c r="G270" s="30">
        <v>1</v>
      </c>
      <c r="H270" s="26"/>
      <c r="I270" s="133"/>
      <c r="K270" s="74"/>
    </row>
    <row r="271" spans="1:11" s="73" customFormat="1" ht="13.5" x14ac:dyDescent="0.2">
      <c r="A271" s="51" t="s">
        <v>391</v>
      </c>
      <c r="B271" s="57"/>
      <c r="C271" s="57"/>
      <c r="D271" s="84" t="s">
        <v>1421</v>
      </c>
      <c r="E271" s="24"/>
      <c r="F271" s="65" t="s">
        <v>46</v>
      </c>
      <c r="G271" s="30">
        <v>9</v>
      </c>
      <c r="H271" s="26"/>
      <c r="I271" s="133"/>
      <c r="K271" s="74"/>
    </row>
    <row r="272" spans="1:11" s="73" customFormat="1" ht="13.5" x14ac:dyDescent="0.2">
      <c r="A272" s="51" t="s">
        <v>393</v>
      </c>
      <c r="B272" s="57"/>
      <c r="C272" s="57"/>
      <c r="D272" s="84" t="s">
        <v>1471</v>
      </c>
      <c r="E272" s="24"/>
      <c r="F272" s="65" t="s">
        <v>46</v>
      </c>
      <c r="G272" s="30">
        <v>7</v>
      </c>
      <c r="H272" s="26"/>
      <c r="I272" s="133"/>
      <c r="K272" s="74"/>
    </row>
    <row r="273" spans="1:11" s="73" customFormat="1" ht="13.5" x14ac:dyDescent="0.2">
      <c r="A273" s="51" t="s">
        <v>395</v>
      </c>
      <c r="B273" s="57"/>
      <c r="C273" s="57"/>
      <c r="D273" s="84" t="s">
        <v>1422</v>
      </c>
      <c r="E273" s="24"/>
      <c r="F273" s="65" t="s">
        <v>46</v>
      </c>
      <c r="G273" s="30">
        <v>7</v>
      </c>
      <c r="H273" s="26"/>
      <c r="I273" s="133"/>
      <c r="K273" s="74"/>
    </row>
    <row r="274" spans="1:11" s="73" customFormat="1" ht="27" x14ac:dyDescent="0.2">
      <c r="A274" s="60"/>
      <c r="B274" s="61"/>
      <c r="C274" s="55" t="s">
        <v>25</v>
      </c>
      <c r="D274" s="63" t="s">
        <v>386</v>
      </c>
      <c r="E274" s="24" t="s">
        <v>285</v>
      </c>
      <c r="F274" s="65" t="s">
        <v>25</v>
      </c>
      <c r="G274" s="26"/>
      <c r="H274" s="26"/>
      <c r="I274" s="133"/>
      <c r="K274" s="74"/>
    </row>
    <row r="275" spans="1:11" s="73" customFormat="1" ht="15.75" x14ac:dyDescent="0.2">
      <c r="A275" s="51" t="s">
        <v>397</v>
      </c>
      <c r="B275" s="57"/>
      <c r="C275" s="57"/>
      <c r="D275" s="84" t="s">
        <v>388</v>
      </c>
      <c r="E275" s="24"/>
      <c r="F275" s="25" t="s">
        <v>52</v>
      </c>
      <c r="G275" s="45">
        <v>3</v>
      </c>
      <c r="H275" s="26"/>
      <c r="I275" s="133"/>
      <c r="K275" s="74"/>
    </row>
    <row r="276" spans="1:11" s="73" customFormat="1" ht="15.75" x14ac:dyDescent="0.2">
      <c r="A276" s="51" t="s">
        <v>399</v>
      </c>
      <c r="B276" s="57"/>
      <c r="C276" s="57"/>
      <c r="D276" s="84" t="s">
        <v>390</v>
      </c>
      <c r="E276" s="24"/>
      <c r="F276" s="25" t="s">
        <v>52</v>
      </c>
      <c r="G276" s="30">
        <v>2.7</v>
      </c>
      <c r="H276" s="26"/>
      <c r="I276" s="133"/>
      <c r="K276" s="74"/>
    </row>
    <row r="277" spans="1:11" s="73" customFormat="1" ht="27" x14ac:dyDescent="0.2">
      <c r="A277" s="60"/>
      <c r="B277" s="61"/>
      <c r="C277" s="55" t="s">
        <v>25</v>
      </c>
      <c r="D277" s="56" t="s">
        <v>263</v>
      </c>
      <c r="E277" s="24" t="s">
        <v>285</v>
      </c>
      <c r="F277" s="65" t="s">
        <v>25</v>
      </c>
      <c r="G277" s="26"/>
      <c r="H277" s="26"/>
      <c r="I277" s="133" t="str">
        <f t="shared" ref="I277" si="1">IF(F277="N/A","",ROUND(H277*G277,2))</f>
        <v/>
      </c>
      <c r="K277" s="74"/>
    </row>
    <row r="278" spans="1:11" s="73" customFormat="1" ht="13.5" x14ac:dyDescent="0.2">
      <c r="A278" s="51" t="s">
        <v>401</v>
      </c>
      <c r="B278" s="57"/>
      <c r="C278" s="57"/>
      <c r="D278" s="84" t="s">
        <v>392</v>
      </c>
      <c r="E278" s="24"/>
      <c r="F278" s="65" t="s">
        <v>266</v>
      </c>
      <c r="G278" s="30">
        <v>8</v>
      </c>
      <c r="H278" s="26"/>
      <c r="I278" s="133"/>
      <c r="K278" s="74"/>
    </row>
    <row r="279" spans="1:11" s="73" customFormat="1" ht="13.5" x14ac:dyDescent="0.2">
      <c r="A279" s="51" t="s">
        <v>403</v>
      </c>
      <c r="B279" s="57"/>
      <c r="C279" s="57"/>
      <c r="D279" s="84" t="s">
        <v>394</v>
      </c>
      <c r="E279" s="24"/>
      <c r="F279" s="65" t="s">
        <v>266</v>
      </c>
      <c r="G279" s="30">
        <v>7</v>
      </c>
      <c r="H279" s="26"/>
      <c r="I279" s="133"/>
      <c r="K279" s="74"/>
    </row>
    <row r="280" spans="1:11" s="73" customFormat="1" ht="13.5" x14ac:dyDescent="0.2">
      <c r="A280" s="51" t="s">
        <v>405</v>
      </c>
      <c r="B280" s="57"/>
      <c r="C280" s="57"/>
      <c r="D280" s="84" t="s">
        <v>398</v>
      </c>
      <c r="E280" s="24"/>
      <c r="F280" s="65" t="s">
        <v>266</v>
      </c>
      <c r="G280" s="30">
        <v>31</v>
      </c>
      <c r="H280" s="26"/>
      <c r="I280" s="133"/>
      <c r="K280" s="74"/>
    </row>
    <row r="281" spans="1:11" s="73" customFormat="1" ht="13.5" x14ac:dyDescent="0.2">
      <c r="A281" s="51" t="s">
        <v>407</v>
      </c>
      <c r="B281" s="57"/>
      <c r="C281" s="57"/>
      <c r="D281" s="84" t="s">
        <v>924</v>
      </c>
      <c r="E281" s="24"/>
      <c r="F281" s="65" t="s">
        <v>266</v>
      </c>
      <c r="G281" s="30">
        <v>4</v>
      </c>
      <c r="H281" s="26"/>
      <c r="I281" s="133"/>
      <c r="K281" s="74"/>
    </row>
    <row r="282" spans="1:11" s="73" customFormat="1" ht="13.5" x14ac:dyDescent="0.2">
      <c r="A282" s="51" t="s">
        <v>409</v>
      </c>
      <c r="B282" s="57"/>
      <c r="C282" s="57"/>
      <c r="D282" s="84" t="s">
        <v>400</v>
      </c>
      <c r="E282" s="24"/>
      <c r="F282" s="65" t="s">
        <v>266</v>
      </c>
      <c r="G282" s="30">
        <v>2</v>
      </c>
      <c r="H282" s="26"/>
      <c r="I282" s="133"/>
      <c r="K282" s="74"/>
    </row>
    <row r="283" spans="1:11" s="73" customFormat="1" ht="13.5" x14ac:dyDescent="0.2">
      <c r="A283" s="51" t="s">
        <v>411</v>
      </c>
      <c r="B283" s="57"/>
      <c r="C283" s="57"/>
      <c r="D283" s="84" t="s">
        <v>402</v>
      </c>
      <c r="E283" s="24"/>
      <c r="F283" s="65" t="s">
        <v>266</v>
      </c>
      <c r="G283" s="30">
        <v>5</v>
      </c>
      <c r="H283" s="26"/>
      <c r="I283" s="133"/>
      <c r="K283" s="74"/>
    </row>
    <row r="284" spans="1:11" s="73" customFormat="1" ht="13.5" x14ac:dyDescent="0.2">
      <c r="A284" s="51" t="s">
        <v>413</v>
      </c>
      <c r="B284" s="57"/>
      <c r="C284" s="57"/>
      <c r="D284" s="84" t="s">
        <v>404</v>
      </c>
      <c r="E284" s="24"/>
      <c r="F284" s="65" t="s">
        <v>266</v>
      </c>
      <c r="G284" s="30">
        <v>11</v>
      </c>
      <c r="H284" s="26"/>
      <c r="I284" s="133"/>
      <c r="K284" s="74"/>
    </row>
    <row r="285" spans="1:11" s="73" customFormat="1" ht="13.5" x14ac:dyDescent="0.2">
      <c r="A285" s="51" t="s">
        <v>415</v>
      </c>
      <c r="B285" s="57"/>
      <c r="C285" s="57"/>
      <c r="D285" s="84" t="s">
        <v>406</v>
      </c>
      <c r="E285" s="24"/>
      <c r="F285" s="65" t="s">
        <v>266</v>
      </c>
      <c r="G285" s="30">
        <v>6</v>
      </c>
      <c r="H285" s="26"/>
      <c r="I285" s="133"/>
      <c r="K285" s="74"/>
    </row>
    <row r="286" spans="1:11" s="73" customFormat="1" ht="13.5" x14ac:dyDescent="0.2">
      <c r="A286" s="51" t="s">
        <v>417</v>
      </c>
      <c r="B286" s="57"/>
      <c r="C286" s="57"/>
      <c r="D286" s="84" t="s">
        <v>408</v>
      </c>
      <c r="E286" s="24"/>
      <c r="F286" s="65" t="s">
        <v>266</v>
      </c>
      <c r="G286" s="30">
        <v>2</v>
      </c>
      <c r="H286" s="26"/>
      <c r="I286" s="133"/>
      <c r="K286" s="74"/>
    </row>
    <row r="287" spans="1:11" s="73" customFormat="1" ht="13.5" x14ac:dyDescent="0.2">
      <c r="A287" s="51" t="s">
        <v>419</v>
      </c>
      <c r="B287" s="57"/>
      <c r="C287" s="57"/>
      <c r="D287" s="84" t="s">
        <v>410</v>
      </c>
      <c r="E287" s="24"/>
      <c r="F287" s="65" t="s">
        <v>266</v>
      </c>
      <c r="G287" s="30">
        <v>8</v>
      </c>
      <c r="H287" s="26"/>
      <c r="I287" s="133"/>
      <c r="K287" s="74"/>
    </row>
    <row r="288" spans="1:11" s="73" customFormat="1" ht="13.5" x14ac:dyDescent="0.2">
      <c r="A288" s="51" t="s">
        <v>422</v>
      </c>
      <c r="B288" s="57"/>
      <c r="C288" s="57"/>
      <c r="D288" s="84" t="s">
        <v>412</v>
      </c>
      <c r="E288" s="24"/>
      <c r="F288" s="65" t="s">
        <v>266</v>
      </c>
      <c r="G288" s="30">
        <v>18</v>
      </c>
      <c r="H288" s="26"/>
      <c r="I288" s="133"/>
      <c r="K288" s="74"/>
    </row>
    <row r="289" spans="1:11" s="73" customFormat="1" ht="13.5" x14ac:dyDescent="0.2">
      <c r="A289" s="51" t="s">
        <v>424</v>
      </c>
      <c r="B289" s="57"/>
      <c r="C289" s="57"/>
      <c r="D289" s="84" t="s">
        <v>414</v>
      </c>
      <c r="E289" s="24"/>
      <c r="F289" s="65" t="s">
        <v>266</v>
      </c>
      <c r="G289" s="30">
        <v>4</v>
      </c>
      <c r="H289" s="26"/>
      <c r="I289" s="133"/>
      <c r="K289" s="74"/>
    </row>
    <row r="290" spans="1:11" s="73" customFormat="1" ht="13.5" x14ac:dyDescent="0.2">
      <c r="A290" s="51" t="s">
        <v>426</v>
      </c>
      <c r="B290" s="57"/>
      <c r="C290" s="57"/>
      <c r="D290" s="84" t="s">
        <v>416</v>
      </c>
      <c r="E290" s="24"/>
      <c r="F290" s="65" t="s">
        <v>68</v>
      </c>
      <c r="G290" s="45">
        <v>16</v>
      </c>
      <c r="H290" s="26"/>
      <c r="I290" s="133"/>
      <c r="K290" s="74"/>
    </row>
    <row r="291" spans="1:11" s="73" customFormat="1" ht="13.5" x14ac:dyDescent="0.2">
      <c r="A291" s="51" t="s">
        <v>428</v>
      </c>
      <c r="B291" s="57"/>
      <c r="C291" s="57"/>
      <c r="D291" s="84" t="s">
        <v>418</v>
      </c>
      <c r="E291" s="24"/>
      <c r="F291" s="65" t="s">
        <v>266</v>
      </c>
      <c r="G291" s="30">
        <v>27</v>
      </c>
      <c r="H291" s="26"/>
      <c r="I291" s="133"/>
      <c r="K291" s="74"/>
    </row>
    <row r="292" spans="1:11" s="73" customFormat="1" ht="13.5" x14ac:dyDescent="0.2">
      <c r="A292" s="51" t="s">
        <v>430</v>
      </c>
      <c r="B292" s="57"/>
      <c r="C292" s="57"/>
      <c r="D292" s="84" t="s">
        <v>420</v>
      </c>
      <c r="E292" s="24"/>
      <c r="F292" s="65" t="s">
        <v>68</v>
      </c>
      <c r="G292" s="45">
        <v>96</v>
      </c>
      <c r="H292" s="26"/>
      <c r="I292" s="133"/>
      <c r="K292" s="74"/>
    </row>
    <row r="293" spans="1:11" s="73" customFormat="1" ht="27" x14ac:dyDescent="0.2">
      <c r="A293" s="60"/>
      <c r="B293" s="61"/>
      <c r="C293" s="55" t="s">
        <v>25</v>
      </c>
      <c r="D293" s="56" t="s">
        <v>421</v>
      </c>
      <c r="E293" s="24" t="s">
        <v>285</v>
      </c>
      <c r="F293" s="65" t="s">
        <v>25</v>
      </c>
      <c r="G293" s="26"/>
      <c r="H293" s="26"/>
      <c r="I293" s="133"/>
      <c r="K293" s="74"/>
    </row>
    <row r="294" spans="1:11" s="73" customFormat="1" ht="13.5" x14ac:dyDescent="0.2">
      <c r="A294" s="51" t="s">
        <v>432</v>
      </c>
      <c r="B294" s="57"/>
      <c r="C294" s="57"/>
      <c r="D294" s="84" t="s">
        <v>423</v>
      </c>
      <c r="E294" s="24"/>
      <c r="F294" s="65" t="s">
        <v>266</v>
      </c>
      <c r="G294" s="30">
        <v>3</v>
      </c>
      <c r="H294" s="26"/>
      <c r="I294" s="133"/>
      <c r="K294" s="74"/>
    </row>
    <row r="295" spans="1:11" s="73" customFormat="1" ht="13.5" x14ac:dyDescent="0.2">
      <c r="A295" s="51" t="s">
        <v>434</v>
      </c>
      <c r="B295" s="57"/>
      <c r="C295" s="57"/>
      <c r="D295" s="84" t="s">
        <v>925</v>
      </c>
      <c r="E295" s="24"/>
      <c r="F295" s="65" t="s">
        <v>266</v>
      </c>
      <c r="G295" s="30">
        <v>1</v>
      </c>
      <c r="H295" s="26"/>
      <c r="I295" s="133"/>
      <c r="K295" s="74"/>
    </row>
    <row r="296" spans="1:11" s="73" customFormat="1" ht="13.5" x14ac:dyDescent="0.2">
      <c r="A296" s="51" t="s">
        <v>436</v>
      </c>
      <c r="B296" s="57"/>
      <c r="C296" s="57"/>
      <c r="D296" s="84" t="s">
        <v>427</v>
      </c>
      <c r="E296" s="24"/>
      <c r="F296" s="65" t="s">
        <v>266</v>
      </c>
      <c r="G296" s="30">
        <v>3</v>
      </c>
      <c r="H296" s="26"/>
      <c r="I296" s="133"/>
      <c r="K296" s="74"/>
    </row>
    <row r="297" spans="1:11" s="73" customFormat="1" ht="13.5" x14ac:dyDescent="0.2">
      <c r="A297" s="51" t="s">
        <v>438</v>
      </c>
      <c r="B297" s="57"/>
      <c r="C297" s="57"/>
      <c r="D297" s="84" t="s">
        <v>429</v>
      </c>
      <c r="E297" s="24"/>
      <c r="F297" s="65" t="s">
        <v>266</v>
      </c>
      <c r="G297" s="30">
        <v>6</v>
      </c>
      <c r="H297" s="26"/>
      <c r="I297" s="133"/>
      <c r="K297" s="74"/>
    </row>
    <row r="298" spans="1:11" s="73" customFormat="1" ht="27" x14ac:dyDescent="0.2">
      <c r="A298" s="60"/>
      <c r="B298" s="61"/>
      <c r="C298" s="55" t="s">
        <v>25</v>
      </c>
      <c r="D298" s="56" t="s">
        <v>272</v>
      </c>
      <c r="E298" s="24" t="s">
        <v>285</v>
      </c>
      <c r="F298" s="65" t="s">
        <v>25</v>
      </c>
      <c r="G298" s="26"/>
      <c r="H298" s="26"/>
      <c r="I298" s="133"/>
      <c r="K298" s="74"/>
    </row>
    <row r="299" spans="1:11" s="73" customFormat="1" ht="13.5" x14ac:dyDescent="0.2">
      <c r="A299" s="51" t="s">
        <v>440</v>
      </c>
      <c r="B299" s="57"/>
      <c r="C299" s="57"/>
      <c r="D299" s="84" t="s">
        <v>435</v>
      </c>
      <c r="E299" s="24"/>
      <c r="F299" s="65" t="s">
        <v>68</v>
      </c>
      <c r="G299" s="45">
        <v>140</v>
      </c>
      <c r="H299" s="26"/>
      <c r="I299" s="133"/>
      <c r="K299" s="74"/>
    </row>
    <row r="300" spans="1:11" s="73" customFormat="1" ht="13.5" x14ac:dyDescent="0.2">
      <c r="A300" s="51" t="s">
        <v>442</v>
      </c>
      <c r="B300" s="57"/>
      <c r="C300" s="57"/>
      <c r="D300" s="84" t="s">
        <v>926</v>
      </c>
      <c r="E300" s="24"/>
      <c r="F300" s="65" t="s">
        <v>68</v>
      </c>
      <c r="G300" s="45">
        <v>442</v>
      </c>
      <c r="H300" s="26"/>
      <c r="I300" s="133"/>
      <c r="K300" s="74"/>
    </row>
    <row r="301" spans="1:11" s="73" customFormat="1" ht="27" x14ac:dyDescent="0.2">
      <c r="A301" s="51" t="s">
        <v>444</v>
      </c>
      <c r="B301" s="57"/>
      <c r="C301" s="57"/>
      <c r="D301" s="84" t="s">
        <v>927</v>
      </c>
      <c r="E301" s="24"/>
      <c r="F301" s="65" t="s">
        <v>68</v>
      </c>
      <c r="G301" s="45">
        <v>39</v>
      </c>
      <c r="H301" s="26"/>
      <c r="I301" s="133"/>
      <c r="K301" s="74"/>
    </row>
    <row r="302" spans="1:11" s="73" customFormat="1" ht="27" x14ac:dyDescent="0.2">
      <c r="A302" s="51" t="s">
        <v>445</v>
      </c>
      <c r="B302" s="57"/>
      <c r="C302" s="57"/>
      <c r="D302" s="84" t="s">
        <v>928</v>
      </c>
      <c r="E302" s="24"/>
      <c r="F302" s="65" t="s">
        <v>68</v>
      </c>
      <c r="G302" s="45">
        <v>631</v>
      </c>
      <c r="H302" s="26"/>
      <c r="I302" s="133"/>
      <c r="K302" s="74"/>
    </row>
    <row r="303" spans="1:11" s="73" customFormat="1" ht="13.5" x14ac:dyDescent="0.2">
      <c r="A303" s="51" t="s">
        <v>447</v>
      </c>
      <c r="B303" s="57"/>
      <c r="C303" s="57"/>
      <c r="D303" s="84" t="s">
        <v>441</v>
      </c>
      <c r="E303" s="24"/>
      <c r="F303" s="65" t="s">
        <v>68</v>
      </c>
      <c r="G303" s="45">
        <v>88</v>
      </c>
      <c r="H303" s="26"/>
      <c r="I303" s="133"/>
      <c r="K303" s="74"/>
    </row>
    <row r="304" spans="1:11" s="73" customFormat="1" ht="27" x14ac:dyDescent="0.2">
      <c r="A304" s="51" t="s">
        <v>449</v>
      </c>
      <c r="B304" s="57"/>
      <c r="C304" s="57"/>
      <c r="D304" s="84" t="s">
        <v>443</v>
      </c>
      <c r="E304" s="24"/>
      <c r="F304" s="65" t="s">
        <v>29</v>
      </c>
      <c r="G304" s="30">
        <v>19</v>
      </c>
      <c r="H304" s="26"/>
      <c r="I304" s="133"/>
      <c r="K304" s="74"/>
    </row>
    <row r="305" spans="1:11" s="73" customFormat="1" ht="27" x14ac:dyDescent="0.2">
      <c r="A305" s="51" t="s">
        <v>451</v>
      </c>
      <c r="B305" s="57"/>
      <c r="C305" s="57"/>
      <c r="D305" s="84" t="s">
        <v>929</v>
      </c>
      <c r="E305" s="24"/>
      <c r="F305" s="65" t="s">
        <v>29</v>
      </c>
      <c r="G305" s="30">
        <v>1</v>
      </c>
      <c r="H305" s="26"/>
      <c r="I305" s="133"/>
      <c r="K305" s="74"/>
    </row>
    <row r="306" spans="1:11" s="73" customFormat="1" ht="27" x14ac:dyDescent="0.2">
      <c r="A306" s="60"/>
      <c r="B306" s="61"/>
      <c r="C306" s="55" t="s">
        <v>25</v>
      </c>
      <c r="D306" s="56" t="s">
        <v>276</v>
      </c>
      <c r="E306" s="24" t="s">
        <v>285</v>
      </c>
      <c r="F306" s="65" t="s">
        <v>25</v>
      </c>
      <c r="G306" s="26"/>
      <c r="H306" s="26"/>
      <c r="I306" s="133"/>
      <c r="K306" s="74"/>
    </row>
    <row r="307" spans="1:11" s="73" customFormat="1" ht="13.5" x14ac:dyDescent="0.2">
      <c r="A307" s="51" t="s">
        <v>453</v>
      </c>
      <c r="B307" s="57"/>
      <c r="C307" s="57"/>
      <c r="D307" s="84" t="s">
        <v>278</v>
      </c>
      <c r="E307" s="24"/>
      <c r="F307" s="65" t="s">
        <v>68</v>
      </c>
      <c r="G307" s="45">
        <v>1274.5</v>
      </c>
      <c r="H307" s="26"/>
      <c r="I307" s="133"/>
      <c r="K307" s="74"/>
    </row>
    <row r="308" spans="1:11" s="73" customFormat="1" ht="13.5" x14ac:dyDescent="0.2">
      <c r="A308" s="51" t="s">
        <v>455</v>
      </c>
      <c r="B308" s="57"/>
      <c r="C308" s="57"/>
      <c r="D308" s="84" t="s">
        <v>446</v>
      </c>
      <c r="E308" s="24"/>
      <c r="F308" s="65" t="s">
        <v>68</v>
      </c>
      <c r="G308" s="45">
        <v>2</v>
      </c>
      <c r="H308" s="26"/>
      <c r="I308" s="133"/>
      <c r="K308" s="74"/>
    </row>
    <row r="309" spans="1:11" s="73" customFormat="1" ht="13.5" x14ac:dyDescent="0.2">
      <c r="A309" s="51" t="s">
        <v>457</v>
      </c>
      <c r="B309" s="57"/>
      <c r="C309" s="57"/>
      <c r="D309" s="84" t="s">
        <v>448</v>
      </c>
      <c r="E309" s="24"/>
      <c r="F309" s="65" t="s">
        <v>68</v>
      </c>
      <c r="G309" s="45">
        <v>1274.5</v>
      </c>
      <c r="H309" s="26"/>
      <c r="I309" s="133"/>
      <c r="K309" s="74"/>
    </row>
    <row r="310" spans="1:11" s="73" customFormat="1" ht="13.5" x14ac:dyDescent="0.2">
      <c r="A310" s="51" t="s">
        <v>930</v>
      </c>
      <c r="B310" s="57"/>
      <c r="C310" s="57"/>
      <c r="D310" s="84" t="s">
        <v>450</v>
      </c>
      <c r="E310" s="24"/>
      <c r="F310" s="65" t="s">
        <v>68</v>
      </c>
      <c r="G310" s="45">
        <v>1274.5</v>
      </c>
      <c r="H310" s="26"/>
      <c r="I310" s="133"/>
      <c r="K310" s="74"/>
    </row>
    <row r="311" spans="1:11" s="73" customFormat="1" ht="27" x14ac:dyDescent="0.2">
      <c r="A311" s="51" t="s">
        <v>931</v>
      </c>
      <c r="B311" s="57"/>
      <c r="C311" s="57"/>
      <c r="D311" s="84" t="s">
        <v>452</v>
      </c>
      <c r="E311" s="24"/>
      <c r="F311" s="65" t="s">
        <v>29</v>
      </c>
      <c r="G311" s="30">
        <v>1</v>
      </c>
      <c r="H311" s="26"/>
      <c r="I311" s="133"/>
      <c r="K311" s="74"/>
    </row>
    <row r="312" spans="1:11" s="73" customFormat="1" ht="13.5" x14ac:dyDescent="0.2">
      <c r="A312" s="51" t="s">
        <v>932</v>
      </c>
      <c r="B312" s="57"/>
      <c r="C312" s="57"/>
      <c r="D312" s="84" t="s">
        <v>454</v>
      </c>
      <c r="E312" s="24"/>
      <c r="F312" s="65" t="s">
        <v>29</v>
      </c>
      <c r="G312" s="30">
        <v>10</v>
      </c>
      <c r="H312" s="26"/>
      <c r="I312" s="133"/>
      <c r="K312" s="74"/>
    </row>
    <row r="313" spans="1:11" s="73" customFormat="1" ht="27" x14ac:dyDescent="0.2">
      <c r="A313" s="51" t="s">
        <v>933</v>
      </c>
      <c r="B313" s="57"/>
      <c r="C313" s="57"/>
      <c r="D313" s="84" t="s">
        <v>456</v>
      </c>
      <c r="E313" s="24"/>
      <c r="F313" s="65" t="s">
        <v>46</v>
      </c>
      <c r="G313" s="30">
        <v>3</v>
      </c>
      <c r="H313" s="26"/>
      <c r="I313" s="133"/>
      <c r="K313" s="74"/>
    </row>
    <row r="314" spans="1:11" s="73" customFormat="1" ht="13.5" x14ac:dyDescent="0.2">
      <c r="A314" s="51" t="s">
        <v>934</v>
      </c>
      <c r="B314" s="57"/>
      <c r="C314" s="57"/>
      <c r="D314" s="84" t="s">
        <v>280</v>
      </c>
      <c r="E314" s="24"/>
      <c r="F314" s="65" t="s">
        <v>68</v>
      </c>
      <c r="G314" s="45">
        <v>1274.5</v>
      </c>
      <c r="H314" s="26"/>
      <c r="I314" s="133"/>
      <c r="K314" s="74"/>
    </row>
    <row r="315" spans="1:11" s="8" customFormat="1" ht="11.25" customHeight="1" x14ac:dyDescent="0.2">
      <c r="A315" s="17">
        <v>9</v>
      </c>
      <c r="B315" s="81"/>
      <c r="C315" s="81"/>
      <c r="D315" s="166" t="s">
        <v>935</v>
      </c>
      <c r="E315" s="166"/>
      <c r="F315" s="81"/>
      <c r="G315" s="82"/>
      <c r="H315" s="82"/>
      <c r="I315" s="83"/>
    </row>
    <row r="316" spans="1:11" s="73" customFormat="1" ht="13.5" x14ac:dyDescent="0.2">
      <c r="A316" s="60"/>
      <c r="B316" s="61"/>
      <c r="C316" s="55" t="s">
        <v>25</v>
      </c>
      <c r="D316" s="63" t="s">
        <v>936</v>
      </c>
      <c r="E316" s="24" t="s">
        <v>628</v>
      </c>
      <c r="F316" s="65" t="s">
        <v>25</v>
      </c>
      <c r="G316" s="26"/>
      <c r="H316" s="26"/>
      <c r="I316" s="31"/>
    </row>
    <row r="317" spans="1:11" s="73" customFormat="1" ht="27" x14ac:dyDescent="0.2">
      <c r="A317" s="51" t="s">
        <v>459</v>
      </c>
      <c r="B317" s="57"/>
      <c r="C317" s="57"/>
      <c r="D317" s="63" t="s">
        <v>630</v>
      </c>
      <c r="E317" s="24" t="s">
        <v>937</v>
      </c>
      <c r="F317" s="65" t="s">
        <v>29</v>
      </c>
      <c r="G317" s="30">
        <v>3</v>
      </c>
      <c r="H317" s="26"/>
      <c r="I317" s="133"/>
    </row>
    <row r="318" spans="1:11" s="73" customFormat="1" ht="27" x14ac:dyDescent="0.2">
      <c r="A318" s="51" t="s">
        <v>461</v>
      </c>
      <c r="B318" s="57"/>
      <c r="C318" s="57"/>
      <c r="D318" s="63" t="s">
        <v>633</v>
      </c>
      <c r="E318" s="24" t="s">
        <v>937</v>
      </c>
      <c r="F318" s="25" t="s">
        <v>52</v>
      </c>
      <c r="G318" s="45">
        <v>10.3</v>
      </c>
      <c r="H318" s="26"/>
      <c r="I318" s="133"/>
    </row>
    <row r="319" spans="1:11" s="73" customFormat="1" ht="27" x14ac:dyDescent="0.2">
      <c r="A319" s="51" t="s">
        <v>463</v>
      </c>
      <c r="B319" s="57"/>
      <c r="C319" s="57"/>
      <c r="D319" s="63" t="s">
        <v>635</v>
      </c>
      <c r="E319" s="24" t="s">
        <v>937</v>
      </c>
      <c r="F319" s="25" t="s">
        <v>63</v>
      </c>
      <c r="G319" s="26">
        <v>338.08</v>
      </c>
      <c r="H319" s="26"/>
      <c r="I319" s="133"/>
    </row>
    <row r="320" spans="1:11" s="73" customFormat="1" ht="27" x14ac:dyDescent="0.2">
      <c r="A320" s="51" t="s">
        <v>465</v>
      </c>
      <c r="B320" s="57"/>
      <c r="C320" s="57"/>
      <c r="D320" s="63" t="s">
        <v>638</v>
      </c>
      <c r="E320" s="24" t="s">
        <v>937</v>
      </c>
      <c r="F320" s="25" t="s">
        <v>52</v>
      </c>
      <c r="G320" s="26">
        <v>4.18</v>
      </c>
      <c r="H320" s="26"/>
      <c r="I320" s="133"/>
    </row>
    <row r="321" spans="1:11" s="73" customFormat="1" ht="27" x14ac:dyDescent="0.2">
      <c r="A321" s="51" t="s">
        <v>467</v>
      </c>
      <c r="B321" s="57"/>
      <c r="C321" s="57"/>
      <c r="D321" s="63" t="s">
        <v>640</v>
      </c>
      <c r="E321" s="24" t="s">
        <v>938</v>
      </c>
      <c r="F321" s="65" t="s">
        <v>642</v>
      </c>
      <c r="G321" s="26">
        <v>11960.03</v>
      </c>
      <c r="H321" s="26"/>
      <c r="I321" s="133"/>
    </row>
    <row r="322" spans="1:11" s="73" customFormat="1" ht="27" x14ac:dyDescent="0.2">
      <c r="A322" s="51" t="s">
        <v>469</v>
      </c>
      <c r="B322" s="57"/>
      <c r="C322" s="57"/>
      <c r="D322" s="63" t="s">
        <v>644</v>
      </c>
      <c r="E322" s="24" t="s">
        <v>937</v>
      </c>
      <c r="F322" s="25" t="s">
        <v>52</v>
      </c>
      <c r="G322" s="45">
        <v>59.4</v>
      </c>
      <c r="H322" s="26"/>
      <c r="I322" s="133"/>
    </row>
    <row r="323" spans="1:11" s="73" customFormat="1" ht="27" x14ac:dyDescent="0.2">
      <c r="A323" s="51" t="s">
        <v>470</v>
      </c>
      <c r="B323" s="57"/>
      <c r="C323" s="57"/>
      <c r="D323" s="63" t="s">
        <v>1363</v>
      </c>
      <c r="E323" s="24" t="s">
        <v>937</v>
      </c>
      <c r="F323" s="25" t="s">
        <v>63</v>
      </c>
      <c r="G323" s="45">
        <v>203.8</v>
      </c>
      <c r="H323" s="26"/>
      <c r="I323" s="133"/>
    </row>
    <row r="324" spans="1:11" s="8" customFormat="1" ht="11.25" customHeight="1" x14ac:dyDescent="0.2">
      <c r="A324" s="17">
        <v>10</v>
      </c>
      <c r="B324" s="81"/>
      <c r="C324" s="81"/>
      <c r="D324" s="166" t="s">
        <v>458</v>
      </c>
      <c r="E324" s="166"/>
      <c r="F324" s="81"/>
      <c r="G324" s="82"/>
      <c r="H324" s="82"/>
      <c r="I324" s="83"/>
    </row>
    <row r="325" spans="1:11" s="73" customFormat="1" ht="27" x14ac:dyDescent="0.2">
      <c r="A325" s="60"/>
      <c r="B325" s="61"/>
      <c r="C325" s="55" t="s">
        <v>25</v>
      </c>
      <c r="D325" s="63" t="s">
        <v>284</v>
      </c>
      <c r="E325" s="24" t="s">
        <v>285</v>
      </c>
      <c r="F325" s="65" t="s">
        <v>25</v>
      </c>
      <c r="G325" s="26"/>
      <c r="H325" s="26"/>
      <c r="I325" s="31"/>
      <c r="K325" s="74"/>
    </row>
    <row r="326" spans="1:11" s="73" customFormat="1" ht="27" x14ac:dyDescent="0.2">
      <c r="A326" s="51" t="s">
        <v>629</v>
      </c>
      <c r="B326" s="57"/>
      <c r="C326" s="57"/>
      <c r="D326" s="63" t="s">
        <v>460</v>
      </c>
      <c r="E326" s="24"/>
      <c r="F326" s="65" t="s">
        <v>68</v>
      </c>
      <c r="G326" s="45">
        <v>57</v>
      </c>
      <c r="H326" s="26"/>
      <c r="I326" s="133"/>
    </row>
    <row r="327" spans="1:11" s="73" customFormat="1" ht="27" x14ac:dyDescent="0.2">
      <c r="A327" s="51" t="s">
        <v>632</v>
      </c>
      <c r="B327" s="57"/>
      <c r="C327" s="57"/>
      <c r="D327" s="63" t="s">
        <v>462</v>
      </c>
      <c r="E327" s="24"/>
      <c r="F327" s="65" t="s">
        <v>68</v>
      </c>
      <c r="G327" s="45">
        <v>63.5</v>
      </c>
      <c r="H327" s="26"/>
      <c r="I327" s="133"/>
    </row>
    <row r="328" spans="1:11" s="73" customFormat="1" ht="27" x14ac:dyDescent="0.2">
      <c r="A328" s="51" t="s">
        <v>634</v>
      </c>
      <c r="B328" s="57"/>
      <c r="C328" s="57"/>
      <c r="D328" s="63" t="s">
        <v>939</v>
      </c>
      <c r="E328" s="24"/>
      <c r="F328" s="65" t="s">
        <v>68</v>
      </c>
      <c r="G328" s="45">
        <v>6.5</v>
      </c>
      <c r="H328" s="26"/>
      <c r="I328" s="133"/>
    </row>
    <row r="329" spans="1:11" s="73" customFormat="1" ht="27" x14ac:dyDescent="0.2">
      <c r="A329" s="51" t="s">
        <v>637</v>
      </c>
      <c r="B329" s="57"/>
      <c r="C329" s="57"/>
      <c r="D329" s="63" t="s">
        <v>468</v>
      </c>
      <c r="E329" s="24"/>
      <c r="F329" s="65" t="s">
        <v>68</v>
      </c>
      <c r="G329" s="45">
        <v>20</v>
      </c>
      <c r="H329" s="26"/>
      <c r="I329" s="133"/>
    </row>
    <row r="330" spans="1:11" s="73" customFormat="1" ht="27" x14ac:dyDescent="0.2">
      <c r="A330" s="51" t="s">
        <v>639</v>
      </c>
      <c r="B330" s="57"/>
      <c r="C330" s="57"/>
      <c r="D330" s="63" t="s">
        <v>287</v>
      </c>
      <c r="E330" s="24"/>
      <c r="F330" s="65" t="s">
        <v>68</v>
      </c>
      <c r="G330" s="45">
        <v>19</v>
      </c>
      <c r="H330" s="26"/>
      <c r="I330" s="133"/>
    </row>
    <row r="331" spans="1:11" s="73" customFormat="1" ht="27" x14ac:dyDescent="0.2">
      <c r="A331" s="51" t="s">
        <v>643</v>
      </c>
      <c r="B331" s="57"/>
      <c r="C331" s="57"/>
      <c r="D331" s="63" t="s">
        <v>473</v>
      </c>
      <c r="E331" s="24"/>
      <c r="F331" s="65" t="s">
        <v>68</v>
      </c>
      <c r="G331" s="45">
        <v>15.5</v>
      </c>
      <c r="H331" s="26"/>
      <c r="I331" s="133"/>
    </row>
    <row r="332" spans="1:11" s="73" customFormat="1" ht="13.5" x14ac:dyDescent="0.2">
      <c r="A332" s="51" t="s">
        <v>645</v>
      </c>
      <c r="B332" s="57"/>
      <c r="C332" s="57"/>
      <c r="D332" s="63" t="s">
        <v>299</v>
      </c>
      <c r="E332" s="24"/>
      <c r="F332" s="65" t="s">
        <v>68</v>
      </c>
      <c r="G332" s="45">
        <v>181.5</v>
      </c>
      <c r="H332" s="26"/>
      <c r="I332" s="133"/>
    </row>
    <row r="333" spans="1:11" s="73" customFormat="1" ht="15.75" x14ac:dyDescent="0.2">
      <c r="A333" s="51" t="s">
        <v>940</v>
      </c>
      <c r="B333" s="57"/>
      <c r="C333" s="57"/>
      <c r="D333" s="63" t="s">
        <v>301</v>
      </c>
      <c r="E333" s="24"/>
      <c r="F333" s="25" t="s">
        <v>52</v>
      </c>
      <c r="G333" s="45">
        <v>47</v>
      </c>
      <c r="H333" s="26"/>
      <c r="I333" s="133"/>
    </row>
    <row r="334" spans="1:11" s="73" customFormat="1" ht="15.75" x14ac:dyDescent="0.2">
      <c r="A334" s="51" t="s">
        <v>941</v>
      </c>
      <c r="B334" s="57"/>
      <c r="C334" s="57"/>
      <c r="D334" s="63" t="s">
        <v>303</v>
      </c>
      <c r="E334" s="24"/>
      <c r="F334" s="25" t="s">
        <v>52</v>
      </c>
      <c r="G334" s="45">
        <v>167</v>
      </c>
      <c r="H334" s="26"/>
      <c r="I334" s="133"/>
    </row>
    <row r="335" spans="1:11" s="73" customFormat="1" ht="27" x14ac:dyDescent="0.2">
      <c r="A335" s="60"/>
      <c r="B335" s="61"/>
      <c r="C335" s="55" t="s">
        <v>25</v>
      </c>
      <c r="D335" s="63" t="s">
        <v>257</v>
      </c>
      <c r="E335" s="24" t="s">
        <v>285</v>
      </c>
      <c r="F335" s="65" t="s">
        <v>25</v>
      </c>
      <c r="G335" s="26"/>
      <c r="H335" s="26"/>
      <c r="I335" s="133"/>
      <c r="K335" s="74"/>
    </row>
    <row r="336" spans="1:11" s="73" customFormat="1" ht="40.5" x14ac:dyDescent="0.2">
      <c r="A336" s="51" t="s">
        <v>942</v>
      </c>
      <c r="B336" s="57"/>
      <c r="C336" s="57"/>
      <c r="D336" s="63" t="s">
        <v>1383</v>
      </c>
      <c r="E336" s="24"/>
      <c r="F336" s="65" t="s">
        <v>68</v>
      </c>
      <c r="G336" s="45">
        <v>57</v>
      </c>
      <c r="H336" s="26"/>
      <c r="I336" s="133"/>
    </row>
    <row r="337" spans="1:11" s="73" customFormat="1" ht="40.5" x14ac:dyDescent="0.2">
      <c r="A337" s="51" t="s">
        <v>943</v>
      </c>
      <c r="B337" s="57"/>
      <c r="C337" s="57"/>
      <c r="D337" s="63" t="s">
        <v>1384</v>
      </c>
      <c r="E337" s="24"/>
      <c r="F337" s="65" t="s">
        <v>68</v>
      </c>
      <c r="G337" s="45">
        <v>42</v>
      </c>
      <c r="H337" s="26"/>
      <c r="I337" s="133"/>
    </row>
    <row r="338" spans="1:11" s="73" customFormat="1" ht="40.5" x14ac:dyDescent="0.2">
      <c r="A338" s="51" t="s">
        <v>944</v>
      </c>
      <c r="B338" s="57"/>
      <c r="C338" s="57"/>
      <c r="D338" s="63" t="s">
        <v>1515</v>
      </c>
      <c r="E338" s="24"/>
      <c r="F338" s="65" t="s">
        <v>68</v>
      </c>
      <c r="G338" s="45">
        <v>21.5</v>
      </c>
      <c r="H338" s="26"/>
      <c r="I338" s="133"/>
    </row>
    <row r="339" spans="1:11" s="73" customFormat="1" ht="40.5" x14ac:dyDescent="0.2">
      <c r="A339" s="51" t="s">
        <v>945</v>
      </c>
      <c r="B339" s="57"/>
      <c r="C339" s="57"/>
      <c r="D339" s="63" t="s">
        <v>1516</v>
      </c>
      <c r="E339" s="24"/>
      <c r="F339" s="65" t="s">
        <v>68</v>
      </c>
      <c r="G339" s="45">
        <v>6.5</v>
      </c>
      <c r="H339" s="26"/>
      <c r="I339" s="133"/>
    </row>
    <row r="340" spans="1:11" s="73" customFormat="1" ht="40.5" x14ac:dyDescent="0.2">
      <c r="A340" s="51" t="s">
        <v>946</v>
      </c>
      <c r="B340" s="57"/>
      <c r="C340" s="57"/>
      <c r="D340" s="63" t="s">
        <v>1517</v>
      </c>
      <c r="E340" s="24"/>
      <c r="F340" s="65" t="s">
        <v>68</v>
      </c>
      <c r="G340" s="45">
        <v>20</v>
      </c>
      <c r="H340" s="26"/>
      <c r="I340" s="133"/>
    </row>
    <row r="341" spans="1:11" s="73" customFormat="1" ht="40.5" x14ac:dyDescent="0.2">
      <c r="A341" s="51" t="s">
        <v>947</v>
      </c>
      <c r="B341" s="57"/>
      <c r="C341" s="57"/>
      <c r="D341" s="63" t="s">
        <v>1518</v>
      </c>
      <c r="E341" s="24"/>
      <c r="F341" s="65" t="s">
        <v>68</v>
      </c>
      <c r="G341" s="45">
        <v>19</v>
      </c>
      <c r="H341" s="26"/>
      <c r="I341" s="133"/>
    </row>
    <row r="342" spans="1:11" s="73" customFormat="1" ht="40.5" x14ac:dyDescent="0.2">
      <c r="A342" s="51" t="s">
        <v>948</v>
      </c>
      <c r="B342" s="57"/>
      <c r="C342" s="57"/>
      <c r="D342" s="63" t="s">
        <v>1519</v>
      </c>
      <c r="E342" s="24"/>
      <c r="F342" s="65" t="s">
        <v>68</v>
      </c>
      <c r="G342" s="45">
        <v>15.5</v>
      </c>
      <c r="H342" s="26"/>
      <c r="I342" s="133"/>
    </row>
    <row r="343" spans="1:11" s="73" customFormat="1" ht="27" x14ac:dyDescent="0.2">
      <c r="A343" s="60"/>
      <c r="B343" s="61"/>
      <c r="C343" s="55" t="s">
        <v>25</v>
      </c>
      <c r="D343" s="63" t="s">
        <v>260</v>
      </c>
      <c r="E343" s="24" t="s">
        <v>285</v>
      </c>
      <c r="F343" s="65" t="s">
        <v>25</v>
      </c>
      <c r="G343" s="26"/>
      <c r="H343" s="26"/>
      <c r="I343" s="133" t="str">
        <f t="shared" ref="I343" si="2">IF(F343="N/A","",ROUND(H343*G343,2))</f>
        <v/>
      </c>
      <c r="K343" s="74"/>
    </row>
    <row r="344" spans="1:11" s="73" customFormat="1" ht="54" x14ac:dyDescent="0.2">
      <c r="A344" s="51" t="s">
        <v>949</v>
      </c>
      <c r="B344" s="57"/>
      <c r="C344" s="57"/>
      <c r="D344" s="63" t="s">
        <v>950</v>
      </c>
      <c r="E344" s="24"/>
      <c r="F344" s="65" t="s">
        <v>29</v>
      </c>
      <c r="G344" s="30">
        <v>1</v>
      </c>
      <c r="H344" s="26"/>
      <c r="I344" s="133"/>
    </row>
    <row r="345" spans="1:11" s="73" customFormat="1" ht="54" x14ac:dyDescent="0.2">
      <c r="A345" s="51" t="s">
        <v>951</v>
      </c>
      <c r="B345" s="57"/>
      <c r="C345" s="57"/>
      <c r="D345" s="63" t="s">
        <v>496</v>
      </c>
      <c r="E345" s="24"/>
      <c r="F345" s="65" t="s">
        <v>29</v>
      </c>
      <c r="G345" s="30">
        <v>1</v>
      </c>
      <c r="H345" s="26"/>
      <c r="I345" s="133"/>
    </row>
    <row r="346" spans="1:11" s="73" customFormat="1" ht="54" x14ac:dyDescent="0.2">
      <c r="A346" s="51" t="s">
        <v>952</v>
      </c>
      <c r="B346" s="57"/>
      <c r="C346" s="57"/>
      <c r="D346" s="63" t="s">
        <v>498</v>
      </c>
      <c r="E346" s="24"/>
      <c r="F346" s="65" t="s">
        <v>29</v>
      </c>
      <c r="G346" s="30">
        <v>1</v>
      </c>
      <c r="H346" s="26"/>
      <c r="I346" s="133"/>
    </row>
    <row r="347" spans="1:11" s="73" customFormat="1" ht="54" x14ac:dyDescent="0.2">
      <c r="A347" s="51" t="s">
        <v>953</v>
      </c>
      <c r="B347" s="57"/>
      <c r="C347" s="57"/>
      <c r="D347" s="63" t="s">
        <v>954</v>
      </c>
      <c r="E347" s="24"/>
      <c r="F347" s="65" t="s">
        <v>29</v>
      </c>
      <c r="G347" s="30">
        <v>1</v>
      </c>
      <c r="H347" s="26"/>
      <c r="I347" s="133"/>
    </row>
    <row r="348" spans="1:11" s="73" customFormat="1" ht="27" x14ac:dyDescent="0.2">
      <c r="A348" s="60"/>
      <c r="B348" s="61"/>
      <c r="C348" s="55" t="s">
        <v>25</v>
      </c>
      <c r="D348" s="63" t="s">
        <v>955</v>
      </c>
      <c r="E348" s="24" t="s">
        <v>285</v>
      </c>
      <c r="F348" s="65" t="s">
        <v>25</v>
      </c>
      <c r="G348" s="26"/>
      <c r="H348" s="26"/>
      <c r="I348" s="133"/>
      <c r="K348" s="74"/>
    </row>
    <row r="349" spans="1:11" s="73" customFormat="1" ht="27" x14ac:dyDescent="0.2">
      <c r="A349" s="51" t="s">
        <v>956</v>
      </c>
      <c r="B349" s="57"/>
      <c r="C349" s="57"/>
      <c r="D349" s="63" t="s">
        <v>1472</v>
      </c>
      <c r="E349" s="24"/>
      <c r="F349" s="65" t="s">
        <v>46</v>
      </c>
      <c r="G349" s="30">
        <v>2</v>
      </c>
      <c r="H349" s="26"/>
      <c r="I349" s="133"/>
    </row>
    <row r="350" spans="1:11" s="73" customFormat="1" ht="27" x14ac:dyDescent="0.2">
      <c r="A350" s="51" t="s">
        <v>957</v>
      </c>
      <c r="B350" s="57"/>
      <c r="C350" s="57"/>
      <c r="D350" s="63" t="s">
        <v>1473</v>
      </c>
      <c r="E350" s="24"/>
      <c r="F350" s="65" t="s">
        <v>46</v>
      </c>
      <c r="G350" s="30">
        <v>1</v>
      </c>
      <c r="H350" s="26"/>
      <c r="I350" s="133"/>
    </row>
    <row r="351" spans="1:11" s="73" customFormat="1" ht="27" x14ac:dyDescent="0.2">
      <c r="A351" s="51" t="s">
        <v>958</v>
      </c>
      <c r="B351" s="57"/>
      <c r="C351" s="57"/>
      <c r="D351" s="63" t="s">
        <v>1474</v>
      </c>
      <c r="E351" s="24"/>
      <c r="F351" s="65" t="s">
        <v>46</v>
      </c>
      <c r="G351" s="30">
        <v>2</v>
      </c>
      <c r="H351" s="26"/>
      <c r="I351" s="133"/>
    </row>
    <row r="352" spans="1:11" s="73" customFormat="1" ht="13.5" x14ac:dyDescent="0.2">
      <c r="A352" s="51" t="s">
        <v>959</v>
      </c>
      <c r="B352" s="57"/>
      <c r="C352" s="57"/>
      <c r="D352" s="63" t="s">
        <v>1475</v>
      </c>
      <c r="E352" s="24"/>
      <c r="F352" s="65" t="s">
        <v>46</v>
      </c>
      <c r="G352" s="30">
        <v>1</v>
      </c>
      <c r="H352" s="26"/>
      <c r="I352" s="133"/>
    </row>
    <row r="353" spans="1:11" s="73" customFormat="1" ht="13.5" x14ac:dyDescent="0.2">
      <c r="A353" s="51" t="s">
        <v>960</v>
      </c>
      <c r="B353" s="57"/>
      <c r="C353" s="57"/>
      <c r="D353" s="63" t="s">
        <v>1476</v>
      </c>
      <c r="E353" s="24"/>
      <c r="F353" s="65" t="s">
        <v>46</v>
      </c>
      <c r="G353" s="30">
        <v>1</v>
      </c>
      <c r="H353" s="26"/>
      <c r="I353" s="133"/>
    </row>
    <row r="354" spans="1:11" s="73" customFormat="1" ht="40.5" x14ac:dyDescent="0.2">
      <c r="A354" s="51" t="s">
        <v>961</v>
      </c>
      <c r="B354" s="57"/>
      <c r="C354" s="57"/>
      <c r="D354" s="63" t="s">
        <v>1477</v>
      </c>
      <c r="E354" s="24"/>
      <c r="F354" s="65" t="s">
        <v>29</v>
      </c>
      <c r="G354" s="30">
        <v>1</v>
      </c>
      <c r="H354" s="26"/>
      <c r="I354" s="133"/>
    </row>
    <row r="355" spans="1:11" s="73" customFormat="1" ht="40.5" x14ac:dyDescent="0.2">
      <c r="A355" s="51" t="s">
        <v>962</v>
      </c>
      <c r="B355" s="57"/>
      <c r="C355" s="57"/>
      <c r="D355" s="63" t="s">
        <v>1478</v>
      </c>
      <c r="E355" s="24"/>
      <c r="F355" s="65" t="s">
        <v>29</v>
      </c>
      <c r="G355" s="30">
        <v>1</v>
      </c>
      <c r="H355" s="26"/>
      <c r="I355" s="133"/>
    </row>
    <row r="356" spans="1:11" s="73" customFormat="1" ht="27" x14ac:dyDescent="0.2">
      <c r="A356" s="60"/>
      <c r="B356" s="61"/>
      <c r="C356" s="55" t="s">
        <v>25</v>
      </c>
      <c r="D356" s="63" t="s">
        <v>381</v>
      </c>
      <c r="E356" s="24" t="s">
        <v>285</v>
      </c>
      <c r="F356" s="65" t="s">
        <v>25</v>
      </c>
      <c r="G356" s="26"/>
      <c r="H356" s="26"/>
      <c r="I356" s="133"/>
      <c r="K356" s="74"/>
    </row>
    <row r="357" spans="1:11" s="73" customFormat="1" ht="13.5" x14ac:dyDescent="0.2">
      <c r="A357" s="51" t="s">
        <v>963</v>
      </c>
      <c r="B357" s="57"/>
      <c r="C357" s="57"/>
      <c r="D357" s="84" t="s">
        <v>1438</v>
      </c>
      <c r="E357" s="24"/>
      <c r="F357" s="65" t="s">
        <v>46</v>
      </c>
      <c r="G357" s="30">
        <v>4</v>
      </c>
      <c r="H357" s="26"/>
      <c r="I357" s="133"/>
      <c r="K357" s="74"/>
    </row>
    <row r="358" spans="1:11" s="73" customFormat="1" ht="13.5" x14ac:dyDescent="0.2">
      <c r="A358" s="51" t="s">
        <v>964</v>
      </c>
      <c r="B358" s="57"/>
      <c r="C358" s="57"/>
      <c r="D358" s="84" t="s">
        <v>1479</v>
      </c>
      <c r="E358" s="24"/>
      <c r="F358" s="65" t="s">
        <v>46</v>
      </c>
      <c r="G358" s="30">
        <v>6</v>
      </c>
      <c r="H358" s="26"/>
      <c r="I358" s="133"/>
      <c r="K358" s="74"/>
    </row>
    <row r="359" spans="1:11" s="73" customFormat="1" ht="13.5" x14ac:dyDescent="0.2">
      <c r="A359" s="51" t="s">
        <v>965</v>
      </c>
      <c r="B359" s="57"/>
      <c r="C359" s="57"/>
      <c r="D359" s="84" t="s">
        <v>1480</v>
      </c>
      <c r="E359" s="24"/>
      <c r="F359" s="65" t="s">
        <v>46</v>
      </c>
      <c r="G359" s="30">
        <v>2</v>
      </c>
      <c r="H359" s="26"/>
      <c r="I359" s="133"/>
      <c r="K359" s="74"/>
    </row>
    <row r="360" spans="1:11" s="73" customFormat="1" ht="13.5" x14ac:dyDescent="0.2">
      <c r="A360" s="51" t="s">
        <v>966</v>
      </c>
      <c r="B360" s="57"/>
      <c r="C360" s="57"/>
      <c r="D360" s="84" t="s">
        <v>1481</v>
      </c>
      <c r="E360" s="24"/>
      <c r="F360" s="65" t="s">
        <v>46</v>
      </c>
      <c r="G360" s="30">
        <v>2</v>
      </c>
      <c r="H360" s="26"/>
      <c r="I360" s="133"/>
      <c r="K360" s="74"/>
    </row>
    <row r="361" spans="1:11" s="73" customFormat="1" ht="27" x14ac:dyDescent="0.2">
      <c r="A361" s="60"/>
      <c r="B361" s="61"/>
      <c r="C361" s="55" t="s">
        <v>25</v>
      </c>
      <c r="D361" s="56" t="s">
        <v>263</v>
      </c>
      <c r="E361" s="24" t="s">
        <v>285</v>
      </c>
      <c r="F361" s="65" t="s">
        <v>25</v>
      </c>
      <c r="G361" s="26"/>
      <c r="H361" s="26"/>
      <c r="I361" s="133"/>
      <c r="K361" s="74"/>
    </row>
    <row r="362" spans="1:11" s="73" customFormat="1" ht="13.5" x14ac:dyDescent="0.2">
      <c r="A362" s="51" t="s">
        <v>967</v>
      </c>
      <c r="B362" s="57"/>
      <c r="C362" s="57"/>
      <c r="D362" s="84" t="s">
        <v>392</v>
      </c>
      <c r="E362" s="24"/>
      <c r="F362" s="65" t="s">
        <v>266</v>
      </c>
      <c r="G362" s="30">
        <v>5</v>
      </c>
      <c r="H362" s="26"/>
      <c r="I362" s="133"/>
      <c r="K362" s="74"/>
    </row>
    <row r="363" spans="1:11" s="73" customFormat="1" ht="13.5" x14ac:dyDescent="0.2">
      <c r="A363" s="51" t="s">
        <v>968</v>
      </c>
      <c r="B363" s="57"/>
      <c r="C363" s="57"/>
      <c r="D363" s="84" t="s">
        <v>398</v>
      </c>
      <c r="E363" s="24"/>
      <c r="F363" s="65" t="s">
        <v>266</v>
      </c>
      <c r="G363" s="30">
        <v>3</v>
      </c>
      <c r="H363" s="26"/>
      <c r="I363" s="133"/>
      <c r="K363" s="74"/>
    </row>
    <row r="364" spans="1:11" s="73" customFormat="1" ht="13.5" x14ac:dyDescent="0.2">
      <c r="A364" s="51" t="s">
        <v>969</v>
      </c>
      <c r="B364" s="57"/>
      <c r="C364" s="57"/>
      <c r="D364" s="84" t="s">
        <v>924</v>
      </c>
      <c r="E364" s="24"/>
      <c r="F364" s="65" t="s">
        <v>266</v>
      </c>
      <c r="G364" s="30">
        <v>1</v>
      </c>
      <c r="H364" s="26"/>
      <c r="I364" s="133"/>
      <c r="K364" s="74"/>
    </row>
    <row r="365" spans="1:11" s="73" customFormat="1" ht="13.5" x14ac:dyDescent="0.2">
      <c r="A365" s="51" t="s">
        <v>970</v>
      </c>
      <c r="B365" s="57"/>
      <c r="C365" s="57"/>
      <c r="D365" s="84" t="s">
        <v>404</v>
      </c>
      <c r="E365" s="24"/>
      <c r="F365" s="65" t="s">
        <v>266</v>
      </c>
      <c r="G365" s="30">
        <v>2</v>
      </c>
      <c r="H365" s="26"/>
      <c r="I365" s="133"/>
      <c r="K365" s="74"/>
    </row>
    <row r="366" spans="1:11" s="73" customFormat="1" ht="13.5" x14ac:dyDescent="0.2">
      <c r="A366" s="51" t="s">
        <v>971</v>
      </c>
      <c r="B366" s="57"/>
      <c r="C366" s="57"/>
      <c r="D366" s="84" t="s">
        <v>406</v>
      </c>
      <c r="E366" s="24"/>
      <c r="F366" s="65" t="s">
        <v>266</v>
      </c>
      <c r="G366" s="30">
        <v>2</v>
      </c>
      <c r="H366" s="26"/>
      <c r="I366" s="133"/>
      <c r="K366" s="74"/>
    </row>
    <row r="367" spans="1:11" s="73" customFormat="1" ht="13.5" x14ac:dyDescent="0.2">
      <c r="A367" s="51" t="s">
        <v>972</v>
      </c>
      <c r="B367" s="57"/>
      <c r="C367" s="57"/>
      <c r="D367" s="84" t="s">
        <v>408</v>
      </c>
      <c r="E367" s="24"/>
      <c r="F367" s="65" t="s">
        <v>266</v>
      </c>
      <c r="G367" s="30">
        <v>1</v>
      </c>
      <c r="H367" s="26"/>
      <c r="I367" s="133"/>
      <c r="K367" s="74"/>
    </row>
    <row r="368" spans="1:11" s="73" customFormat="1" ht="13.5" x14ac:dyDescent="0.2">
      <c r="A368" s="51" t="s">
        <v>973</v>
      </c>
      <c r="B368" s="57"/>
      <c r="C368" s="57"/>
      <c r="D368" s="84" t="s">
        <v>410</v>
      </c>
      <c r="E368" s="24"/>
      <c r="F368" s="65" t="s">
        <v>266</v>
      </c>
      <c r="G368" s="30">
        <v>2</v>
      </c>
      <c r="H368" s="26"/>
      <c r="I368" s="133"/>
      <c r="K368" s="74"/>
    </row>
    <row r="369" spans="1:11" s="73" customFormat="1" ht="13.5" x14ac:dyDescent="0.2">
      <c r="A369" s="51" t="s">
        <v>974</v>
      </c>
      <c r="B369" s="57"/>
      <c r="C369" s="57"/>
      <c r="D369" s="84" t="s">
        <v>412</v>
      </c>
      <c r="E369" s="24"/>
      <c r="F369" s="65" t="s">
        <v>266</v>
      </c>
      <c r="G369" s="30">
        <v>3</v>
      </c>
      <c r="H369" s="26"/>
      <c r="I369" s="133"/>
      <c r="K369" s="74"/>
    </row>
    <row r="370" spans="1:11" s="73" customFormat="1" ht="13.5" x14ac:dyDescent="0.2">
      <c r="A370" s="51" t="s">
        <v>975</v>
      </c>
      <c r="B370" s="57"/>
      <c r="C370" s="57"/>
      <c r="D370" s="84" t="s">
        <v>414</v>
      </c>
      <c r="E370" s="24"/>
      <c r="F370" s="65" t="s">
        <v>266</v>
      </c>
      <c r="G370" s="30">
        <v>3</v>
      </c>
      <c r="H370" s="26"/>
      <c r="I370" s="133"/>
      <c r="K370" s="74"/>
    </row>
    <row r="371" spans="1:11" s="73" customFormat="1" ht="13.5" x14ac:dyDescent="0.2">
      <c r="A371" s="51" t="s">
        <v>976</v>
      </c>
      <c r="B371" s="57"/>
      <c r="C371" s="57"/>
      <c r="D371" s="84" t="s">
        <v>418</v>
      </c>
      <c r="E371" s="24"/>
      <c r="F371" s="65" t="s">
        <v>266</v>
      </c>
      <c r="G371" s="30">
        <v>5</v>
      </c>
      <c r="H371" s="26"/>
      <c r="I371" s="133"/>
      <c r="K371" s="74"/>
    </row>
    <row r="372" spans="1:11" s="73" customFormat="1" ht="27" x14ac:dyDescent="0.2">
      <c r="A372" s="60"/>
      <c r="B372" s="61"/>
      <c r="C372" s="55" t="s">
        <v>25</v>
      </c>
      <c r="D372" s="56" t="s">
        <v>421</v>
      </c>
      <c r="E372" s="24" t="s">
        <v>285</v>
      </c>
      <c r="F372" s="65" t="s">
        <v>25</v>
      </c>
      <c r="G372" s="26"/>
      <c r="H372" s="26"/>
      <c r="I372" s="133"/>
      <c r="K372" s="74"/>
    </row>
    <row r="373" spans="1:11" s="73" customFormat="1" ht="13.5" x14ac:dyDescent="0.2">
      <c r="A373" s="51" t="s">
        <v>977</v>
      </c>
      <c r="B373" s="57"/>
      <c r="C373" s="57"/>
      <c r="D373" s="84" t="s">
        <v>978</v>
      </c>
      <c r="E373" s="24"/>
      <c r="F373" s="65" t="s">
        <v>266</v>
      </c>
      <c r="G373" s="30">
        <v>1</v>
      </c>
      <c r="H373" s="26"/>
      <c r="I373" s="133"/>
      <c r="K373" s="74"/>
    </row>
    <row r="374" spans="1:11" s="73" customFormat="1" ht="13.5" x14ac:dyDescent="0.2">
      <c r="A374" s="51" t="s">
        <v>979</v>
      </c>
      <c r="B374" s="57"/>
      <c r="C374" s="57"/>
      <c r="D374" s="84" t="s">
        <v>585</v>
      </c>
      <c r="E374" s="24"/>
      <c r="F374" s="65" t="s">
        <v>266</v>
      </c>
      <c r="G374" s="30">
        <v>2</v>
      </c>
      <c r="H374" s="26"/>
      <c r="I374" s="133"/>
      <c r="K374" s="74"/>
    </row>
    <row r="375" spans="1:11" s="73" customFormat="1" ht="13.5" x14ac:dyDescent="0.2">
      <c r="A375" s="51" t="s">
        <v>980</v>
      </c>
      <c r="B375" s="57"/>
      <c r="C375" s="57"/>
      <c r="D375" s="84" t="s">
        <v>589</v>
      </c>
      <c r="E375" s="24"/>
      <c r="F375" s="65" t="s">
        <v>266</v>
      </c>
      <c r="G375" s="30">
        <v>1</v>
      </c>
      <c r="H375" s="26"/>
      <c r="I375" s="133"/>
      <c r="K375" s="74"/>
    </row>
    <row r="376" spans="1:11" s="73" customFormat="1" ht="13.5" x14ac:dyDescent="0.2">
      <c r="A376" s="51" t="s">
        <v>981</v>
      </c>
      <c r="B376" s="57"/>
      <c r="C376" s="57"/>
      <c r="D376" s="84" t="s">
        <v>982</v>
      </c>
      <c r="E376" s="24"/>
      <c r="F376" s="65" t="s">
        <v>266</v>
      </c>
      <c r="G376" s="30">
        <v>1</v>
      </c>
      <c r="H376" s="26"/>
      <c r="I376" s="133"/>
      <c r="K376" s="74"/>
    </row>
    <row r="377" spans="1:11" s="73" customFormat="1" ht="13.5" x14ac:dyDescent="0.2">
      <c r="A377" s="51" t="s">
        <v>983</v>
      </c>
      <c r="B377" s="57"/>
      <c r="C377" s="57"/>
      <c r="D377" s="84" t="s">
        <v>593</v>
      </c>
      <c r="E377" s="24"/>
      <c r="F377" s="65" t="s">
        <v>266</v>
      </c>
      <c r="G377" s="30">
        <v>2</v>
      </c>
      <c r="H377" s="26"/>
      <c r="I377" s="133"/>
      <c r="K377" s="74"/>
    </row>
    <row r="378" spans="1:11" s="73" customFormat="1" ht="27" x14ac:dyDescent="0.2">
      <c r="A378" s="60"/>
      <c r="B378" s="61"/>
      <c r="C378" s="55" t="s">
        <v>25</v>
      </c>
      <c r="D378" s="56" t="s">
        <v>272</v>
      </c>
      <c r="E378" s="24" t="s">
        <v>285</v>
      </c>
      <c r="F378" s="65" t="s">
        <v>25</v>
      </c>
      <c r="G378" s="26"/>
      <c r="H378" s="26"/>
      <c r="I378" s="133"/>
      <c r="K378" s="74"/>
    </row>
    <row r="379" spans="1:11" s="73" customFormat="1" ht="13.5" x14ac:dyDescent="0.2">
      <c r="A379" s="51" t="s">
        <v>984</v>
      </c>
      <c r="B379" s="57"/>
      <c r="C379" s="57"/>
      <c r="D379" s="84" t="s">
        <v>601</v>
      </c>
      <c r="E379" s="24"/>
      <c r="F379" s="65" t="s">
        <v>68</v>
      </c>
      <c r="G379" s="45">
        <v>87</v>
      </c>
      <c r="H379" s="26"/>
      <c r="I379" s="133"/>
      <c r="K379" s="74"/>
    </row>
    <row r="380" spans="1:11" s="73" customFormat="1" ht="27" x14ac:dyDescent="0.2">
      <c r="A380" s="51" t="s">
        <v>985</v>
      </c>
      <c r="B380" s="57"/>
      <c r="C380" s="57"/>
      <c r="D380" s="84" t="s">
        <v>607</v>
      </c>
      <c r="E380" s="24"/>
      <c r="F380" s="65" t="s">
        <v>68</v>
      </c>
      <c r="G380" s="45">
        <v>13</v>
      </c>
      <c r="H380" s="26"/>
      <c r="I380" s="133"/>
      <c r="K380" s="74"/>
    </row>
    <row r="381" spans="1:11" s="73" customFormat="1" ht="13.5" x14ac:dyDescent="0.2">
      <c r="A381" s="51" t="s">
        <v>986</v>
      </c>
      <c r="B381" s="57"/>
      <c r="C381" s="57"/>
      <c r="D381" s="84" t="s">
        <v>987</v>
      </c>
      <c r="E381" s="24"/>
      <c r="F381" s="65" t="s">
        <v>68</v>
      </c>
      <c r="G381" s="45">
        <v>22</v>
      </c>
      <c r="H381" s="26"/>
      <c r="I381" s="133"/>
      <c r="K381" s="74"/>
    </row>
    <row r="382" spans="1:11" s="73" customFormat="1" ht="13.5" x14ac:dyDescent="0.2">
      <c r="A382" s="51" t="s">
        <v>988</v>
      </c>
      <c r="B382" s="57"/>
      <c r="C382" s="57"/>
      <c r="D382" s="84" t="s">
        <v>989</v>
      </c>
      <c r="E382" s="24"/>
      <c r="F382" s="65" t="s">
        <v>68</v>
      </c>
      <c r="G382" s="45">
        <v>26</v>
      </c>
      <c r="H382" s="26"/>
      <c r="I382" s="133"/>
      <c r="K382" s="74"/>
    </row>
    <row r="383" spans="1:11" s="73" customFormat="1" ht="13.5" x14ac:dyDescent="0.2">
      <c r="A383" s="51" t="s">
        <v>990</v>
      </c>
      <c r="B383" s="57"/>
      <c r="C383" s="57"/>
      <c r="D383" s="84" t="s">
        <v>991</v>
      </c>
      <c r="E383" s="24"/>
      <c r="F383" s="65" t="s">
        <v>29</v>
      </c>
      <c r="G383" s="30">
        <v>5</v>
      </c>
      <c r="H383" s="26"/>
      <c r="I383" s="133"/>
      <c r="K383" s="74"/>
    </row>
    <row r="384" spans="1:11" s="73" customFormat="1" ht="27" x14ac:dyDescent="0.2">
      <c r="A384" s="51"/>
      <c r="B384" s="61"/>
      <c r="C384" s="55" t="s">
        <v>25</v>
      </c>
      <c r="D384" s="56" t="s">
        <v>276</v>
      </c>
      <c r="E384" s="24" t="s">
        <v>285</v>
      </c>
      <c r="F384" s="65" t="s">
        <v>25</v>
      </c>
      <c r="G384" s="26"/>
      <c r="H384" s="26"/>
      <c r="I384" s="133"/>
      <c r="K384" s="74"/>
    </row>
    <row r="385" spans="1:11" s="73" customFormat="1" ht="13.5" x14ac:dyDescent="0.2">
      <c r="A385" s="51" t="s">
        <v>992</v>
      </c>
      <c r="B385" s="57"/>
      <c r="C385" s="57"/>
      <c r="D385" s="84" t="s">
        <v>278</v>
      </c>
      <c r="E385" s="24"/>
      <c r="F385" s="65" t="s">
        <v>68</v>
      </c>
      <c r="G385" s="45">
        <v>181.5</v>
      </c>
      <c r="H385" s="26"/>
      <c r="I385" s="133"/>
      <c r="K385" s="74"/>
    </row>
    <row r="386" spans="1:11" s="73" customFormat="1" ht="13.5" x14ac:dyDescent="0.2">
      <c r="A386" s="51" t="s">
        <v>993</v>
      </c>
      <c r="B386" s="57"/>
      <c r="C386" s="57"/>
      <c r="D386" s="84" t="s">
        <v>446</v>
      </c>
      <c r="E386" s="24"/>
      <c r="F386" s="65" t="s">
        <v>68</v>
      </c>
      <c r="G386" s="45">
        <v>4</v>
      </c>
      <c r="H386" s="26"/>
      <c r="I386" s="133"/>
      <c r="K386" s="74"/>
    </row>
    <row r="387" spans="1:11" s="73" customFormat="1" ht="27" x14ac:dyDescent="0.2">
      <c r="A387" s="51" t="s">
        <v>994</v>
      </c>
      <c r="B387" s="57"/>
      <c r="C387" s="57"/>
      <c r="D387" s="84" t="s">
        <v>616</v>
      </c>
      <c r="E387" s="24"/>
      <c r="F387" s="65" t="s">
        <v>29</v>
      </c>
      <c r="G387" s="30">
        <v>2</v>
      </c>
      <c r="H387" s="26"/>
      <c r="I387" s="133"/>
      <c r="K387" s="74"/>
    </row>
    <row r="388" spans="1:11" s="73" customFormat="1" ht="27" x14ac:dyDescent="0.2">
      <c r="A388" s="51" t="s">
        <v>995</v>
      </c>
      <c r="B388" s="57"/>
      <c r="C388" s="57"/>
      <c r="D388" s="84" t="s">
        <v>1507</v>
      </c>
      <c r="E388" s="24"/>
      <c r="F388" s="65" t="s">
        <v>68</v>
      </c>
      <c r="G388" s="45">
        <v>181.5</v>
      </c>
      <c r="H388" s="26"/>
      <c r="I388" s="133"/>
      <c r="K388" s="74"/>
    </row>
    <row r="389" spans="1:11" s="73" customFormat="1" ht="40.5" x14ac:dyDescent="0.2">
      <c r="A389" s="51" t="s">
        <v>996</v>
      </c>
      <c r="B389" s="57"/>
      <c r="C389" s="57"/>
      <c r="D389" s="84" t="s">
        <v>1520</v>
      </c>
      <c r="E389" s="24"/>
      <c r="F389" s="65" t="s">
        <v>68</v>
      </c>
      <c r="G389" s="45">
        <v>181.5</v>
      </c>
      <c r="H389" s="26"/>
      <c r="I389" s="133"/>
      <c r="K389" s="74"/>
    </row>
    <row r="390" spans="1:11" s="73" customFormat="1" ht="40.5" x14ac:dyDescent="0.2">
      <c r="A390" s="51" t="s">
        <v>997</v>
      </c>
      <c r="B390" s="57"/>
      <c r="C390" s="57"/>
      <c r="D390" s="84" t="s">
        <v>621</v>
      </c>
      <c r="E390" s="24"/>
      <c r="F390" s="65" t="s">
        <v>29</v>
      </c>
      <c r="G390" s="30">
        <v>1</v>
      </c>
      <c r="H390" s="26"/>
      <c r="I390" s="133"/>
      <c r="K390" s="74"/>
    </row>
    <row r="391" spans="1:11" s="73" customFormat="1" ht="13.5" x14ac:dyDescent="0.2">
      <c r="A391" s="51" t="s">
        <v>998</v>
      </c>
      <c r="B391" s="57"/>
      <c r="C391" s="57"/>
      <c r="D391" s="84" t="s">
        <v>625</v>
      </c>
      <c r="E391" s="24"/>
      <c r="F391" s="65" t="s">
        <v>29</v>
      </c>
      <c r="G391" s="30">
        <v>4</v>
      </c>
      <c r="H391" s="26"/>
      <c r="I391" s="133"/>
      <c r="K391" s="74"/>
    </row>
    <row r="392" spans="1:11" s="73" customFormat="1" ht="13.5" x14ac:dyDescent="0.2">
      <c r="A392" s="51" t="s">
        <v>999</v>
      </c>
      <c r="B392" s="57"/>
      <c r="C392" s="57"/>
      <c r="D392" s="84" t="s">
        <v>280</v>
      </c>
      <c r="E392" s="24"/>
      <c r="F392" s="65" t="s">
        <v>68</v>
      </c>
      <c r="G392" s="30">
        <v>181.5</v>
      </c>
      <c r="H392" s="26"/>
      <c r="I392" s="133"/>
      <c r="K392" s="74"/>
    </row>
    <row r="393" spans="1:11" s="8" customFormat="1" ht="13.5" customHeight="1" x14ac:dyDescent="0.2">
      <c r="A393" s="155" t="s">
        <v>646</v>
      </c>
      <c r="B393" s="156"/>
      <c r="C393" s="156"/>
      <c r="D393" s="156"/>
      <c r="E393" s="156"/>
      <c r="F393" s="156"/>
      <c r="G393" s="156"/>
      <c r="H393" s="157"/>
      <c r="I393" s="76"/>
    </row>
    <row r="394" spans="1:11" s="8" customFormat="1" ht="11.25" customHeight="1" x14ac:dyDescent="0.2">
      <c r="A394" s="132"/>
      <c r="B394" s="81"/>
      <c r="C394" s="81"/>
      <c r="D394" s="94" t="s">
        <v>1000</v>
      </c>
      <c r="E394" s="81"/>
      <c r="F394" s="81"/>
      <c r="G394" s="82"/>
      <c r="H394" s="82"/>
      <c r="I394" s="134"/>
    </row>
    <row r="395" spans="1:11" s="8" customFormat="1" ht="11.25" customHeight="1" x14ac:dyDescent="0.2">
      <c r="A395" s="17">
        <v>11</v>
      </c>
      <c r="B395" s="135"/>
      <c r="C395" s="78"/>
      <c r="D395" s="165" t="s">
        <v>1001</v>
      </c>
      <c r="E395" s="165"/>
      <c r="F395" s="165"/>
      <c r="G395" s="165"/>
      <c r="H395" s="79"/>
      <c r="I395" s="80"/>
    </row>
    <row r="396" spans="1:11" s="73" customFormat="1" ht="27" x14ac:dyDescent="0.2">
      <c r="A396" s="87"/>
      <c r="B396" s="176" t="s">
        <v>284</v>
      </c>
      <c r="C396" s="177"/>
      <c r="D396" s="178"/>
      <c r="E396" s="91" t="s">
        <v>1002</v>
      </c>
      <c r="F396" s="92" t="s">
        <v>25</v>
      </c>
      <c r="G396" s="93"/>
      <c r="H396" s="93"/>
      <c r="I396" s="136"/>
    </row>
    <row r="397" spans="1:11" s="73" customFormat="1" ht="15.75" x14ac:dyDescent="0.2">
      <c r="A397" s="51" t="s">
        <v>650</v>
      </c>
      <c r="B397" s="57"/>
      <c r="C397" s="57"/>
      <c r="D397" s="63" t="s">
        <v>1003</v>
      </c>
      <c r="E397" s="24"/>
      <c r="F397" s="65" t="s">
        <v>52</v>
      </c>
      <c r="G397" s="45">
        <v>105</v>
      </c>
      <c r="H397" s="26"/>
      <c r="I397" s="31"/>
    </row>
    <row r="398" spans="1:11" s="73" customFormat="1" ht="15.75" x14ac:dyDescent="0.2">
      <c r="A398" s="51" t="s">
        <v>652</v>
      </c>
      <c r="B398" s="57"/>
      <c r="C398" s="57"/>
      <c r="D398" s="63" t="s">
        <v>1004</v>
      </c>
      <c r="E398" s="24"/>
      <c r="F398" s="65" t="s">
        <v>52</v>
      </c>
      <c r="G398" s="45">
        <v>200</v>
      </c>
      <c r="H398" s="26"/>
      <c r="I398" s="31"/>
    </row>
    <row r="399" spans="1:11" s="73" customFormat="1" ht="15.75" x14ac:dyDescent="0.2">
      <c r="A399" s="51" t="s">
        <v>654</v>
      </c>
      <c r="B399" s="61"/>
      <c r="C399" s="62"/>
      <c r="D399" s="63" t="s">
        <v>1005</v>
      </c>
      <c r="E399" s="24"/>
      <c r="F399" s="65" t="s">
        <v>52</v>
      </c>
      <c r="G399" s="45">
        <v>27</v>
      </c>
      <c r="H399" s="26"/>
      <c r="I399" s="31"/>
    </row>
    <row r="400" spans="1:11" s="73" customFormat="1" ht="15.75" x14ac:dyDescent="0.2">
      <c r="A400" s="51" t="s">
        <v>656</v>
      </c>
      <c r="B400" s="57"/>
      <c r="C400" s="57"/>
      <c r="D400" s="63" t="s">
        <v>1006</v>
      </c>
      <c r="E400" s="24"/>
      <c r="F400" s="65" t="s">
        <v>52</v>
      </c>
      <c r="G400" s="45">
        <v>122</v>
      </c>
      <c r="H400" s="26"/>
      <c r="I400" s="31"/>
    </row>
    <row r="401" spans="1:9" s="73" customFormat="1" ht="15.75" x14ac:dyDescent="0.2">
      <c r="A401" s="51" t="s">
        <v>658</v>
      </c>
      <c r="B401" s="57"/>
      <c r="C401" s="57"/>
      <c r="D401" s="63" t="s">
        <v>1007</v>
      </c>
      <c r="E401" s="24"/>
      <c r="F401" s="65" t="s">
        <v>52</v>
      </c>
      <c r="G401" s="45">
        <v>351</v>
      </c>
      <c r="H401" s="26"/>
      <c r="I401" s="31"/>
    </row>
    <row r="402" spans="1:9" s="73" customFormat="1" ht="27" x14ac:dyDescent="0.2">
      <c r="A402" s="60"/>
      <c r="B402" s="160" t="s">
        <v>1008</v>
      </c>
      <c r="C402" s="161"/>
      <c r="D402" s="162"/>
      <c r="E402" s="24" t="s">
        <v>1002</v>
      </c>
      <c r="F402" s="65" t="s">
        <v>25</v>
      </c>
      <c r="G402" s="26"/>
      <c r="H402" s="26"/>
      <c r="I402" s="31"/>
    </row>
    <row r="403" spans="1:9" s="73" customFormat="1" ht="13.5" x14ac:dyDescent="0.2">
      <c r="A403" s="51" t="s">
        <v>660</v>
      </c>
      <c r="B403" s="57"/>
      <c r="C403" s="57"/>
      <c r="D403" s="63" t="s">
        <v>1009</v>
      </c>
      <c r="E403" s="24"/>
      <c r="F403" s="65" t="s">
        <v>68</v>
      </c>
      <c r="G403" s="45">
        <v>232</v>
      </c>
      <c r="H403" s="26"/>
      <c r="I403" s="31"/>
    </row>
    <row r="404" spans="1:9" s="73" customFormat="1" ht="13.5" x14ac:dyDescent="0.2">
      <c r="A404" s="51" t="s">
        <v>662</v>
      </c>
      <c r="B404" s="57"/>
      <c r="C404" s="57"/>
      <c r="D404" s="63" t="s">
        <v>1010</v>
      </c>
      <c r="E404" s="24"/>
      <c r="F404" s="65" t="s">
        <v>266</v>
      </c>
      <c r="G404" s="30">
        <v>4</v>
      </c>
      <c r="H404" s="26"/>
      <c r="I404" s="31"/>
    </row>
    <row r="405" spans="1:9" s="73" customFormat="1" ht="13.5" x14ac:dyDescent="0.2">
      <c r="A405" s="51" t="s">
        <v>664</v>
      </c>
      <c r="B405" s="61"/>
      <c r="C405" s="62"/>
      <c r="D405" s="63" t="s">
        <v>1011</v>
      </c>
      <c r="E405" s="24"/>
      <c r="F405" s="65" t="s">
        <v>29</v>
      </c>
      <c r="G405" s="30">
        <v>4</v>
      </c>
      <c r="H405" s="26"/>
      <c r="I405" s="31"/>
    </row>
    <row r="406" spans="1:9" s="73" customFormat="1" ht="13.5" x14ac:dyDescent="0.2">
      <c r="A406" s="51" t="s">
        <v>666</v>
      </c>
      <c r="B406" s="57"/>
      <c r="C406" s="57"/>
      <c r="D406" s="63" t="s">
        <v>1012</v>
      </c>
      <c r="E406" s="24"/>
      <c r="F406" s="65" t="s">
        <v>46</v>
      </c>
      <c r="G406" s="30">
        <v>52</v>
      </c>
      <c r="H406" s="26"/>
      <c r="I406" s="31"/>
    </row>
    <row r="407" spans="1:9" s="73" customFormat="1" ht="13.5" x14ac:dyDescent="0.2">
      <c r="A407" s="51" t="s">
        <v>668</v>
      </c>
      <c r="B407" s="57"/>
      <c r="C407" s="57"/>
      <c r="D407" s="63" t="s">
        <v>1013</v>
      </c>
      <c r="E407" s="24"/>
      <c r="F407" s="65" t="s">
        <v>29</v>
      </c>
      <c r="G407" s="30">
        <v>1</v>
      </c>
      <c r="H407" s="26"/>
      <c r="I407" s="31"/>
    </row>
    <row r="408" spans="1:9" s="73" customFormat="1" ht="27" x14ac:dyDescent="0.2">
      <c r="A408" s="51" t="s">
        <v>671</v>
      </c>
      <c r="B408" s="57"/>
      <c r="C408" s="57"/>
      <c r="D408" s="63" t="s">
        <v>1014</v>
      </c>
      <c r="E408" s="24"/>
      <c r="F408" s="65" t="s">
        <v>110</v>
      </c>
      <c r="G408" s="30">
        <v>1</v>
      </c>
      <c r="H408" s="26"/>
      <c r="I408" s="31"/>
    </row>
    <row r="409" spans="1:9" s="73" customFormat="1" ht="13.5" customHeight="1" x14ac:dyDescent="0.2">
      <c r="A409" s="51" t="s">
        <v>673</v>
      </c>
      <c r="B409" s="61"/>
      <c r="C409" s="62"/>
      <c r="D409" s="63" t="s">
        <v>1015</v>
      </c>
      <c r="E409" s="24"/>
      <c r="F409" s="65" t="s">
        <v>68</v>
      </c>
      <c r="G409" s="45">
        <v>232</v>
      </c>
      <c r="H409" s="26"/>
      <c r="I409" s="31"/>
    </row>
    <row r="410" spans="1:9" s="73" customFormat="1" ht="27" x14ac:dyDescent="0.2">
      <c r="A410" s="60"/>
      <c r="B410" s="160" t="s">
        <v>272</v>
      </c>
      <c r="C410" s="161"/>
      <c r="D410" s="162"/>
      <c r="E410" s="24" t="s">
        <v>1002</v>
      </c>
      <c r="F410" s="65" t="s">
        <v>25</v>
      </c>
      <c r="G410" s="26"/>
      <c r="H410" s="26"/>
      <c r="I410" s="31"/>
    </row>
    <row r="411" spans="1:9" s="73" customFormat="1" ht="13.5" x14ac:dyDescent="0.2">
      <c r="A411" s="51" t="s">
        <v>675</v>
      </c>
      <c r="B411" s="57"/>
      <c r="C411" s="57"/>
      <c r="D411" s="63" t="s">
        <v>1016</v>
      </c>
      <c r="E411" s="24"/>
      <c r="F411" s="65" t="s">
        <v>68</v>
      </c>
      <c r="G411" s="45">
        <v>115</v>
      </c>
      <c r="H411" s="26"/>
      <c r="I411" s="31"/>
    </row>
    <row r="412" spans="1:9" s="73" customFormat="1" ht="13.5" x14ac:dyDescent="0.2">
      <c r="A412" s="51" t="s">
        <v>677</v>
      </c>
      <c r="B412" s="57"/>
      <c r="C412" s="57"/>
      <c r="D412" s="63" t="s">
        <v>1017</v>
      </c>
      <c r="E412" s="24"/>
      <c r="F412" s="65" t="s">
        <v>68</v>
      </c>
      <c r="G412" s="45">
        <v>27.4</v>
      </c>
      <c r="H412" s="26"/>
      <c r="I412" s="31"/>
    </row>
    <row r="413" spans="1:9" s="73" customFormat="1" ht="13.5" x14ac:dyDescent="0.2">
      <c r="A413" s="51" t="s">
        <v>679</v>
      </c>
      <c r="B413" s="61"/>
      <c r="C413" s="62"/>
      <c r="D413" s="63" t="s">
        <v>1018</v>
      </c>
      <c r="E413" s="24"/>
      <c r="F413" s="65" t="s">
        <v>68</v>
      </c>
      <c r="G413" s="45">
        <v>232</v>
      </c>
      <c r="H413" s="26"/>
      <c r="I413" s="31"/>
    </row>
    <row r="414" spans="1:9" s="73" customFormat="1" ht="27" x14ac:dyDescent="0.2">
      <c r="A414" s="60"/>
      <c r="B414" s="160" t="s">
        <v>1019</v>
      </c>
      <c r="C414" s="161"/>
      <c r="D414" s="162"/>
      <c r="E414" s="24" t="s">
        <v>1002</v>
      </c>
      <c r="F414" s="65" t="s">
        <v>25</v>
      </c>
      <c r="G414" s="26"/>
      <c r="H414" s="26"/>
      <c r="I414" s="31"/>
    </row>
    <row r="415" spans="1:9" s="73" customFormat="1" ht="13.5" x14ac:dyDescent="0.2">
      <c r="A415" s="51" t="s">
        <v>681</v>
      </c>
      <c r="B415" s="57"/>
      <c r="C415" s="57"/>
      <c r="D415" s="63" t="s">
        <v>1020</v>
      </c>
      <c r="E415" s="24"/>
      <c r="F415" s="65" t="s">
        <v>46</v>
      </c>
      <c r="G415" s="30">
        <v>2</v>
      </c>
      <c r="H415" s="26"/>
      <c r="I415" s="31"/>
    </row>
    <row r="416" spans="1:9" s="73" customFormat="1" ht="27" customHeight="1" x14ac:dyDescent="0.2">
      <c r="A416" s="51" t="s">
        <v>683</v>
      </c>
      <c r="B416" s="57"/>
      <c r="C416" s="57"/>
      <c r="D416" s="63" t="s">
        <v>1021</v>
      </c>
      <c r="E416" s="24"/>
      <c r="F416" s="25" t="s">
        <v>63</v>
      </c>
      <c r="G416" s="45">
        <v>5</v>
      </c>
      <c r="H416" s="26"/>
      <c r="I416" s="31"/>
    </row>
    <row r="417" spans="1:9" s="73" customFormat="1" ht="27" x14ac:dyDescent="0.2">
      <c r="A417" s="60"/>
      <c r="B417" s="160" t="s">
        <v>1022</v>
      </c>
      <c r="C417" s="161"/>
      <c r="D417" s="162"/>
      <c r="E417" s="24" t="s">
        <v>1002</v>
      </c>
      <c r="F417" s="65" t="s">
        <v>25</v>
      </c>
      <c r="G417" s="26"/>
      <c r="H417" s="26"/>
      <c r="I417" s="31"/>
    </row>
    <row r="418" spans="1:9" s="73" customFormat="1" ht="13.5" x14ac:dyDescent="0.2">
      <c r="A418" s="51" t="s">
        <v>685</v>
      </c>
      <c r="B418" s="57"/>
      <c r="C418" s="57"/>
      <c r="D418" s="63" t="s">
        <v>1023</v>
      </c>
      <c r="E418" s="24"/>
      <c r="F418" s="25" t="s">
        <v>110</v>
      </c>
      <c r="G418" s="30" t="s">
        <v>1024</v>
      </c>
      <c r="H418" s="26"/>
      <c r="I418" s="31"/>
    </row>
    <row r="419" spans="1:9" s="73" customFormat="1" ht="13.5" x14ac:dyDescent="0.2">
      <c r="A419" s="51" t="s">
        <v>687</v>
      </c>
      <c r="B419" s="57"/>
      <c r="C419" s="57"/>
      <c r="D419" s="63" t="s">
        <v>1025</v>
      </c>
      <c r="E419" s="24"/>
      <c r="F419" s="65" t="s">
        <v>29</v>
      </c>
      <c r="G419" s="30">
        <v>1</v>
      </c>
      <c r="H419" s="26"/>
      <c r="I419" s="31"/>
    </row>
    <row r="420" spans="1:9" s="73" customFormat="1" ht="27" x14ac:dyDescent="0.2">
      <c r="A420" s="51" t="s">
        <v>689</v>
      </c>
      <c r="B420" s="57"/>
      <c r="C420" s="57"/>
      <c r="D420" s="63" t="s">
        <v>1026</v>
      </c>
      <c r="E420" s="24"/>
      <c r="F420" s="65" t="s">
        <v>29</v>
      </c>
      <c r="G420" s="30">
        <v>1</v>
      </c>
      <c r="H420" s="26"/>
      <c r="I420" s="31"/>
    </row>
    <row r="421" spans="1:9" s="73" customFormat="1" ht="27" x14ac:dyDescent="0.2">
      <c r="A421" s="60"/>
      <c r="B421" s="160" t="s">
        <v>1027</v>
      </c>
      <c r="C421" s="161"/>
      <c r="D421" s="162"/>
      <c r="E421" s="24" t="s">
        <v>1002</v>
      </c>
      <c r="F421" s="65" t="s">
        <v>25</v>
      </c>
      <c r="G421" s="26"/>
      <c r="H421" s="26"/>
      <c r="I421" s="31"/>
    </row>
    <row r="422" spans="1:9" s="73" customFormat="1" ht="15.75" x14ac:dyDescent="0.2">
      <c r="A422" s="51" t="s">
        <v>692</v>
      </c>
      <c r="B422" s="61"/>
      <c r="C422" s="62"/>
      <c r="D422" s="63" t="s">
        <v>1028</v>
      </c>
      <c r="E422" s="24"/>
      <c r="F422" s="65" t="s">
        <v>52</v>
      </c>
      <c r="G422" s="45">
        <v>78</v>
      </c>
      <c r="H422" s="26"/>
      <c r="I422" s="31"/>
    </row>
    <row r="423" spans="1:9" s="73" customFormat="1" ht="13.5" x14ac:dyDescent="0.2">
      <c r="A423" s="51" t="s">
        <v>694</v>
      </c>
      <c r="B423" s="57"/>
      <c r="C423" s="57"/>
      <c r="D423" s="63" t="s">
        <v>1029</v>
      </c>
      <c r="E423" s="24"/>
      <c r="F423" s="65" t="s">
        <v>1030</v>
      </c>
      <c r="G423" s="45">
        <v>20.6</v>
      </c>
      <c r="H423" s="26"/>
      <c r="I423" s="31"/>
    </row>
    <row r="424" spans="1:9" s="8" customFormat="1" ht="27" x14ac:dyDescent="0.2">
      <c r="A424" s="20">
        <v>12</v>
      </c>
      <c r="B424" s="152" t="s">
        <v>1031</v>
      </c>
      <c r="C424" s="153"/>
      <c r="D424" s="154"/>
      <c r="E424" s="24" t="s">
        <v>1002</v>
      </c>
      <c r="F424" s="25" t="s">
        <v>25</v>
      </c>
      <c r="G424" s="26"/>
      <c r="H424" s="26"/>
      <c r="I424" s="31"/>
    </row>
    <row r="425" spans="1:9" s="73" customFormat="1" ht="13.5" x14ac:dyDescent="0.2">
      <c r="A425" s="51" t="s">
        <v>711</v>
      </c>
      <c r="B425" s="57"/>
      <c r="C425" s="57"/>
      <c r="D425" s="63" t="s">
        <v>1032</v>
      </c>
      <c r="E425" s="24"/>
      <c r="F425" s="65" t="s">
        <v>68</v>
      </c>
      <c r="G425" s="45">
        <v>232</v>
      </c>
      <c r="H425" s="26"/>
      <c r="I425" s="31"/>
    </row>
    <row r="426" spans="1:9" s="73" customFormat="1" ht="15.75" x14ac:dyDescent="0.2">
      <c r="A426" s="51" t="s">
        <v>713</v>
      </c>
      <c r="B426" s="57"/>
      <c r="C426" s="57"/>
      <c r="D426" s="63" t="s">
        <v>1033</v>
      </c>
      <c r="E426" s="24"/>
      <c r="F426" s="65" t="s">
        <v>46</v>
      </c>
      <c r="G426" s="45" t="s">
        <v>111</v>
      </c>
      <c r="H426" s="26"/>
      <c r="I426" s="31"/>
    </row>
    <row r="427" spans="1:9" s="73" customFormat="1" ht="27" x14ac:dyDescent="0.2">
      <c r="A427" s="51" t="s">
        <v>714</v>
      </c>
      <c r="B427" s="61"/>
      <c r="C427" s="62"/>
      <c r="D427" s="63" t="s">
        <v>1034</v>
      </c>
      <c r="E427" s="24"/>
      <c r="F427" s="65" t="s">
        <v>46</v>
      </c>
      <c r="G427" s="45" t="s">
        <v>1035</v>
      </c>
      <c r="H427" s="26"/>
      <c r="I427" s="31"/>
    </row>
    <row r="428" spans="1:9" s="73" customFormat="1" ht="13.5" x14ac:dyDescent="0.2">
      <c r="A428" s="51" t="s">
        <v>715</v>
      </c>
      <c r="B428" s="57"/>
      <c r="C428" s="57"/>
      <c r="D428" s="63" t="s">
        <v>1036</v>
      </c>
      <c r="E428" s="24"/>
      <c r="F428" s="65" t="s">
        <v>68</v>
      </c>
      <c r="G428" s="45">
        <v>230</v>
      </c>
      <c r="H428" s="26"/>
      <c r="I428" s="31"/>
    </row>
    <row r="429" spans="1:9" s="73" customFormat="1" ht="13.5" x14ac:dyDescent="0.2">
      <c r="A429" s="51" t="s">
        <v>716</v>
      </c>
      <c r="B429" s="57"/>
      <c r="C429" s="57"/>
      <c r="D429" s="63" t="s">
        <v>1037</v>
      </c>
      <c r="E429" s="24"/>
      <c r="F429" s="65" t="s">
        <v>46</v>
      </c>
      <c r="G429" s="30" t="s">
        <v>1038</v>
      </c>
      <c r="H429" s="26"/>
      <c r="I429" s="31"/>
    </row>
    <row r="430" spans="1:9" s="73" customFormat="1" ht="13.5" x14ac:dyDescent="0.2">
      <c r="A430" s="51" t="s">
        <v>718</v>
      </c>
      <c r="B430" s="57"/>
      <c r="C430" s="57"/>
      <c r="D430" s="63" t="s">
        <v>1039</v>
      </c>
      <c r="E430" s="24"/>
      <c r="F430" s="65" t="s">
        <v>46</v>
      </c>
      <c r="G430" s="30">
        <v>4</v>
      </c>
      <c r="H430" s="26"/>
      <c r="I430" s="31"/>
    </row>
    <row r="431" spans="1:9" s="73" customFormat="1" ht="39" customHeight="1" x14ac:dyDescent="0.2">
      <c r="A431" s="51" t="s">
        <v>720</v>
      </c>
      <c r="B431" s="57"/>
      <c r="C431" s="57"/>
      <c r="D431" s="63" t="s">
        <v>1040</v>
      </c>
      <c r="E431" s="24"/>
      <c r="F431" s="65" t="s">
        <v>46</v>
      </c>
      <c r="G431" s="30">
        <v>4</v>
      </c>
      <c r="H431" s="26"/>
      <c r="I431" s="31"/>
    </row>
    <row r="432" spans="1:9" s="73" customFormat="1" ht="13.5" x14ac:dyDescent="0.2">
      <c r="A432" s="51" t="s">
        <v>722</v>
      </c>
      <c r="B432" s="61"/>
      <c r="C432" s="62"/>
      <c r="D432" s="137" t="s">
        <v>1041</v>
      </c>
      <c r="E432" s="24"/>
      <c r="F432" s="65"/>
      <c r="G432" s="45"/>
      <c r="H432" s="26"/>
      <c r="I432" s="31"/>
    </row>
    <row r="433" spans="1:9" s="73" customFormat="1" ht="27" x14ac:dyDescent="0.2">
      <c r="A433" s="51"/>
      <c r="B433" s="57"/>
      <c r="C433" s="57"/>
      <c r="D433" s="138" t="s">
        <v>1042</v>
      </c>
      <c r="E433" s="24"/>
      <c r="F433" s="65" t="s">
        <v>46</v>
      </c>
      <c r="G433" s="30">
        <v>1</v>
      </c>
      <c r="H433" s="26"/>
      <c r="I433" s="31"/>
    </row>
    <row r="434" spans="1:9" s="73" customFormat="1" ht="13.5" x14ac:dyDescent="0.2">
      <c r="A434" s="51"/>
      <c r="B434" s="57"/>
      <c r="C434" s="57"/>
      <c r="D434" s="138" t="s">
        <v>1043</v>
      </c>
      <c r="E434" s="24"/>
      <c r="F434" s="65" t="s">
        <v>68</v>
      </c>
      <c r="G434" s="45">
        <v>12</v>
      </c>
      <c r="H434" s="26"/>
      <c r="I434" s="31"/>
    </row>
    <row r="435" spans="1:9" s="73" customFormat="1" ht="13.5" x14ac:dyDescent="0.2">
      <c r="A435" s="51"/>
      <c r="B435" s="57"/>
      <c r="C435" s="57"/>
      <c r="D435" s="138" t="s">
        <v>1044</v>
      </c>
      <c r="E435" s="24"/>
      <c r="F435" s="65" t="s">
        <v>68</v>
      </c>
      <c r="G435" s="45">
        <v>5</v>
      </c>
      <c r="H435" s="26"/>
      <c r="I435" s="31"/>
    </row>
    <row r="436" spans="1:9" s="73" customFormat="1" ht="13.5" x14ac:dyDescent="0.2">
      <c r="A436" s="51"/>
      <c r="B436" s="57"/>
      <c r="C436" s="57"/>
      <c r="D436" s="138" t="s">
        <v>1045</v>
      </c>
      <c r="E436" s="24"/>
      <c r="F436" s="65" t="s">
        <v>29</v>
      </c>
      <c r="G436" s="30">
        <v>1</v>
      </c>
      <c r="H436" s="26"/>
      <c r="I436" s="31"/>
    </row>
    <row r="437" spans="1:9" s="73" customFormat="1" ht="13.5" x14ac:dyDescent="0.2">
      <c r="A437" s="51" t="s">
        <v>723</v>
      </c>
      <c r="B437" s="61"/>
      <c r="C437" s="62"/>
      <c r="D437" s="63" t="s">
        <v>1046</v>
      </c>
      <c r="E437" s="24"/>
      <c r="F437" s="25" t="s">
        <v>46</v>
      </c>
      <c r="G437" s="30">
        <v>4</v>
      </c>
      <c r="H437" s="26"/>
      <c r="I437" s="31"/>
    </row>
    <row r="438" spans="1:9" s="73" customFormat="1" ht="66.75" customHeight="1" x14ac:dyDescent="0.2">
      <c r="A438" s="51" t="s">
        <v>725</v>
      </c>
      <c r="B438" s="57"/>
      <c r="C438" s="57"/>
      <c r="D438" s="63" t="s">
        <v>1521</v>
      </c>
      <c r="E438" s="24"/>
      <c r="F438" s="65" t="s">
        <v>68</v>
      </c>
      <c r="G438" s="45">
        <v>13.2</v>
      </c>
      <c r="H438" s="26"/>
      <c r="I438" s="31"/>
    </row>
    <row r="439" spans="1:9" s="73" customFormat="1" ht="15.75" x14ac:dyDescent="0.2">
      <c r="A439" s="51" t="s">
        <v>728</v>
      </c>
      <c r="B439" s="57"/>
      <c r="C439" s="57"/>
      <c r="D439" s="63" t="s">
        <v>1047</v>
      </c>
      <c r="E439" s="24"/>
      <c r="F439" s="65" t="s">
        <v>63</v>
      </c>
      <c r="G439" s="45">
        <v>40</v>
      </c>
      <c r="H439" s="26"/>
      <c r="I439" s="31"/>
    </row>
    <row r="440" spans="1:9" s="73" customFormat="1" ht="13.5" x14ac:dyDescent="0.2">
      <c r="A440" s="51" t="s">
        <v>729</v>
      </c>
      <c r="B440" s="61"/>
      <c r="C440" s="62"/>
      <c r="D440" s="63" t="s">
        <v>1048</v>
      </c>
      <c r="E440" s="24"/>
      <c r="F440" s="65" t="s">
        <v>46</v>
      </c>
      <c r="G440" s="45">
        <v>2</v>
      </c>
      <c r="H440" s="26"/>
      <c r="I440" s="31"/>
    </row>
    <row r="441" spans="1:9" s="73" customFormat="1" ht="40.5" x14ac:dyDescent="0.2">
      <c r="A441" s="51" t="s">
        <v>730</v>
      </c>
      <c r="B441" s="57"/>
      <c r="C441" s="57"/>
      <c r="D441" s="63" t="s">
        <v>1522</v>
      </c>
      <c r="E441" s="24"/>
      <c r="F441" s="65" t="s">
        <v>63</v>
      </c>
      <c r="G441" s="45">
        <v>7</v>
      </c>
      <c r="H441" s="26"/>
      <c r="I441" s="31"/>
    </row>
    <row r="442" spans="1:9" s="73" customFormat="1" ht="27" x14ac:dyDescent="0.2">
      <c r="A442" s="51" t="s">
        <v>732</v>
      </c>
      <c r="B442" s="57"/>
      <c r="C442" s="57"/>
      <c r="D442" s="63" t="s">
        <v>1049</v>
      </c>
      <c r="E442" s="24"/>
      <c r="F442" s="65" t="s">
        <v>63</v>
      </c>
      <c r="G442" s="45">
        <v>8</v>
      </c>
      <c r="H442" s="26"/>
      <c r="I442" s="31"/>
    </row>
    <row r="443" spans="1:9" s="73" customFormat="1" ht="13.5" x14ac:dyDescent="0.2">
      <c r="A443" s="51" t="s">
        <v>734</v>
      </c>
      <c r="B443" s="57"/>
      <c r="C443" s="57"/>
      <c r="D443" s="63" t="s">
        <v>1050</v>
      </c>
      <c r="E443" s="24"/>
      <c r="F443" s="65" t="s">
        <v>68</v>
      </c>
      <c r="G443" s="45">
        <v>16</v>
      </c>
      <c r="H443" s="26"/>
      <c r="I443" s="31"/>
    </row>
    <row r="444" spans="1:9" s="73" customFormat="1" ht="18" customHeight="1" x14ac:dyDescent="0.2">
      <c r="A444" s="51" t="s">
        <v>735</v>
      </c>
      <c r="B444" s="57"/>
      <c r="C444" s="57"/>
      <c r="D444" s="63" t="s">
        <v>1051</v>
      </c>
      <c r="E444" s="24"/>
      <c r="F444" s="65" t="s">
        <v>52</v>
      </c>
      <c r="G444" s="26">
        <v>7.0000000000000007E-2</v>
      </c>
      <c r="H444" s="26"/>
      <c r="I444" s="31"/>
    </row>
    <row r="445" spans="1:9" s="73" customFormat="1" ht="15.75" x14ac:dyDescent="0.2">
      <c r="A445" s="51" t="s">
        <v>736</v>
      </c>
      <c r="B445" s="61"/>
      <c r="C445" s="62"/>
      <c r="D445" s="63" t="s">
        <v>1052</v>
      </c>
      <c r="E445" s="24"/>
      <c r="F445" s="65" t="s">
        <v>52</v>
      </c>
      <c r="G445" s="45">
        <v>0.2</v>
      </c>
      <c r="H445" s="26"/>
      <c r="I445" s="31"/>
    </row>
    <row r="446" spans="1:9" s="73" customFormat="1" ht="15.75" x14ac:dyDescent="0.2">
      <c r="A446" s="51" t="s">
        <v>738</v>
      </c>
      <c r="B446" s="57"/>
      <c r="C446" s="57"/>
      <c r="D446" s="63" t="s">
        <v>1053</v>
      </c>
      <c r="E446" s="24"/>
      <c r="F446" s="65" t="s">
        <v>52</v>
      </c>
      <c r="G446" s="45">
        <v>149</v>
      </c>
      <c r="H446" s="26"/>
      <c r="I446" s="31"/>
    </row>
    <row r="447" spans="1:9" s="73" customFormat="1" ht="13.5" x14ac:dyDescent="0.2">
      <c r="A447" s="51" t="s">
        <v>740</v>
      </c>
      <c r="B447" s="57"/>
      <c r="C447" s="57"/>
      <c r="D447" s="63" t="s">
        <v>1054</v>
      </c>
      <c r="E447" s="24"/>
      <c r="F447" s="65" t="s">
        <v>29</v>
      </c>
      <c r="G447" s="30">
        <v>1</v>
      </c>
      <c r="H447" s="26"/>
      <c r="I447" s="31"/>
    </row>
    <row r="448" spans="1:9" s="8" customFormat="1" ht="13.5" customHeight="1" x14ac:dyDescent="0.2">
      <c r="A448" s="155" t="s">
        <v>1055</v>
      </c>
      <c r="B448" s="156"/>
      <c r="C448" s="156"/>
      <c r="D448" s="156"/>
      <c r="E448" s="156"/>
      <c r="F448" s="156"/>
      <c r="G448" s="156"/>
      <c r="H448" s="157"/>
      <c r="I448" s="76"/>
    </row>
    <row r="449" spans="1:9" s="8" customFormat="1" ht="11.25" customHeight="1" x14ac:dyDescent="0.2">
      <c r="A449" s="132"/>
      <c r="B449" s="81"/>
      <c r="C449" s="81"/>
      <c r="D449" s="94" t="s">
        <v>1056</v>
      </c>
      <c r="E449" s="81"/>
      <c r="F449" s="81"/>
      <c r="G449" s="82"/>
      <c r="H449" s="82"/>
      <c r="I449" s="80"/>
    </row>
    <row r="450" spans="1:9" s="73" customFormat="1" ht="27" x14ac:dyDescent="0.2">
      <c r="A450" s="60">
        <v>13</v>
      </c>
      <c r="B450" s="160" t="s">
        <v>648</v>
      </c>
      <c r="C450" s="161"/>
      <c r="D450" s="162"/>
      <c r="E450" s="24" t="s">
        <v>649</v>
      </c>
      <c r="F450" s="65" t="s">
        <v>25</v>
      </c>
      <c r="G450" s="26"/>
      <c r="H450" s="26"/>
      <c r="I450" s="31"/>
    </row>
    <row r="451" spans="1:9" s="73" customFormat="1" ht="13.5" customHeight="1" x14ac:dyDescent="0.2">
      <c r="A451" s="51" t="s">
        <v>1057</v>
      </c>
      <c r="B451" s="57"/>
      <c r="C451" s="57"/>
      <c r="D451" s="63" t="s">
        <v>651</v>
      </c>
      <c r="E451" s="24"/>
      <c r="F451" s="65" t="s">
        <v>46</v>
      </c>
      <c r="G451" s="30">
        <v>18</v>
      </c>
      <c r="H451" s="26"/>
      <c r="I451" s="31"/>
    </row>
    <row r="452" spans="1:9" s="73" customFormat="1" ht="13.5" customHeight="1" x14ac:dyDescent="0.2">
      <c r="A452" s="51" t="s">
        <v>1058</v>
      </c>
      <c r="B452" s="57"/>
      <c r="C452" s="57"/>
      <c r="D452" s="63" t="s">
        <v>653</v>
      </c>
      <c r="E452" s="24"/>
      <c r="F452" s="65" t="s">
        <v>68</v>
      </c>
      <c r="G452" s="45">
        <v>201</v>
      </c>
      <c r="H452" s="26"/>
      <c r="I452" s="31"/>
    </row>
    <row r="453" spans="1:9" s="73" customFormat="1" ht="13.5" customHeight="1" x14ac:dyDescent="0.2">
      <c r="A453" s="51" t="s">
        <v>1059</v>
      </c>
      <c r="B453" s="61"/>
      <c r="C453" s="62"/>
      <c r="D453" s="63" t="s">
        <v>655</v>
      </c>
      <c r="E453" s="24"/>
      <c r="F453" s="65" t="s">
        <v>68</v>
      </c>
      <c r="G453" s="45">
        <v>43</v>
      </c>
      <c r="H453" s="26"/>
      <c r="I453" s="31"/>
    </row>
    <row r="454" spans="1:9" s="73" customFormat="1" ht="13.5" x14ac:dyDescent="0.2">
      <c r="A454" s="51" t="s">
        <v>1060</v>
      </c>
      <c r="B454" s="57"/>
      <c r="C454" s="57"/>
      <c r="D454" s="63" t="s">
        <v>657</v>
      </c>
      <c r="E454" s="24"/>
      <c r="F454" s="65" t="s">
        <v>68</v>
      </c>
      <c r="G454" s="45">
        <v>310</v>
      </c>
      <c r="H454" s="26"/>
      <c r="I454" s="31"/>
    </row>
    <row r="455" spans="1:9" s="73" customFormat="1" ht="13.5" x14ac:dyDescent="0.2">
      <c r="A455" s="51" t="s">
        <v>1061</v>
      </c>
      <c r="B455" s="57"/>
      <c r="C455" s="57"/>
      <c r="D455" s="63" t="s">
        <v>659</v>
      </c>
      <c r="E455" s="24"/>
      <c r="F455" s="65" t="s">
        <v>68</v>
      </c>
      <c r="G455" s="45">
        <v>78</v>
      </c>
      <c r="H455" s="26"/>
      <c r="I455" s="31"/>
    </row>
    <row r="456" spans="1:9" s="73" customFormat="1" ht="13.5" x14ac:dyDescent="0.2">
      <c r="A456" s="51" t="s">
        <v>1062</v>
      </c>
      <c r="B456" s="57"/>
      <c r="C456" s="57"/>
      <c r="D456" s="63" t="s">
        <v>661</v>
      </c>
      <c r="E456" s="24"/>
      <c r="F456" s="65" t="s">
        <v>68</v>
      </c>
      <c r="G456" s="45">
        <v>388</v>
      </c>
      <c r="H456" s="26"/>
      <c r="I456" s="31"/>
    </row>
    <row r="457" spans="1:9" s="73" customFormat="1" ht="13.5" x14ac:dyDescent="0.2">
      <c r="A457" s="51" t="s">
        <v>1063</v>
      </c>
      <c r="B457" s="57"/>
      <c r="C457" s="57"/>
      <c r="D457" s="63" t="s">
        <v>663</v>
      </c>
      <c r="E457" s="24"/>
      <c r="F457" s="65" t="s">
        <v>68</v>
      </c>
      <c r="G457" s="45">
        <v>269</v>
      </c>
      <c r="H457" s="26"/>
      <c r="I457" s="31"/>
    </row>
    <row r="458" spans="1:9" s="73" customFormat="1" ht="13.5" x14ac:dyDescent="0.2">
      <c r="A458" s="51" t="s">
        <v>1064</v>
      </c>
      <c r="B458" s="61"/>
      <c r="C458" s="62"/>
      <c r="D458" s="63" t="s">
        <v>1065</v>
      </c>
      <c r="E458" s="24"/>
      <c r="F458" s="65" t="s">
        <v>68</v>
      </c>
      <c r="G458" s="45">
        <v>2</v>
      </c>
      <c r="H458" s="26"/>
      <c r="I458" s="31"/>
    </row>
    <row r="459" spans="1:9" s="73" customFormat="1" ht="13.5" x14ac:dyDescent="0.2">
      <c r="A459" s="51" t="s">
        <v>1066</v>
      </c>
      <c r="B459" s="57"/>
      <c r="C459" s="57"/>
      <c r="D459" s="63" t="s">
        <v>667</v>
      </c>
      <c r="E459" s="24"/>
      <c r="F459" s="65" t="s">
        <v>46</v>
      </c>
      <c r="G459" s="30">
        <v>28</v>
      </c>
      <c r="H459" s="26"/>
      <c r="I459" s="31"/>
    </row>
    <row r="460" spans="1:9" s="73" customFormat="1" ht="13.5" x14ac:dyDescent="0.2">
      <c r="A460" s="51" t="s">
        <v>1067</v>
      </c>
      <c r="B460" s="57"/>
      <c r="C460" s="57"/>
      <c r="D460" s="63" t="s">
        <v>669</v>
      </c>
      <c r="E460" s="24"/>
      <c r="F460" s="65" t="s">
        <v>670</v>
      </c>
      <c r="G460" s="30">
        <v>10</v>
      </c>
      <c r="H460" s="26"/>
      <c r="I460" s="31"/>
    </row>
    <row r="461" spans="1:9" s="73" customFormat="1" ht="13.5" x14ac:dyDescent="0.2">
      <c r="A461" s="51" t="s">
        <v>1068</v>
      </c>
      <c r="B461" s="57"/>
      <c r="C461" s="57"/>
      <c r="D461" s="63" t="s">
        <v>672</v>
      </c>
      <c r="E461" s="24"/>
      <c r="F461" s="65" t="s">
        <v>46</v>
      </c>
      <c r="G461" s="30">
        <v>3</v>
      </c>
      <c r="H461" s="26"/>
      <c r="I461" s="31"/>
    </row>
    <row r="462" spans="1:9" s="73" customFormat="1" ht="13.5" customHeight="1" x14ac:dyDescent="0.2">
      <c r="A462" s="51" t="s">
        <v>1069</v>
      </c>
      <c r="B462" s="61"/>
      <c r="C462" s="62"/>
      <c r="D462" s="63" t="s">
        <v>674</v>
      </c>
      <c r="E462" s="24"/>
      <c r="F462" s="65" t="s">
        <v>46</v>
      </c>
      <c r="G462" s="30">
        <v>3</v>
      </c>
      <c r="H462" s="26"/>
      <c r="I462" s="31"/>
    </row>
    <row r="463" spans="1:9" s="73" customFormat="1" ht="13.5" x14ac:dyDescent="0.2">
      <c r="A463" s="51" t="s">
        <v>1070</v>
      </c>
      <c r="B463" s="57"/>
      <c r="C463" s="57"/>
      <c r="D463" s="63" t="s">
        <v>676</v>
      </c>
      <c r="E463" s="24"/>
      <c r="F463" s="65" t="s">
        <v>29</v>
      </c>
      <c r="G463" s="30">
        <v>3</v>
      </c>
      <c r="H463" s="26"/>
      <c r="I463" s="31"/>
    </row>
    <row r="464" spans="1:9" s="73" customFormat="1" ht="13.5" x14ac:dyDescent="0.2">
      <c r="A464" s="51" t="s">
        <v>1071</v>
      </c>
      <c r="B464" s="57"/>
      <c r="C464" s="57"/>
      <c r="D464" s="63" t="s">
        <v>678</v>
      </c>
      <c r="E464" s="24"/>
      <c r="F464" s="65" t="s">
        <v>46</v>
      </c>
      <c r="G464" s="30">
        <v>27</v>
      </c>
      <c r="H464" s="26"/>
      <c r="I464" s="31"/>
    </row>
    <row r="465" spans="1:11" s="73" customFormat="1" ht="70.5" customHeight="1" x14ac:dyDescent="0.2">
      <c r="A465" s="51" t="s">
        <v>1072</v>
      </c>
      <c r="B465" s="61"/>
      <c r="C465" s="62"/>
      <c r="D465" s="63" t="s">
        <v>1073</v>
      </c>
      <c r="E465" s="24"/>
      <c r="F465" s="65" t="s">
        <v>29</v>
      </c>
      <c r="G465" s="45">
        <v>5</v>
      </c>
      <c r="H465" s="26"/>
      <c r="I465" s="31"/>
    </row>
    <row r="466" spans="1:11" s="73" customFormat="1" ht="13.5" x14ac:dyDescent="0.2">
      <c r="A466" s="51" t="s">
        <v>1074</v>
      </c>
      <c r="B466" s="57"/>
      <c r="C466" s="57"/>
      <c r="D466" s="63" t="s">
        <v>680</v>
      </c>
      <c r="E466" s="24"/>
      <c r="F466" s="65" t="s">
        <v>46</v>
      </c>
      <c r="G466" s="30">
        <v>7</v>
      </c>
      <c r="H466" s="26"/>
      <c r="I466" s="31"/>
    </row>
    <row r="467" spans="1:11" s="73" customFormat="1" ht="13.5" x14ac:dyDescent="0.2">
      <c r="A467" s="51" t="s">
        <v>1075</v>
      </c>
      <c r="B467" s="57"/>
      <c r="C467" s="57"/>
      <c r="D467" s="63" t="s">
        <v>682</v>
      </c>
      <c r="E467" s="24"/>
      <c r="F467" s="25" t="s">
        <v>46</v>
      </c>
      <c r="G467" s="30">
        <v>7</v>
      </c>
      <c r="H467" s="26"/>
      <c r="I467" s="31"/>
    </row>
    <row r="468" spans="1:11" s="73" customFormat="1" ht="13.5" x14ac:dyDescent="0.2">
      <c r="A468" s="51" t="s">
        <v>1076</v>
      </c>
      <c r="B468" s="57"/>
      <c r="C468" s="57"/>
      <c r="D468" s="63" t="s">
        <v>1077</v>
      </c>
      <c r="E468" s="24"/>
      <c r="F468" s="25" t="s">
        <v>46</v>
      </c>
      <c r="G468" s="30">
        <v>5</v>
      </c>
      <c r="H468" s="26"/>
      <c r="I468" s="31"/>
    </row>
    <row r="469" spans="1:11" s="73" customFormat="1" ht="13.5" x14ac:dyDescent="0.2">
      <c r="A469" s="51" t="s">
        <v>1078</v>
      </c>
      <c r="B469" s="57"/>
      <c r="C469" s="57"/>
      <c r="D469" s="63" t="s">
        <v>1079</v>
      </c>
      <c r="E469" s="24"/>
      <c r="F469" s="65" t="s">
        <v>29</v>
      </c>
      <c r="G469" s="30">
        <v>2</v>
      </c>
      <c r="H469" s="26"/>
      <c r="I469" s="31"/>
    </row>
    <row r="470" spans="1:11" s="73" customFormat="1" ht="13.5" x14ac:dyDescent="0.2">
      <c r="A470" s="51" t="s">
        <v>1080</v>
      </c>
      <c r="B470" s="57"/>
      <c r="C470" s="57"/>
      <c r="D470" s="63" t="s">
        <v>1081</v>
      </c>
      <c r="E470" s="24"/>
      <c r="F470" s="65" t="s">
        <v>46</v>
      </c>
      <c r="G470" s="30">
        <v>3</v>
      </c>
      <c r="H470" s="26"/>
      <c r="I470" s="31"/>
    </row>
    <row r="471" spans="1:11" s="73" customFormat="1" ht="13.5" customHeight="1" x14ac:dyDescent="0.2">
      <c r="A471" s="51" t="s">
        <v>1082</v>
      </c>
      <c r="B471" s="61"/>
      <c r="C471" s="62"/>
      <c r="D471" s="63" t="s">
        <v>686</v>
      </c>
      <c r="E471" s="24"/>
      <c r="F471" s="65" t="s">
        <v>46</v>
      </c>
      <c r="G471" s="30">
        <v>40</v>
      </c>
      <c r="H471" s="26"/>
      <c r="I471" s="31"/>
    </row>
    <row r="472" spans="1:11" s="73" customFormat="1" ht="13.5" x14ac:dyDescent="0.2">
      <c r="A472" s="51" t="s">
        <v>1083</v>
      </c>
      <c r="B472" s="57"/>
      <c r="C472" s="57"/>
      <c r="D472" s="63" t="s">
        <v>688</v>
      </c>
      <c r="E472" s="24"/>
      <c r="F472" s="65" t="s">
        <v>46</v>
      </c>
      <c r="G472" s="30">
        <v>40</v>
      </c>
      <c r="H472" s="26"/>
      <c r="I472" s="31"/>
    </row>
    <row r="473" spans="1:11" s="73" customFormat="1" ht="13.5" x14ac:dyDescent="0.2">
      <c r="A473" s="51" t="s">
        <v>1084</v>
      </c>
      <c r="B473" s="57"/>
      <c r="C473" s="57"/>
      <c r="D473" s="63" t="s">
        <v>690</v>
      </c>
      <c r="E473" s="24"/>
      <c r="F473" s="65" t="s">
        <v>691</v>
      </c>
      <c r="G473" s="30">
        <v>32</v>
      </c>
      <c r="H473" s="26"/>
      <c r="I473" s="31"/>
    </row>
    <row r="474" spans="1:11" s="73" customFormat="1" ht="13.5" x14ac:dyDescent="0.2">
      <c r="A474" s="51" t="s">
        <v>1085</v>
      </c>
      <c r="B474" s="61"/>
      <c r="C474" s="62"/>
      <c r="D474" s="63" t="s">
        <v>693</v>
      </c>
      <c r="E474" s="24"/>
      <c r="F474" s="65" t="s">
        <v>68</v>
      </c>
      <c r="G474" s="45">
        <v>63</v>
      </c>
      <c r="H474" s="26"/>
      <c r="I474" s="31"/>
    </row>
    <row r="475" spans="1:11" s="73" customFormat="1" ht="13.5" x14ac:dyDescent="0.2">
      <c r="A475" s="51" t="s">
        <v>1086</v>
      </c>
      <c r="B475" s="57"/>
      <c r="C475" s="57"/>
      <c r="D475" s="63" t="s">
        <v>695</v>
      </c>
      <c r="E475" s="24"/>
      <c r="F475" s="65" t="s">
        <v>46</v>
      </c>
      <c r="G475" s="30">
        <v>39</v>
      </c>
      <c r="H475" s="26"/>
      <c r="I475" s="31"/>
    </row>
    <row r="476" spans="1:11" s="8" customFormat="1" ht="27" x14ac:dyDescent="0.2">
      <c r="A476" s="51"/>
      <c r="B476" s="21"/>
      <c r="C476" s="22"/>
      <c r="D476" s="23" t="s">
        <v>272</v>
      </c>
      <c r="E476" s="24" t="s">
        <v>649</v>
      </c>
      <c r="F476" s="25" t="s">
        <v>25</v>
      </c>
      <c r="G476" s="26"/>
      <c r="H476" s="26"/>
      <c r="I476" s="31"/>
      <c r="K476" s="7"/>
    </row>
    <row r="477" spans="1:11" s="8" customFormat="1" ht="13.5" x14ac:dyDescent="0.2">
      <c r="A477" s="51" t="s">
        <v>1087</v>
      </c>
      <c r="B477" s="21"/>
      <c r="C477" s="22"/>
      <c r="D477" s="23" t="s">
        <v>697</v>
      </c>
      <c r="E477" s="24"/>
      <c r="F477" s="25" t="s">
        <v>46</v>
      </c>
      <c r="G477" s="30">
        <v>4</v>
      </c>
      <c r="H477" s="26"/>
      <c r="I477" s="31"/>
      <c r="K477" s="7"/>
    </row>
    <row r="478" spans="1:11" s="8" customFormat="1" ht="13.5" x14ac:dyDescent="0.2">
      <c r="A478" s="51" t="s">
        <v>1088</v>
      </c>
      <c r="B478" s="21"/>
      <c r="C478" s="22"/>
      <c r="D478" s="23" t="s">
        <v>1089</v>
      </c>
      <c r="E478" s="24"/>
      <c r="F478" s="25" t="s">
        <v>46</v>
      </c>
      <c r="G478" s="30">
        <v>2</v>
      </c>
      <c r="H478" s="26"/>
      <c r="I478" s="31"/>
      <c r="K478" s="7"/>
    </row>
    <row r="479" spans="1:11" s="8" customFormat="1" ht="13.5" x14ac:dyDescent="0.2">
      <c r="A479" s="51" t="s">
        <v>1090</v>
      </c>
      <c r="B479" s="21"/>
      <c r="C479" s="22"/>
      <c r="D479" s="23" t="s">
        <v>1091</v>
      </c>
      <c r="E479" s="24"/>
      <c r="F479" s="25" t="s">
        <v>68</v>
      </c>
      <c r="G479" s="45">
        <v>27</v>
      </c>
      <c r="H479" s="26"/>
      <c r="I479" s="31"/>
      <c r="K479" s="7"/>
    </row>
    <row r="480" spans="1:11" s="8" customFormat="1" ht="13.5" x14ac:dyDescent="0.2">
      <c r="A480" s="51" t="s">
        <v>1092</v>
      </c>
      <c r="B480" s="21"/>
      <c r="C480" s="22"/>
      <c r="D480" s="23" t="s">
        <v>699</v>
      </c>
      <c r="E480" s="24"/>
      <c r="F480" s="25" t="s">
        <v>29</v>
      </c>
      <c r="G480" s="30">
        <v>34</v>
      </c>
      <c r="H480" s="26"/>
      <c r="I480" s="31"/>
      <c r="K480" s="7"/>
    </row>
    <row r="481" spans="1:11" s="8" customFormat="1" ht="13.5" x14ac:dyDescent="0.2">
      <c r="A481" s="51" t="s">
        <v>1093</v>
      </c>
      <c r="B481" s="21"/>
      <c r="C481" s="22"/>
      <c r="D481" s="23" t="s">
        <v>1094</v>
      </c>
      <c r="E481" s="24"/>
      <c r="F481" s="25" t="s">
        <v>46</v>
      </c>
      <c r="G481" s="30">
        <v>2</v>
      </c>
      <c r="H481" s="26"/>
      <c r="I481" s="31"/>
      <c r="K481" s="7"/>
    </row>
    <row r="482" spans="1:11" s="8" customFormat="1" ht="13.5" x14ac:dyDescent="0.2">
      <c r="A482" s="51"/>
      <c r="B482" s="21"/>
      <c r="C482" s="22"/>
      <c r="D482" s="23" t="s">
        <v>276</v>
      </c>
      <c r="E482" s="24"/>
      <c r="F482" s="25" t="s">
        <v>25</v>
      </c>
      <c r="G482" s="26"/>
      <c r="H482" s="26"/>
      <c r="I482" s="31"/>
    </row>
    <row r="483" spans="1:11" s="8" customFormat="1" ht="13.5" x14ac:dyDescent="0.2">
      <c r="A483" s="51" t="s">
        <v>1095</v>
      </c>
      <c r="B483" s="21"/>
      <c r="C483" s="22"/>
      <c r="D483" s="23" t="s">
        <v>701</v>
      </c>
      <c r="E483" s="24"/>
      <c r="F483" s="25" t="s">
        <v>110</v>
      </c>
      <c r="G483" s="30">
        <v>1</v>
      </c>
      <c r="H483" s="26"/>
      <c r="I483" s="31"/>
    </row>
    <row r="484" spans="1:11" s="8" customFormat="1" ht="13.5" x14ac:dyDescent="0.2">
      <c r="A484" s="51" t="s">
        <v>1096</v>
      </c>
      <c r="B484" s="21"/>
      <c r="C484" s="22"/>
      <c r="D484" s="23" t="s">
        <v>703</v>
      </c>
      <c r="E484" s="24"/>
      <c r="F484" s="25" t="s">
        <v>110</v>
      </c>
      <c r="G484" s="30">
        <v>1</v>
      </c>
      <c r="H484" s="26"/>
      <c r="I484" s="31"/>
    </row>
    <row r="485" spans="1:11" s="8" customFormat="1" ht="13.5" x14ac:dyDescent="0.2">
      <c r="A485" s="51" t="s">
        <v>1097</v>
      </c>
      <c r="B485" s="21"/>
      <c r="C485" s="22"/>
      <c r="D485" s="23" t="s">
        <v>705</v>
      </c>
      <c r="E485" s="24"/>
      <c r="F485" s="25" t="s">
        <v>110</v>
      </c>
      <c r="G485" s="30">
        <v>1</v>
      </c>
      <c r="H485" s="26"/>
      <c r="I485" s="31"/>
    </row>
    <row r="486" spans="1:11" s="8" customFormat="1" ht="13.5" x14ac:dyDescent="0.2">
      <c r="A486" s="51" t="s">
        <v>1098</v>
      </c>
      <c r="B486" s="21"/>
      <c r="C486" s="22"/>
      <c r="D486" s="23" t="s">
        <v>707</v>
      </c>
      <c r="E486" s="24"/>
      <c r="F486" s="25" t="s">
        <v>110</v>
      </c>
      <c r="G486" s="30">
        <v>1</v>
      </c>
      <c r="H486" s="26"/>
      <c r="I486" s="31"/>
    </row>
    <row r="487" spans="1:11" s="8" customFormat="1" ht="13.5" x14ac:dyDescent="0.2">
      <c r="A487" s="51" t="s">
        <v>1099</v>
      </c>
      <c r="B487" s="21"/>
      <c r="C487" s="22"/>
      <c r="D487" s="23" t="s">
        <v>709</v>
      </c>
      <c r="E487" s="24"/>
      <c r="F487" s="25" t="s">
        <v>110</v>
      </c>
      <c r="G487" s="30">
        <v>1</v>
      </c>
      <c r="H487" s="26"/>
      <c r="I487" s="31"/>
    </row>
    <row r="488" spans="1:11" s="8" customFormat="1" ht="27" x14ac:dyDescent="0.2">
      <c r="A488" s="20">
        <v>14</v>
      </c>
      <c r="B488" s="152" t="s">
        <v>710</v>
      </c>
      <c r="C488" s="153"/>
      <c r="D488" s="154"/>
      <c r="E488" s="24" t="s">
        <v>649</v>
      </c>
      <c r="F488" s="25" t="s">
        <v>25</v>
      </c>
      <c r="G488" s="26"/>
      <c r="H488" s="26"/>
      <c r="I488" s="31"/>
    </row>
    <row r="489" spans="1:11" s="73" customFormat="1" ht="13.5" x14ac:dyDescent="0.2">
      <c r="A489" s="51" t="s">
        <v>1100</v>
      </c>
      <c r="B489" s="57"/>
      <c r="C489" s="57"/>
      <c r="D489" s="63" t="s">
        <v>1101</v>
      </c>
      <c r="E489" s="24"/>
      <c r="F489" s="65" t="s">
        <v>68</v>
      </c>
      <c r="G489" s="45">
        <v>83</v>
      </c>
      <c r="H489" s="26"/>
      <c r="I489" s="31"/>
    </row>
    <row r="490" spans="1:11" s="73" customFormat="1" ht="13.5" x14ac:dyDescent="0.2">
      <c r="A490" s="51" t="s">
        <v>1102</v>
      </c>
      <c r="B490" s="57"/>
      <c r="C490" s="57"/>
      <c r="D490" s="63" t="s">
        <v>1103</v>
      </c>
      <c r="E490" s="24"/>
      <c r="F490" s="65" t="s">
        <v>68</v>
      </c>
      <c r="G490" s="45">
        <v>73</v>
      </c>
      <c r="H490" s="26"/>
      <c r="I490" s="31"/>
    </row>
    <row r="491" spans="1:11" s="73" customFormat="1" ht="13.5" x14ac:dyDescent="0.2">
      <c r="A491" s="51" t="s">
        <v>1104</v>
      </c>
      <c r="B491" s="61"/>
      <c r="C491" s="62"/>
      <c r="D491" s="63" t="s">
        <v>1105</v>
      </c>
      <c r="E491" s="24"/>
      <c r="F491" s="65" t="s">
        <v>68</v>
      </c>
      <c r="G491" s="45">
        <v>214</v>
      </c>
      <c r="H491" s="26"/>
      <c r="I491" s="31"/>
    </row>
    <row r="492" spans="1:11" s="73" customFormat="1" ht="13.5" x14ac:dyDescent="0.2">
      <c r="A492" s="51" t="s">
        <v>1106</v>
      </c>
      <c r="B492" s="57"/>
      <c r="C492" s="57"/>
      <c r="D492" s="63" t="s">
        <v>1107</v>
      </c>
      <c r="E492" s="24"/>
      <c r="F492" s="65" t="s">
        <v>46</v>
      </c>
      <c r="G492" s="30">
        <v>28</v>
      </c>
      <c r="H492" s="26"/>
      <c r="I492" s="31"/>
    </row>
    <row r="493" spans="1:11" s="73" customFormat="1" ht="13.5" x14ac:dyDescent="0.2">
      <c r="A493" s="51" t="s">
        <v>1108</v>
      </c>
      <c r="B493" s="57"/>
      <c r="C493" s="57"/>
      <c r="D493" s="63" t="s">
        <v>1109</v>
      </c>
      <c r="E493" s="24"/>
      <c r="F493" s="65" t="s">
        <v>68</v>
      </c>
      <c r="G493" s="45">
        <v>2</v>
      </c>
      <c r="H493" s="26"/>
      <c r="I493" s="31"/>
    </row>
    <row r="494" spans="1:11" s="73" customFormat="1" ht="27" x14ac:dyDescent="0.2">
      <c r="A494" s="51" t="s">
        <v>1110</v>
      </c>
      <c r="B494" s="57"/>
      <c r="C494" s="57"/>
      <c r="D494" s="63" t="s">
        <v>1482</v>
      </c>
      <c r="E494" s="24"/>
      <c r="F494" s="65" t="s">
        <v>68</v>
      </c>
      <c r="G494" s="45">
        <v>40</v>
      </c>
      <c r="H494" s="26"/>
      <c r="I494" s="31"/>
    </row>
    <row r="495" spans="1:11" s="73" customFormat="1" ht="27" x14ac:dyDescent="0.2">
      <c r="A495" s="51" t="s">
        <v>1111</v>
      </c>
      <c r="B495" s="57"/>
      <c r="C495" s="57"/>
      <c r="D495" s="63" t="s">
        <v>1483</v>
      </c>
      <c r="E495" s="24"/>
      <c r="F495" s="65" t="s">
        <v>68</v>
      </c>
      <c r="G495" s="45">
        <v>270</v>
      </c>
      <c r="H495" s="26"/>
      <c r="I495" s="31"/>
    </row>
    <row r="496" spans="1:11" s="73" customFormat="1" ht="27" x14ac:dyDescent="0.2">
      <c r="A496" s="51" t="s">
        <v>1112</v>
      </c>
      <c r="B496" s="61"/>
      <c r="C496" s="62"/>
      <c r="D496" s="63" t="s">
        <v>1484</v>
      </c>
      <c r="E496" s="24"/>
      <c r="F496" s="65" t="s">
        <v>68</v>
      </c>
      <c r="G496" s="45">
        <v>78</v>
      </c>
      <c r="H496" s="26"/>
      <c r="I496" s="31"/>
    </row>
    <row r="497" spans="1:9" s="73" customFormat="1" ht="13.5" x14ac:dyDescent="0.2">
      <c r="A497" s="51" t="s">
        <v>1113</v>
      </c>
      <c r="B497" s="57"/>
      <c r="C497" s="57"/>
      <c r="D497" s="63" t="s">
        <v>717</v>
      </c>
      <c r="E497" s="24"/>
      <c r="F497" s="65" t="s">
        <v>68</v>
      </c>
      <c r="G497" s="45">
        <v>270</v>
      </c>
      <c r="H497" s="26"/>
      <c r="I497" s="31"/>
    </row>
    <row r="498" spans="1:9" s="73" customFormat="1" ht="162" x14ac:dyDescent="0.2">
      <c r="A498" s="51" t="s">
        <v>1114</v>
      </c>
      <c r="B498" s="57"/>
      <c r="C498" s="57"/>
      <c r="D498" s="63" t="s">
        <v>721</v>
      </c>
      <c r="E498" s="24"/>
      <c r="F498" s="65" t="s">
        <v>46</v>
      </c>
      <c r="G498" s="30">
        <v>3</v>
      </c>
      <c r="H498" s="26"/>
      <c r="I498" s="31"/>
    </row>
    <row r="499" spans="1:9" s="73" customFormat="1" ht="13.5" x14ac:dyDescent="0.2">
      <c r="A499" s="51" t="s">
        <v>1115</v>
      </c>
      <c r="B499" s="57"/>
      <c r="C499" s="57"/>
      <c r="D499" s="63" t="s">
        <v>1446</v>
      </c>
      <c r="E499" s="24"/>
      <c r="F499" s="65" t="s">
        <v>46</v>
      </c>
      <c r="G499" s="30">
        <v>3</v>
      </c>
      <c r="H499" s="26"/>
      <c r="I499" s="31"/>
    </row>
    <row r="500" spans="1:9" s="73" customFormat="1" ht="13.5" x14ac:dyDescent="0.2">
      <c r="A500" s="51" t="s">
        <v>1116</v>
      </c>
      <c r="B500" s="57"/>
      <c r="C500" s="57"/>
      <c r="D500" s="63" t="s">
        <v>724</v>
      </c>
      <c r="E500" s="24"/>
      <c r="F500" s="65" t="s">
        <v>46</v>
      </c>
      <c r="G500" s="30">
        <v>27</v>
      </c>
      <c r="H500" s="26"/>
      <c r="I500" s="31"/>
    </row>
    <row r="501" spans="1:9" s="73" customFormat="1" ht="13.5" x14ac:dyDescent="0.2">
      <c r="A501" s="51" t="s">
        <v>1117</v>
      </c>
      <c r="B501" s="61"/>
      <c r="C501" s="62"/>
      <c r="D501" s="63" t="s">
        <v>726</v>
      </c>
      <c r="E501" s="24"/>
      <c r="F501" s="25" t="s">
        <v>727</v>
      </c>
      <c r="G501" s="45">
        <v>126</v>
      </c>
      <c r="H501" s="26"/>
      <c r="I501" s="31"/>
    </row>
    <row r="502" spans="1:9" s="73" customFormat="1" ht="13.5" x14ac:dyDescent="0.2">
      <c r="A502" s="51" t="s">
        <v>1118</v>
      </c>
      <c r="B502" s="57"/>
      <c r="C502" s="57"/>
      <c r="D502" s="63" t="s">
        <v>1447</v>
      </c>
      <c r="E502" s="24"/>
      <c r="F502" s="65" t="s">
        <v>68</v>
      </c>
      <c r="G502" s="45">
        <v>6</v>
      </c>
      <c r="H502" s="26"/>
      <c r="I502" s="31"/>
    </row>
    <row r="503" spans="1:9" s="73" customFormat="1" ht="13.5" x14ac:dyDescent="0.2">
      <c r="A503" s="51" t="s">
        <v>1119</v>
      </c>
      <c r="B503" s="57"/>
      <c r="C503" s="57"/>
      <c r="D503" s="63" t="s">
        <v>1448</v>
      </c>
      <c r="E503" s="24"/>
      <c r="F503" s="65" t="s">
        <v>46</v>
      </c>
      <c r="G503" s="30">
        <v>6</v>
      </c>
      <c r="H503" s="26"/>
      <c r="I503" s="31"/>
    </row>
    <row r="504" spans="1:9" s="73" customFormat="1" ht="13.5" x14ac:dyDescent="0.2">
      <c r="A504" s="51" t="s">
        <v>1120</v>
      </c>
      <c r="B504" s="61"/>
      <c r="C504" s="62"/>
      <c r="D504" s="63" t="s">
        <v>731</v>
      </c>
      <c r="E504" s="24"/>
      <c r="F504" s="65" t="s">
        <v>68</v>
      </c>
      <c r="G504" s="45">
        <v>6</v>
      </c>
      <c r="H504" s="26"/>
      <c r="I504" s="31"/>
    </row>
    <row r="505" spans="1:9" s="73" customFormat="1" ht="13.5" x14ac:dyDescent="0.2">
      <c r="A505" s="51" t="s">
        <v>1121</v>
      </c>
      <c r="B505" s="57"/>
      <c r="C505" s="57"/>
      <c r="D505" s="63" t="s">
        <v>733</v>
      </c>
      <c r="E505" s="24"/>
      <c r="F505" s="65" t="s">
        <v>29</v>
      </c>
      <c r="G505" s="30">
        <v>3</v>
      </c>
      <c r="H505" s="26"/>
      <c r="I505" s="31"/>
    </row>
    <row r="506" spans="1:9" s="73" customFormat="1" ht="13.5" x14ac:dyDescent="0.2">
      <c r="A506" s="51" t="s">
        <v>1122</v>
      </c>
      <c r="B506" s="57"/>
      <c r="C506" s="57"/>
      <c r="D506" s="63" t="s">
        <v>1449</v>
      </c>
      <c r="E506" s="24"/>
      <c r="F506" s="65" t="s">
        <v>46</v>
      </c>
      <c r="G506" s="30">
        <v>3</v>
      </c>
      <c r="H506" s="26"/>
      <c r="I506" s="31"/>
    </row>
    <row r="507" spans="1:9" s="73" customFormat="1" ht="40.5" x14ac:dyDescent="0.2">
      <c r="A507" s="51" t="s">
        <v>1123</v>
      </c>
      <c r="B507" s="57"/>
      <c r="C507" s="57"/>
      <c r="D507" s="63" t="s">
        <v>1523</v>
      </c>
      <c r="E507" s="24"/>
      <c r="F507" s="65" t="s">
        <v>46</v>
      </c>
      <c r="G507" s="30">
        <v>3</v>
      </c>
      <c r="H507" s="26"/>
      <c r="I507" s="31"/>
    </row>
    <row r="508" spans="1:9" s="73" customFormat="1" ht="54" customHeight="1" x14ac:dyDescent="0.2">
      <c r="A508" s="51" t="s">
        <v>1124</v>
      </c>
      <c r="B508" s="57"/>
      <c r="C508" s="57"/>
      <c r="D508" s="63" t="s">
        <v>1524</v>
      </c>
      <c r="E508" s="24"/>
      <c r="F508" s="65" t="s">
        <v>46</v>
      </c>
      <c r="G508" s="30">
        <v>3</v>
      </c>
      <c r="H508" s="26"/>
      <c r="I508" s="31"/>
    </row>
    <row r="509" spans="1:9" s="73" customFormat="1" ht="15.75" customHeight="1" x14ac:dyDescent="0.2">
      <c r="A509" s="51" t="s">
        <v>1125</v>
      </c>
      <c r="B509" s="61"/>
      <c r="C509" s="62"/>
      <c r="D509" s="63" t="s">
        <v>1485</v>
      </c>
      <c r="E509" s="24"/>
      <c r="F509" s="65" t="s">
        <v>46</v>
      </c>
      <c r="G509" s="30">
        <v>5</v>
      </c>
      <c r="H509" s="26"/>
      <c r="I509" s="31"/>
    </row>
    <row r="510" spans="1:9" s="73" customFormat="1" ht="13.5" x14ac:dyDescent="0.2">
      <c r="A510" s="51" t="s">
        <v>1126</v>
      </c>
      <c r="B510" s="57"/>
      <c r="C510" s="57"/>
      <c r="D510" s="63" t="s">
        <v>1486</v>
      </c>
      <c r="E510" s="24"/>
      <c r="F510" s="65" t="s">
        <v>46</v>
      </c>
      <c r="G510" s="30">
        <v>5</v>
      </c>
      <c r="H510" s="26"/>
      <c r="I510" s="31"/>
    </row>
    <row r="511" spans="1:9" s="73" customFormat="1" ht="13.5" x14ac:dyDescent="0.2">
      <c r="A511" s="51" t="s">
        <v>1127</v>
      </c>
      <c r="B511" s="57"/>
      <c r="C511" s="57"/>
      <c r="D511" s="63" t="s">
        <v>1487</v>
      </c>
      <c r="E511" s="24"/>
      <c r="F511" s="65" t="s">
        <v>46</v>
      </c>
      <c r="G511" s="30">
        <v>32</v>
      </c>
      <c r="H511" s="26"/>
      <c r="I511" s="31"/>
    </row>
    <row r="512" spans="1:9" s="73" customFormat="1" ht="13.5" x14ac:dyDescent="0.2">
      <c r="A512" s="51" t="s">
        <v>1128</v>
      </c>
      <c r="B512" s="57"/>
      <c r="C512" s="57"/>
      <c r="D512" s="63" t="s">
        <v>737</v>
      </c>
      <c r="E512" s="24"/>
      <c r="F512" s="65" t="s">
        <v>29</v>
      </c>
      <c r="G512" s="30">
        <v>2</v>
      </c>
      <c r="H512" s="26"/>
      <c r="I512" s="31"/>
    </row>
    <row r="513" spans="1:9" s="73" customFormat="1" ht="13.5" x14ac:dyDescent="0.2">
      <c r="A513" s="51" t="s">
        <v>1129</v>
      </c>
      <c r="B513" s="57"/>
      <c r="C513" s="57"/>
      <c r="D513" s="63" t="s">
        <v>739</v>
      </c>
      <c r="E513" s="24"/>
      <c r="F513" s="65" t="s">
        <v>46</v>
      </c>
      <c r="G513" s="30">
        <v>2</v>
      </c>
      <c r="H513" s="26"/>
      <c r="I513" s="31"/>
    </row>
    <row r="514" spans="1:9" s="73" customFormat="1" ht="13.5" x14ac:dyDescent="0.2">
      <c r="A514" s="51" t="s">
        <v>1130</v>
      </c>
      <c r="B514" s="61"/>
      <c r="C514" s="62"/>
      <c r="D514" s="63" t="s">
        <v>1488</v>
      </c>
      <c r="E514" s="24"/>
      <c r="F514" s="25" t="s">
        <v>46</v>
      </c>
      <c r="G514" s="30">
        <v>2</v>
      </c>
      <c r="H514" s="26"/>
      <c r="I514" s="31"/>
    </row>
    <row r="515" spans="1:9" s="73" customFormat="1" ht="13.5" x14ac:dyDescent="0.2">
      <c r="A515" s="51" t="s">
        <v>1131</v>
      </c>
      <c r="B515" s="57"/>
      <c r="C515" s="57"/>
      <c r="D515" s="63" t="s">
        <v>742</v>
      </c>
      <c r="E515" s="24"/>
      <c r="F515" s="65" t="s">
        <v>46</v>
      </c>
      <c r="G515" s="30">
        <v>8</v>
      </c>
      <c r="H515" s="26"/>
      <c r="I515" s="31"/>
    </row>
    <row r="516" spans="1:9" s="73" customFormat="1" ht="13.5" x14ac:dyDescent="0.2">
      <c r="A516" s="51" t="s">
        <v>1132</v>
      </c>
      <c r="B516" s="57"/>
      <c r="C516" s="57"/>
      <c r="D516" s="63" t="s">
        <v>744</v>
      </c>
      <c r="E516" s="24"/>
      <c r="F516" s="65" t="s">
        <v>46</v>
      </c>
      <c r="G516" s="30">
        <v>8</v>
      </c>
      <c r="H516" s="26"/>
      <c r="I516" s="31"/>
    </row>
    <row r="517" spans="1:9" s="73" customFormat="1" ht="13.5" x14ac:dyDescent="0.2">
      <c r="A517" s="51" t="s">
        <v>1133</v>
      </c>
      <c r="B517" s="57"/>
      <c r="C517" s="57"/>
      <c r="D517" s="63" t="s">
        <v>746</v>
      </c>
      <c r="E517" s="24"/>
      <c r="F517" s="65" t="s">
        <v>46</v>
      </c>
      <c r="G517" s="30">
        <v>32</v>
      </c>
      <c r="H517" s="26"/>
      <c r="I517" s="31"/>
    </row>
    <row r="518" spans="1:9" s="73" customFormat="1" ht="13.5" x14ac:dyDescent="0.2">
      <c r="A518" s="51" t="s">
        <v>1134</v>
      </c>
      <c r="B518" s="57"/>
      <c r="C518" s="57"/>
      <c r="D518" s="63" t="s">
        <v>748</v>
      </c>
      <c r="E518" s="24"/>
      <c r="F518" s="65" t="s">
        <v>46</v>
      </c>
      <c r="G518" s="30">
        <v>4</v>
      </c>
      <c r="H518" s="26"/>
      <c r="I518" s="31"/>
    </row>
    <row r="519" spans="1:9" s="73" customFormat="1" ht="13.5" x14ac:dyDescent="0.2">
      <c r="A519" s="51" t="s">
        <v>1135</v>
      </c>
      <c r="B519" s="57"/>
      <c r="C519" s="57"/>
      <c r="D519" s="56" t="s">
        <v>1452</v>
      </c>
      <c r="E519" s="24"/>
      <c r="F519" s="65" t="s">
        <v>29</v>
      </c>
      <c r="G519" s="30">
        <v>6</v>
      </c>
      <c r="H519" s="26"/>
      <c r="I519" s="31"/>
    </row>
    <row r="520" spans="1:9" s="73" customFormat="1" ht="13.5" x14ac:dyDescent="0.2">
      <c r="A520" s="51" t="s">
        <v>1136</v>
      </c>
      <c r="B520" s="57"/>
      <c r="C520" s="57"/>
      <c r="D520" s="63" t="s">
        <v>751</v>
      </c>
      <c r="E520" s="24"/>
      <c r="F520" s="25" t="s">
        <v>46</v>
      </c>
      <c r="G520" s="30">
        <v>40</v>
      </c>
      <c r="H520" s="26"/>
      <c r="I520" s="31"/>
    </row>
    <row r="521" spans="1:9" s="73" customFormat="1" ht="13.5" x14ac:dyDescent="0.2">
      <c r="A521" s="51" t="s">
        <v>1137</v>
      </c>
      <c r="B521" s="57"/>
      <c r="C521" s="57"/>
      <c r="D521" s="63" t="s">
        <v>1453</v>
      </c>
      <c r="E521" s="24"/>
      <c r="F521" s="25" t="s">
        <v>68</v>
      </c>
      <c r="G521" s="45">
        <v>63</v>
      </c>
      <c r="H521" s="26"/>
      <c r="I521" s="31"/>
    </row>
    <row r="522" spans="1:9" s="73" customFormat="1" ht="27" x14ac:dyDescent="0.2">
      <c r="A522" s="51" t="s">
        <v>1138</v>
      </c>
      <c r="B522" s="57"/>
      <c r="C522" s="57"/>
      <c r="D522" s="63" t="s">
        <v>1489</v>
      </c>
      <c r="E522" s="24"/>
      <c r="F522" s="65" t="s">
        <v>46</v>
      </c>
      <c r="G522" s="30">
        <v>38</v>
      </c>
      <c r="H522" s="26"/>
      <c r="I522" s="31"/>
    </row>
    <row r="523" spans="1:9" s="73" customFormat="1" ht="27" x14ac:dyDescent="0.2">
      <c r="A523" s="51" t="s">
        <v>1139</v>
      </c>
      <c r="B523" s="57"/>
      <c r="C523" s="57"/>
      <c r="D523" s="63" t="s">
        <v>1490</v>
      </c>
      <c r="E523" s="24"/>
      <c r="F523" s="25" t="s">
        <v>46</v>
      </c>
      <c r="G523" s="30">
        <v>2</v>
      </c>
      <c r="H523" s="26"/>
      <c r="I523" s="31"/>
    </row>
    <row r="524" spans="1:9" s="73" customFormat="1" ht="15.75" x14ac:dyDescent="0.2">
      <c r="A524" s="51" t="s">
        <v>1140</v>
      </c>
      <c r="B524" s="57"/>
      <c r="C524" s="57"/>
      <c r="D524" s="63" t="s">
        <v>756</v>
      </c>
      <c r="E524" s="24"/>
      <c r="F524" s="25" t="s">
        <v>52</v>
      </c>
      <c r="G524" s="45">
        <v>0.7</v>
      </c>
      <c r="H524" s="26"/>
      <c r="I524" s="31"/>
    </row>
    <row r="525" spans="1:9" s="73" customFormat="1" ht="13.5" x14ac:dyDescent="0.2">
      <c r="A525" s="51" t="s">
        <v>1141</v>
      </c>
      <c r="B525" s="57"/>
      <c r="C525" s="57"/>
      <c r="D525" s="63" t="s">
        <v>758</v>
      </c>
      <c r="E525" s="24"/>
      <c r="F525" s="65" t="s">
        <v>29</v>
      </c>
      <c r="G525" s="30">
        <v>1</v>
      </c>
      <c r="H525" s="26"/>
      <c r="I525" s="31"/>
    </row>
    <row r="526" spans="1:9" s="8" customFormat="1" ht="13.5" x14ac:dyDescent="0.2">
      <c r="A526" s="155" t="s">
        <v>759</v>
      </c>
      <c r="B526" s="156"/>
      <c r="C526" s="156"/>
      <c r="D526" s="156"/>
      <c r="E526" s="156"/>
      <c r="F526" s="156"/>
      <c r="G526" s="156"/>
      <c r="H526" s="157"/>
      <c r="I526" s="76"/>
    </row>
    <row r="527" spans="1:9" s="8" customFormat="1" ht="11.25" customHeight="1" x14ac:dyDescent="0.2">
      <c r="A527" s="132"/>
      <c r="B527" s="81"/>
      <c r="C527" s="81"/>
      <c r="D527" s="94" t="s">
        <v>1142</v>
      </c>
      <c r="E527" s="81"/>
      <c r="F527" s="81"/>
      <c r="G527" s="82"/>
      <c r="H527" s="82"/>
      <c r="I527" s="80"/>
    </row>
    <row r="528" spans="1:9" s="73" customFormat="1" ht="27" x14ac:dyDescent="0.2">
      <c r="A528" s="60">
        <v>15</v>
      </c>
      <c r="B528" s="160" t="s">
        <v>648</v>
      </c>
      <c r="C528" s="161"/>
      <c r="D528" s="162"/>
      <c r="E528" s="24" t="s">
        <v>1143</v>
      </c>
      <c r="F528" s="65" t="s">
        <v>25</v>
      </c>
      <c r="G528" s="26"/>
      <c r="H528" s="26"/>
      <c r="I528" s="31"/>
    </row>
    <row r="529" spans="1:9" s="73" customFormat="1" ht="27" x14ac:dyDescent="0.2">
      <c r="A529" s="51" t="s">
        <v>1144</v>
      </c>
      <c r="B529" s="57"/>
      <c r="C529" s="57"/>
      <c r="D529" s="63" t="s">
        <v>651</v>
      </c>
      <c r="E529" s="24"/>
      <c r="F529" s="65" t="s">
        <v>46</v>
      </c>
      <c r="G529" s="30">
        <v>13</v>
      </c>
      <c r="H529" s="26"/>
      <c r="I529" s="31"/>
    </row>
    <row r="530" spans="1:9" s="73" customFormat="1" ht="27" x14ac:dyDescent="0.2">
      <c r="A530" s="51" t="s">
        <v>1145</v>
      </c>
      <c r="B530" s="57"/>
      <c r="C530" s="57"/>
      <c r="D530" s="63" t="s">
        <v>1146</v>
      </c>
      <c r="E530" s="24"/>
      <c r="F530" s="65" t="s">
        <v>68</v>
      </c>
      <c r="G530" s="45">
        <v>36</v>
      </c>
      <c r="H530" s="26"/>
      <c r="I530" s="31"/>
    </row>
    <row r="531" spans="1:9" s="73" customFormat="1" ht="27" x14ac:dyDescent="0.2">
      <c r="A531" s="51" t="s">
        <v>1147</v>
      </c>
      <c r="B531" s="61"/>
      <c r="C531" s="62"/>
      <c r="D531" s="63" t="s">
        <v>1148</v>
      </c>
      <c r="E531" s="24"/>
      <c r="F531" s="65" t="s">
        <v>68</v>
      </c>
      <c r="G531" s="45">
        <v>13</v>
      </c>
      <c r="H531" s="26"/>
      <c r="I531" s="31"/>
    </row>
    <row r="532" spans="1:9" s="73" customFormat="1" ht="13.5" x14ac:dyDescent="0.2">
      <c r="A532" s="51" t="s">
        <v>1149</v>
      </c>
      <c r="B532" s="57"/>
      <c r="C532" s="57"/>
      <c r="D532" s="63" t="s">
        <v>1150</v>
      </c>
      <c r="E532" s="24"/>
      <c r="F532" s="65" t="s">
        <v>68</v>
      </c>
      <c r="G532" s="45">
        <v>4</v>
      </c>
      <c r="H532" s="26"/>
      <c r="I532" s="31"/>
    </row>
    <row r="533" spans="1:9" s="73" customFormat="1" ht="15.75" x14ac:dyDescent="0.2">
      <c r="A533" s="51" t="s">
        <v>1151</v>
      </c>
      <c r="B533" s="57"/>
      <c r="C533" s="57"/>
      <c r="D533" s="63" t="s">
        <v>1152</v>
      </c>
      <c r="E533" s="24"/>
      <c r="F533" s="65" t="s">
        <v>63</v>
      </c>
      <c r="G533" s="45">
        <v>6</v>
      </c>
      <c r="H533" s="26"/>
      <c r="I533" s="31"/>
    </row>
    <row r="534" spans="1:9" s="73" customFormat="1" ht="13.5" x14ac:dyDescent="0.2">
      <c r="A534" s="51" t="s">
        <v>1153</v>
      </c>
      <c r="B534" s="57"/>
      <c r="C534" s="57"/>
      <c r="D534" s="63" t="s">
        <v>657</v>
      </c>
      <c r="E534" s="24"/>
      <c r="F534" s="65" t="s">
        <v>68</v>
      </c>
      <c r="G534" s="45">
        <v>49</v>
      </c>
      <c r="H534" s="26"/>
      <c r="I534" s="31"/>
    </row>
    <row r="535" spans="1:9" s="73" customFormat="1" ht="13.5" x14ac:dyDescent="0.2">
      <c r="A535" s="51" t="s">
        <v>1154</v>
      </c>
      <c r="B535" s="57"/>
      <c r="C535" s="57"/>
      <c r="D535" s="63" t="s">
        <v>661</v>
      </c>
      <c r="E535" s="24"/>
      <c r="F535" s="65" t="s">
        <v>68</v>
      </c>
      <c r="G535" s="45">
        <v>329</v>
      </c>
      <c r="H535" s="26"/>
      <c r="I535" s="31"/>
    </row>
    <row r="536" spans="1:9" s="73" customFormat="1" ht="13.5" x14ac:dyDescent="0.2">
      <c r="A536" s="51" t="s">
        <v>1155</v>
      </c>
      <c r="B536" s="61"/>
      <c r="C536" s="62"/>
      <c r="D536" s="63" t="s">
        <v>1156</v>
      </c>
      <c r="E536" s="24"/>
      <c r="F536" s="65" t="s">
        <v>46</v>
      </c>
      <c r="G536" s="30">
        <v>2</v>
      </c>
      <c r="H536" s="26"/>
      <c r="I536" s="31"/>
    </row>
    <row r="537" spans="1:9" s="73" customFormat="1" ht="13.5" x14ac:dyDescent="0.2">
      <c r="A537" s="51" t="s">
        <v>1157</v>
      </c>
      <c r="B537" s="57"/>
      <c r="C537" s="57"/>
      <c r="D537" s="63" t="s">
        <v>1158</v>
      </c>
      <c r="E537" s="24"/>
      <c r="F537" s="65" t="s">
        <v>1159</v>
      </c>
      <c r="G537" s="30">
        <v>4.9000000000000002E-2</v>
      </c>
      <c r="H537" s="26"/>
      <c r="I537" s="31"/>
    </row>
    <row r="538" spans="1:9" s="73" customFormat="1" ht="13.5" x14ac:dyDescent="0.2">
      <c r="A538" s="51" t="s">
        <v>1160</v>
      </c>
      <c r="B538" s="57"/>
      <c r="C538" s="57"/>
      <c r="D538" s="63" t="s">
        <v>703</v>
      </c>
      <c r="E538" s="24"/>
      <c r="F538" s="65" t="s">
        <v>1159</v>
      </c>
      <c r="G538" s="30">
        <v>0.312</v>
      </c>
      <c r="H538" s="26"/>
      <c r="I538" s="31"/>
    </row>
    <row r="539" spans="1:9" s="73" customFormat="1" ht="13.5" x14ac:dyDescent="0.2">
      <c r="A539" s="51" t="s">
        <v>1161</v>
      </c>
      <c r="B539" s="61"/>
      <c r="C539" s="62"/>
      <c r="D539" s="63" t="s">
        <v>1162</v>
      </c>
      <c r="E539" s="24"/>
      <c r="F539" s="65" t="s">
        <v>29</v>
      </c>
      <c r="G539" s="30">
        <v>1</v>
      </c>
      <c r="H539" s="26"/>
      <c r="I539" s="31"/>
    </row>
    <row r="540" spans="1:9" s="8" customFormat="1" ht="27" x14ac:dyDescent="0.2">
      <c r="A540" s="20">
        <v>16</v>
      </c>
      <c r="B540" s="152" t="s">
        <v>710</v>
      </c>
      <c r="C540" s="153"/>
      <c r="D540" s="154"/>
      <c r="E540" s="24" t="s">
        <v>1143</v>
      </c>
      <c r="F540" s="25" t="s">
        <v>25</v>
      </c>
      <c r="G540" s="26"/>
      <c r="H540" s="26"/>
      <c r="I540" s="31"/>
    </row>
    <row r="541" spans="1:9" s="73" customFormat="1" ht="13.5" x14ac:dyDescent="0.2">
      <c r="A541" s="51" t="s">
        <v>1163</v>
      </c>
      <c r="B541" s="57"/>
      <c r="C541" s="57"/>
      <c r="D541" s="63" t="s">
        <v>1164</v>
      </c>
      <c r="E541" s="24"/>
      <c r="F541" s="65" t="s">
        <v>68</v>
      </c>
      <c r="G541" s="45">
        <v>81</v>
      </c>
      <c r="H541" s="26"/>
      <c r="I541" s="31"/>
    </row>
    <row r="542" spans="1:9" s="73" customFormat="1" ht="13.5" x14ac:dyDescent="0.2">
      <c r="A542" s="51" t="s">
        <v>1165</v>
      </c>
      <c r="B542" s="57"/>
      <c r="C542" s="57"/>
      <c r="D542" s="63" t="s">
        <v>1166</v>
      </c>
      <c r="E542" s="24"/>
      <c r="F542" s="65" t="s">
        <v>68</v>
      </c>
      <c r="G542" s="45">
        <v>256</v>
      </c>
      <c r="H542" s="26"/>
      <c r="I542" s="31"/>
    </row>
    <row r="543" spans="1:9" s="73" customFormat="1" ht="13.5" x14ac:dyDescent="0.2">
      <c r="A543" s="51" t="s">
        <v>1167</v>
      </c>
      <c r="B543" s="61"/>
      <c r="C543" s="62"/>
      <c r="D543" s="63" t="s">
        <v>1168</v>
      </c>
      <c r="E543" s="24"/>
      <c r="F543" s="65" t="s">
        <v>68</v>
      </c>
      <c r="G543" s="45">
        <v>20</v>
      </c>
      <c r="H543" s="26"/>
      <c r="I543" s="31"/>
    </row>
    <row r="544" spans="1:9" s="73" customFormat="1" ht="13.5" x14ac:dyDescent="0.2">
      <c r="A544" s="51" t="s">
        <v>1169</v>
      </c>
      <c r="B544" s="61"/>
      <c r="C544" s="62"/>
      <c r="D544" s="63" t="s">
        <v>1170</v>
      </c>
      <c r="E544" s="24"/>
      <c r="F544" s="65" t="s">
        <v>68</v>
      </c>
      <c r="G544" s="45">
        <v>39</v>
      </c>
      <c r="H544" s="26"/>
      <c r="I544" s="31"/>
    </row>
    <row r="545" spans="1:11" s="73" customFormat="1" ht="13.5" x14ac:dyDescent="0.2">
      <c r="A545" s="51" t="s">
        <v>1171</v>
      </c>
      <c r="B545" s="57"/>
      <c r="C545" s="57"/>
      <c r="D545" s="63" t="s">
        <v>1172</v>
      </c>
      <c r="E545" s="24"/>
      <c r="F545" s="65" t="s">
        <v>68</v>
      </c>
      <c r="G545" s="45">
        <v>4</v>
      </c>
      <c r="H545" s="26"/>
      <c r="I545" s="31"/>
    </row>
    <row r="546" spans="1:11" s="73" customFormat="1" ht="13.5" x14ac:dyDescent="0.2">
      <c r="A546" s="51" t="s">
        <v>1173</v>
      </c>
      <c r="B546" s="57"/>
      <c r="C546" s="57"/>
      <c r="D546" s="63" t="s">
        <v>1174</v>
      </c>
      <c r="E546" s="24"/>
      <c r="F546" s="65" t="s">
        <v>68</v>
      </c>
      <c r="G546" s="45">
        <v>4</v>
      </c>
      <c r="H546" s="26"/>
      <c r="I546" s="31"/>
    </row>
    <row r="547" spans="1:11" s="73" customFormat="1" ht="13.5" x14ac:dyDescent="0.2">
      <c r="A547" s="51" t="s">
        <v>1175</v>
      </c>
      <c r="B547" s="57"/>
      <c r="C547" s="57"/>
      <c r="D547" s="63" t="s">
        <v>1176</v>
      </c>
      <c r="E547" s="24"/>
      <c r="F547" s="65" t="s">
        <v>68</v>
      </c>
      <c r="G547" s="45">
        <v>49</v>
      </c>
      <c r="H547" s="26"/>
      <c r="I547" s="31"/>
    </row>
    <row r="548" spans="1:11" s="73" customFormat="1" ht="13.5" x14ac:dyDescent="0.2">
      <c r="A548" s="51" t="s">
        <v>1177</v>
      </c>
      <c r="B548" s="57"/>
      <c r="C548" s="57"/>
      <c r="D548" s="63" t="s">
        <v>1178</v>
      </c>
      <c r="E548" s="24"/>
      <c r="F548" s="65" t="s">
        <v>46</v>
      </c>
      <c r="G548" s="30">
        <v>2</v>
      </c>
      <c r="H548" s="26"/>
      <c r="I548" s="31"/>
    </row>
    <row r="549" spans="1:11" s="73" customFormat="1" ht="13.5" x14ac:dyDescent="0.2">
      <c r="A549" s="51" t="s">
        <v>1179</v>
      </c>
      <c r="B549" s="61"/>
      <c r="C549" s="62"/>
      <c r="D549" s="63" t="s">
        <v>1180</v>
      </c>
      <c r="E549" s="24"/>
      <c r="F549" s="65" t="s">
        <v>29</v>
      </c>
      <c r="G549" s="30">
        <v>1</v>
      </c>
      <c r="H549" s="26"/>
      <c r="I549" s="31"/>
    </row>
    <row r="550" spans="1:11" s="8" customFormat="1" ht="13.5" x14ac:dyDescent="0.2">
      <c r="A550" s="155" t="s">
        <v>1181</v>
      </c>
      <c r="B550" s="156"/>
      <c r="C550" s="156"/>
      <c r="D550" s="156"/>
      <c r="E550" s="156"/>
      <c r="F550" s="156"/>
      <c r="G550" s="156"/>
      <c r="H550" s="157"/>
      <c r="I550" s="76"/>
    </row>
    <row r="551" spans="1:11" s="8" customFormat="1" ht="11.25" customHeight="1" x14ac:dyDescent="0.2">
      <c r="A551" s="77"/>
      <c r="B551" s="78"/>
      <c r="C551" s="78"/>
      <c r="D551" s="165" t="s">
        <v>1182</v>
      </c>
      <c r="E551" s="165"/>
      <c r="F551" s="165"/>
      <c r="G551" s="165"/>
      <c r="H551" s="165"/>
      <c r="I551" s="80"/>
    </row>
    <row r="552" spans="1:11" s="8" customFormat="1" ht="11.25" customHeight="1" x14ac:dyDescent="0.2">
      <c r="A552" s="139"/>
      <c r="B552" s="35"/>
      <c r="C552" s="35"/>
      <c r="D552" s="166" t="s">
        <v>1183</v>
      </c>
      <c r="E552" s="166"/>
      <c r="F552" s="35"/>
      <c r="G552" s="37"/>
      <c r="H552" s="37"/>
      <c r="I552" s="83"/>
    </row>
    <row r="553" spans="1:11" s="73" customFormat="1" ht="27" x14ac:dyDescent="0.2">
      <c r="A553" s="60">
        <v>17</v>
      </c>
      <c r="B553" s="61"/>
      <c r="C553" s="55" t="s">
        <v>25</v>
      </c>
      <c r="D553" s="63" t="s">
        <v>648</v>
      </c>
      <c r="E553" s="24" t="s">
        <v>1184</v>
      </c>
      <c r="F553" s="65" t="s">
        <v>25</v>
      </c>
      <c r="G553" s="26"/>
      <c r="H553" s="26"/>
      <c r="I553" s="31"/>
      <c r="K553" s="74"/>
    </row>
    <row r="554" spans="1:11" s="73" customFormat="1" ht="13.5" x14ac:dyDescent="0.2">
      <c r="A554" s="51" t="s">
        <v>1185</v>
      </c>
      <c r="B554" s="57"/>
      <c r="C554" s="57"/>
      <c r="D554" s="63" t="s">
        <v>1186</v>
      </c>
      <c r="E554" s="24"/>
      <c r="F554" s="65" t="s">
        <v>68</v>
      </c>
      <c r="G554" s="30">
        <v>841.8</v>
      </c>
      <c r="H554" s="26"/>
      <c r="I554" s="31"/>
    </row>
    <row r="555" spans="1:11" s="73" customFormat="1" ht="27" x14ac:dyDescent="0.2">
      <c r="A555" s="51" t="s">
        <v>1187</v>
      </c>
      <c r="B555" s="57"/>
      <c r="C555" s="57"/>
      <c r="D555" s="63" t="s">
        <v>1188</v>
      </c>
      <c r="E555" s="24"/>
      <c r="F555" s="65" t="s">
        <v>68</v>
      </c>
      <c r="G555" s="45">
        <v>1542.7</v>
      </c>
      <c r="H555" s="26"/>
      <c r="I555" s="31"/>
    </row>
    <row r="556" spans="1:11" s="73" customFormat="1" ht="13.5" x14ac:dyDescent="0.2">
      <c r="A556" s="51" t="s">
        <v>1189</v>
      </c>
      <c r="B556" s="61"/>
      <c r="C556" s="62"/>
      <c r="D556" s="63" t="s">
        <v>1190</v>
      </c>
      <c r="E556" s="24"/>
      <c r="F556" s="65" t="s">
        <v>46</v>
      </c>
      <c r="G556" s="30">
        <v>12</v>
      </c>
      <c r="H556" s="26"/>
      <c r="I556" s="31"/>
    </row>
    <row r="557" spans="1:11" s="73" customFormat="1" ht="13.5" x14ac:dyDescent="0.2">
      <c r="A557" s="51" t="s">
        <v>1191</v>
      </c>
      <c r="B557" s="57"/>
      <c r="C557" s="57"/>
      <c r="D557" s="63" t="s">
        <v>1192</v>
      </c>
      <c r="E557" s="24"/>
      <c r="F557" s="65" t="s">
        <v>46</v>
      </c>
      <c r="G557" s="30">
        <v>3</v>
      </c>
      <c r="H557" s="26"/>
      <c r="I557" s="31"/>
    </row>
    <row r="558" spans="1:11" s="73" customFormat="1" ht="13.5" x14ac:dyDescent="0.2">
      <c r="A558" s="51" t="s">
        <v>1193</v>
      </c>
      <c r="B558" s="57"/>
      <c r="C558" s="57"/>
      <c r="D558" s="63" t="s">
        <v>1194</v>
      </c>
      <c r="E558" s="24"/>
      <c r="F558" s="65" t="s">
        <v>29</v>
      </c>
      <c r="G558" s="30">
        <v>3</v>
      </c>
      <c r="H558" s="26"/>
      <c r="I558" s="31"/>
    </row>
    <row r="559" spans="1:11" s="73" customFormat="1" ht="13.5" x14ac:dyDescent="0.2">
      <c r="A559" s="51" t="s">
        <v>1195</v>
      </c>
      <c r="B559" s="57"/>
      <c r="C559" s="57"/>
      <c r="D559" s="63" t="s">
        <v>1196</v>
      </c>
      <c r="E559" s="24"/>
      <c r="F559" s="65" t="s">
        <v>29</v>
      </c>
      <c r="G559" s="30">
        <v>12</v>
      </c>
      <c r="H559" s="26"/>
      <c r="I559" s="31"/>
    </row>
    <row r="560" spans="1:11" s="73" customFormat="1" ht="13.5" x14ac:dyDescent="0.2">
      <c r="A560" s="51" t="s">
        <v>1197</v>
      </c>
      <c r="B560" s="57"/>
      <c r="C560" s="57"/>
      <c r="D560" s="63" t="s">
        <v>1198</v>
      </c>
      <c r="E560" s="24"/>
      <c r="F560" s="65" t="s">
        <v>1199</v>
      </c>
      <c r="G560" s="30">
        <v>1</v>
      </c>
      <c r="H560" s="26"/>
      <c r="I560" s="31"/>
    </row>
    <row r="561" spans="1:11" s="73" customFormat="1" ht="27" x14ac:dyDescent="0.2">
      <c r="A561" s="60">
        <v>18</v>
      </c>
      <c r="B561" s="61"/>
      <c r="C561" s="55" t="s">
        <v>25</v>
      </c>
      <c r="D561" s="63" t="s">
        <v>1200</v>
      </c>
      <c r="E561" s="24" t="s">
        <v>1184</v>
      </c>
      <c r="F561" s="65" t="s">
        <v>25</v>
      </c>
      <c r="G561" s="26"/>
      <c r="H561" s="26"/>
      <c r="I561" s="31"/>
      <c r="K561" s="74"/>
    </row>
    <row r="562" spans="1:11" s="73" customFormat="1" ht="13.5" x14ac:dyDescent="0.2">
      <c r="A562" s="51" t="s">
        <v>1201</v>
      </c>
      <c r="B562" s="61"/>
      <c r="C562" s="62"/>
      <c r="D562" s="63" t="s">
        <v>1202</v>
      </c>
      <c r="E562" s="24"/>
      <c r="F562" s="65" t="s">
        <v>68</v>
      </c>
      <c r="G562" s="30">
        <v>1399.8</v>
      </c>
      <c r="H562" s="26"/>
      <c r="I562" s="31"/>
    </row>
    <row r="563" spans="1:11" s="73" customFormat="1" ht="13.5" x14ac:dyDescent="0.2">
      <c r="A563" s="51" t="s">
        <v>1203</v>
      </c>
      <c r="B563" s="57"/>
      <c r="C563" s="57"/>
      <c r="D563" s="63" t="s">
        <v>1204</v>
      </c>
      <c r="E563" s="24"/>
      <c r="F563" s="65" t="s">
        <v>68</v>
      </c>
      <c r="G563" s="30">
        <v>142.9</v>
      </c>
      <c r="H563" s="26"/>
      <c r="I563" s="31"/>
    </row>
    <row r="564" spans="1:11" s="73" customFormat="1" ht="13.5" x14ac:dyDescent="0.2">
      <c r="A564" s="51" t="s">
        <v>1205</v>
      </c>
      <c r="B564" s="57"/>
      <c r="C564" s="57"/>
      <c r="D564" s="63" t="s">
        <v>1206</v>
      </c>
      <c r="E564" s="24"/>
      <c r="F564" s="65" t="s">
        <v>46</v>
      </c>
      <c r="G564" s="30">
        <v>12</v>
      </c>
      <c r="H564" s="26"/>
      <c r="I564" s="31"/>
    </row>
    <row r="565" spans="1:11" s="73" customFormat="1" ht="13.5" x14ac:dyDescent="0.2">
      <c r="A565" s="51" t="s">
        <v>1207</v>
      </c>
      <c r="B565" s="57"/>
      <c r="C565" s="57"/>
      <c r="D565" s="63" t="s">
        <v>1208</v>
      </c>
      <c r="E565" s="24"/>
      <c r="F565" s="65" t="s">
        <v>46</v>
      </c>
      <c r="G565" s="30">
        <v>12</v>
      </c>
      <c r="H565" s="26"/>
      <c r="I565" s="31"/>
    </row>
    <row r="566" spans="1:11" s="73" customFormat="1" ht="13.5" x14ac:dyDescent="0.2">
      <c r="A566" s="51" t="s">
        <v>1209</v>
      </c>
      <c r="B566" s="57"/>
      <c r="C566" s="57"/>
      <c r="D566" s="63" t="s">
        <v>1210</v>
      </c>
      <c r="E566" s="24"/>
      <c r="F566" s="65" t="s">
        <v>46</v>
      </c>
      <c r="G566" s="30">
        <v>36</v>
      </c>
      <c r="H566" s="26"/>
      <c r="I566" s="31"/>
    </row>
    <row r="567" spans="1:11" s="73" customFormat="1" ht="13.5" x14ac:dyDescent="0.2">
      <c r="A567" s="51" t="s">
        <v>1211</v>
      </c>
      <c r="B567" s="61"/>
      <c r="C567" s="62"/>
      <c r="D567" s="63" t="s">
        <v>1212</v>
      </c>
      <c r="E567" s="24"/>
      <c r="F567" s="65" t="s">
        <v>46</v>
      </c>
      <c r="G567" s="30">
        <v>4</v>
      </c>
      <c r="H567" s="26"/>
      <c r="I567" s="31"/>
    </row>
    <row r="568" spans="1:11" s="73" customFormat="1" ht="13.5" x14ac:dyDescent="0.2">
      <c r="A568" s="51" t="s">
        <v>1213</v>
      </c>
      <c r="B568" s="57"/>
      <c r="C568" s="57"/>
      <c r="D568" s="63" t="s">
        <v>1214</v>
      </c>
      <c r="E568" s="24"/>
      <c r="F568" s="65" t="s">
        <v>46</v>
      </c>
      <c r="G568" s="30">
        <v>2</v>
      </c>
      <c r="H568" s="26"/>
      <c r="I568" s="31"/>
    </row>
    <row r="569" spans="1:11" s="73" customFormat="1" ht="40.5" x14ac:dyDescent="0.2">
      <c r="A569" s="51" t="s">
        <v>1215</v>
      </c>
      <c r="B569" s="57"/>
      <c r="C569" s="57"/>
      <c r="D569" s="63" t="s">
        <v>1525</v>
      </c>
      <c r="E569" s="24"/>
      <c r="F569" s="65" t="s">
        <v>46</v>
      </c>
      <c r="G569" s="30">
        <v>3</v>
      </c>
      <c r="H569" s="26"/>
      <c r="I569" s="31"/>
    </row>
    <row r="570" spans="1:11" s="73" customFormat="1" ht="13.5" x14ac:dyDescent="0.2">
      <c r="A570" s="51" t="s">
        <v>1216</v>
      </c>
      <c r="B570" s="57"/>
      <c r="C570" s="57"/>
      <c r="D570" s="63" t="s">
        <v>1217</v>
      </c>
      <c r="E570" s="24"/>
      <c r="F570" s="65" t="s">
        <v>46</v>
      </c>
      <c r="G570" s="30">
        <v>3</v>
      </c>
      <c r="H570" s="26"/>
      <c r="I570" s="31"/>
    </row>
    <row r="571" spans="1:11" s="73" customFormat="1" ht="13.5" x14ac:dyDescent="0.2">
      <c r="A571" s="51" t="s">
        <v>1218</v>
      </c>
      <c r="B571" s="61"/>
      <c r="C571" s="62"/>
      <c r="D571" s="63" t="s">
        <v>1219</v>
      </c>
      <c r="E571" s="24"/>
      <c r="F571" s="65" t="s">
        <v>46</v>
      </c>
      <c r="G571" s="30">
        <v>3</v>
      </c>
      <c r="H571" s="26"/>
      <c r="I571" s="31"/>
    </row>
    <row r="572" spans="1:11" s="73" customFormat="1" ht="13.5" x14ac:dyDescent="0.2">
      <c r="A572" s="51" t="s">
        <v>1220</v>
      </c>
      <c r="B572" s="57"/>
      <c r="C572" s="57"/>
      <c r="D572" s="63" t="s">
        <v>1221</v>
      </c>
      <c r="E572" s="24"/>
      <c r="F572" s="65" t="s">
        <v>46</v>
      </c>
      <c r="G572" s="30">
        <v>12</v>
      </c>
      <c r="H572" s="26"/>
      <c r="I572" s="31"/>
    </row>
    <row r="573" spans="1:11" s="8" customFormat="1" ht="11.25" customHeight="1" x14ac:dyDescent="0.2">
      <c r="A573" s="17"/>
      <c r="B573" s="78"/>
      <c r="C573" s="78"/>
      <c r="D573" s="165" t="s">
        <v>1222</v>
      </c>
      <c r="E573" s="165"/>
      <c r="F573" s="78"/>
      <c r="G573" s="79"/>
      <c r="H573" s="79"/>
      <c r="I573" s="80"/>
    </row>
    <row r="574" spans="1:11" s="73" customFormat="1" ht="27" x14ac:dyDescent="0.2">
      <c r="A574" s="60">
        <v>19</v>
      </c>
      <c r="B574" s="61"/>
      <c r="C574" s="55" t="s">
        <v>25</v>
      </c>
      <c r="D574" s="63" t="s">
        <v>648</v>
      </c>
      <c r="E574" s="24" t="s">
        <v>1223</v>
      </c>
      <c r="F574" s="65" t="s">
        <v>25</v>
      </c>
      <c r="G574" s="26"/>
      <c r="H574" s="26"/>
      <c r="I574" s="31"/>
      <c r="K574" s="74"/>
    </row>
    <row r="575" spans="1:11" s="73" customFormat="1" ht="13.5" x14ac:dyDescent="0.2">
      <c r="A575" s="51" t="s">
        <v>1224</v>
      </c>
      <c r="B575" s="57"/>
      <c r="C575" s="57"/>
      <c r="D575" s="63" t="s">
        <v>1225</v>
      </c>
      <c r="E575" s="24"/>
      <c r="F575" s="65" t="s">
        <v>68</v>
      </c>
      <c r="G575" s="45">
        <v>2178</v>
      </c>
      <c r="H575" s="26"/>
      <c r="I575" s="31"/>
    </row>
    <row r="576" spans="1:11" s="73" customFormat="1" ht="13.5" x14ac:dyDescent="0.2">
      <c r="A576" s="51" t="s">
        <v>1226</v>
      </c>
      <c r="B576" s="57"/>
      <c r="C576" s="57"/>
      <c r="D576" s="63" t="s">
        <v>1227</v>
      </c>
      <c r="E576" s="24"/>
      <c r="F576" s="65" t="s">
        <v>46</v>
      </c>
      <c r="G576" s="30">
        <v>20</v>
      </c>
      <c r="H576" s="26"/>
      <c r="I576" s="31"/>
    </row>
    <row r="577" spans="1:11" s="73" customFormat="1" ht="13.5" x14ac:dyDescent="0.2">
      <c r="A577" s="51" t="s">
        <v>1228</v>
      </c>
      <c r="B577" s="61"/>
      <c r="C577" s="62"/>
      <c r="D577" s="63" t="s">
        <v>1229</v>
      </c>
      <c r="E577" s="24"/>
      <c r="F577" s="65" t="s">
        <v>29</v>
      </c>
      <c r="G577" s="30">
        <v>3</v>
      </c>
      <c r="H577" s="26"/>
      <c r="I577" s="31"/>
    </row>
    <row r="578" spans="1:11" s="73" customFormat="1" ht="27" x14ac:dyDescent="0.2">
      <c r="A578" s="51" t="s">
        <v>1230</v>
      </c>
      <c r="B578" s="57"/>
      <c r="C578" s="57"/>
      <c r="D578" s="63" t="s">
        <v>1231</v>
      </c>
      <c r="E578" s="24"/>
      <c r="F578" s="65" t="s">
        <v>29</v>
      </c>
      <c r="G578" s="30">
        <v>3</v>
      </c>
      <c r="H578" s="26"/>
      <c r="I578" s="31"/>
    </row>
    <row r="579" spans="1:11" s="73" customFormat="1" ht="27" x14ac:dyDescent="0.2">
      <c r="A579" s="51" t="s">
        <v>1232</v>
      </c>
      <c r="B579" s="57"/>
      <c r="C579" s="57"/>
      <c r="D579" s="63" t="s">
        <v>1233</v>
      </c>
      <c r="E579" s="24"/>
      <c r="F579" s="65" t="s">
        <v>110</v>
      </c>
      <c r="G579" s="30">
        <v>1</v>
      </c>
      <c r="H579" s="26"/>
      <c r="I579" s="31"/>
    </row>
    <row r="580" spans="1:11" s="73" customFormat="1" ht="13.5" x14ac:dyDescent="0.2">
      <c r="A580" s="51" t="s">
        <v>1234</v>
      </c>
      <c r="B580" s="57"/>
      <c r="C580" s="57"/>
      <c r="D580" s="63" t="s">
        <v>1235</v>
      </c>
      <c r="E580" s="24"/>
      <c r="F580" s="65" t="s">
        <v>1236</v>
      </c>
      <c r="G580" s="30">
        <v>48</v>
      </c>
      <c r="H580" s="26"/>
      <c r="I580" s="31"/>
    </row>
    <row r="581" spans="1:11" s="73" customFormat="1" ht="13.5" x14ac:dyDescent="0.2">
      <c r="A581" s="51" t="s">
        <v>1237</v>
      </c>
      <c r="B581" s="57"/>
      <c r="C581" s="57"/>
      <c r="D581" s="63" t="s">
        <v>1238</v>
      </c>
      <c r="E581" s="24"/>
      <c r="F581" s="65" t="s">
        <v>110</v>
      </c>
      <c r="G581" s="30">
        <v>1</v>
      </c>
      <c r="H581" s="26"/>
      <c r="I581" s="31"/>
    </row>
    <row r="582" spans="1:11" s="73" customFormat="1" ht="27" x14ac:dyDescent="0.2">
      <c r="A582" s="60">
        <v>20</v>
      </c>
      <c r="B582" s="61"/>
      <c r="C582" s="55" t="s">
        <v>25</v>
      </c>
      <c r="D582" s="63" t="s">
        <v>1200</v>
      </c>
      <c r="E582" s="24" t="s">
        <v>1223</v>
      </c>
      <c r="F582" s="65" t="s">
        <v>25</v>
      </c>
      <c r="G582" s="26"/>
      <c r="H582" s="26"/>
      <c r="I582" s="31"/>
      <c r="K582" s="74"/>
    </row>
    <row r="583" spans="1:11" s="73" customFormat="1" ht="13.5" x14ac:dyDescent="0.2">
      <c r="A583" s="51" t="s">
        <v>1239</v>
      </c>
      <c r="B583" s="61"/>
      <c r="C583" s="62"/>
      <c r="D583" s="63" t="s">
        <v>1240</v>
      </c>
      <c r="E583" s="24"/>
      <c r="F583" s="65" t="s">
        <v>68</v>
      </c>
      <c r="G583" s="45">
        <v>1155</v>
      </c>
      <c r="H583" s="26"/>
      <c r="I583" s="31"/>
    </row>
    <row r="584" spans="1:11" s="73" customFormat="1" ht="13.5" x14ac:dyDescent="0.2">
      <c r="A584" s="51" t="s">
        <v>1241</v>
      </c>
      <c r="B584" s="57"/>
      <c r="C584" s="57"/>
      <c r="D584" s="63" t="s">
        <v>1242</v>
      </c>
      <c r="E584" s="24"/>
      <c r="F584" s="65" t="s">
        <v>68</v>
      </c>
      <c r="G584" s="45">
        <v>452</v>
      </c>
      <c r="H584" s="26"/>
      <c r="I584" s="31"/>
    </row>
    <row r="585" spans="1:11" s="73" customFormat="1" ht="13.5" x14ac:dyDescent="0.2">
      <c r="A585" s="51" t="s">
        <v>1243</v>
      </c>
      <c r="B585" s="57"/>
      <c r="C585" s="57"/>
      <c r="D585" s="63" t="s">
        <v>1244</v>
      </c>
      <c r="E585" s="24"/>
      <c r="F585" s="65" t="s">
        <v>68</v>
      </c>
      <c r="G585" s="45">
        <v>204</v>
      </c>
      <c r="H585" s="26"/>
      <c r="I585" s="31"/>
    </row>
    <row r="586" spans="1:11" s="73" customFormat="1" ht="13.5" x14ac:dyDescent="0.2">
      <c r="A586" s="51" t="s">
        <v>1245</v>
      </c>
      <c r="B586" s="57"/>
      <c r="C586" s="57"/>
      <c r="D586" s="63" t="s">
        <v>1246</v>
      </c>
      <c r="E586" s="24"/>
      <c r="F586" s="65" t="s">
        <v>68</v>
      </c>
      <c r="G586" s="45">
        <v>155</v>
      </c>
      <c r="H586" s="26"/>
      <c r="I586" s="31"/>
    </row>
    <row r="587" spans="1:11" s="73" customFormat="1" ht="13.5" x14ac:dyDescent="0.2">
      <c r="A587" s="51" t="s">
        <v>1247</v>
      </c>
      <c r="B587" s="57"/>
      <c r="C587" s="57"/>
      <c r="D587" s="63" t="s">
        <v>1248</v>
      </c>
      <c r="E587" s="24"/>
      <c r="F587" s="65" t="s">
        <v>68</v>
      </c>
      <c r="G587" s="45">
        <v>212</v>
      </c>
      <c r="H587" s="26"/>
      <c r="I587" s="31"/>
    </row>
    <row r="588" spans="1:11" s="73" customFormat="1" ht="13.5" x14ac:dyDescent="0.2">
      <c r="A588" s="51" t="s">
        <v>1249</v>
      </c>
      <c r="B588" s="61"/>
      <c r="C588" s="62"/>
      <c r="D588" s="63" t="s">
        <v>1250</v>
      </c>
      <c r="E588" s="24"/>
      <c r="F588" s="65" t="s">
        <v>29</v>
      </c>
      <c r="G588" s="30">
        <v>5</v>
      </c>
      <c r="H588" s="26"/>
      <c r="I588" s="31"/>
    </row>
    <row r="589" spans="1:11" s="73" customFormat="1" ht="13.5" x14ac:dyDescent="0.2">
      <c r="A589" s="51" t="s">
        <v>1251</v>
      </c>
      <c r="B589" s="57"/>
      <c r="C589" s="57"/>
      <c r="D589" s="63" t="s">
        <v>1252</v>
      </c>
      <c r="E589" s="24"/>
      <c r="F589" s="65" t="s">
        <v>29</v>
      </c>
      <c r="G589" s="30">
        <v>4</v>
      </c>
      <c r="H589" s="26"/>
      <c r="I589" s="31"/>
    </row>
    <row r="590" spans="1:11" s="73" customFormat="1" ht="13.5" x14ac:dyDescent="0.2">
      <c r="A590" s="51" t="s">
        <v>1253</v>
      </c>
      <c r="B590" s="57"/>
      <c r="C590" s="57"/>
      <c r="D590" s="63" t="s">
        <v>1254</v>
      </c>
      <c r="E590" s="24"/>
      <c r="F590" s="65" t="s">
        <v>29</v>
      </c>
      <c r="G590" s="30">
        <v>11</v>
      </c>
      <c r="H590" s="26"/>
      <c r="I590" s="31"/>
    </row>
    <row r="591" spans="1:11" s="73" customFormat="1" ht="13.5" x14ac:dyDescent="0.2">
      <c r="A591" s="51" t="s">
        <v>1255</v>
      </c>
      <c r="B591" s="57"/>
      <c r="C591" s="57"/>
      <c r="D591" s="63" t="s">
        <v>1256</v>
      </c>
      <c r="E591" s="24"/>
      <c r="F591" s="65" t="s">
        <v>29</v>
      </c>
      <c r="G591" s="30">
        <v>20</v>
      </c>
      <c r="H591" s="26"/>
      <c r="I591" s="31"/>
    </row>
    <row r="592" spans="1:11" s="73" customFormat="1" ht="44.25" customHeight="1" x14ac:dyDescent="0.2">
      <c r="A592" s="51" t="s">
        <v>1257</v>
      </c>
      <c r="B592" s="61"/>
      <c r="C592" s="62"/>
      <c r="D592" s="63" t="s">
        <v>1258</v>
      </c>
      <c r="E592" s="24"/>
      <c r="F592" s="65" t="s">
        <v>46</v>
      </c>
      <c r="G592" s="30">
        <v>2</v>
      </c>
      <c r="H592" s="26"/>
      <c r="I592" s="31"/>
    </row>
    <row r="593" spans="1:11" s="73" customFormat="1" ht="42" customHeight="1" x14ac:dyDescent="0.2">
      <c r="A593" s="51" t="s">
        <v>1259</v>
      </c>
      <c r="B593" s="57"/>
      <c r="C593" s="57"/>
      <c r="D593" s="63" t="s">
        <v>1260</v>
      </c>
      <c r="E593" s="24"/>
      <c r="F593" s="65" t="s">
        <v>46</v>
      </c>
      <c r="G593" s="30">
        <v>1</v>
      </c>
      <c r="H593" s="26"/>
      <c r="I593" s="31"/>
    </row>
    <row r="594" spans="1:11" s="73" customFormat="1" ht="13.5" x14ac:dyDescent="0.2">
      <c r="A594" s="51" t="s">
        <v>1261</v>
      </c>
      <c r="B594" s="57"/>
      <c r="C594" s="57"/>
      <c r="D594" s="63" t="s">
        <v>1262</v>
      </c>
      <c r="E594" s="24"/>
      <c r="F594" s="65" t="s">
        <v>46</v>
      </c>
      <c r="G594" s="30">
        <v>3</v>
      </c>
      <c r="H594" s="26"/>
      <c r="I594" s="31"/>
    </row>
    <row r="595" spans="1:11" s="73" customFormat="1" ht="13.5" x14ac:dyDescent="0.2">
      <c r="A595" s="51" t="s">
        <v>1263</v>
      </c>
      <c r="B595" s="57"/>
      <c r="C595" s="57"/>
      <c r="D595" s="63" t="s">
        <v>1264</v>
      </c>
      <c r="E595" s="24"/>
      <c r="F595" s="65" t="s">
        <v>29</v>
      </c>
      <c r="G595" s="30">
        <v>3</v>
      </c>
      <c r="H595" s="26"/>
      <c r="I595" s="31"/>
    </row>
    <row r="596" spans="1:11" s="73" customFormat="1" ht="13.5" x14ac:dyDescent="0.2">
      <c r="A596" s="51" t="s">
        <v>1265</v>
      </c>
      <c r="B596" s="57"/>
      <c r="C596" s="57"/>
      <c r="D596" s="63" t="s">
        <v>1526</v>
      </c>
      <c r="E596" s="24"/>
      <c r="F596" s="65" t="s">
        <v>46</v>
      </c>
      <c r="G596" s="30">
        <v>35</v>
      </c>
      <c r="H596" s="26"/>
      <c r="I596" s="31"/>
    </row>
    <row r="597" spans="1:11" s="73" customFormat="1" ht="13.5" x14ac:dyDescent="0.2">
      <c r="A597" s="51" t="s">
        <v>1266</v>
      </c>
      <c r="B597" s="61"/>
      <c r="C597" s="62"/>
      <c r="D597" s="63" t="s">
        <v>1527</v>
      </c>
      <c r="E597" s="24"/>
      <c r="F597" s="65" t="s">
        <v>46</v>
      </c>
      <c r="G597" s="30">
        <v>11</v>
      </c>
      <c r="H597" s="26"/>
      <c r="I597" s="31"/>
    </row>
    <row r="598" spans="1:11" s="73" customFormat="1" ht="27" x14ac:dyDescent="0.2">
      <c r="A598" s="51" t="s">
        <v>1267</v>
      </c>
      <c r="B598" s="57"/>
      <c r="C598" s="57"/>
      <c r="D598" s="63" t="s">
        <v>1268</v>
      </c>
      <c r="E598" s="24"/>
      <c r="F598" s="65" t="s">
        <v>46</v>
      </c>
      <c r="G598" s="30">
        <v>20</v>
      </c>
      <c r="H598" s="26"/>
      <c r="I598" s="31"/>
    </row>
    <row r="599" spans="1:11" s="73" customFormat="1" ht="27" x14ac:dyDescent="0.2">
      <c r="A599" s="51" t="s">
        <v>1269</v>
      </c>
      <c r="B599" s="57"/>
      <c r="C599" s="57"/>
      <c r="D599" s="63" t="s">
        <v>1270</v>
      </c>
      <c r="E599" s="24"/>
      <c r="F599" s="65" t="s">
        <v>29</v>
      </c>
      <c r="G599" s="30">
        <v>3</v>
      </c>
      <c r="H599" s="26"/>
      <c r="I599" s="31"/>
    </row>
    <row r="600" spans="1:11" s="73" customFormat="1" ht="13.5" x14ac:dyDescent="0.2">
      <c r="A600" s="51" t="s">
        <v>1271</v>
      </c>
      <c r="B600" s="57"/>
      <c r="C600" s="57"/>
      <c r="D600" s="63" t="s">
        <v>1272</v>
      </c>
      <c r="E600" s="24"/>
      <c r="F600" s="65" t="s">
        <v>29</v>
      </c>
      <c r="G600" s="30">
        <v>1</v>
      </c>
      <c r="H600" s="26"/>
      <c r="I600" s="31"/>
    </row>
    <row r="601" spans="1:11" s="73" customFormat="1" ht="13.5" x14ac:dyDescent="0.2">
      <c r="A601" s="51" t="s">
        <v>1273</v>
      </c>
      <c r="B601" s="57"/>
      <c r="C601" s="57"/>
      <c r="D601" s="63" t="s">
        <v>1274</v>
      </c>
      <c r="E601" s="24"/>
      <c r="F601" s="65" t="s">
        <v>29</v>
      </c>
      <c r="G601" s="30">
        <v>3</v>
      </c>
      <c r="H601" s="26"/>
      <c r="I601" s="31"/>
    </row>
    <row r="602" spans="1:11" s="73" customFormat="1" ht="13.5" x14ac:dyDescent="0.2">
      <c r="A602" s="51" t="s">
        <v>1275</v>
      </c>
      <c r="B602" s="61"/>
      <c r="C602" s="62"/>
      <c r="D602" s="63" t="s">
        <v>1276</v>
      </c>
      <c r="E602" s="24"/>
      <c r="F602" s="65" t="s">
        <v>29</v>
      </c>
      <c r="G602" s="30">
        <v>3</v>
      </c>
      <c r="H602" s="26"/>
      <c r="I602" s="31"/>
    </row>
    <row r="603" spans="1:11" s="73" customFormat="1" ht="13.5" x14ac:dyDescent="0.2">
      <c r="A603" s="51" t="s">
        <v>1277</v>
      </c>
      <c r="B603" s="61"/>
      <c r="C603" s="62"/>
      <c r="D603" s="63" t="s">
        <v>1278</v>
      </c>
      <c r="E603" s="24"/>
      <c r="F603" s="65" t="s">
        <v>29</v>
      </c>
      <c r="G603" s="30">
        <v>3</v>
      </c>
      <c r="H603" s="26"/>
      <c r="I603" s="31"/>
    </row>
    <row r="604" spans="1:11" s="73" customFormat="1" ht="13.5" x14ac:dyDescent="0.2">
      <c r="A604" s="51" t="s">
        <v>1279</v>
      </c>
      <c r="B604" s="57"/>
      <c r="C604" s="57"/>
      <c r="D604" s="63" t="s">
        <v>1280</v>
      </c>
      <c r="E604" s="24"/>
      <c r="F604" s="65" t="s">
        <v>29</v>
      </c>
      <c r="G604" s="30">
        <v>1</v>
      </c>
      <c r="H604" s="26"/>
      <c r="I604" s="31"/>
    </row>
    <row r="605" spans="1:11" s="73" customFormat="1" ht="13.5" x14ac:dyDescent="0.2">
      <c r="A605" s="51" t="s">
        <v>1281</v>
      </c>
      <c r="B605" s="61"/>
      <c r="C605" s="62"/>
      <c r="D605" s="63" t="s">
        <v>1282</v>
      </c>
      <c r="E605" s="24"/>
      <c r="F605" s="65" t="s">
        <v>29</v>
      </c>
      <c r="G605" s="30">
        <v>1</v>
      </c>
      <c r="H605" s="26"/>
      <c r="I605" s="31"/>
    </row>
    <row r="606" spans="1:11" s="8" customFormat="1" ht="13.5" x14ac:dyDescent="0.2">
      <c r="A606" s="155" t="s">
        <v>1283</v>
      </c>
      <c r="B606" s="156"/>
      <c r="C606" s="156"/>
      <c r="D606" s="156"/>
      <c r="E606" s="156"/>
      <c r="F606" s="156"/>
      <c r="G606" s="156"/>
      <c r="H606" s="157"/>
      <c r="I606" s="76"/>
    </row>
    <row r="607" spans="1:11" s="8" customFormat="1" ht="13.5" x14ac:dyDescent="0.25">
      <c r="A607" s="95"/>
      <c r="B607" s="95"/>
      <c r="C607" s="95"/>
      <c r="D607" s="95"/>
      <c r="E607" s="95"/>
      <c r="F607" s="95"/>
      <c r="G607" s="158" t="s">
        <v>760</v>
      </c>
      <c r="H607" s="159"/>
      <c r="I607" s="96"/>
      <c r="K607" s="142"/>
    </row>
    <row r="608" spans="1:11" s="8" customFormat="1" ht="12.75" customHeight="1" x14ac:dyDescent="0.2">
      <c r="A608" s="97"/>
      <c r="B608" s="98"/>
      <c r="C608" s="99"/>
      <c r="D608" s="100"/>
      <c r="E608" s="97"/>
      <c r="F608" s="97"/>
      <c r="G608" s="158" t="s">
        <v>761</v>
      </c>
      <c r="H608" s="159"/>
      <c r="I608" s="96"/>
      <c r="K608" s="142"/>
    </row>
    <row r="609" spans="1:11" s="8" customFormat="1" ht="13.5" x14ac:dyDescent="0.2">
      <c r="D609" s="100"/>
      <c r="E609" s="97"/>
      <c r="F609" s="97"/>
      <c r="G609" s="158" t="s">
        <v>762</v>
      </c>
      <c r="H609" s="159"/>
      <c r="I609" s="96"/>
      <c r="K609" s="142"/>
    </row>
    <row r="610" spans="1:11" s="8" customFormat="1" ht="13.5" x14ac:dyDescent="0.2">
      <c r="A610" s="101" t="s">
        <v>763</v>
      </c>
      <c r="B610" s="101"/>
      <c r="C610" s="101"/>
      <c r="D610" s="101"/>
      <c r="E610" s="101"/>
      <c r="F610" s="98"/>
      <c r="G610" s="144"/>
      <c r="H610" s="102"/>
      <c r="I610" s="102"/>
    </row>
    <row r="611" spans="1:11" s="8" customFormat="1" ht="14.25" customHeight="1" x14ac:dyDescent="0.2">
      <c r="A611" s="168" t="s">
        <v>764</v>
      </c>
      <c r="B611" s="168"/>
      <c r="C611" s="168"/>
      <c r="D611" s="168"/>
      <c r="E611" s="168"/>
      <c r="F611" s="168"/>
      <c r="G611" s="168"/>
      <c r="H611" s="168"/>
      <c r="I611" s="168"/>
    </row>
    <row r="612" spans="1:11" s="8" customFormat="1" ht="25.5" customHeight="1" x14ac:dyDescent="0.2">
      <c r="A612" s="168" t="s">
        <v>1536</v>
      </c>
      <c r="B612" s="168"/>
      <c r="C612" s="168"/>
      <c r="D612" s="168"/>
      <c r="E612" s="168"/>
      <c r="F612" s="168"/>
      <c r="G612" s="168"/>
      <c r="H612" s="168"/>
      <c r="I612" s="168"/>
    </row>
    <row r="613" spans="1:11" s="8" customFormat="1" x14ac:dyDescent="0.2">
      <c r="A613" s="169" t="s">
        <v>1537</v>
      </c>
      <c r="B613" s="169"/>
      <c r="C613" s="169"/>
      <c r="D613" s="169"/>
      <c r="E613" s="169"/>
      <c r="F613" s="169"/>
      <c r="G613" s="169"/>
      <c r="H613" s="169"/>
      <c r="I613" s="169"/>
    </row>
    <row r="614" spans="1:11" s="8" customFormat="1" x14ac:dyDescent="0.2">
      <c r="A614" s="168" t="s">
        <v>1538</v>
      </c>
      <c r="B614" s="169"/>
      <c r="C614" s="169"/>
      <c r="D614" s="169"/>
      <c r="E614" s="169"/>
      <c r="F614" s="169"/>
      <c r="G614" s="169"/>
      <c r="H614" s="169"/>
      <c r="I614" s="169"/>
    </row>
    <row r="615" spans="1:11" s="8" customFormat="1" ht="27" customHeight="1" x14ac:dyDescent="0.2">
      <c r="A615" s="168" t="s">
        <v>1539</v>
      </c>
      <c r="B615" s="168"/>
      <c r="C615" s="168"/>
      <c r="D615" s="168"/>
      <c r="E615" s="168"/>
      <c r="F615" s="168"/>
      <c r="G615" s="168"/>
      <c r="H615" s="168"/>
      <c r="I615" s="168"/>
    </row>
    <row r="616" spans="1:11" s="8" customFormat="1" x14ac:dyDescent="0.2">
      <c r="A616" s="167" t="s">
        <v>1540</v>
      </c>
      <c r="B616" s="167"/>
      <c r="C616" s="167"/>
      <c r="D616" s="167"/>
      <c r="E616" s="167"/>
      <c r="F616" s="167"/>
      <c r="G616" s="167"/>
      <c r="H616" s="167"/>
      <c r="I616" s="167"/>
    </row>
    <row r="617" spans="1:11" s="8" customFormat="1" ht="22.5" customHeight="1" x14ac:dyDescent="0.2">
      <c r="A617" s="168" t="s">
        <v>1541</v>
      </c>
      <c r="B617" s="168"/>
      <c r="C617" s="168"/>
      <c r="D617" s="168"/>
      <c r="E617" s="168"/>
      <c r="F617" s="168"/>
      <c r="G617" s="168"/>
      <c r="H617" s="168"/>
      <c r="I617" s="168"/>
    </row>
    <row r="618" spans="1:11" s="8" customFormat="1" x14ac:dyDescent="0.2">
      <c r="A618" s="104"/>
      <c r="B618" s="105"/>
      <c r="C618" s="106"/>
      <c r="D618" s="107"/>
      <c r="E618" s="108"/>
      <c r="F618" s="109"/>
      <c r="G618" s="102"/>
      <c r="H618" s="102"/>
      <c r="I618" s="102"/>
    </row>
    <row r="619" spans="1:11" s="8" customFormat="1" ht="25.5" x14ac:dyDescent="0.2">
      <c r="A619" s="104"/>
      <c r="B619" s="105"/>
      <c r="E619" s="107"/>
      <c r="F619" s="110" t="s">
        <v>765</v>
      </c>
      <c r="H619" s="111" t="s">
        <v>766</v>
      </c>
      <c r="I619" s="102"/>
    </row>
    <row r="620" spans="1:11" s="8" customFormat="1" x14ac:dyDescent="0.2">
      <c r="A620" s="104"/>
      <c r="B620" s="105"/>
      <c r="E620" s="108"/>
      <c r="F620" s="110"/>
      <c r="H620" s="111" t="s">
        <v>767</v>
      </c>
      <c r="I620" s="102"/>
    </row>
    <row r="621" spans="1:11" s="8" customFormat="1" ht="11.25" x14ac:dyDescent="0.2">
      <c r="A621" s="109"/>
      <c r="B621" s="112"/>
      <c r="C621" s="113"/>
      <c r="D621" s="114"/>
      <c r="E621" s="109"/>
      <c r="F621" s="109"/>
      <c r="G621" s="102"/>
      <c r="H621" s="102"/>
      <c r="I621" s="102"/>
    </row>
    <row r="622" spans="1:11" s="8" customFormat="1" ht="11.25" x14ac:dyDescent="0.2">
      <c r="A622" s="115"/>
      <c r="B622" s="116"/>
      <c r="C622" s="117"/>
      <c r="D622" s="115"/>
      <c r="E622" s="115"/>
      <c r="F622" s="115"/>
      <c r="G622" s="118"/>
      <c r="H622" s="118"/>
      <c r="I622" s="118"/>
    </row>
    <row r="623" spans="1:11" s="8" customFormat="1" ht="11.25" x14ac:dyDescent="0.2">
      <c r="A623" s="115"/>
      <c r="B623" s="116"/>
      <c r="C623" s="117"/>
      <c r="D623" s="115"/>
      <c r="E623" s="115"/>
      <c r="F623" s="115"/>
      <c r="G623" s="118"/>
      <c r="H623" s="118"/>
      <c r="I623" s="118"/>
    </row>
    <row r="624" spans="1:11" s="8" customFormat="1" ht="11.25" x14ac:dyDescent="0.2">
      <c r="A624" s="115"/>
      <c r="B624" s="116"/>
      <c r="C624" s="117"/>
      <c r="D624" s="115"/>
      <c r="E624" s="115"/>
      <c r="F624" s="115"/>
      <c r="G624" s="118"/>
      <c r="H624" s="118"/>
      <c r="I624" s="118"/>
    </row>
    <row r="625" spans="1:9" s="8" customFormat="1" ht="11.25" x14ac:dyDescent="0.2">
      <c r="A625" s="119"/>
      <c r="B625" s="120"/>
      <c r="C625" s="121"/>
      <c r="D625" s="122"/>
      <c r="E625" s="119"/>
      <c r="F625" s="119"/>
      <c r="G625" s="123"/>
      <c r="H625" s="123"/>
      <c r="I625" s="123"/>
    </row>
    <row r="626" spans="1:9" s="8" customFormat="1" ht="11.25" x14ac:dyDescent="0.2">
      <c r="A626" s="119"/>
      <c r="B626" s="120"/>
      <c r="C626" s="121"/>
      <c r="D626" s="122"/>
      <c r="E626" s="119"/>
      <c r="F626" s="119"/>
      <c r="G626" s="123"/>
      <c r="H626" s="123"/>
      <c r="I626" s="123"/>
    </row>
    <row r="627" spans="1:9" s="8" customFormat="1" ht="11.25" x14ac:dyDescent="0.2">
      <c r="A627" s="109"/>
      <c r="B627" s="124"/>
      <c r="C627" s="125"/>
      <c r="D627" s="122"/>
      <c r="E627" s="109"/>
      <c r="F627" s="109"/>
      <c r="G627" s="102"/>
      <c r="H627" s="102"/>
      <c r="I627" s="102"/>
    </row>
    <row r="628" spans="1:9" s="8" customFormat="1" ht="11.25" x14ac:dyDescent="0.2">
      <c r="A628" s="109"/>
      <c r="B628" s="124"/>
      <c r="C628" s="125"/>
      <c r="D628" s="122"/>
      <c r="E628" s="109"/>
      <c r="F628" s="109"/>
      <c r="G628" s="102"/>
      <c r="H628" s="102"/>
      <c r="I628" s="102"/>
    </row>
  </sheetData>
  <mergeCells count="49">
    <mergeCell ref="A550:H550"/>
    <mergeCell ref="G607:H607"/>
    <mergeCell ref="G608:H608"/>
    <mergeCell ref="A616:I616"/>
    <mergeCell ref="A617:I617"/>
    <mergeCell ref="A611:I611"/>
    <mergeCell ref="A613:I613"/>
    <mergeCell ref="A614:I614"/>
    <mergeCell ref="A615:I615"/>
    <mergeCell ref="G609:H609"/>
    <mergeCell ref="A612:I612"/>
    <mergeCell ref="B450:D450"/>
    <mergeCell ref="B488:D488"/>
    <mergeCell ref="A526:H526"/>
    <mergeCell ref="B528:D528"/>
    <mergeCell ref="B540:D540"/>
    <mergeCell ref="B414:D414"/>
    <mergeCell ref="B417:D417"/>
    <mergeCell ref="B421:D421"/>
    <mergeCell ref="B424:D424"/>
    <mergeCell ref="A448:H448"/>
    <mergeCell ref="D552:E552"/>
    <mergeCell ref="D573:E573"/>
    <mergeCell ref="A606:H606"/>
    <mergeCell ref="B410:D410"/>
    <mergeCell ref="E168:E170"/>
    <mergeCell ref="E172:E180"/>
    <mergeCell ref="A194:H194"/>
    <mergeCell ref="D195:E195"/>
    <mergeCell ref="D196:E196"/>
    <mergeCell ref="D315:E315"/>
    <mergeCell ref="D324:E324"/>
    <mergeCell ref="A393:H393"/>
    <mergeCell ref="D395:G395"/>
    <mergeCell ref="B396:D396"/>
    <mergeCell ref="B402:D402"/>
    <mergeCell ref="D551:H551"/>
    <mergeCell ref="A7:B7"/>
    <mergeCell ref="A140:H140"/>
    <mergeCell ref="D141:E141"/>
    <mergeCell ref="D142:E142"/>
    <mergeCell ref="F142:I142"/>
    <mergeCell ref="A6:B6"/>
    <mergeCell ref="C6:I6"/>
    <mergeCell ref="A2:B2"/>
    <mergeCell ref="A3:B3"/>
    <mergeCell ref="A4:B4"/>
    <mergeCell ref="A5:B5"/>
    <mergeCell ref="C5:I5"/>
  </mergeCells>
  <phoneticPr fontId="19" type="noConversion"/>
  <conditionalFormatting sqref="A134:A140">
    <cfRule type="expression" dxfId="206" priority="6">
      <formula>$F134="N/A"</formula>
    </cfRule>
  </conditionalFormatting>
  <conditionalFormatting sqref="A144:A154 A156:A163 B163 A168:A170 A189:C189 A190 D197:D314 A198:A206 A208:A214 A216:A219 A294:A297 D423 D446:D447 D537:D538">
    <cfRule type="expression" dxfId="205" priority="122">
      <formula>$F144="N/A"</formula>
    </cfRule>
  </conditionalFormatting>
  <conditionalFormatting sqref="A172:A180">
    <cfRule type="expression" dxfId="204" priority="115">
      <formula>$F172="N/A"</formula>
    </cfRule>
  </conditionalFormatting>
  <conditionalFormatting sqref="A182:A185">
    <cfRule type="expression" dxfId="203" priority="113">
      <formula>$F182="N/A"</formula>
    </cfRule>
  </conditionalFormatting>
  <conditionalFormatting sqref="A187:A188">
    <cfRule type="expression" dxfId="202" priority="120">
      <formula>$F187="N/A"</formula>
    </cfRule>
  </conditionalFormatting>
  <conditionalFormatting sqref="A192:A194">
    <cfRule type="expression" dxfId="201" priority="20">
      <formula>$F192="N/A"</formula>
    </cfRule>
  </conditionalFormatting>
  <conditionalFormatting sqref="A269:A273">
    <cfRule type="expression" dxfId="200" priority="99">
      <formula>$F269="N/A"</formula>
    </cfRule>
  </conditionalFormatting>
  <conditionalFormatting sqref="A275:A276 A278:A292">
    <cfRule type="expression" dxfId="199" priority="107">
      <formula>$F275="N/A"</formula>
    </cfRule>
  </conditionalFormatting>
  <conditionalFormatting sqref="A299:A305">
    <cfRule type="expression" dxfId="198" priority="109">
      <formula>$F299="N/A"</formula>
    </cfRule>
  </conditionalFormatting>
  <conditionalFormatting sqref="A317:A323">
    <cfRule type="expression" dxfId="197" priority="23">
      <formula>$F317="N/A"</formula>
    </cfRule>
  </conditionalFormatting>
  <conditionalFormatting sqref="A325:A393">
    <cfRule type="expression" dxfId="196" priority="17">
      <formula>$F325="N/A"</formula>
    </cfRule>
  </conditionalFormatting>
  <conditionalFormatting sqref="A396:A448">
    <cfRule type="expression" dxfId="195" priority="16">
      <formula>$F396="N/A"</formula>
    </cfRule>
  </conditionalFormatting>
  <conditionalFormatting sqref="A450:A526">
    <cfRule type="expression" dxfId="194" priority="21">
      <formula>$F450="N/A"</formula>
    </cfRule>
  </conditionalFormatting>
  <conditionalFormatting sqref="A528:A550">
    <cfRule type="expression" dxfId="193" priority="10">
      <formula>$F528="N/A"</formula>
    </cfRule>
  </conditionalFormatting>
  <conditionalFormatting sqref="A553:A572">
    <cfRule type="expression" dxfId="192" priority="15">
      <formula>$F553="N/A"</formula>
    </cfRule>
  </conditionalFormatting>
  <conditionalFormatting sqref="A574:A606">
    <cfRule type="expression" dxfId="191" priority="14">
      <formula>$F574="N/A"</formula>
    </cfRule>
  </conditionalFormatting>
  <conditionalFormatting sqref="A165:B166">
    <cfRule type="expression" dxfId="190" priority="112">
      <formula>$F165="N/A"</formula>
    </cfRule>
  </conditionalFormatting>
  <conditionalFormatting sqref="A155:C155">
    <cfRule type="expression" dxfId="189" priority="118">
      <formula>$F155="N/A"</formula>
    </cfRule>
  </conditionalFormatting>
  <conditionalFormatting sqref="A164:C164">
    <cfRule type="expression" dxfId="188" priority="117">
      <formula>$F164="N/A"</formula>
    </cfRule>
  </conditionalFormatting>
  <conditionalFormatting sqref="A167:C167">
    <cfRule type="expression" dxfId="187" priority="111">
      <formula>$F167="N/A"</formula>
    </cfRule>
  </conditionalFormatting>
  <conditionalFormatting sqref="A171:C171">
    <cfRule type="expression" dxfId="186" priority="116">
      <formula>$F171="N/A"</formula>
    </cfRule>
  </conditionalFormatting>
  <conditionalFormatting sqref="A181:C181">
    <cfRule type="expression" dxfId="185" priority="114">
      <formula>$F181="N/A"</formula>
    </cfRule>
  </conditionalFormatting>
  <conditionalFormatting sqref="A186:C186">
    <cfRule type="expression" dxfId="184" priority="121">
      <formula>$F186="N/A"</formula>
    </cfRule>
  </conditionalFormatting>
  <conditionalFormatting sqref="A191:C191">
    <cfRule type="expression" dxfId="183" priority="19">
      <formula>$F191="N/A"</formula>
    </cfRule>
  </conditionalFormatting>
  <conditionalFormatting sqref="A197:C197">
    <cfRule type="expression" dxfId="182" priority="103">
      <formula>$F197="N/A"</formula>
    </cfRule>
  </conditionalFormatting>
  <conditionalFormatting sqref="A207:C207 A215:C215 A221:A267 A307:A314 B335:C335 B343:C343">
    <cfRule type="expression" dxfId="181" priority="110">
      <formula>$F207="N/A"</formula>
    </cfRule>
  </conditionalFormatting>
  <conditionalFormatting sqref="A220:C220">
    <cfRule type="expression" dxfId="180" priority="102">
      <formula>$F220="N/A"</formula>
    </cfRule>
  </conditionalFormatting>
  <conditionalFormatting sqref="A268:C268">
    <cfRule type="expression" dxfId="179" priority="108">
      <formula>$F268="N/A"</formula>
    </cfRule>
  </conditionalFormatting>
  <conditionalFormatting sqref="A274:C274">
    <cfRule type="expression" dxfId="178" priority="101">
      <formula>$F274="N/A"</formula>
    </cfRule>
  </conditionalFormatting>
  <conditionalFormatting sqref="A277:C277">
    <cfRule type="expression" dxfId="177" priority="105">
      <formula>$F277="N/A"</formula>
    </cfRule>
  </conditionalFormatting>
  <conditionalFormatting sqref="A293:C293">
    <cfRule type="expression" dxfId="176" priority="106">
      <formula>$F293="N/A"</formula>
    </cfRule>
  </conditionalFormatting>
  <conditionalFormatting sqref="A298:C298">
    <cfRule type="expression" dxfId="175" priority="104">
      <formula>$F298="N/A"</formula>
    </cfRule>
  </conditionalFormatting>
  <conditionalFormatting sqref="A306:C306">
    <cfRule type="expression" dxfId="174" priority="100">
      <formula>$F306="N/A"</formula>
    </cfRule>
  </conditionalFormatting>
  <conditionalFormatting sqref="A316:C316">
    <cfRule type="expression" dxfId="173" priority="22">
      <formula>$F316="N/A"</formula>
    </cfRule>
  </conditionalFormatting>
  <conditionalFormatting sqref="A10:D14 A143:C143">
    <cfRule type="expression" dxfId="172" priority="131">
      <formula>$F10="N/A"</formula>
    </cfRule>
  </conditionalFormatting>
  <conditionalFormatting sqref="A16:D133">
    <cfRule type="expression" dxfId="171" priority="1">
      <formula>$F16="N/A"</formula>
    </cfRule>
  </conditionalFormatting>
  <conditionalFormatting sqref="B396">
    <cfRule type="expression" dxfId="170" priority="76">
      <formula>$F396="N/A"</formula>
    </cfRule>
  </conditionalFormatting>
  <conditionalFormatting sqref="B402">
    <cfRule type="expression" dxfId="169" priority="56">
      <formula>$F402="N/A"</formula>
    </cfRule>
  </conditionalFormatting>
  <conditionalFormatting sqref="B410">
    <cfRule type="expression" dxfId="168" priority="55">
      <formula>$F410="N/A"</formula>
    </cfRule>
  </conditionalFormatting>
  <conditionalFormatting sqref="B414">
    <cfRule type="expression" dxfId="167" priority="54">
      <formula>$F414="N/A"</formula>
    </cfRule>
  </conditionalFormatting>
  <conditionalFormatting sqref="B417">
    <cfRule type="expression" dxfId="166" priority="53">
      <formula>$F417="N/A"</formula>
    </cfRule>
  </conditionalFormatting>
  <conditionalFormatting sqref="B421">
    <cfRule type="expression" dxfId="165" priority="52">
      <formula>$F421="N/A"</formula>
    </cfRule>
  </conditionalFormatting>
  <conditionalFormatting sqref="B424">
    <cfRule type="expression" dxfId="164" priority="65">
      <formula>$F424="N/A"</formula>
    </cfRule>
  </conditionalFormatting>
  <conditionalFormatting sqref="B450 B488">
    <cfRule type="expression" dxfId="163" priority="130">
      <formula>$F450="N/A"</formula>
    </cfRule>
  </conditionalFormatting>
  <conditionalFormatting sqref="B528 B540">
    <cfRule type="expression" dxfId="162" priority="85">
      <formula>$F528="N/A"</formula>
    </cfRule>
  </conditionalFormatting>
  <conditionalFormatting sqref="B325:C325">
    <cfRule type="expression" dxfId="161" priority="94">
      <formula>$F325="N/A"</formula>
    </cfRule>
  </conditionalFormatting>
  <conditionalFormatting sqref="B348:C348">
    <cfRule type="expression" dxfId="160" priority="93">
      <formula>$F348="N/A"</formula>
    </cfRule>
  </conditionalFormatting>
  <conditionalFormatting sqref="B356:C356">
    <cfRule type="expression" dxfId="159" priority="98">
      <formula>$F356="N/A"</formula>
    </cfRule>
  </conditionalFormatting>
  <conditionalFormatting sqref="B361:C361">
    <cfRule type="expression" dxfId="158" priority="96">
      <formula>$F361="N/A"</formula>
    </cfRule>
  </conditionalFormatting>
  <conditionalFormatting sqref="B372:C372">
    <cfRule type="expression" dxfId="157" priority="97">
      <formula>$F372="N/A"</formula>
    </cfRule>
  </conditionalFormatting>
  <conditionalFormatting sqref="B378:C378">
    <cfRule type="expression" dxfId="156" priority="95">
      <formula>$F378="N/A"</formula>
    </cfRule>
  </conditionalFormatting>
  <conditionalFormatting sqref="B384:C384">
    <cfRule type="expression" dxfId="155" priority="91">
      <formula>$F384="N/A"</formula>
    </cfRule>
  </conditionalFormatting>
  <conditionalFormatting sqref="B453:C453">
    <cfRule type="expression" dxfId="154" priority="126">
      <formula>$F453="N/A"</formula>
    </cfRule>
  </conditionalFormatting>
  <conditionalFormatting sqref="B458:C458">
    <cfRule type="expression" dxfId="153" priority="127">
      <formula>$F458="N/A"</formula>
    </cfRule>
  </conditionalFormatting>
  <conditionalFormatting sqref="B462:C462">
    <cfRule type="expression" dxfId="152" priority="89">
      <formula>$F462="N/A"</formula>
    </cfRule>
  </conditionalFormatting>
  <conditionalFormatting sqref="B465:C465">
    <cfRule type="expression" dxfId="151" priority="90">
      <formula>$F465="N/A"</formula>
    </cfRule>
  </conditionalFormatting>
  <conditionalFormatting sqref="B471:C471">
    <cfRule type="expression" dxfId="150" priority="128">
      <formula>$F471="N/A"</formula>
    </cfRule>
  </conditionalFormatting>
  <conditionalFormatting sqref="B474:C474">
    <cfRule type="expression" dxfId="149" priority="129">
      <formula>$F474="N/A"</formula>
    </cfRule>
  </conditionalFormatting>
  <conditionalFormatting sqref="B491:C491">
    <cfRule type="expression" dxfId="148" priority="87">
      <formula>$F491="N/A"</formula>
    </cfRule>
  </conditionalFormatting>
  <conditionalFormatting sqref="B496:C496">
    <cfRule type="expression" dxfId="147" priority="88">
      <formula>$F496="N/A"</formula>
    </cfRule>
  </conditionalFormatting>
  <conditionalFormatting sqref="B501:C501">
    <cfRule type="expression" dxfId="146" priority="86">
      <formula>$F501="N/A"</formula>
    </cfRule>
  </conditionalFormatting>
  <conditionalFormatting sqref="B504:C504">
    <cfRule type="expression" dxfId="145" priority="124">
      <formula>$F504="N/A"</formula>
    </cfRule>
  </conditionalFormatting>
  <conditionalFormatting sqref="B509:C509">
    <cfRule type="expression" dxfId="144" priority="125">
      <formula>$F509="N/A"</formula>
    </cfRule>
  </conditionalFormatting>
  <conditionalFormatting sqref="B514:C514">
    <cfRule type="expression" dxfId="143" priority="123">
      <formula>$F514="N/A"</formula>
    </cfRule>
  </conditionalFormatting>
  <conditionalFormatting sqref="B553:C553">
    <cfRule type="expression" dxfId="142" priority="43">
      <formula>$F553="N/A"</formula>
    </cfRule>
  </conditionalFormatting>
  <conditionalFormatting sqref="B561:C561">
    <cfRule type="expression" dxfId="141" priority="41">
      <formula>$F561="N/A"</formula>
    </cfRule>
  </conditionalFormatting>
  <conditionalFormatting sqref="B574:C574">
    <cfRule type="expression" dxfId="140" priority="33">
      <formula>$F574="N/A"</formula>
    </cfRule>
  </conditionalFormatting>
  <conditionalFormatting sqref="B582:C582">
    <cfRule type="expression" dxfId="139" priority="31">
      <formula>$F582="N/A"</formula>
    </cfRule>
  </conditionalFormatting>
  <conditionalFormatting sqref="B134:D139">
    <cfRule type="expression" dxfId="138" priority="5">
      <formula>$F134="N/A"</formula>
    </cfRule>
  </conditionalFormatting>
  <conditionalFormatting sqref="B399:D399">
    <cfRule type="expression" dxfId="137" priority="71">
      <formula>$F399="N/A"</formula>
    </cfRule>
  </conditionalFormatting>
  <conditionalFormatting sqref="B405:D405">
    <cfRule type="expression" dxfId="136" priority="74">
      <formula>$F405="N/A"</formula>
    </cfRule>
  </conditionalFormatting>
  <conditionalFormatting sqref="B409:D409">
    <cfRule type="expression" dxfId="135" priority="67">
      <formula>$F409="N/A"</formula>
    </cfRule>
  </conditionalFormatting>
  <conditionalFormatting sqref="B413:D413">
    <cfRule type="expression" dxfId="134" priority="68">
      <formula>$F413="N/A"</formula>
    </cfRule>
  </conditionalFormatting>
  <conditionalFormatting sqref="B422:D422">
    <cfRule type="expression" dxfId="133" priority="75">
      <formula>$F422="N/A"</formula>
    </cfRule>
  </conditionalFormatting>
  <conditionalFormatting sqref="B427:D427">
    <cfRule type="expression" dxfId="132" priority="59">
      <formula>$F427="N/A"</formula>
    </cfRule>
  </conditionalFormatting>
  <conditionalFormatting sqref="B432:D432">
    <cfRule type="expression" dxfId="131" priority="61">
      <formula>$F432="N/A"</formula>
    </cfRule>
  </conditionalFormatting>
  <conditionalFormatting sqref="B437:D437">
    <cfRule type="expression" dxfId="130" priority="57">
      <formula>$F437="N/A"</formula>
    </cfRule>
  </conditionalFormatting>
  <conditionalFormatting sqref="B440:D440">
    <cfRule type="expression" dxfId="129" priority="62">
      <formula>$F440="N/A"</formula>
    </cfRule>
  </conditionalFormatting>
  <conditionalFormatting sqref="B445:D445">
    <cfRule type="expression" dxfId="128" priority="64">
      <formula>$F445="N/A"</formula>
    </cfRule>
  </conditionalFormatting>
  <conditionalFormatting sqref="B476:D487">
    <cfRule type="expression" dxfId="127" priority="12">
      <formula>$F476="N/A"</formula>
    </cfRule>
  </conditionalFormatting>
  <conditionalFormatting sqref="B531:D531">
    <cfRule type="expression" dxfId="126" priority="82">
      <formula>$F531="N/A"</formula>
    </cfRule>
  </conditionalFormatting>
  <conditionalFormatting sqref="B536:D536">
    <cfRule type="expression" dxfId="125" priority="84">
      <formula>$F536="N/A"</formula>
    </cfRule>
  </conditionalFormatting>
  <conditionalFormatting sqref="B539:D539">
    <cfRule type="expression" dxfId="124" priority="9">
      <formula>$F539="N/A"</formula>
    </cfRule>
  </conditionalFormatting>
  <conditionalFormatting sqref="B543:D544">
    <cfRule type="expression" dxfId="123" priority="8">
      <formula>$F543="N/A"</formula>
    </cfRule>
  </conditionalFormatting>
  <conditionalFormatting sqref="B549:D549">
    <cfRule type="expression" dxfId="122" priority="80">
      <formula>$F549="N/A"</formula>
    </cfRule>
  </conditionalFormatting>
  <conditionalFormatting sqref="B556:D556">
    <cfRule type="expression" dxfId="121" priority="48">
      <formula>$F556="N/A"</formula>
    </cfRule>
  </conditionalFormatting>
  <conditionalFormatting sqref="B562:D562">
    <cfRule type="expression" dxfId="120" priority="39">
      <formula>$F562="N/A"</formula>
    </cfRule>
  </conditionalFormatting>
  <conditionalFormatting sqref="B567:D567">
    <cfRule type="expression" dxfId="119" priority="37">
      <formula>$F567="N/A"</formula>
    </cfRule>
  </conditionalFormatting>
  <conditionalFormatting sqref="B571:D571">
    <cfRule type="expression" dxfId="118" priority="49">
      <formula>$F571="N/A"</formula>
    </cfRule>
  </conditionalFormatting>
  <conditionalFormatting sqref="B577:D577">
    <cfRule type="expression" dxfId="117" priority="34">
      <formula>$F577="N/A"</formula>
    </cfRule>
  </conditionalFormatting>
  <conditionalFormatting sqref="B583:D583">
    <cfRule type="expression" dxfId="116" priority="29">
      <formula>$F583="N/A"</formula>
    </cfRule>
  </conditionalFormatting>
  <conditionalFormatting sqref="B588:D588">
    <cfRule type="expression" dxfId="115" priority="27">
      <formula>$F588="N/A"</formula>
    </cfRule>
  </conditionalFormatting>
  <conditionalFormatting sqref="B592:D592">
    <cfRule type="expression" dxfId="114" priority="35">
      <formula>$F592="N/A"</formula>
    </cfRule>
  </conditionalFormatting>
  <conditionalFormatting sqref="B597:D597">
    <cfRule type="expression" dxfId="113" priority="45">
      <formula>$F597="N/A"</formula>
    </cfRule>
  </conditionalFormatting>
  <conditionalFormatting sqref="B602:D603">
    <cfRule type="expression" dxfId="112" priority="25">
      <formula>$F602="N/A"</formula>
    </cfRule>
  </conditionalFormatting>
  <conditionalFormatting sqref="B605:D605">
    <cfRule type="expression" dxfId="111" priority="47">
      <formula>$F605="N/A"</formula>
    </cfRule>
  </conditionalFormatting>
  <conditionalFormatting sqref="D143:D193">
    <cfRule type="expression" dxfId="110" priority="18">
      <formula>$F143="N/A"</formula>
    </cfRule>
  </conditionalFormatting>
  <conditionalFormatting sqref="D316:D323">
    <cfRule type="expression" dxfId="109" priority="2">
      <formula>$F316="N/A"</formula>
    </cfRule>
  </conditionalFormatting>
  <conditionalFormatting sqref="D325:D392">
    <cfRule type="expression" dxfId="108" priority="92">
      <formula>$F325="N/A"</formula>
    </cfRule>
  </conditionalFormatting>
  <conditionalFormatting sqref="D397:D398">
    <cfRule type="expression" dxfId="107" priority="72">
      <formula>$F397="N/A"</formula>
    </cfRule>
  </conditionalFormatting>
  <conditionalFormatting sqref="D400:D401 D403:D404">
    <cfRule type="expression" dxfId="106" priority="70">
      <formula>$F400="N/A"</formula>
    </cfRule>
  </conditionalFormatting>
  <conditionalFormatting sqref="D406:D408">
    <cfRule type="expression" dxfId="105" priority="73">
      <formula>$F406="N/A"</formula>
    </cfRule>
  </conditionalFormatting>
  <conditionalFormatting sqref="D411:D412">
    <cfRule type="expression" dxfId="104" priority="77">
      <formula>$F411="N/A"</formula>
    </cfRule>
  </conditionalFormatting>
  <conditionalFormatting sqref="D415:D416 D418:D420">
    <cfRule type="expression" dxfId="103" priority="69">
      <formula>$F415="N/A"</formula>
    </cfRule>
  </conditionalFormatting>
  <conditionalFormatting sqref="D425:D426">
    <cfRule type="expression" dxfId="102" priority="60">
      <formula>$F425="N/A"</formula>
    </cfRule>
  </conditionalFormatting>
  <conditionalFormatting sqref="D428:D431">
    <cfRule type="expression" dxfId="101" priority="58">
      <formula>$F428="N/A"</formula>
    </cfRule>
  </conditionalFormatting>
  <conditionalFormatting sqref="D433:D436">
    <cfRule type="expression" dxfId="100" priority="66">
      <formula>$F433="N/A"</formula>
    </cfRule>
  </conditionalFormatting>
  <conditionalFormatting sqref="D438:D439">
    <cfRule type="expression" dxfId="99" priority="63">
      <formula>$F438="N/A"</formula>
    </cfRule>
  </conditionalFormatting>
  <conditionalFormatting sqref="D441:D444">
    <cfRule type="expression" dxfId="98" priority="51">
      <formula>$F441="N/A"</formula>
    </cfRule>
  </conditionalFormatting>
  <conditionalFormatting sqref="D451:D475">
    <cfRule type="expression" dxfId="97" priority="13">
      <formula>$F451="N/A"</formula>
    </cfRule>
  </conditionalFormatting>
  <conditionalFormatting sqref="D489:D525">
    <cfRule type="expression" dxfId="96" priority="11">
      <formula>$F489="N/A"</formula>
    </cfRule>
  </conditionalFormatting>
  <conditionalFormatting sqref="D529:D530">
    <cfRule type="expression" dxfId="95" priority="83">
      <formula>$F529="N/A"</formula>
    </cfRule>
  </conditionalFormatting>
  <conditionalFormatting sqref="D532:D535">
    <cfRule type="expression" dxfId="94" priority="81">
      <formula>$F532="N/A"</formula>
    </cfRule>
  </conditionalFormatting>
  <conditionalFormatting sqref="D541:D542">
    <cfRule type="expression" dxfId="93" priority="79">
      <formula>$F541="N/A"</formula>
    </cfRule>
  </conditionalFormatting>
  <conditionalFormatting sqref="D545:D548">
    <cfRule type="expression" dxfId="92" priority="78">
      <formula>$F545="N/A"</formula>
    </cfRule>
  </conditionalFormatting>
  <conditionalFormatting sqref="D553:D555">
    <cfRule type="expression" dxfId="91" priority="42">
      <formula>$F553="N/A"</formula>
    </cfRule>
  </conditionalFormatting>
  <conditionalFormatting sqref="D557:D561">
    <cfRule type="expression" dxfId="90" priority="40">
      <formula>$F557="N/A"</formula>
    </cfRule>
  </conditionalFormatting>
  <conditionalFormatting sqref="D563:D566">
    <cfRule type="expression" dxfId="89" priority="38">
      <formula>$F563="N/A"</formula>
    </cfRule>
  </conditionalFormatting>
  <conditionalFormatting sqref="D568:D570">
    <cfRule type="expression" dxfId="88" priority="36">
      <formula>$F568="N/A"</formula>
    </cfRule>
  </conditionalFormatting>
  <conditionalFormatting sqref="D572">
    <cfRule type="expression" dxfId="87" priority="50">
      <formula>$F572="N/A"</formula>
    </cfRule>
  </conditionalFormatting>
  <conditionalFormatting sqref="D574:D576">
    <cfRule type="expression" dxfId="86" priority="32">
      <formula>$F574="N/A"</formula>
    </cfRule>
  </conditionalFormatting>
  <conditionalFormatting sqref="D578:D582">
    <cfRule type="expression" dxfId="85" priority="30">
      <formula>$F578="N/A"</formula>
    </cfRule>
  </conditionalFormatting>
  <conditionalFormatting sqref="D584:D587">
    <cfRule type="expression" dxfId="84" priority="28">
      <formula>$F584="N/A"</formula>
    </cfRule>
  </conditionalFormatting>
  <conditionalFormatting sqref="D589:D591">
    <cfRule type="expression" dxfId="83" priority="26">
      <formula>$F589="N/A"</formula>
    </cfRule>
  </conditionalFormatting>
  <conditionalFormatting sqref="D593:D596">
    <cfRule type="expression" dxfId="82" priority="46">
      <formula>$F593="N/A"</formula>
    </cfRule>
  </conditionalFormatting>
  <conditionalFormatting sqref="D598:D601 D604">
    <cfRule type="expression" dxfId="81" priority="44">
      <formula>$F598="N/A"</formula>
    </cfRule>
  </conditionalFormatting>
  <conditionalFormatting sqref="F41:F45">
    <cfRule type="expression" dxfId="80" priority="119">
      <formula>$H41="N/A"</formula>
    </cfRule>
  </conditionalFormatting>
  <conditionalFormatting sqref="F47:F50">
    <cfRule type="expression" dxfId="79" priority="7">
      <formula>$H47="N/A"</formula>
    </cfRule>
  </conditionalFormatting>
  <dataValidations count="1">
    <dataValidation type="list" allowBlank="1" showInputMessage="1" showErrorMessage="1" sqref="F53 B502:C503 B454:C457 B451:C452 B505:C508 F16:F22 F14 B515:C525 F76 B472:C473 B379:C383 B510:C513 F39 F55:F57 F78 F129:F130 F41:F45 H41:H45 F143:F193 F63:F65 F132:F138 F120:F123 C165:C166 B168:C170 C163 B172:C180 B144:C154 F277:F314 B198:C219 B294:C297 B278:C292 B275:C276 B385:C392 B307:C314 B362:C371 B349:C355 B357:C360 F197:F203 B373:C377 B317:C323 B221:C267 F207:F274 B269:C273 B299:C305 B326:C347 B192:C193 B182:C185 F469:F476 B459:C461 B466:C470 B463:C464 F321 F316:F317 F450:F466 B497:C500 B489:C490 B492:C495 B532:C535 B529:C530 B541:C542 F528:F539 B537:C538 F489:F525 B545:C548 B397:C398 B423:C423 B428:C431 B406:C408 B411:C412 B446:C447 B418:C420 F419:F423 B438:C439 B441:C444 F425:F447 B433:C436 B425:C426 B403:C404 B400:C401 F396:F415 B415:C416 F417 B554:C555 B604:C604 B557:C560 B584:C587 B568:C570 B563:C566 F553:F572 B572:C572 B593:C596 B575:C576 B578:C581 B589:C591 F541:F549 B598:C601 F105:F118 F335:F392 F24:F37 B156:C162 B187:C190 F325:F332 F479 F481:F487 B475:C487 F574:F605 H47:H50 F47:F50 F94:F103 F83:F85" xr:uid="{6346EAAA-4A93-4BB6-9DAE-32CBB724ABEB}">
      <formula1>Mervienibas</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7AEDA-4015-46C8-8EC6-55D7F56090DC}">
  <dimension ref="A1:I404"/>
  <sheetViews>
    <sheetView zoomScale="154" zoomScaleNormal="154" workbookViewId="0">
      <selection activeCell="D1" sqref="D1"/>
    </sheetView>
  </sheetViews>
  <sheetFormatPr defaultColWidth="9.140625" defaultRowHeight="12.75" x14ac:dyDescent="0.2"/>
  <cols>
    <col min="1" max="1" width="8.7109375" style="126" customWidth="1"/>
    <col min="2" max="2" width="6.5703125" style="127" customWidth="1"/>
    <col min="3" max="3" width="10.7109375" style="128" customWidth="1"/>
    <col min="4" max="4" width="36.28515625" style="129" customWidth="1"/>
    <col min="5" max="5" width="8.7109375" style="126" customWidth="1"/>
    <col min="6" max="6" width="7.28515625" style="126" customWidth="1"/>
    <col min="7" max="7" width="9.42578125" style="130" customWidth="1"/>
    <col min="8" max="8" width="7.7109375" style="130" customWidth="1"/>
    <col min="9" max="9" width="11" style="130" customWidth="1"/>
    <col min="10" max="238" width="9.140625" style="4"/>
    <col min="239" max="239" width="8.7109375" style="4" customWidth="1"/>
    <col min="240" max="240" width="6.5703125" style="4" customWidth="1"/>
    <col min="241" max="241" width="15.7109375" style="4" customWidth="1"/>
    <col min="242" max="242" width="40.7109375" style="4" customWidth="1"/>
    <col min="243" max="243" width="11.28515625" style="4" customWidth="1"/>
    <col min="244" max="245" width="11.7109375" style="4" customWidth="1"/>
    <col min="246" max="247" width="12" style="4" customWidth="1"/>
    <col min="248" max="248" width="8" style="4" customWidth="1"/>
    <col min="249" max="249" width="72.28515625" style="4" customWidth="1"/>
    <col min="250" max="253" width="9.140625" style="4"/>
    <col min="254" max="254" width="49.85546875" style="4" customWidth="1"/>
    <col min="255" max="255" width="9.140625" style="4"/>
    <col min="256" max="256" width="29" style="4" customWidth="1"/>
    <col min="257" max="257" width="9.140625" style="4"/>
    <col min="258" max="258" width="16.85546875" style="4" customWidth="1"/>
    <col min="259" max="494" width="9.140625" style="4"/>
    <col min="495" max="495" width="8.7109375" style="4" customWidth="1"/>
    <col min="496" max="496" width="6.5703125" style="4" customWidth="1"/>
    <col min="497" max="497" width="15.7109375" style="4" customWidth="1"/>
    <col min="498" max="498" width="40.7109375" style="4" customWidth="1"/>
    <col min="499" max="499" width="11.28515625" style="4" customWidth="1"/>
    <col min="500" max="501" width="11.7109375" style="4" customWidth="1"/>
    <col min="502" max="503" width="12" style="4" customWidth="1"/>
    <col min="504" max="504" width="8" style="4" customWidth="1"/>
    <col min="505" max="505" width="72.28515625" style="4" customWidth="1"/>
    <col min="506" max="509" width="9.140625" style="4"/>
    <col min="510" max="510" width="49.85546875" style="4" customWidth="1"/>
    <col min="511" max="511" width="9.140625" style="4"/>
    <col min="512" max="512" width="29" style="4" customWidth="1"/>
    <col min="513" max="513" width="9.140625" style="4"/>
    <col min="514" max="514" width="16.85546875" style="4" customWidth="1"/>
    <col min="515" max="750" width="9.140625" style="4"/>
    <col min="751" max="751" width="8.7109375" style="4" customWidth="1"/>
    <col min="752" max="752" width="6.5703125" style="4" customWidth="1"/>
    <col min="753" max="753" width="15.7109375" style="4" customWidth="1"/>
    <col min="754" max="754" width="40.7109375" style="4" customWidth="1"/>
    <col min="755" max="755" width="11.28515625" style="4" customWidth="1"/>
    <col min="756" max="757" width="11.7109375" style="4" customWidth="1"/>
    <col min="758" max="759" width="12" style="4" customWidth="1"/>
    <col min="760" max="760" width="8" style="4" customWidth="1"/>
    <col min="761" max="761" width="72.28515625" style="4" customWidth="1"/>
    <col min="762" max="765" width="9.140625" style="4"/>
    <col min="766" max="766" width="49.85546875" style="4" customWidth="1"/>
    <col min="767" max="767" width="9.140625" style="4"/>
    <col min="768" max="768" width="29" style="4" customWidth="1"/>
    <col min="769" max="769" width="9.140625" style="4"/>
    <col min="770" max="770" width="16.85546875" style="4" customWidth="1"/>
    <col min="771" max="1006" width="9.140625" style="4"/>
    <col min="1007" max="1007" width="8.7109375" style="4" customWidth="1"/>
    <col min="1008" max="1008" width="6.5703125" style="4" customWidth="1"/>
    <col min="1009" max="1009" width="15.7109375" style="4" customWidth="1"/>
    <col min="1010" max="1010" width="40.7109375" style="4" customWidth="1"/>
    <col min="1011" max="1011" width="11.28515625" style="4" customWidth="1"/>
    <col min="1012" max="1013" width="11.7109375" style="4" customWidth="1"/>
    <col min="1014" max="1015" width="12" style="4" customWidth="1"/>
    <col min="1016" max="1016" width="8" style="4" customWidth="1"/>
    <col min="1017" max="1017" width="72.28515625" style="4" customWidth="1"/>
    <col min="1018" max="1021" width="9.140625" style="4"/>
    <col min="1022" max="1022" width="49.85546875" style="4" customWidth="1"/>
    <col min="1023" max="1023" width="9.140625" style="4"/>
    <col min="1024" max="1024" width="29" style="4" customWidth="1"/>
    <col min="1025" max="1025" width="9.140625" style="4"/>
    <col min="1026" max="1026" width="16.85546875" style="4" customWidth="1"/>
    <col min="1027" max="1262" width="9.140625" style="4"/>
    <col min="1263" max="1263" width="8.7109375" style="4" customWidth="1"/>
    <col min="1264" max="1264" width="6.5703125" style="4" customWidth="1"/>
    <col min="1265" max="1265" width="15.7109375" style="4" customWidth="1"/>
    <col min="1266" max="1266" width="40.7109375" style="4" customWidth="1"/>
    <col min="1267" max="1267" width="11.28515625" style="4" customWidth="1"/>
    <col min="1268" max="1269" width="11.7109375" style="4" customWidth="1"/>
    <col min="1270" max="1271" width="12" style="4" customWidth="1"/>
    <col min="1272" max="1272" width="8" style="4" customWidth="1"/>
    <col min="1273" max="1273" width="72.28515625" style="4" customWidth="1"/>
    <col min="1274" max="1277" width="9.140625" style="4"/>
    <col min="1278" max="1278" width="49.85546875" style="4" customWidth="1"/>
    <col min="1279" max="1279" width="9.140625" style="4"/>
    <col min="1280" max="1280" width="29" style="4" customWidth="1"/>
    <col min="1281" max="1281" width="9.140625" style="4"/>
    <col min="1282" max="1282" width="16.85546875" style="4" customWidth="1"/>
    <col min="1283" max="1518" width="9.140625" style="4"/>
    <col min="1519" max="1519" width="8.7109375" style="4" customWidth="1"/>
    <col min="1520" max="1520" width="6.5703125" style="4" customWidth="1"/>
    <col min="1521" max="1521" width="15.7109375" style="4" customWidth="1"/>
    <col min="1522" max="1522" width="40.7109375" style="4" customWidth="1"/>
    <col min="1523" max="1523" width="11.28515625" style="4" customWidth="1"/>
    <col min="1524" max="1525" width="11.7109375" style="4" customWidth="1"/>
    <col min="1526" max="1527" width="12" style="4" customWidth="1"/>
    <col min="1528" max="1528" width="8" style="4" customWidth="1"/>
    <col min="1529" max="1529" width="72.28515625" style="4" customWidth="1"/>
    <col min="1530" max="1533" width="9.140625" style="4"/>
    <col min="1534" max="1534" width="49.85546875" style="4" customWidth="1"/>
    <col min="1535" max="1535" width="9.140625" style="4"/>
    <col min="1536" max="1536" width="29" style="4" customWidth="1"/>
    <col min="1537" max="1537" width="9.140625" style="4"/>
    <col min="1538" max="1538" width="16.85546875" style="4" customWidth="1"/>
    <col min="1539" max="1774" width="9.140625" style="4"/>
    <col min="1775" max="1775" width="8.7109375" style="4" customWidth="1"/>
    <col min="1776" max="1776" width="6.5703125" style="4" customWidth="1"/>
    <col min="1777" max="1777" width="15.7109375" style="4" customWidth="1"/>
    <col min="1778" max="1778" width="40.7109375" style="4" customWidth="1"/>
    <col min="1779" max="1779" width="11.28515625" style="4" customWidth="1"/>
    <col min="1780" max="1781" width="11.7109375" style="4" customWidth="1"/>
    <col min="1782" max="1783" width="12" style="4" customWidth="1"/>
    <col min="1784" max="1784" width="8" style="4" customWidth="1"/>
    <col min="1785" max="1785" width="72.28515625" style="4" customWidth="1"/>
    <col min="1786" max="1789" width="9.140625" style="4"/>
    <col min="1790" max="1790" width="49.85546875" style="4" customWidth="1"/>
    <col min="1791" max="1791" width="9.140625" style="4"/>
    <col min="1792" max="1792" width="29" style="4" customWidth="1"/>
    <col min="1793" max="1793" width="9.140625" style="4"/>
    <col min="1794" max="1794" width="16.85546875" style="4" customWidth="1"/>
    <col min="1795" max="2030" width="9.140625" style="4"/>
    <col min="2031" max="2031" width="8.7109375" style="4" customWidth="1"/>
    <col min="2032" max="2032" width="6.5703125" style="4" customWidth="1"/>
    <col min="2033" max="2033" width="15.7109375" style="4" customWidth="1"/>
    <col min="2034" max="2034" width="40.7109375" style="4" customWidth="1"/>
    <col min="2035" max="2035" width="11.28515625" style="4" customWidth="1"/>
    <col min="2036" max="2037" width="11.7109375" style="4" customWidth="1"/>
    <col min="2038" max="2039" width="12" style="4" customWidth="1"/>
    <col min="2040" max="2040" width="8" style="4" customWidth="1"/>
    <col min="2041" max="2041" width="72.28515625" style="4" customWidth="1"/>
    <col min="2042" max="2045" width="9.140625" style="4"/>
    <col min="2046" max="2046" width="49.85546875" style="4" customWidth="1"/>
    <col min="2047" max="2047" width="9.140625" style="4"/>
    <col min="2048" max="2048" width="29" style="4" customWidth="1"/>
    <col min="2049" max="2049" width="9.140625" style="4"/>
    <col min="2050" max="2050" width="16.85546875" style="4" customWidth="1"/>
    <col min="2051" max="2286" width="9.140625" style="4"/>
    <col min="2287" max="2287" width="8.7109375" style="4" customWidth="1"/>
    <col min="2288" max="2288" width="6.5703125" style="4" customWidth="1"/>
    <col min="2289" max="2289" width="15.7109375" style="4" customWidth="1"/>
    <col min="2290" max="2290" width="40.7109375" style="4" customWidth="1"/>
    <col min="2291" max="2291" width="11.28515625" style="4" customWidth="1"/>
    <col min="2292" max="2293" width="11.7109375" style="4" customWidth="1"/>
    <col min="2294" max="2295" width="12" style="4" customWidth="1"/>
    <col min="2296" max="2296" width="8" style="4" customWidth="1"/>
    <col min="2297" max="2297" width="72.28515625" style="4" customWidth="1"/>
    <col min="2298" max="2301" width="9.140625" style="4"/>
    <col min="2302" max="2302" width="49.85546875" style="4" customWidth="1"/>
    <col min="2303" max="2303" width="9.140625" style="4"/>
    <col min="2304" max="2304" width="29" style="4" customWidth="1"/>
    <col min="2305" max="2305" width="9.140625" style="4"/>
    <col min="2306" max="2306" width="16.85546875" style="4" customWidth="1"/>
    <col min="2307" max="2542" width="9.140625" style="4"/>
    <col min="2543" max="2543" width="8.7109375" style="4" customWidth="1"/>
    <col min="2544" max="2544" width="6.5703125" style="4" customWidth="1"/>
    <col min="2545" max="2545" width="15.7109375" style="4" customWidth="1"/>
    <col min="2546" max="2546" width="40.7109375" style="4" customWidth="1"/>
    <col min="2547" max="2547" width="11.28515625" style="4" customWidth="1"/>
    <col min="2548" max="2549" width="11.7109375" style="4" customWidth="1"/>
    <col min="2550" max="2551" width="12" style="4" customWidth="1"/>
    <col min="2552" max="2552" width="8" style="4" customWidth="1"/>
    <col min="2553" max="2553" width="72.28515625" style="4" customWidth="1"/>
    <col min="2554" max="2557" width="9.140625" style="4"/>
    <col min="2558" max="2558" width="49.85546875" style="4" customWidth="1"/>
    <col min="2559" max="2559" width="9.140625" style="4"/>
    <col min="2560" max="2560" width="29" style="4" customWidth="1"/>
    <col min="2561" max="2561" width="9.140625" style="4"/>
    <col min="2562" max="2562" width="16.85546875" style="4" customWidth="1"/>
    <col min="2563" max="2798" width="9.140625" style="4"/>
    <col min="2799" max="2799" width="8.7109375" style="4" customWidth="1"/>
    <col min="2800" max="2800" width="6.5703125" style="4" customWidth="1"/>
    <col min="2801" max="2801" width="15.7109375" style="4" customWidth="1"/>
    <col min="2802" max="2802" width="40.7109375" style="4" customWidth="1"/>
    <col min="2803" max="2803" width="11.28515625" style="4" customWidth="1"/>
    <col min="2804" max="2805" width="11.7109375" style="4" customWidth="1"/>
    <col min="2806" max="2807" width="12" style="4" customWidth="1"/>
    <col min="2808" max="2808" width="8" style="4" customWidth="1"/>
    <col min="2809" max="2809" width="72.28515625" style="4" customWidth="1"/>
    <col min="2810" max="2813" width="9.140625" style="4"/>
    <col min="2814" max="2814" width="49.85546875" style="4" customWidth="1"/>
    <col min="2815" max="2815" width="9.140625" style="4"/>
    <col min="2816" max="2816" width="29" style="4" customWidth="1"/>
    <col min="2817" max="2817" width="9.140625" style="4"/>
    <col min="2818" max="2818" width="16.85546875" style="4" customWidth="1"/>
    <col min="2819" max="3054" width="9.140625" style="4"/>
    <col min="3055" max="3055" width="8.7109375" style="4" customWidth="1"/>
    <col min="3056" max="3056" width="6.5703125" style="4" customWidth="1"/>
    <col min="3057" max="3057" width="15.7109375" style="4" customWidth="1"/>
    <col min="3058" max="3058" width="40.7109375" style="4" customWidth="1"/>
    <col min="3059" max="3059" width="11.28515625" style="4" customWidth="1"/>
    <col min="3060" max="3061" width="11.7109375" style="4" customWidth="1"/>
    <col min="3062" max="3063" width="12" style="4" customWidth="1"/>
    <col min="3064" max="3064" width="8" style="4" customWidth="1"/>
    <col min="3065" max="3065" width="72.28515625" style="4" customWidth="1"/>
    <col min="3066" max="3069" width="9.140625" style="4"/>
    <col min="3070" max="3070" width="49.85546875" style="4" customWidth="1"/>
    <col min="3071" max="3071" width="9.140625" style="4"/>
    <col min="3072" max="3072" width="29" style="4" customWidth="1"/>
    <col min="3073" max="3073" width="9.140625" style="4"/>
    <col min="3074" max="3074" width="16.85546875" style="4" customWidth="1"/>
    <col min="3075" max="3310" width="9.140625" style="4"/>
    <col min="3311" max="3311" width="8.7109375" style="4" customWidth="1"/>
    <col min="3312" max="3312" width="6.5703125" style="4" customWidth="1"/>
    <col min="3313" max="3313" width="15.7109375" style="4" customWidth="1"/>
    <col min="3314" max="3314" width="40.7109375" style="4" customWidth="1"/>
    <col min="3315" max="3315" width="11.28515625" style="4" customWidth="1"/>
    <col min="3316" max="3317" width="11.7109375" style="4" customWidth="1"/>
    <col min="3318" max="3319" width="12" style="4" customWidth="1"/>
    <col min="3320" max="3320" width="8" style="4" customWidth="1"/>
    <col min="3321" max="3321" width="72.28515625" style="4" customWidth="1"/>
    <col min="3322" max="3325" width="9.140625" style="4"/>
    <col min="3326" max="3326" width="49.85546875" style="4" customWidth="1"/>
    <col min="3327" max="3327" width="9.140625" style="4"/>
    <col min="3328" max="3328" width="29" style="4" customWidth="1"/>
    <col min="3329" max="3329" width="9.140625" style="4"/>
    <col min="3330" max="3330" width="16.85546875" style="4" customWidth="1"/>
    <col min="3331" max="3566" width="9.140625" style="4"/>
    <col min="3567" max="3567" width="8.7109375" style="4" customWidth="1"/>
    <col min="3568" max="3568" width="6.5703125" style="4" customWidth="1"/>
    <col min="3569" max="3569" width="15.7109375" style="4" customWidth="1"/>
    <col min="3570" max="3570" width="40.7109375" style="4" customWidth="1"/>
    <col min="3571" max="3571" width="11.28515625" style="4" customWidth="1"/>
    <col min="3572" max="3573" width="11.7109375" style="4" customWidth="1"/>
    <col min="3574" max="3575" width="12" style="4" customWidth="1"/>
    <col min="3576" max="3576" width="8" style="4" customWidth="1"/>
    <col min="3577" max="3577" width="72.28515625" style="4" customWidth="1"/>
    <col min="3578" max="3581" width="9.140625" style="4"/>
    <col min="3582" max="3582" width="49.85546875" style="4" customWidth="1"/>
    <col min="3583" max="3583" width="9.140625" style="4"/>
    <col min="3584" max="3584" width="29" style="4" customWidth="1"/>
    <col min="3585" max="3585" width="9.140625" style="4"/>
    <col min="3586" max="3586" width="16.85546875" style="4" customWidth="1"/>
    <col min="3587" max="3822" width="9.140625" style="4"/>
    <col min="3823" max="3823" width="8.7109375" style="4" customWidth="1"/>
    <col min="3824" max="3824" width="6.5703125" style="4" customWidth="1"/>
    <col min="3825" max="3825" width="15.7109375" style="4" customWidth="1"/>
    <col min="3826" max="3826" width="40.7109375" style="4" customWidth="1"/>
    <col min="3827" max="3827" width="11.28515625" style="4" customWidth="1"/>
    <col min="3828" max="3829" width="11.7109375" style="4" customWidth="1"/>
    <col min="3830" max="3831" width="12" style="4" customWidth="1"/>
    <col min="3832" max="3832" width="8" style="4" customWidth="1"/>
    <col min="3833" max="3833" width="72.28515625" style="4" customWidth="1"/>
    <col min="3834" max="3837" width="9.140625" style="4"/>
    <col min="3838" max="3838" width="49.85546875" style="4" customWidth="1"/>
    <col min="3839" max="3839" width="9.140625" style="4"/>
    <col min="3840" max="3840" width="29" style="4" customWidth="1"/>
    <col min="3841" max="3841" width="9.140625" style="4"/>
    <col min="3842" max="3842" width="16.85546875" style="4" customWidth="1"/>
    <col min="3843" max="4078" width="9.140625" style="4"/>
    <col min="4079" max="4079" width="8.7109375" style="4" customWidth="1"/>
    <col min="4080" max="4080" width="6.5703125" style="4" customWidth="1"/>
    <col min="4081" max="4081" width="15.7109375" style="4" customWidth="1"/>
    <col min="4082" max="4082" width="40.7109375" style="4" customWidth="1"/>
    <col min="4083" max="4083" width="11.28515625" style="4" customWidth="1"/>
    <col min="4084" max="4085" width="11.7109375" style="4" customWidth="1"/>
    <col min="4086" max="4087" width="12" style="4" customWidth="1"/>
    <col min="4088" max="4088" width="8" style="4" customWidth="1"/>
    <col min="4089" max="4089" width="72.28515625" style="4" customWidth="1"/>
    <col min="4090" max="4093" width="9.140625" style="4"/>
    <col min="4094" max="4094" width="49.85546875" style="4" customWidth="1"/>
    <col min="4095" max="4095" width="9.140625" style="4"/>
    <col min="4096" max="4096" width="29" style="4" customWidth="1"/>
    <col min="4097" max="4097" width="9.140625" style="4"/>
    <col min="4098" max="4098" width="16.85546875" style="4" customWidth="1"/>
    <col min="4099" max="4334" width="9.140625" style="4"/>
    <col min="4335" max="4335" width="8.7109375" style="4" customWidth="1"/>
    <col min="4336" max="4336" width="6.5703125" style="4" customWidth="1"/>
    <col min="4337" max="4337" width="15.7109375" style="4" customWidth="1"/>
    <col min="4338" max="4338" width="40.7109375" style="4" customWidth="1"/>
    <col min="4339" max="4339" width="11.28515625" style="4" customWidth="1"/>
    <col min="4340" max="4341" width="11.7109375" style="4" customWidth="1"/>
    <col min="4342" max="4343" width="12" style="4" customWidth="1"/>
    <col min="4344" max="4344" width="8" style="4" customWidth="1"/>
    <col min="4345" max="4345" width="72.28515625" style="4" customWidth="1"/>
    <col min="4346" max="4349" width="9.140625" style="4"/>
    <col min="4350" max="4350" width="49.85546875" style="4" customWidth="1"/>
    <col min="4351" max="4351" width="9.140625" style="4"/>
    <col min="4352" max="4352" width="29" style="4" customWidth="1"/>
    <col min="4353" max="4353" width="9.140625" style="4"/>
    <col min="4354" max="4354" width="16.85546875" style="4" customWidth="1"/>
    <col min="4355" max="4590" width="9.140625" style="4"/>
    <col min="4591" max="4591" width="8.7109375" style="4" customWidth="1"/>
    <col min="4592" max="4592" width="6.5703125" style="4" customWidth="1"/>
    <col min="4593" max="4593" width="15.7109375" style="4" customWidth="1"/>
    <col min="4594" max="4594" width="40.7109375" style="4" customWidth="1"/>
    <col min="4595" max="4595" width="11.28515625" style="4" customWidth="1"/>
    <col min="4596" max="4597" width="11.7109375" style="4" customWidth="1"/>
    <col min="4598" max="4599" width="12" style="4" customWidth="1"/>
    <col min="4600" max="4600" width="8" style="4" customWidth="1"/>
    <col min="4601" max="4601" width="72.28515625" style="4" customWidth="1"/>
    <col min="4602" max="4605" width="9.140625" style="4"/>
    <col min="4606" max="4606" width="49.85546875" style="4" customWidth="1"/>
    <col min="4607" max="4607" width="9.140625" style="4"/>
    <col min="4608" max="4608" width="29" style="4" customWidth="1"/>
    <col min="4609" max="4609" width="9.140625" style="4"/>
    <col min="4610" max="4610" width="16.85546875" style="4" customWidth="1"/>
    <col min="4611" max="4846" width="9.140625" style="4"/>
    <col min="4847" max="4847" width="8.7109375" style="4" customWidth="1"/>
    <col min="4848" max="4848" width="6.5703125" style="4" customWidth="1"/>
    <col min="4849" max="4849" width="15.7109375" style="4" customWidth="1"/>
    <col min="4850" max="4850" width="40.7109375" style="4" customWidth="1"/>
    <col min="4851" max="4851" width="11.28515625" style="4" customWidth="1"/>
    <col min="4852" max="4853" width="11.7109375" style="4" customWidth="1"/>
    <col min="4854" max="4855" width="12" style="4" customWidth="1"/>
    <col min="4856" max="4856" width="8" style="4" customWidth="1"/>
    <col min="4857" max="4857" width="72.28515625" style="4" customWidth="1"/>
    <col min="4858" max="4861" width="9.140625" style="4"/>
    <col min="4862" max="4862" width="49.85546875" style="4" customWidth="1"/>
    <col min="4863" max="4863" width="9.140625" style="4"/>
    <col min="4864" max="4864" width="29" style="4" customWidth="1"/>
    <col min="4865" max="4865" width="9.140625" style="4"/>
    <col min="4866" max="4866" width="16.85546875" style="4" customWidth="1"/>
    <col min="4867" max="5102" width="9.140625" style="4"/>
    <col min="5103" max="5103" width="8.7109375" style="4" customWidth="1"/>
    <col min="5104" max="5104" width="6.5703125" style="4" customWidth="1"/>
    <col min="5105" max="5105" width="15.7109375" style="4" customWidth="1"/>
    <col min="5106" max="5106" width="40.7109375" style="4" customWidth="1"/>
    <col min="5107" max="5107" width="11.28515625" style="4" customWidth="1"/>
    <col min="5108" max="5109" width="11.7109375" style="4" customWidth="1"/>
    <col min="5110" max="5111" width="12" style="4" customWidth="1"/>
    <col min="5112" max="5112" width="8" style="4" customWidth="1"/>
    <col min="5113" max="5113" width="72.28515625" style="4" customWidth="1"/>
    <col min="5114" max="5117" width="9.140625" style="4"/>
    <col min="5118" max="5118" width="49.85546875" style="4" customWidth="1"/>
    <col min="5119" max="5119" width="9.140625" style="4"/>
    <col min="5120" max="5120" width="29" style="4" customWidth="1"/>
    <col min="5121" max="5121" width="9.140625" style="4"/>
    <col min="5122" max="5122" width="16.85546875" style="4" customWidth="1"/>
    <col min="5123" max="5358" width="9.140625" style="4"/>
    <col min="5359" max="5359" width="8.7109375" style="4" customWidth="1"/>
    <col min="5360" max="5360" width="6.5703125" style="4" customWidth="1"/>
    <col min="5361" max="5361" width="15.7109375" style="4" customWidth="1"/>
    <col min="5362" max="5362" width="40.7109375" style="4" customWidth="1"/>
    <col min="5363" max="5363" width="11.28515625" style="4" customWidth="1"/>
    <col min="5364" max="5365" width="11.7109375" style="4" customWidth="1"/>
    <col min="5366" max="5367" width="12" style="4" customWidth="1"/>
    <col min="5368" max="5368" width="8" style="4" customWidth="1"/>
    <col min="5369" max="5369" width="72.28515625" style="4" customWidth="1"/>
    <col min="5370" max="5373" width="9.140625" style="4"/>
    <col min="5374" max="5374" width="49.85546875" style="4" customWidth="1"/>
    <col min="5375" max="5375" width="9.140625" style="4"/>
    <col min="5376" max="5376" width="29" style="4" customWidth="1"/>
    <col min="5377" max="5377" width="9.140625" style="4"/>
    <col min="5378" max="5378" width="16.85546875" style="4" customWidth="1"/>
    <col min="5379" max="5614" width="9.140625" style="4"/>
    <col min="5615" max="5615" width="8.7109375" style="4" customWidth="1"/>
    <col min="5616" max="5616" width="6.5703125" style="4" customWidth="1"/>
    <col min="5617" max="5617" width="15.7109375" style="4" customWidth="1"/>
    <col min="5618" max="5618" width="40.7109375" style="4" customWidth="1"/>
    <col min="5619" max="5619" width="11.28515625" style="4" customWidth="1"/>
    <col min="5620" max="5621" width="11.7109375" style="4" customWidth="1"/>
    <col min="5622" max="5623" width="12" style="4" customWidth="1"/>
    <col min="5624" max="5624" width="8" style="4" customWidth="1"/>
    <col min="5625" max="5625" width="72.28515625" style="4" customWidth="1"/>
    <col min="5626" max="5629" width="9.140625" style="4"/>
    <col min="5630" max="5630" width="49.85546875" style="4" customWidth="1"/>
    <col min="5631" max="5631" width="9.140625" style="4"/>
    <col min="5632" max="5632" width="29" style="4" customWidth="1"/>
    <col min="5633" max="5633" width="9.140625" style="4"/>
    <col min="5634" max="5634" width="16.85546875" style="4" customWidth="1"/>
    <col min="5635" max="5870" width="9.140625" style="4"/>
    <col min="5871" max="5871" width="8.7109375" style="4" customWidth="1"/>
    <col min="5872" max="5872" width="6.5703125" style="4" customWidth="1"/>
    <col min="5873" max="5873" width="15.7109375" style="4" customWidth="1"/>
    <col min="5874" max="5874" width="40.7109375" style="4" customWidth="1"/>
    <col min="5875" max="5875" width="11.28515625" style="4" customWidth="1"/>
    <col min="5876" max="5877" width="11.7109375" style="4" customWidth="1"/>
    <col min="5878" max="5879" width="12" style="4" customWidth="1"/>
    <col min="5880" max="5880" width="8" style="4" customWidth="1"/>
    <col min="5881" max="5881" width="72.28515625" style="4" customWidth="1"/>
    <col min="5882" max="5885" width="9.140625" style="4"/>
    <col min="5886" max="5886" width="49.85546875" style="4" customWidth="1"/>
    <col min="5887" max="5887" width="9.140625" style="4"/>
    <col min="5888" max="5888" width="29" style="4" customWidth="1"/>
    <col min="5889" max="5889" width="9.140625" style="4"/>
    <col min="5890" max="5890" width="16.85546875" style="4" customWidth="1"/>
    <col min="5891" max="6126" width="9.140625" style="4"/>
    <col min="6127" max="6127" width="8.7109375" style="4" customWidth="1"/>
    <col min="6128" max="6128" width="6.5703125" style="4" customWidth="1"/>
    <col min="6129" max="6129" width="15.7109375" style="4" customWidth="1"/>
    <col min="6130" max="6130" width="40.7109375" style="4" customWidth="1"/>
    <col min="6131" max="6131" width="11.28515625" style="4" customWidth="1"/>
    <col min="6132" max="6133" width="11.7109375" style="4" customWidth="1"/>
    <col min="6134" max="6135" width="12" style="4" customWidth="1"/>
    <col min="6136" max="6136" width="8" style="4" customWidth="1"/>
    <col min="6137" max="6137" width="72.28515625" style="4" customWidth="1"/>
    <col min="6138" max="6141" width="9.140625" style="4"/>
    <col min="6142" max="6142" width="49.85546875" style="4" customWidth="1"/>
    <col min="6143" max="6143" width="9.140625" style="4"/>
    <col min="6144" max="6144" width="29" style="4" customWidth="1"/>
    <col min="6145" max="6145" width="9.140625" style="4"/>
    <col min="6146" max="6146" width="16.85546875" style="4" customWidth="1"/>
    <col min="6147" max="6382" width="9.140625" style="4"/>
    <col min="6383" max="6383" width="8.7109375" style="4" customWidth="1"/>
    <col min="6384" max="6384" width="6.5703125" style="4" customWidth="1"/>
    <col min="6385" max="6385" width="15.7109375" style="4" customWidth="1"/>
    <col min="6386" max="6386" width="40.7109375" style="4" customWidth="1"/>
    <col min="6387" max="6387" width="11.28515625" style="4" customWidth="1"/>
    <col min="6388" max="6389" width="11.7109375" style="4" customWidth="1"/>
    <col min="6390" max="6391" width="12" style="4" customWidth="1"/>
    <col min="6392" max="6392" width="8" style="4" customWidth="1"/>
    <col min="6393" max="6393" width="72.28515625" style="4" customWidth="1"/>
    <col min="6394" max="6397" width="9.140625" style="4"/>
    <col min="6398" max="6398" width="49.85546875" style="4" customWidth="1"/>
    <col min="6399" max="6399" width="9.140625" style="4"/>
    <col min="6400" max="6400" width="29" style="4" customWidth="1"/>
    <col min="6401" max="6401" width="9.140625" style="4"/>
    <col min="6402" max="6402" width="16.85546875" style="4" customWidth="1"/>
    <col min="6403" max="6638" width="9.140625" style="4"/>
    <col min="6639" max="6639" width="8.7109375" style="4" customWidth="1"/>
    <col min="6640" max="6640" width="6.5703125" style="4" customWidth="1"/>
    <col min="6641" max="6641" width="15.7109375" style="4" customWidth="1"/>
    <col min="6642" max="6642" width="40.7109375" style="4" customWidth="1"/>
    <col min="6643" max="6643" width="11.28515625" style="4" customWidth="1"/>
    <col min="6644" max="6645" width="11.7109375" style="4" customWidth="1"/>
    <col min="6646" max="6647" width="12" style="4" customWidth="1"/>
    <col min="6648" max="6648" width="8" style="4" customWidth="1"/>
    <col min="6649" max="6649" width="72.28515625" style="4" customWidth="1"/>
    <col min="6650" max="6653" width="9.140625" style="4"/>
    <col min="6654" max="6654" width="49.85546875" style="4" customWidth="1"/>
    <col min="6655" max="6655" width="9.140625" style="4"/>
    <col min="6656" max="6656" width="29" style="4" customWidth="1"/>
    <col min="6657" max="6657" width="9.140625" style="4"/>
    <col min="6658" max="6658" width="16.85546875" style="4" customWidth="1"/>
    <col min="6659" max="6894" width="9.140625" style="4"/>
    <col min="6895" max="6895" width="8.7109375" style="4" customWidth="1"/>
    <col min="6896" max="6896" width="6.5703125" style="4" customWidth="1"/>
    <col min="6897" max="6897" width="15.7109375" style="4" customWidth="1"/>
    <col min="6898" max="6898" width="40.7109375" style="4" customWidth="1"/>
    <col min="6899" max="6899" width="11.28515625" style="4" customWidth="1"/>
    <col min="6900" max="6901" width="11.7109375" style="4" customWidth="1"/>
    <col min="6902" max="6903" width="12" style="4" customWidth="1"/>
    <col min="6904" max="6904" width="8" style="4" customWidth="1"/>
    <col min="6905" max="6905" width="72.28515625" style="4" customWidth="1"/>
    <col min="6906" max="6909" width="9.140625" style="4"/>
    <col min="6910" max="6910" width="49.85546875" style="4" customWidth="1"/>
    <col min="6911" max="6911" width="9.140625" style="4"/>
    <col min="6912" max="6912" width="29" style="4" customWidth="1"/>
    <col min="6913" max="6913" width="9.140625" style="4"/>
    <col min="6914" max="6914" width="16.85546875" style="4" customWidth="1"/>
    <col min="6915" max="7150" width="9.140625" style="4"/>
    <col min="7151" max="7151" width="8.7109375" style="4" customWidth="1"/>
    <col min="7152" max="7152" width="6.5703125" style="4" customWidth="1"/>
    <col min="7153" max="7153" width="15.7109375" style="4" customWidth="1"/>
    <col min="7154" max="7154" width="40.7109375" style="4" customWidth="1"/>
    <col min="7155" max="7155" width="11.28515625" style="4" customWidth="1"/>
    <col min="7156" max="7157" width="11.7109375" style="4" customWidth="1"/>
    <col min="7158" max="7159" width="12" style="4" customWidth="1"/>
    <col min="7160" max="7160" width="8" style="4" customWidth="1"/>
    <col min="7161" max="7161" width="72.28515625" style="4" customWidth="1"/>
    <col min="7162" max="7165" width="9.140625" style="4"/>
    <col min="7166" max="7166" width="49.85546875" style="4" customWidth="1"/>
    <col min="7167" max="7167" width="9.140625" style="4"/>
    <col min="7168" max="7168" width="29" style="4" customWidth="1"/>
    <col min="7169" max="7169" width="9.140625" style="4"/>
    <col min="7170" max="7170" width="16.85546875" style="4" customWidth="1"/>
    <col min="7171" max="7406" width="9.140625" style="4"/>
    <col min="7407" max="7407" width="8.7109375" style="4" customWidth="1"/>
    <col min="7408" max="7408" width="6.5703125" style="4" customWidth="1"/>
    <col min="7409" max="7409" width="15.7109375" style="4" customWidth="1"/>
    <col min="7410" max="7410" width="40.7109375" style="4" customWidth="1"/>
    <col min="7411" max="7411" width="11.28515625" style="4" customWidth="1"/>
    <col min="7412" max="7413" width="11.7109375" style="4" customWidth="1"/>
    <col min="7414" max="7415" width="12" style="4" customWidth="1"/>
    <col min="7416" max="7416" width="8" style="4" customWidth="1"/>
    <col min="7417" max="7417" width="72.28515625" style="4" customWidth="1"/>
    <col min="7418" max="7421" width="9.140625" style="4"/>
    <col min="7422" max="7422" width="49.85546875" style="4" customWidth="1"/>
    <col min="7423" max="7423" width="9.140625" style="4"/>
    <col min="7424" max="7424" width="29" style="4" customWidth="1"/>
    <col min="7425" max="7425" width="9.140625" style="4"/>
    <col min="7426" max="7426" width="16.85546875" style="4" customWidth="1"/>
    <col min="7427" max="7662" width="9.140625" style="4"/>
    <col min="7663" max="7663" width="8.7109375" style="4" customWidth="1"/>
    <col min="7664" max="7664" width="6.5703125" style="4" customWidth="1"/>
    <col min="7665" max="7665" width="15.7109375" style="4" customWidth="1"/>
    <col min="7666" max="7666" width="40.7109375" style="4" customWidth="1"/>
    <col min="7667" max="7667" width="11.28515625" style="4" customWidth="1"/>
    <col min="7668" max="7669" width="11.7109375" style="4" customWidth="1"/>
    <col min="7670" max="7671" width="12" style="4" customWidth="1"/>
    <col min="7672" max="7672" width="8" style="4" customWidth="1"/>
    <col min="7673" max="7673" width="72.28515625" style="4" customWidth="1"/>
    <col min="7674" max="7677" width="9.140625" style="4"/>
    <col min="7678" max="7678" width="49.85546875" style="4" customWidth="1"/>
    <col min="7679" max="7679" width="9.140625" style="4"/>
    <col min="7680" max="7680" width="29" style="4" customWidth="1"/>
    <col min="7681" max="7681" width="9.140625" style="4"/>
    <col min="7682" max="7682" width="16.85546875" style="4" customWidth="1"/>
    <col min="7683" max="7918" width="9.140625" style="4"/>
    <col min="7919" max="7919" width="8.7109375" style="4" customWidth="1"/>
    <col min="7920" max="7920" width="6.5703125" style="4" customWidth="1"/>
    <col min="7921" max="7921" width="15.7109375" style="4" customWidth="1"/>
    <col min="7922" max="7922" width="40.7109375" style="4" customWidth="1"/>
    <col min="7923" max="7923" width="11.28515625" style="4" customWidth="1"/>
    <col min="7924" max="7925" width="11.7109375" style="4" customWidth="1"/>
    <col min="7926" max="7927" width="12" style="4" customWidth="1"/>
    <col min="7928" max="7928" width="8" style="4" customWidth="1"/>
    <col min="7929" max="7929" width="72.28515625" style="4" customWidth="1"/>
    <col min="7930" max="7933" width="9.140625" style="4"/>
    <col min="7934" max="7934" width="49.85546875" style="4" customWidth="1"/>
    <col min="7935" max="7935" width="9.140625" style="4"/>
    <col min="7936" max="7936" width="29" style="4" customWidth="1"/>
    <col min="7937" max="7937" width="9.140625" style="4"/>
    <col min="7938" max="7938" width="16.85546875" style="4" customWidth="1"/>
    <col min="7939" max="8174" width="9.140625" style="4"/>
    <col min="8175" max="8175" width="8.7109375" style="4" customWidth="1"/>
    <col min="8176" max="8176" width="6.5703125" style="4" customWidth="1"/>
    <col min="8177" max="8177" width="15.7109375" style="4" customWidth="1"/>
    <col min="8178" max="8178" width="40.7109375" style="4" customWidth="1"/>
    <col min="8179" max="8179" width="11.28515625" style="4" customWidth="1"/>
    <col min="8180" max="8181" width="11.7109375" style="4" customWidth="1"/>
    <col min="8182" max="8183" width="12" style="4" customWidth="1"/>
    <col min="8184" max="8184" width="8" style="4" customWidth="1"/>
    <col min="8185" max="8185" width="72.28515625" style="4" customWidth="1"/>
    <col min="8186" max="8189" width="9.140625" style="4"/>
    <col min="8190" max="8190" width="49.85546875" style="4" customWidth="1"/>
    <col min="8191" max="8191" width="9.140625" style="4"/>
    <col min="8192" max="8192" width="29" style="4" customWidth="1"/>
    <col min="8193" max="8193" width="9.140625" style="4"/>
    <col min="8194" max="8194" width="16.85546875" style="4" customWidth="1"/>
    <col min="8195" max="8430" width="9.140625" style="4"/>
    <col min="8431" max="8431" width="8.7109375" style="4" customWidth="1"/>
    <col min="8432" max="8432" width="6.5703125" style="4" customWidth="1"/>
    <col min="8433" max="8433" width="15.7109375" style="4" customWidth="1"/>
    <col min="8434" max="8434" width="40.7109375" style="4" customWidth="1"/>
    <col min="8435" max="8435" width="11.28515625" style="4" customWidth="1"/>
    <col min="8436" max="8437" width="11.7109375" style="4" customWidth="1"/>
    <col min="8438" max="8439" width="12" style="4" customWidth="1"/>
    <col min="8440" max="8440" width="8" style="4" customWidth="1"/>
    <col min="8441" max="8441" width="72.28515625" style="4" customWidth="1"/>
    <col min="8442" max="8445" width="9.140625" style="4"/>
    <col min="8446" max="8446" width="49.85546875" style="4" customWidth="1"/>
    <col min="8447" max="8447" width="9.140625" style="4"/>
    <col min="8448" max="8448" width="29" style="4" customWidth="1"/>
    <col min="8449" max="8449" width="9.140625" style="4"/>
    <col min="8450" max="8450" width="16.85546875" style="4" customWidth="1"/>
    <col min="8451" max="8686" width="9.140625" style="4"/>
    <col min="8687" max="8687" width="8.7109375" style="4" customWidth="1"/>
    <col min="8688" max="8688" width="6.5703125" style="4" customWidth="1"/>
    <col min="8689" max="8689" width="15.7109375" style="4" customWidth="1"/>
    <col min="8690" max="8690" width="40.7109375" style="4" customWidth="1"/>
    <col min="8691" max="8691" width="11.28515625" style="4" customWidth="1"/>
    <col min="8692" max="8693" width="11.7109375" style="4" customWidth="1"/>
    <col min="8694" max="8695" width="12" style="4" customWidth="1"/>
    <col min="8696" max="8696" width="8" style="4" customWidth="1"/>
    <col min="8697" max="8697" width="72.28515625" style="4" customWidth="1"/>
    <col min="8698" max="8701" width="9.140625" style="4"/>
    <col min="8702" max="8702" width="49.85546875" style="4" customWidth="1"/>
    <col min="8703" max="8703" width="9.140625" style="4"/>
    <col min="8704" max="8704" width="29" style="4" customWidth="1"/>
    <col min="8705" max="8705" width="9.140625" style="4"/>
    <col min="8706" max="8706" width="16.85546875" style="4" customWidth="1"/>
    <col min="8707" max="8942" width="9.140625" style="4"/>
    <col min="8943" max="8943" width="8.7109375" style="4" customWidth="1"/>
    <col min="8944" max="8944" width="6.5703125" style="4" customWidth="1"/>
    <col min="8945" max="8945" width="15.7109375" style="4" customWidth="1"/>
    <col min="8946" max="8946" width="40.7109375" style="4" customWidth="1"/>
    <col min="8947" max="8947" width="11.28515625" style="4" customWidth="1"/>
    <col min="8948" max="8949" width="11.7109375" style="4" customWidth="1"/>
    <col min="8950" max="8951" width="12" style="4" customWidth="1"/>
    <col min="8952" max="8952" width="8" style="4" customWidth="1"/>
    <col min="8953" max="8953" width="72.28515625" style="4" customWidth="1"/>
    <col min="8954" max="8957" width="9.140625" style="4"/>
    <col min="8958" max="8958" width="49.85546875" style="4" customWidth="1"/>
    <col min="8959" max="8959" width="9.140625" style="4"/>
    <col min="8960" max="8960" width="29" style="4" customWidth="1"/>
    <col min="8961" max="8961" width="9.140625" style="4"/>
    <col min="8962" max="8962" width="16.85546875" style="4" customWidth="1"/>
    <col min="8963" max="9198" width="9.140625" style="4"/>
    <col min="9199" max="9199" width="8.7109375" style="4" customWidth="1"/>
    <col min="9200" max="9200" width="6.5703125" style="4" customWidth="1"/>
    <col min="9201" max="9201" width="15.7109375" style="4" customWidth="1"/>
    <col min="9202" max="9202" width="40.7109375" style="4" customWidth="1"/>
    <col min="9203" max="9203" width="11.28515625" style="4" customWidth="1"/>
    <col min="9204" max="9205" width="11.7109375" style="4" customWidth="1"/>
    <col min="9206" max="9207" width="12" style="4" customWidth="1"/>
    <col min="9208" max="9208" width="8" style="4" customWidth="1"/>
    <col min="9209" max="9209" width="72.28515625" style="4" customWidth="1"/>
    <col min="9210" max="9213" width="9.140625" style="4"/>
    <col min="9214" max="9214" width="49.85546875" style="4" customWidth="1"/>
    <col min="9215" max="9215" width="9.140625" style="4"/>
    <col min="9216" max="9216" width="29" style="4" customWidth="1"/>
    <col min="9217" max="9217" width="9.140625" style="4"/>
    <col min="9218" max="9218" width="16.85546875" style="4" customWidth="1"/>
    <col min="9219" max="9454" width="9.140625" style="4"/>
    <col min="9455" max="9455" width="8.7109375" style="4" customWidth="1"/>
    <col min="9456" max="9456" width="6.5703125" style="4" customWidth="1"/>
    <col min="9457" max="9457" width="15.7109375" style="4" customWidth="1"/>
    <col min="9458" max="9458" width="40.7109375" style="4" customWidth="1"/>
    <col min="9459" max="9459" width="11.28515625" style="4" customWidth="1"/>
    <col min="9460" max="9461" width="11.7109375" style="4" customWidth="1"/>
    <col min="9462" max="9463" width="12" style="4" customWidth="1"/>
    <col min="9464" max="9464" width="8" style="4" customWidth="1"/>
    <col min="9465" max="9465" width="72.28515625" style="4" customWidth="1"/>
    <col min="9466" max="9469" width="9.140625" style="4"/>
    <col min="9470" max="9470" width="49.85546875" style="4" customWidth="1"/>
    <col min="9471" max="9471" width="9.140625" style="4"/>
    <col min="9472" max="9472" width="29" style="4" customWidth="1"/>
    <col min="9473" max="9473" width="9.140625" style="4"/>
    <col min="9474" max="9474" width="16.85546875" style="4" customWidth="1"/>
    <col min="9475" max="9710" width="9.140625" style="4"/>
    <col min="9711" max="9711" width="8.7109375" style="4" customWidth="1"/>
    <col min="9712" max="9712" width="6.5703125" style="4" customWidth="1"/>
    <col min="9713" max="9713" width="15.7109375" style="4" customWidth="1"/>
    <col min="9714" max="9714" width="40.7109375" style="4" customWidth="1"/>
    <col min="9715" max="9715" width="11.28515625" style="4" customWidth="1"/>
    <col min="9716" max="9717" width="11.7109375" style="4" customWidth="1"/>
    <col min="9718" max="9719" width="12" style="4" customWidth="1"/>
    <col min="9720" max="9720" width="8" style="4" customWidth="1"/>
    <col min="9721" max="9721" width="72.28515625" style="4" customWidth="1"/>
    <col min="9722" max="9725" width="9.140625" style="4"/>
    <col min="9726" max="9726" width="49.85546875" style="4" customWidth="1"/>
    <col min="9727" max="9727" width="9.140625" style="4"/>
    <col min="9728" max="9728" width="29" style="4" customWidth="1"/>
    <col min="9729" max="9729" width="9.140625" style="4"/>
    <col min="9730" max="9730" width="16.85546875" style="4" customWidth="1"/>
    <col min="9731" max="9966" width="9.140625" style="4"/>
    <col min="9967" max="9967" width="8.7109375" style="4" customWidth="1"/>
    <col min="9968" max="9968" width="6.5703125" style="4" customWidth="1"/>
    <col min="9969" max="9969" width="15.7109375" style="4" customWidth="1"/>
    <col min="9970" max="9970" width="40.7109375" style="4" customWidth="1"/>
    <col min="9971" max="9971" width="11.28515625" style="4" customWidth="1"/>
    <col min="9972" max="9973" width="11.7109375" style="4" customWidth="1"/>
    <col min="9974" max="9975" width="12" style="4" customWidth="1"/>
    <col min="9976" max="9976" width="8" style="4" customWidth="1"/>
    <col min="9977" max="9977" width="72.28515625" style="4" customWidth="1"/>
    <col min="9978" max="9981" width="9.140625" style="4"/>
    <col min="9982" max="9982" width="49.85546875" style="4" customWidth="1"/>
    <col min="9983" max="9983" width="9.140625" style="4"/>
    <col min="9984" max="9984" width="29" style="4" customWidth="1"/>
    <col min="9985" max="9985" width="9.140625" style="4"/>
    <col min="9986" max="9986" width="16.85546875" style="4" customWidth="1"/>
    <col min="9987" max="10222" width="9.140625" style="4"/>
    <col min="10223" max="10223" width="8.7109375" style="4" customWidth="1"/>
    <col min="10224" max="10224" width="6.5703125" style="4" customWidth="1"/>
    <col min="10225" max="10225" width="15.7109375" style="4" customWidth="1"/>
    <col min="10226" max="10226" width="40.7109375" style="4" customWidth="1"/>
    <col min="10227" max="10227" width="11.28515625" style="4" customWidth="1"/>
    <col min="10228" max="10229" width="11.7109375" style="4" customWidth="1"/>
    <col min="10230" max="10231" width="12" style="4" customWidth="1"/>
    <col min="10232" max="10232" width="8" style="4" customWidth="1"/>
    <col min="10233" max="10233" width="72.28515625" style="4" customWidth="1"/>
    <col min="10234" max="10237" width="9.140625" style="4"/>
    <col min="10238" max="10238" width="49.85546875" style="4" customWidth="1"/>
    <col min="10239" max="10239" width="9.140625" style="4"/>
    <col min="10240" max="10240" width="29" style="4" customWidth="1"/>
    <col min="10241" max="10241" width="9.140625" style="4"/>
    <col min="10242" max="10242" width="16.85546875" style="4" customWidth="1"/>
    <col min="10243" max="10478" width="9.140625" style="4"/>
    <col min="10479" max="10479" width="8.7109375" style="4" customWidth="1"/>
    <col min="10480" max="10480" width="6.5703125" style="4" customWidth="1"/>
    <col min="10481" max="10481" width="15.7109375" style="4" customWidth="1"/>
    <col min="10482" max="10482" width="40.7109375" style="4" customWidth="1"/>
    <col min="10483" max="10483" width="11.28515625" style="4" customWidth="1"/>
    <col min="10484" max="10485" width="11.7109375" style="4" customWidth="1"/>
    <col min="10486" max="10487" width="12" style="4" customWidth="1"/>
    <col min="10488" max="10488" width="8" style="4" customWidth="1"/>
    <col min="10489" max="10489" width="72.28515625" style="4" customWidth="1"/>
    <col min="10490" max="10493" width="9.140625" style="4"/>
    <col min="10494" max="10494" width="49.85546875" style="4" customWidth="1"/>
    <col min="10495" max="10495" width="9.140625" style="4"/>
    <col min="10496" max="10496" width="29" style="4" customWidth="1"/>
    <col min="10497" max="10497" width="9.140625" style="4"/>
    <col min="10498" max="10498" width="16.85546875" style="4" customWidth="1"/>
    <col min="10499" max="10734" width="9.140625" style="4"/>
    <col min="10735" max="10735" width="8.7109375" style="4" customWidth="1"/>
    <col min="10736" max="10736" width="6.5703125" style="4" customWidth="1"/>
    <col min="10737" max="10737" width="15.7109375" style="4" customWidth="1"/>
    <col min="10738" max="10738" width="40.7109375" style="4" customWidth="1"/>
    <col min="10739" max="10739" width="11.28515625" style="4" customWidth="1"/>
    <col min="10740" max="10741" width="11.7109375" style="4" customWidth="1"/>
    <col min="10742" max="10743" width="12" style="4" customWidth="1"/>
    <col min="10744" max="10744" width="8" style="4" customWidth="1"/>
    <col min="10745" max="10745" width="72.28515625" style="4" customWidth="1"/>
    <col min="10746" max="10749" width="9.140625" style="4"/>
    <col min="10750" max="10750" width="49.85546875" style="4" customWidth="1"/>
    <col min="10751" max="10751" width="9.140625" style="4"/>
    <col min="10752" max="10752" width="29" style="4" customWidth="1"/>
    <col min="10753" max="10753" width="9.140625" style="4"/>
    <col min="10754" max="10754" width="16.85546875" style="4" customWidth="1"/>
    <col min="10755" max="10990" width="9.140625" style="4"/>
    <col min="10991" max="10991" width="8.7109375" style="4" customWidth="1"/>
    <col min="10992" max="10992" width="6.5703125" style="4" customWidth="1"/>
    <col min="10993" max="10993" width="15.7109375" style="4" customWidth="1"/>
    <col min="10994" max="10994" width="40.7109375" style="4" customWidth="1"/>
    <col min="10995" max="10995" width="11.28515625" style="4" customWidth="1"/>
    <col min="10996" max="10997" width="11.7109375" style="4" customWidth="1"/>
    <col min="10998" max="10999" width="12" style="4" customWidth="1"/>
    <col min="11000" max="11000" width="8" style="4" customWidth="1"/>
    <col min="11001" max="11001" width="72.28515625" style="4" customWidth="1"/>
    <col min="11002" max="11005" width="9.140625" style="4"/>
    <col min="11006" max="11006" width="49.85546875" style="4" customWidth="1"/>
    <col min="11007" max="11007" width="9.140625" style="4"/>
    <col min="11008" max="11008" width="29" style="4" customWidth="1"/>
    <col min="11009" max="11009" width="9.140625" style="4"/>
    <col min="11010" max="11010" width="16.85546875" style="4" customWidth="1"/>
    <col min="11011" max="11246" width="9.140625" style="4"/>
    <col min="11247" max="11247" width="8.7109375" style="4" customWidth="1"/>
    <col min="11248" max="11248" width="6.5703125" style="4" customWidth="1"/>
    <col min="11249" max="11249" width="15.7109375" style="4" customWidth="1"/>
    <col min="11250" max="11250" width="40.7109375" style="4" customWidth="1"/>
    <col min="11251" max="11251" width="11.28515625" style="4" customWidth="1"/>
    <col min="11252" max="11253" width="11.7109375" style="4" customWidth="1"/>
    <col min="11254" max="11255" width="12" style="4" customWidth="1"/>
    <col min="11256" max="11256" width="8" style="4" customWidth="1"/>
    <col min="11257" max="11257" width="72.28515625" style="4" customWidth="1"/>
    <col min="11258" max="11261" width="9.140625" style="4"/>
    <col min="11262" max="11262" width="49.85546875" style="4" customWidth="1"/>
    <col min="11263" max="11263" width="9.140625" style="4"/>
    <col min="11264" max="11264" width="29" style="4" customWidth="1"/>
    <col min="11265" max="11265" width="9.140625" style="4"/>
    <col min="11266" max="11266" width="16.85546875" style="4" customWidth="1"/>
    <col min="11267" max="11502" width="9.140625" style="4"/>
    <col min="11503" max="11503" width="8.7109375" style="4" customWidth="1"/>
    <col min="11504" max="11504" width="6.5703125" style="4" customWidth="1"/>
    <col min="11505" max="11505" width="15.7109375" style="4" customWidth="1"/>
    <col min="11506" max="11506" width="40.7109375" style="4" customWidth="1"/>
    <col min="11507" max="11507" width="11.28515625" style="4" customWidth="1"/>
    <col min="11508" max="11509" width="11.7109375" style="4" customWidth="1"/>
    <col min="11510" max="11511" width="12" style="4" customWidth="1"/>
    <col min="11512" max="11512" width="8" style="4" customWidth="1"/>
    <col min="11513" max="11513" width="72.28515625" style="4" customWidth="1"/>
    <col min="11514" max="11517" width="9.140625" style="4"/>
    <col min="11518" max="11518" width="49.85546875" style="4" customWidth="1"/>
    <col min="11519" max="11519" width="9.140625" style="4"/>
    <col min="11520" max="11520" width="29" style="4" customWidth="1"/>
    <col min="11521" max="11521" width="9.140625" style="4"/>
    <col min="11522" max="11522" width="16.85546875" style="4" customWidth="1"/>
    <col min="11523" max="11758" width="9.140625" style="4"/>
    <col min="11759" max="11759" width="8.7109375" style="4" customWidth="1"/>
    <col min="11760" max="11760" width="6.5703125" style="4" customWidth="1"/>
    <col min="11761" max="11761" width="15.7109375" style="4" customWidth="1"/>
    <col min="11762" max="11762" width="40.7109375" style="4" customWidth="1"/>
    <col min="11763" max="11763" width="11.28515625" style="4" customWidth="1"/>
    <col min="11764" max="11765" width="11.7109375" style="4" customWidth="1"/>
    <col min="11766" max="11767" width="12" style="4" customWidth="1"/>
    <col min="11768" max="11768" width="8" style="4" customWidth="1"/>
    <col min="11769" max="11769" width="72.28515625" style="4" customWidth="1"/>
    <col min="11770" max="11773" width="9.140625" style="4"/>
    <col min="11774" max="11774" width="49.85546875" style="4" customWidth="1"/>
    <col min="11775" max="11775" width="9.140625" style="4"/>
    <col min="11776" max="11776" width="29" style="4" customWidth="1"/>
    <col min="11777" max="11777" width="9.140625" style="4"/>
    <col min="11778" max="11778" width="16.85546875" style="4" customWidth="1"/>
    <col min="11779" max="12014" width="9.140625" style="4"/>
    <col min="12015" max="12015" width="8.7109375" style="4" customWidth="1"/>
    <col min="12016" max="12016" width="6.5703125" style="4" customWidth="1"/>
    <col min="12017" max="12017" width="15.7109375" style="4" customWidth="1"/>
    <col min="12018" max="12018" width="40.7109375" style="4" customWidth="1"/>
    <col min="12019" max="12019" width="11.28515625" style="4" customWidth="1"/>
    <col min="12020" max="12021" width="11.7109375" style="4" customWidth="1"/>
    <col min="12022" max="12023" width="12" style="4" customWidth="1"/>
    <col min="12024" max="12024" width="8" style="4" customWidth="1"/>
    <col min="12025" max="12025" width="72.28515625" style="4" customWidth="1"/>
    <col min="12026" max="12029" width="9.140625" style="4"/>
    <col min="12030" max="12030" width="49.85546875" style="4" customWidth="1"/>
    <col min="12031" max="12031" width="9.140625" style="4"/>
    <col min="12032" max="12032" width="29" style="4" customWidth="1"/>
    <col min="12033" max="12033" width="9.140625" style="4"/>
    <col min="12034" max="12034" width="16.85546875" style="4" customWidth="1"/>
    <col min="12035" max="12270" width="9.140625" style="4"/>
    <col min="12271" max="12271" width="8.7109375" style="4" customWidth="1"/>
    <col min="12272" max="12272" width="6.5703125" style="4" customWidth="1"/>
    <col min="12273" max="12273" width="15.7109375" style="4" customWidth="1"/>
    <col min="12274" max="12274" width="40.7109375" style="4" customWidth="1"/>
    <col min="12275" max="12275" width="11.28515625" style="4" customWidth="1"/>
    <col min="12276" max="12277" width="11.7109375" style="4" customWidth="1"/>
    <col min="12278" max="12279" width="12" style="4" customWidth="1"/>
    <col min="12280" max="12280" width="8" style="4" customWidth="1"/>
    <col min="12281" max="12281" width="72.28515625" style="4" customWidth="1"/>
    <col min="12282" max="12285" width="9.140625" style="4"/>
    <col min="12286" max="12286" width="49.85546875" style="4" customWidth="1"/>
    <col min="12287" max="12287" width="9.140625" style="4"/>
    <col min="12288" max="12288" width="29" style="4" customWidth="1"/>
    <col min="12289" max="12289" width="9.140625" style="4"/>
    <col min="12290" max="12290" width="16.85546875" style="4" customWidth="1"/>
    <col min="12291" max="12526" width="9.140625" style="4"/>
    <col min="12527" max="12527" width="8.7109375" style="4" customWidth="1"/>
    <col min="12528" max="12528" width="6.5703125" style="4" customWidth="1"/>
    <col min="12529" max="12529" width="15.7109375" style="4" customWidth="1"/>
    <col min="12530" max="12530" width="40.7109375" style="4" customWidth="1"/>
    <col min="12531" max="12531" width="11.28515625" style="4" customWidth="1"/>
    <col min="12532" max="12533" width="11.7109375" style="4" customWidth="1"/>
    <col min="12534" max="12535" width="12" style="4" customWidth="1"/>
    <col min="12536" max="12536" width="8" style="4" customWidth="1"/>
    <col min="12537" max="12537" width="72.28515625" style="4" customWidth="1"/>
    <col min="12538" max="12541" width="9.140625" style="4"/>
    <col min="12542" max="12542" width="49.85546875" style="4" customWidth="1"/>
    <col min="12543" max="12543" width="9.140625" style="4"/>
    <col min="12544" max="12544" width="29" style="4" customWidth="1"/>
    <col min="12545" max="12545" width="9.140625" style="4"/>
    <col min="12546" max="12546" width="16.85546875" style="4" customWidth="1"/>
    <col min="12547" max="12782" width="9.140625" style="4"/>
    <col min="12783" max="12783" width="8.7109375" style="4" customWidth="1"/>
    <col min="12784" max="12784" width="6.5703125" style="4" customWidth="1"/>
    <col min="12785" max="12785" width="15.7109375" style="4" customWidth="1"/>
    <col min="12786" max="12786" width="40.7109375" style="4" customWidth="1"/>
    <col min="12787" max="12787" width="11.28515625" style="4" customWidth="1"/>
    <col min="12788" max="12789" width="11.7109375" style="4" customWidth="1"/>
    <col min="12790" max="12791" width="12" style="4" customWidth="1"/>
    <col min="12792" max="12792" width="8" style="4" customWidth="1"/>
    <col min="12793" max="12793" width="72.28515625" style="4" customWidth="1"/>
    <col min="12794" max="12797" width="9.140625" style="4"/>
    <col min="12798" max="12798" width="49.85546875" style="4" customWidth="1"/>
    <col min="12799" max="12799" width="9.140625" style="4"/>
    <col min="12800" max="12800" width="29" style="4" customWidth="1"/>
    <col min="12801" max="12801" width="9.140625" style="4"/>
    <col min="12802" max="12802" width="16.85546875" style="4" customWidth="1"/>
    <col min="12803" max="13038" width="9.140625" style="4"/>
    <col min="13039" max="13039" width="8.7109375" style="4" customWidth="1"/>
    <col min="13040" max="13040" width="6.5703125" style="4" customWidth="1"/>
    <col min="13041" max="13041" width="15.7109375" style="4" customWidth="1"/>
    <col min="13042" max="13042" width="40.7109375" style="4" customWidth="1"/>
    <col min="13043" max="13043" width="11.28515625" style="4" customWidth="1"/>
    <col min="13044" max="13045" width="11.7109375" style="4" customWidth="1"/>
    <col min="13046" max="13047" width="12" style="4" customWidth="1"/>
    <col min="13048" max="13048" width="8" style="4" customWidth="1"/>
    <col min="13049" max="13049" width="72.28515625" style="4" customWidth="1"/>
    <col min="13050" max="13053" width="9.140625" style="4"/>
    <col min="13054" max="13054" width="49.85546875" style="4" customWidth="1"/>
    <col min="13055" max="13055" width="9.140625" style="4"/>
    <col min="13056" max="13056" width="29" style="4" customWidth="1"/>
    <col min="13057" max="13057" width="9.140625" style="4"/>
    <col min="13058" max="13058" width="16.85546875" style="4" customWidth="1"/>
    <col min="13059" max="13294" width="9.140625" style="4"/>
    <col min="13295" max="13295" width="8.7109375" style="4" customWidth="1"/>
    <col min="13296" max="13296" width="6.5703125" style="4" customWidth="1"/>
    <col min="13297" max="13297" width="15.7109375" style="4" customWidth="1"/>
    <col min="13298" max="13298" width="40.7109375" style="4" customWidth="1"/>
    <col min="13299" max="13299" width="11.28515625" style="4" customWidth="1"/>
    <col min="13300" max="13301" width="11.7109375" style="4" customWidth="1"/>
    <col min="13302" max="13303" width="12" style="4" customWidth="1"/>
    <col min="13304" max="13304" width="8" style="4" customWidth="1"/>
    <col min="13305" max="13305" width="72.28515625" style="4" customWidth="1"/>
    <col min="13306" max="13309" width="9.140625" style="4"/>
    <col min="13310" max="13310" width="49.85546875" style="4" customWidth="1"/>
    <col min="13311" max="13311" width="9.140625" style="4"/>
    <col min="13312" max="13312" width="29" style="4" customWidth="1"/>
    <col min="13313" max="13313" width="9.140625" style="4"/>
    <col min="13314" max="13314" width="16.85546875" style="4" customWidth="1"/>
    <col min="13315" max="13550" width="9.140625" style="4"/>
    <col min="13551" max="13551" width="8.7109375" style="4" customWidth="1"/>
    <col min="13552" max="13552" width="6.5703125" style="4" customWidth="1"/>
    <col min="13553" max="13553" width="15.7109375" style="4" customWidth="1"/>
    <col min="13554" max="13554" width="40.7109375" style="4" customWidth="1"/>
    <col min="13555" max="13555" width="11.28515625" style="4" customWidth="1"/>
    <col min="13556" max="13557" width="11.7109375" style="4" customWidth="1"/>
    <col min="13558" max="13559" width="12" style="4" customWidth="1"/>
    <col min="13560" max="13560" width="8" style="4" customWidth="1"/>
    <col min="13561" max="13561" width="72.28515625" style="4" customWidth="1"/>
    <col min="13562" max="13565" width="9.140625" style="4"/>
    <col min="13566" max="13566" width="49.85546875" style="4" customWidth="1"/>
    <col min="13567" max="13567" width="9.140625" style="4"/>
    <col min="13568" max="13568" width="29" style="4" customWidth="1"/>
    <col min="13569" max="13569" width="9.140625" style="4"/>
    <col min="13570" max="13570" width="16.85546875" style="4" customWidth="1"/>
    <col min="13571" max="13806" width="9.140625" style="4"/>
    <col min="13807" max="13807" width="8.7109375" style="4" customWidth="1"/>
    <col min="13808" max="13808" width="6.5703125" style="4" customWidth="1"/>
    <col min="13809" max="13809" width="15.7109375" style="4" customWidth="1"/>
    <col min="13810" max="13810" width="40.7109375" style="4" customWidth="1"/>
    <col min="13811" max="13811" width="11.28515625" style="4" customWidth="1"/>
    <col min="13812" max="13813" width="11.7109375" style="4" customWidth="1"/>
    <col min="13814" max="13815" width="12" style="4" customWidth="1"/>
    <col min="13816" max="13816" width="8" style="4" customWidth="1"/>
    <col min="13817" max="13817" width="72.28515625" style="4" customWidth="1"/>
    <col min="13818" max="13821" width="9.140625" style="4"/>
    <col min="13822" max="13822" width="49.85546875" style="4" customWidth="1"/>
    <col min="13823" max="13823" width="9.140625" style="4"/>
    <col min="13824" max="13824" width="29" style="4" customWidth="1"/>
    <col min="13825" max="13825" width="9.140625" style="4"/>
    <col min="13826" max="13826" width="16.85546875" style="4" customWidth="1"/>
    <col min="13827" max="14062" width="9.140625" style="4"/>
    <col min="14063" max="14063" width="8.7109375" style="4" customWidth="1"/>
    <col min="14064" max="14064" width="6.5703125" style="4" customWidth="1"/>
    <col min="14065" max="14065" width="15.7109375" style="4" customWidth="1"/>
    <col min="14066" max="14066" width="40.7109375" style="4" customWidth="1"/>
    <col min="14067" max="14067" width="11.28515625" style="4" customWidth="1"/>
    <col min="14068" max="14069" width="11.7109375" style="4" customWidth="1"/>
    <col min="14070" max="14071" width="12" style="4" customWidth="1"/>
    <col min="14072" max="14072" width="8" style="4" customWidth="1"/>
    <col min="14073" max="14073" width="72.28515625" style="4" customWidth="1"/>
    <col min="14074" max="14077" width="9.140625" style="4"/>
    <col min="14078" max="14078" width="49.85546875" style="4" customWidth="1"/>
    <col min="14079" max="14079" width="9.140625" style="4"/>
    <col min="14080" max="14080" width="29" style="4" customWidth="1"/>
    <col min="14081" max="14081" width="9.140625" style="4"/>
    <col min="14082" max="14082" width="16.85546875" style="4" customWidth="1"/>
    <col min="14083" max="14318" width="9.140625" style="4"/>
    <col min="14319" max="14319" width="8.7109375" style="4" customWidth="1"/>
    <col min="14320" max="14320" width="6.5703125" style="4" customWidth="1"/>
    <col min="14321" max="14321" width="15.7109375" style="4" customWidth="1"/>
    <col min="14322" max="14322" width="40.7109375" style="4" customWidth="1"/>
    <col min="14323" max="14323" width="11.28515625" style="4" customWidth="1"/>
    <col min="14324" max="14325" width="11.7109375" style="4" customWidth="1"/>
    <col min="14326" max="14327" width="12" style="4" customWidth="1"/>
    <col min="14328" max="14328" width="8" style="4" customWidth="1"/>
    <col min="14329" max="14329" width="72.28515625" style="4" customWidth="1"/>
    <col min="14330" max="14333" width="9.140625" style="4"/>
    <col min="14334" max="14334" width="49.85546875" style="4" customWidth="1"/>
    <col min="14335" max="14335" width="9.140625" style="4"/>
    <col min="14336" max="14336" width="29" style="4" customWidth="1"/>
    <col min="14337" max="14337" width="9.140625" style="4"/>
    <col min="14338" max="14338" width="16.85546875" style="4" customWidth="1"/>
    <col min="14339" max="14574" width="9.140625" style="4"/>
    <col min="14575" max="14575" width="8.7109375" style="4" customWidth="1"/>
    <col min="14576" max="14576" width="6.5703125" style="4" customWidth="1"/>
    <col min="14577" max="14577" width="15.7109375" style="4" customWidth="1"/>
    <col min="14578" max="14578" width="40.7109375" style="4" customWidth="1"/>
    <col min="14579" max="14579" width="11.28515625" style="4" customWidth="1"/>
    <col min="14580" max="14581" width="11.7109375" style="4" customWidth="1"/>
    <col min="14582" max="14583" width="12" style="4" customWidth="1"/>
    <col min="14584" max="14584" width="8" style="4" customWidth="1"/>
    <col min="14585" max="14585" width="72.28515625" style="4" customWidth="1"/>
    <col min="14586" max="14589" width="9.140625" style="4"/>
    <col min="14590" max="14590" width="49.85546875" style="4" customWidth="1"/>
    <col min="14591" max="14591" width="9.140625" style="4"/>
    <col min="14592" max="14592" width="29" style="4" customWidth="1"/>
    <col min="14593" max="14593" width="9.140625" style="4"/>
    <col min="14594" max="14594" width="16.85546875" style="4" customWidth="1"/>
    <col min="14595" max="14830" width="9.140625" style="4"/>
    <col min="14831" max="14831" width="8.7109375" style="4" customWidth="1"/>
    <col min="14832" max="14832" width="6.5703125" style="4" customWidth="1"/>
    <col min="14833" max="14833" width="15.7109375" style="4" customWidth="1"/>
    <col min="14834" max="14834" width="40.7109375" style="4" customWidth="1"/>
    <col min="14835" max="14835" width="11.28515625" style="4" customWidth="1"/>
    <col min="14836" max="14837" width="11.7109375" style="4" customWidth="1"/>
    <col min="14838" max="14839" width="12" style="4" customWidth="1"/>
    <col min="14840" max="14840" width="8" style="4" customWidth="1"/>
    <col min="14841" max="14841" width="72.28515625" style="4" customWidth="1"/>
    <col min="14842" max="14845" width="9.140625" style="4"/>
    <col min="14846" max="14846" width="49.85546875" style="4" customWidth="1"/>
    <col min="14847" max="14847" width="9.140625" style="4"/>
    <col min="14848" max="14848" width="29" style="4" customWidth="1"/>
    <col min="14849" max="14849" width="9.140625" style="4"/>
    <col min="14850" max="14850" width="16.85546875" style="4" customWidth="1"/>
    <col min="14851" max="15086" width="9.140625" style="4"/>
    <col min="15087" max="15087" width="8.7109375" style="4" customWidth="1"/>
    <col min="15088" max="15088" width="6.5703125" style="4" customWidth="1"/>
    <col min="15089" max="15089" width="15.7109375" style="4" customWidth="1"/>
    <col min="15090" max="15090" width="40.7109375" style="4" customWidth="1"/>
    <col min="15091" max="15091" width="11.28515625" style="4" customWidth="1"/>
    <col min="15092" max="15093" width="11.7109375" style="4" customWidth="1"/>
    <col min="15094" max="15095" width="12" style="4" customWidth="1"/>
    <col min="15096" max="15096" width="8" style="4" customWidth="1"/>
    <col min="15097" max="15097" width="72.28515625" style="4" customWidth="1"/>
    <col min="15098" max="15101" width="9.140625" style="4"/>
    <col min="15102" max="15102" width="49.85546875" style="4" customWidth="1"/>
    <col min="15103" max="15103" width="9.140625" style="4"/>
    <col min="15104" max="15104" width="29" style="4" customWidth="1"/>
    <col min="15105" max="15105" width="9.140625" style="4"/>
    <col min="15106" max="15106" width="16.85546875" style="4" customWidth="1"/>
    <col min="15107" max="15342" width="9.140625" style="4"/>
    <col min="15343" max="15343" width="8.7109375" style="4" customWidth="1"/>
    <col min="15344" max="15344" width="6.5703125" style="4" customWidth="1"/>
    <col min="15345" max="15345" width="15.7109375" style="4" customWidth="1"/>
    <col min="15346" max="15346" width="40.7109375" style="4" customWidth="1"/>
    <col min="15347" max="15347" width="11.28515625" style="4" customWidth="1"/>
    <col min="15348" max="15349" width="11.7109375" style="4" customWidth="1"/>
    <col min="15350" max="15351" width="12" style="4" customWidth="1"/>
    <col min="15352" max="15352" width="8" style="4" customWidth="1"/>
    <col min="15353" max="15353" width="72.28515625" style="4" customWidth="1"/>
    <col min="15354" max="15357" width="9.140625" style="4"/>
    <col min="15358" max="15358" width="49.85546875" style="4" customWidth="1"/>
    <col min="15359" max="15359" width="9.140625" style="4"/>
    <col min="15360" max="15360" width="29" style="4" customWidth="1"/>
    <col min="15361" max="15361" width="9.140625" style="4"/>
    <col min="15362" max="15362" width="16.85546875" style="4" customWidth="1"/>
    <col min="15363" max="15598" width="9.140625" style="4"/>
    <col min="15599" max="15599" width="8.7109375" style="4" customWidth="1"/>
    <col min="15600" max="15600" width="6.5703125" style="4" customWidth="1"/>
    <col min="15601" max="15601" width="15.7109375" style="4" customWidth="1"/>
    <col min="15602" max="15602" width="40.7109375" style="4" customWidth="1"/>
    <col min="15603" max="15603" width="11.28515625" style="4" customWidth="1"/>
    <col min="15604" max="15605" width="11.7109375" style="4" customWidth="1"/>
    <col min="15606" max="15607" width="12" style="4" customWidth="1"/>
    <col min="15608" max="15608" width="8" style="4" customWidth="1"/>
    <col min="15609" max="15609" width="72.28515625" style="4" customWidth="1"/>
    <col min="15610" max="15613" width="9.140625" style="4"/>
    <col min="15614" max="15614" width="49.85546875" style="4" customWidth="1"/>
    <col min="15615" max="15615" width="9.140625" style="4"/>
    <col min="15616" max="15616" width="29" style="4" customWidth="1"/>
    <col min="15617" max="15617" width="9.140625" style="4"/>
    <col min="15618" max="15618" width="16.85546875" style="4" customWidth="1"/>
    <col min="15619" max="15854" width="9.140625" style="4"/>
    <col min="15855" max="15855" width="8.7109375" style="4" customWidth="1"/>
    <col min="15856" max="15856" width="6.5703125" style="4" customWidth="1"/>
    <col min="15857" max="15857" width="15.7109375" style="4" customWidth="1"/>
    <col min="15858" max="15858" width="40.7109375" style="4" customWidth="1"/>
    <col min="15859" max="15859" width="11.28515625" style="4" customWidth="1"/>
    <col min="15860" max="15861" width="11.7109375" style="4" customWidth="1"/>
    <col min="15862" max="15863" width="12" style="4" customWidth="1"/>
    <col min="15864" max="15864" width="8" style="4" customWidth="1"/>
    <col min="15865" max="15865" width="72.28515625" style="4" customWidth="1"/>
    <col min="15866" max="15869" width="9.140625" style="4"/>
    <col min="15870" max="15870" width="49.85546875" style="4" customWidth="1"/>
    <col min="15871" max="15871" width="9.140625" style="4"/>
    <col min="15872" max="15872" width="29" style="4" customWidth="1"/>
    <col min="15873" max="15873" width="9.140625" style="4"/>
    <col min="15874" max="15874" width="16.85546875" style="4" customWidth="1"/>
    <col min="15875" max="16110" width="9.140625" style="4"/>
    <col min="16111" max="16111" width="8.7109375" style="4" customWidth="1"/>
    <col min="16112" max="16112" width="6.5703125" style="4" customWidth="1"/>
    <col min="16113" max="16113" width="15.7109375" style="4" customWidth="1"/>
    <col min="16114" max="16114" width="40.7109375" style="4" customWidth="1"/>
    <col min="16115" max="16115" width="11.28515625" style="4" customWidth="1"/>
    <col min="16116" max="16117" width="11.7109375" style="4" customWidth="1"/>
    <col min="16118" max="16119" width="12" style="4" customWidth="1"/>
    <col min="16120" max="16120" width="8" style="4" customWidth="1"/>
    <col min="16121" max="16121" width="72.28515625" style="4" customWidth="1"/>
    <col min="16122" max="16125" width="9.140625" style="4"/>
    <col min="16126" max="16126" width="49.85546875" style="4" customWidth="1"/>
    <col min="16127" max="16127" width="9.140625" style="4"/>
    <col min="16128" max="16128" width="29" style="4" customWidth="1"/>
    <col min="16129" max="16129" width="9.140625" style="4"/>
    <col min="16130" max="16130" width="16.85546875" style="4" customWidth="1"/>
    <col min="16131" max="16384" width="9.140625" style="4"/>
  </cols>
  <sheetData>
    <row r="1" spans="1:9" ht="18.75" customHeight="1" x14ac:dyDescent="0.2">
      <c r="A1" s="1"/>
      <c r="B1" s="2"/>
      <c r="C1" s="2"/>
      <c r="D1" s="3" t="s">
        <v>1501</v>
      </c>
      <c r="E1" s="2"/>
      <c r="F1" s="2"/>
      <c r="G1" s="2"/>
      <c r="H1" s="2"/>
      <c r="I1" s="2"/>
    </row>
    <row r="2" spans="1:9" s="7" customFormat="1" ht="11.25" customHeight="1" x14ac:dyDescent="0.2">
      <c r="A2" s="146" t="s">
        <v>0</v>
      </c>
      <c r="B2" s="147"/>
      <c r="C2" s="5" t="s">
        <v>1</v>
      </c>
      <c r="D2" s="5"/>
      <c r="E2" s="5"/>
      <c r="F2" s="5"/>
      <c r="G2" s="5"/>
      <c r="H2" s="5"/>
      <c r="I2" s="6"/>
    </row>
    <row r="3" spans="1:9" s="7" customFormat="1" ht="11.25" customHeight="1" x14ac:dyDescent="0.2">
      <c r="A3" s="148" t="s">
        <v>2</v>
      </c>
      <c r="B3" s="149"/>
      <c r="C3" s="5" t="s">
        <v>3</v>
      </c>
      <c r="D3" s="5"/>
      <c r="E3" s="5"/>
      <c r="F3" s="5"/>
      <c r="G3" s="5"/>
      <c r="H3" s="5"/>
      <c r="I3" s="6"/>
    </row>
    <row r="4" spans="1:9" s="8" customFormat="1" ht="11.25" customHeight="1" x14ac:dyDescent="0.2">
      <c r="A4" s="148" t="s">
        <v>4</v>
      </c>
      <c r="B4" s="149"/>
      <c r="C4" s="5" t="s">
        <v>5</v>
      </c>
      <c r="D4" s="5"/>
      <c r="E4" s="5"/>
      <c r="F4" s="5"/>
      <c r="G4" s="5"/>
      <c r="H4" s="5"/>
      <c r="I4" s="6"/>
    </row>
    <row r="5" spans="1:9" s="8" customFormat="1" ht="11.25" customHeight="1" x14ac:dyDescent="0.2">
      <c r="A5" s="148" t="s">
        <v>6</v>
      </c>
      <c r="B5" s="149"/>
      <c r="C5" s="150" t="s">
        <v>7</v>
      </c>
      <c r="D5" s="150"/>
      <c r="E5" s="150"/>
      <c r="F5" s="150"/>
      <c r="G5" s="150"/>
      <c r="H5" s="150"/>
      <c r="I5" s="151"/>
    </row>
    <row r="6" spans="1:9" s="8" customFormat="1" ht="11.25" customHeight="1" x14ac:dyDescent="0.2">
      <c r="A6" s="148" t="s">
        <v>1284</v>
      </c>
      <c r="B6" s="149"/>
      <c r="C6" s="150" t="s">
        <v>1285</v>
      </c>
      <c r="D6" s="150"/>
      <c r="E6" s="150"/>
      <c r="F6" s="150"/>
      <c r="G6" s="150"/>
      <c r="H6" s="150"/>
      <c r="I6" s="151"/>
    </row>
    <row r="7" spans="1:9" s="8" customFormat="1" ht="11.25" customHeight="1" x14ac:dyDescent="0.25">
      <c r="A7" s="163" t="s">
        <v>10</v>
      </c>
      <c r="B7" s="164"/>
      <c r="C7" s="9" t="s">
        <v>11</v>
      </c>
      <c r="D7" s="5"/>
      <c r="E7" s="5"/>
      <c r="F7" s="5"/>
      <c r="G7" s="5"/>
      <c r="H7" s="5"/>
      <c r="I7" s="6"/>
    </row>
    <row r="8" spans="1:9" s="16" customFormat="1" ht="40.5" x14ac:dyDescent="0.2">
      <c r="A8" s="10" t="s">
        <v>12</v>
      </c>
      <c r="B8" s="11" t="s">
        <v>13</v>
      </c>
      <c r="C8" s="12" t="s">
        <v>14</v>
      </c>
      <c r="D8" s="13" t="s">
        <v>15</v>
      </c>
      <c r="E8" s="13" t="s">
        <v>16</v>
      </c>
      <c r="F8" s="13" t="s">
        <v>17</v>
      </c>
      <c r="G8" s="14" t="s">
        <v>18</v>
      </c>
      <c r="H8" s="14" t="s">
        <v>19</v>
      </c>
      <c r="I8" s="15" t="s">
        <v>20</v>
      </c>
    </row>
    <row r="9" spans="1:9" s="8" customFormat="1" ht="11.25" customHeight="1" x14ac:dyDescent="0.2">
      <c r="A9" s="17">
        <v>1</v>
      </c>
      <c r="B9" s="18">
        <v>2</v>
      </c>
      <c r="C9" s="18">
        <v>3</v>
      </c>
      <c r="D9" s="19">
        <v>4</v>
      </c>
      <c r="E9" s="18" t="s">
        <v>21</v>
      </c>
      <c r="F9" s="18" t="s">
        <v>22</v>
      </c>
      <c r="G9" s="17">
        <v>7</v>
      </c>
      <c r="H9" s="17">
        <v>8</v>
      </c>
      <c r="I9" s="17">
        <v>9</v>
      </c>
    </row>
    <row r="10" spans="1:9" s="8" customFormat="1" ht="11.25" customHeight="1" x14ac:dyDescent="0.2">
      <c r="A10" s="20">
        <v>1</v>
      </c>
      <c r="B10" s="21">
        <v>200000</v>
      </c>
      <c r="C10" s="22" t="s">
        <v>23</v>
      </c>
      <c r="D10" s="23" t="s">
        <v>24</v>
      </c>
      <c r="E10" s="24"/>
      <c r="F10" s="25" t="s">
        <v>25</v>
      </c>
      <c r="G10" s="26" t="s">
        <v>26</v>
      </c>
      <c r="H10" s="26"/>
      <c r="I10" s="27"/>
    </row>
    <row r="11" spans="1:9" s="8" customFormat="1" ht="11.25" customHeight="1" x14ac:dyDescent="0.2">
      <c r="A11" s="28" t="s">
        <v>27</v>
      </c>
      <c r="B11" s="21"/>
      <c r="C11" s="29">
        <v>2.2000000000000002</v>
      </c>
      <c r="D11" s="23" t="s">
        <v>28</v>
      </c>
      <c r="E11" s="24"/>
      <c r="F11" s="25" t="s">
        <v>29</v>
      </c>
      <c r="G11" s="30">
        <v>1</v>
      </c>
      <c r="H11" s="26"/>
      <c r="I11" s="31"/>
    </row>
    <row r="12" spans="1:9" s="8" customFormat="1" ht="11.25" customHeight="1" x14ac:dyDescent="0.2">
      <c r="A12" s="28" t="s">
        <v>30</v>
      </c>
      <c r="B12" s="21"/>
      <c r="C12" s="29">
        <v>2.2999999999999998</v>
      </c>
      <c r="D12" s="23" t="s">
        <v>31</v>
      </c>
      <c r="E12" s="24"/>
      <c r="F12" s="25" t="s">
        <v>29</v>
      </c>
      <c r="G12" s="30">
        <v>1</v>
      </c>
      <c r="H12" s="26"/>
      <c r="I12" s="31"/>
    </row>
    <row r="13" spans="1:9" s="8" customFormat="1" ht="11.25" customHeight="1" x14ac:dyDescent="0.2">
      <c r="A13" s="28" t="s">
        <v>32</v>
      </c>
      <c r="B13" s="21"/>
      <c r="C13" s="29">
        <v>2.9</v>
      </c>
      <c r="D13" s="23" t="s">
        <v>33</v>
      </c>
      <c r="E13" s="24"/>
      <c r="F13" s="25" t="s">
        <v>29</v>
      </c>
      <c r="G13" s="30">
        <v>1</v>
      </c>
      <c r="H13" s="26"/>
      <c r="I13" s="31"/>
    </row>
    <row r="14" spans="1:9" s="8" customFormat="1" ht="11.25" customHeight="1" x14ac:dyDescent="0.2">
      <c r="A14" s="28" t="s">
        <v>34</v>
      </c>
      <c r="B14" s="21"/>
      <c r="C14" s="32">
        <v>2.1</v>
      </c>
      <c r="D14" s="23" t="s">
        <v>35</v>
      </c>
      <c r="E14" s="24"/>
      <c r="F14" s="25" t="s">
        <v>36</v>
      </c>
      <c r="G14" s="33">
        <v>1.7961</v>
      </c>
      <c r="H14" s="26"/>
      <c r="I14" s="31"/>
    </row>
    <row r="15" spans="1:9" s="8" customFormat="1" ht="11.25" customHeight="1" x14ac:dyDescent="0.2">
      <c r="A15" s="34"/>
      <c r="B15" s="35"/>
      <c r="C15" s="35"/>
      <c r="D15" s="36" t="s">
        <v>37</v>
      </c>
      <c r="E15" s="35"/>
      <c r="F15" s="35"/>
      <c r="G15" s="37"/>
      <c r="H15" s="37"/>
      <c r="I15" s="83"/>
    </row>
    <row r="16" spans="1:9" s="40" customFormat="1" ht="13.5" x14ac:dyDescent="0.2">
      <c r="A16" s="38">
        <v>2</v>
      </c>
      <c r="B16" s="21">
        <v>300000</v>
      </c>
      <c r="C16" s="22" t="s">
        <v>38</v>
      </c>
      <c r="D16" s="23" t="s">
        <v>39</v>
      </c>
      <c r="E16" s="24"/>
      <c r="F16" s="39" t="s">
        <v>25</v>
      </c>
      <c r="G16" s="26"/>
      <c r="H16" s="26"/>
      <c r="I16" s="31"/>
    </row>
    <row r="17" spans="1:9" s="8" customFormat="1" ht="13.5" x14ac:dyDescent="0.2">
      <c r="A17" s="20">
        <v>2.1</v>
      </c>
      <c r="B17" s="21">
        <v>350000</v>
      </c>
      <c r="C17" s="41" t="s">
        <v>40</v>
      </c>
      <c r="D17" s="23" t="s">
        <v>41</v>
      </c>
      <c r="E17" s="24"/>
      <c r="F17" s="25" t="s">
        <v>25</v>
      </c>
      <c r="G17" s="26"/>
      <c r="H17" s="26"/>
      <c r="I17" s="31"/>
    </row>
    <row r="18" spans="1:9" s="8" customFormat="1" ht="94.5" x14ac:dyDescent="0.2">
      <c r="A18" s="28" t="s">
        <v>42</v>
      </c>
      <c r="B18" s="21">
        <v>350200</v>
      </c>
      <c r="C18" s="46">
        <v>3.1</v>
      </c>
      <c r="D18" s="23" t="s">
        <v>770</v>
      </c>
      <c r="E18" s="24" t="s">
        <v>771</v>
      </c>
      <c r="F18" s="25" t="s">
        <v>46</v>
      </c>
      <c r="G18" s="42">
        <v>1</v>
      </c>
      <c r="H18" s="26"/>
      <c r="I18" s="31"/>
    </row>
    <row r="19" spans="1:9" s="8" customFormat="1" ht="94.5" x14ac:dyDescent="0.2">
      <c r="A19" s="28" t="s">
        <v>772</v>
      </c>
      <c r="B19" s="21">
        <v>350200</v>
      </c>
      <c r="C19" s="46">
        <v>3.1</v>
      </c>
      <c r="D19" s="23" t="s">
        <v>773</v>
      </c>
      <c r="E19" s="24" t="s">
        <v>771</v>
      </c>
      <c r="F19" s="25" t="s">
        <v>46</v>
      </c>
      <c r="G19" s="42">
        <v>2</v>
      </c>
      <c r="H19" s="26"/>
      <c r="I19" s="31"/>
    </row>
    <row r="20" spans="1:9" s="40" customFormat="1" ht="13.5" x14ac:dyDescent="0.2">
      <c r="A20" s="28" t="s">
        <v>774</v>
      </c>
      <c r="B20" s="21">
        <v>351000</v>
      </c>
      <c r="C20" s="46">
        <v>3.1</v>
      </c>
      <c r="D20" s="23" t="s">
        <v>777</v>
      </c>
      <c r="E20" s="24" t="s">
        <v>771</v>
      </c>
      <c r="F20" s="25" t="s">
        <v>46</v>
      </c>
      <c r="G20" s="42">
        <v>4</v>
      </c>
      <c r="H20" s="26"/>
      <c r="I20" s="31"/>
    </row>
    <row r="21" spans="1:9" s="40" customFormat="1" ht="27" x14ac:dyDescent="0.2">
      <c r="A21" s="28" t="s">
        <v>776</v>
      </c>
      <c r="B21" s="21" t="s">
        <v>25</v>
      </c>
      <c r="C21" s="20" t="s">
        <v>43</v>
      </c>
      <c r="D21" s="23" t="s">
        <v>44</v>
      </c>
      <c r="E21" s="24" t="s">
        <v>45</v>
      </c>
      <c r="F21" s="25" t="s">
        <v>46</v>
      </c>
      <c r="G21" s="42">
        <v>199</v>
      </c>
      <c r="H21" s="26"/>
      <c r="I21" s="31"/>
    </row>
    <row r="22" spans="1:9" s="8" customFormat="1" ht="13.5" x14ac:dyDescent="0.2">
      <c r="A22" s="20">
        <v>2.2000000000000002</v>
      </c>
      <c r="B22" s="21">
        <v>320000</v>
      </c>
      <c r="C22" s="22" t="s">
        <v>47</v>
      </c>
      <c r="D22" s="23" t="s">
        <v>48</v>
      </c>
      <c r="E22" s="24"/>
      <c r="F22" s="25" t="s">
        <v>25</v>
      </c>
      <c r="G22" s="26"/>
      <c r="H22" s="26"/>
      <c r="I22" s="31"/>
    </row>
    <row r="23" spans="1:9" s="40" customFormat="1" ht="15.75" x14ac:dyDescent="0.2">
      <c r="A23" s="28" t="s">
        <v>49</v>
      </c>
      <c r="B23" s="21">
        <v>320300</v>
      </c>
      <c r="C23" s="22" t="s">
        <v>47</v>
      </c>
      <c r="D23" s="23" t="s">
        <v>50</v>
      </c>
      <c r="E23" s="24" t="s">
        <v>51</v>
      </c>
      <c r="F23" s="25" t="s">
        <v>52</v>
      </c>
      <c r="G23" s="45">
        <v>124</v>
      </c>
      <c r="H23" s="26"/>
      <c r="I23" s="31"/>
    </row>
    <row r="24" spans="1:9" s="40" customFormat="1" ht="15.75" x14ac:dyDescent="0.2">
      <c r="A24" s="28" t="s">
        <v>53</v>
      </c>
      <c r="B24" s="21">
        <v>320300</v>
      </c>
      <c r="C24" s="22" t="s">
        <v>47</v>
      </c>
      <c r="D24" s="23" t="s">
        <v>54</v>
      </c>
      <c r="E24" s="24" t="s">
        <v>55</v>
      </c>
      <c r="F24" s="25" t="s">
        <v>52</v>
      </c>
      <c r="G24" s="45">
        <v>22</v>
      </c>
      <c r="H24" s="26"/>
      <c r="I24" s="31"/>
    </row>
    <row r="25" spans="1:9" s="40" customFormat="1" ht="15.75" x14ac:dyDescent="0.2">
      <c r="A25" s="28" t="s">
        <v>56</v>
      </c>
      <c r="B25" s="21">
        <v>320300</v>
      </c>
      <c r="C25" s="22" t="s">
        <v>47</v>
      </c>
      <c r="D25" s="23" t="s">
        <v>57</v>
      </c>
      <c r="E25" s="24" t="s">
        <v>51</v>
      </c>
      <c r="F25" s="25" t="s">
        <v>52</v>
      </c>
      <c r="G25" s="45">
        <v>1378.0000000000002</v>
      </c>
      <c r="H25" s="26"/>
      <c r="I25" s="31"/>
    </row>
    <row r="26" spans="1:9" s="40" customFormat="1" ht="27" x14ac:dyDescent="0.2">
      <c r="A26" s="28" t="s">
        <v>58</v>
      </c>
      <c r="B26" s="21">
        <v>320400</v>
      </c>
      <c r="C26" s="22" t="s">
        <v>47</v>
      </c>
      <c r="D26" s="23" t="s">
        <v>59</v>
      </c>
      <c r="E26" s="24" t="s">
        <v>1286</v>
      </c>
      <c r="F26" s="25" t="s">
        <v>52</v>
      </c>
      <c r="G26" s="45">
        <v>2486.9999999999995</v>
      </c>
      <c r="H26" s="26"/>
      <c r="I26" s="31"/>
    </row>
    <row r="27" spans="1:9" s="40" customFormat="1" ht="13.5" x14ac:dyDescent="0.2">
      <c r="A27" s="28" t="s">
        <v>61</v>
      </c>
      <c r="B27" s="21">
        <v>321200</v>
      </c>
      <c r="C27" s="22" t="s">
        <v>47</v>
      </c>
      <c r="D27" s="23" t="s">
        <v>67</v>
      </c>
      <c r="E27" s="24" t="s">
        <v>51</v>
      </c>
      <c r="F27" s="25" t="s">
        <v>68</v>
      </c>
      <c r="G27" s="45">
        <v>1841</v>
      </c>
      <c r="H27" s="26"/>
      <c r="I27" s="31"/>
    </row>
    <row r="28" spans="1:9" s="40" customFormat="1" ht="13.5" x14ac:dyDescent="0.2">
      <c r="A28" s="28" t="s">
        <v>64</v>
      </c>
      <c r="B28" s="21">
        <v>321200</v>
      </c>
      <c r="C28" s="22" t="s">
        <v>47</v>
      </c>
      <c r="D28" s="23" t="s">
        <v>70</v>
      </c>
      <c r="E28" s="24" t="s">
        <v>51</v>
      </c>
      <c r="F28" s="25" t="s">
        <v>68</v>
      </c>
      <c r="G28" s="45">
        <v>1825</v>
      </c>
      <c r="H28" s="26"/>
      <c r="I28" s="31"/>
    </row>
    <row r="29" spans="1:9" s="40" customFormat="1" ht="27" x14ac:dyDescent="0.2">
      <c r="A29" s="28" t="s">
        <v>66</v>
      </c>
      <c r="B29" s="21">
        <v>322200</v>
      </c>
      <c r="C29" s="22" t="s">
        <v>47</v>
      </c>
      <c r="D29" s="23" t="s">
        <v>78</v>
      </c>
      <c r="E29" s="24" t="s">
        <v>79</v>
      </c>
      <c r="F29" s="25" t="s">
        <v>46</v>
      </c>
      <c r="G29" s="30">
        <v>14</v>
      </c>
      <c r="H29" s="26"/>
      <c r="I29" s="31"/>
    </row>
    <row r="30" spans="1:9" s="40" customFormat="1" ht="27" x14ac:dyDescent="0.2">
      <c r="A30" s="28" t="s">
        <v>69</v>
      </c>
      <c r="B30" s="21" t="s">
        <v>25</v>
      </c>
      <c r="C30" s="22" t="s">
        <v>25</v>
      </c>
      <c r="D30" s="23" t="s">
        <v>81</v>
      </c>
      <c r="E30" s="24" t="s">
        <v>82</v>
      </c>
      <c r="F30" s="25" t="s">
        <v>52</v>
      </c>
      <c r="G30" s="45">
        <v>4165.82</v>
      </c>
      <c r="H30" s="26"/>
      <c r="I30" s="31"/>
    </row>
    <row r="31" spans="1:9" s="8" customFormat="1" ht="13.5" x14ac:dyDescent="0.2">
      <c r="A31" s="20">
        <v>2.2999999999999998</v>
      </c>
      <c r="B31" s="21">
        <v>330000</v>
      </c>
      <c r="C31" s="46">
        <v>3.3</v>
      </c>
      <c r="D31" s="23" t="s">
        <v>83</v>
      </c>
      <c r="E31" s="24"/>
      <c r="F31" s="25" t="s">
        <v>25</v>
      </c>
      <c r="G31" s="45"/>
      <c r="H31" s="26"/>
      <c r="I31" s="31"/>
    </row>
    <row r="32" spans="1:9" s="40" customFormat="1" ht="15.75" x14ac:dyDescent="0.2">
      <c r="A32" s="28" t="s">
        <v>84</v>
      </c>
      <c r="B32" s="21">
        <v>330200</v>
      </c>
      <c r="C32" s="46" t="s">
        <v>85</v>
      </c>
      <c r="D32" s="23" t="s">
        <v>86</v>
      </c>
      <c r="E32" s="24" t="s">
        <v>45</v>
      </c>
      <c r="F32" s="25" t="s">
        <v>52</v>
      </c>
      <c r="G32" s="45">
        <v>44</v>
      </c>
      <c r="H32" s="26"/>
      <c r="I32" s="31"/>
    </row>
    <row r="33" spans="1:9" s="40" customFormat="1" ht="15.75" x14ac:dyDescent="0.2">
      <c r="A33" s="28" t="s">
        <v>87</v>
      </c>
      <c r="B33" s="21">
        <v>330300</v>
      </c>
      <c r="C33" s="46" t="s">
        <v>85</v>
      </c>
      <c r="D33" s="23" t="s">
        <v>88</v>
      </c>
      <c r="E33" s="24" t="s">
        <v>45</v>
      </c>
      <c r="F33" s="25" t="s">
        <v>63</v>
      </c>
      <c r="G33" s="45">
        <v>27.5</v>
      </c>
      <c r="H33" s="26"/>
      <c r="I33" s="31"/>
    </row>
    <row r="34" spans="1:9" s="8" customFormat="1" ht="13.5" x14ac:dyDescent="0.2">
      <c r="A34" s="20">
        <v>2.4</v>
      </c>
      <c r="B34" s="21">
        <v>340000</v>
      </c>
      <c r="C34" s="46" t="s">
        <v>89</v>
      </c>
      <c r="D34" s="23" t="s">
        <v>90</v>
      </c>
      <c r="E34" s="24"/>
      <c r="F34" s="25" t="s">
        <v>25</v>
      </c>
      <c r="G34" s="26"/>
      <c r="H34" s="26"/>
      <c r="I34" s="27"/>
    </row>
    <row r="35" spans="1:9" s="48" customFormat="1" ht="54" x14ac:dyDescent="0.2">
      <c r="A35" s="28" t="s">
        <v>91</v>
      </c>
      <c r="B35" s="21">
        <v>340300</v>
      </c>
      <c r="C35" s="20">
        <v>3.4</v>
      </c>
      <c r="D35" s="23" t="s">
        <v>92</v>
      </c>
      <c r="E35" s="24" t="s">
        <v>93</v>
      </c>
      <c r="F35" s="47" t="s">
        <v>46</v>
      </c>
      <c r="G35" s="30">
        <v>14</v>
      </c>
      <c r="H35" s="26"/>
      <c r="I35" s="27"/>
    </row>
    <row r="36" spans="1:9" s="48" customFormat="1" ht="27" x14ac:dyDescent="0.2">
      <c r="A36" s="28" t="s">
        <v>94</v>
      </c>
      <c r="B36" s="21">
        <v>340300</v>
      </c>
      <c r="C36" s="20">
        <v>3.4</v>
      </c>
      <c r="D36" s="23" t="s">
        <v>97</v>
      </c>
      <c r="E36" s="24" t="s">
        <v>93</v>
      </c>
      <c r="F36" s="47" t="s">
        <v>46</v>
      </c>
      <c r="G36" s="30">
        <v>1</v>
      </c>
      <c r="H36" s="26"/>
      <c r="I36" s="27"/>
    </row>
    <row r="37" spans="1:9" s="8" customFormat="1" ht="13.5" x14ac:dyDescent="0.2">
      <c r="A37" s="20">
        <v>2.5</v>
      </c>
      <c r="B37" s="21" t="s">
        <v>25</v>
      </c>
      <c r="C37" s="46" t="s">
        <v>25</v>
      </c>
      <c r="D37" s="23" t="s">
        <v>100</v>
      </c>
      <c r="E37" s="24"/>
      <c r="F37" s="25" t="s">
        <v>25</v>
      </c>
      <c r="G37" s="26"/>
      <c r="H37" s="26"/>
      <c r="I37" s="27"/>
    </row>
    <row r="38" spans="1:9" s="50" customFormat="1" ht="67.5" x14ac:dyDescent="0.2">
      <c r="A38" s="28" t="s">
        <v>101</v>
      </c>
      <c r="B38" s="21" t="s">
        <v>25</v>
      </c>
      <c r="C38" s="20" t="s">
        <v>102</v>
      </c>
      <c r="D38" s="23" t="s">
        <v>103</v>
      </c>
      <c r="E38" s="24" t="s">
        <v>45</v>
      </c>
      <c r="F38" s="49" t="s">
        <v>68</v>
      </c>
      <c r="G38" s="45">
        <v>168</v>
      </c>
      <c r="H38" s="26"/>
      <c r="I38" s="27"/>
    </row>
    <row r="39" spans="1:9" s="50" customFormat="1" ht="67.5" x14ac:dyDescent="0.2">
      <c r="A39" s="28" t="s">
        <v>104</v>
      </c>
      <c r="B39" s="21" t="s">
        <v>25</v>
      </c>
      <c r="C39" s="20" t="s">
        <v>102</v>
      </c>
      <c r="D39" s="23" t="s">
        <v>105</v>
      </c>
      <c r="E39" s="24" t="s">
        <v>45</v>
      </c>
      <c r="F39" s="49" t="s">
        <v>68</v>
      </c>
      <c r="G39" s="45">
        <v>42</v>
      </c>
      <c r="H39" s="26"/>
      <c r="I39" s="27"/>
    </row>
    <row r="40" spans="1:9" s="50" customFormat="1" ht="27" x14ac:dyDescent="0.2">
      <c r="A40" s="28" t="s">
        <v>106</v>
      </c>
      <c r="B40" s="21" t="s">
        <v>25</v>
      </c>
      <c r="C40" s="20" t="s">
        <v>102</v>
      </c>
      <c r="D40" s="23" t="s">
        <v>109</v>
      </c>
      <c r="E40" s="24" t="s">
        <v>45</v>
      </c>
      <c r="F40" s="49" t="s">
        <v>110</v>
      </c>
      <c r="G40" s="42">
        <v>1</v>
      </c>
      <c r="H40" s="26"/>
      <c r="I40" s="27"/>
    </row>
    <row r="41" spans="1:9" s="8" customFormat="1" ht="13.5" x14ac:dyDescent="0.2">
      <c r="A41" s="20">
        <v>3</v>
      </c>
      <c r="B41" s="21">
        <v>400000</v>
      </c>
      <c r="C41" s="22" t="s">
        <v>111</v>
      </c>
      <c r="D41" s="23" t="s">
        <v>112</v>
      </c>
      <c r="E41" s="24"/>
      <c r="F41" s="25" t="s">
        <v>25</v>
      </c>
      <c r="G41" s="45"/>
      <c r="H41" s="26"/>
      <c r="I41" s="31"/>
    </row>
    <row r="42" spans="1:9" s="8" customFormat="1" ht="13.5" x14ac:dyDescent="0.2">
      <c r="A42" s="20">
        <v>3.1</v>
      </c>
      <c r="B42" s="21">
        <v>420000</v>
      </c>
      <c r="C42" s="22" t="s">
        <v>113</v>
      </c>
      <c r="D42" s="23" t="s">
        <v>114</v>
      </c>
      <c r="E42" s="24"/>
      <c r="F42" s="25" t="s">
        <v>25</v>
      </c>
      <c r="G42" s="45"/>
      <c r="H42" s="26"/>
      <c r="I42" s="31"/>
    </row>
    <row r="43" spans="1:9" s="8" customFormat="1" ht="15.75" x14ac:dyDescent="0.2">
      <c r="A43" s="28" t="s">
        <v>115</v>
      </c>
      <c r="B43" s="21">
        <v>420100</v>
      </c>
      <c r="C43" s="22" t="s">
        <v>113</v>
      </c>
      <c r="D43" s="23" t="s">
        <v>116</v>
      </c>
      <c r="E43" s="24" t="s">
        <v>82</v>
      </c>
      <c r="F43" s="25" t="s">
        <v>52</v>
      </c>
      <c r="G43" s="45">
        <v>3391</v>
      </c>
      <c r="H43" s="26"/>
      <c r="I43" s="31"/>
    </row>
    <row r="44" spans="1:9" s="8" customFormat="1" ht="13.5" x14ac:dyDescent="0.2">
      <c r="A44" s="20">
        <v>3.2</v>
      </c>
      <c r="B44" s="21">
        <v>440000</v>
      </c>
      <c r="C44" s="22" t="s">
        <v>117</v>
      </c>
      <c r="D44" s="23" t="s">
        <v>118</v>
      </c>
      <c r="E44" s="24"/>
      <c r="F44" s="25" t="s">
        <v>25</v>
      </c>
      <c r="G44" s="45"/>
      <c r="H44" s="26"/>
      <c r="I44" s="31"/>
    </row>
    <row r="45" spans="1:9" s="8" customFormat="1" ht="40.5" x14ac:dyDescent="0.2">
      <c r="A45" s="28" t="s">
        <v>119</v>
      </c>
      <c r="B45" s="21">
        <v>440100</v>
      </c>
      <c r="C45" s="22" t="s">
        <v>117</v>
      </c>
      <c r="D45" s="23" t="s">
        <v>120</v>
      </c>
      <c r="E45" s="24" t="s">
        <v>785</v>
      </c>
      <c r="F45" s="25" t="s">
        <v>52</v>
      </c>
      <c r="G45" s="45">
        <v>784</v>
      </c>
      <c r="H45" s="26"/>
      <c r="I45" s="31"/>
    </row>
    <row r="46" spans="1:9" s="8" customFormat="1" ht="40.5" x14ac:dyDescent="0.2">
      <c r="A46" s="28" t="s">
        <v>122</v>
      </c>
      <c r="B46" s="21">
        <v>440200</v>
      </c>
      <c r="C46" s="22" t="s">
        <v>117</v>
      </c>
      <c r="D46" s="23" t="s">
        <v>123</v>
      </c>
      <c r="E46" s="24" t="s">
        <v>124</v>
      </c>
      <c r="F46" s="25" t="s">
        <v>52</v>
      </c>
      <c r="G46" s="45">
        <v>4175</v>
      </c>
      <c r="H46" s="26"/>
      <c r="I46" s="31"/>
    </row>
    <row r="47" spans="1:9" s="8" customFormat="1" ht="27" x14ac:dyDescent="0.2">
      <c r="A47" s="28" t="s">
        <v>125</v>
      </c>
      <c r="B47" s="21">
        <v>440400</v>
      </c>
      <c r="C47" s="22" t="s">
        <v>117</v>
      </c>
      <c r="D47" s="23" t="s">
        <v>126</v>
      </c>
      <c r="E47" s="24" t="s">
        <v>51</v>
      </c>
      <c r="F47" s="25" t="s">
        <v>52</v>
      </c>
      <c r="G47" s="45">
        <v>1164</v>
      </c>
      <c r="H47" s="26"/>
      <c r="I47" s="31"/>
    </row>
    <row r="48" spans="1:9" s="8" customFormat="1" ht="13.5" x14ac:dyDescent="0.2">
      <c r="A48" s="28" t="s">
        <v>1287</v>
      </c>
      <c r="B48" s="21">
        <v>460000</v>
      </c>
      <c r="C48" s="22" t="s">
        <v>130</v>
      </c>
      <c r="D48" s="23" t="s">
        <v>131</v>
      </c>
      <c r="E48" s="24"/>
      <c r="F48" s="25" t="s">
        <v>25</v>
      </c>
      <c r="G48" s="45"/>
      <c r="H48" s="26"/>
      <c r="I48" s="31"/>
    </row>
    <row r="49" spans="1:9" s="8" customFormat="1" ht="27" x14ac:dyDescent="0.2">
      <c r="A49" s="28" t="s">
        <v>1288</v>
      </c>
      <c r="B49" s="21">
        <v>460100</v>
      </c>
      <c r="C49" s="22" t="s">
        <v>130</v>
      </c>
      <c r="D49" s="23" t="s">
        <v>133</v>
      </c>
      <c r="E49" s="24" t="s">
        <v>134</v>
      </c>
      <c r="F49" s="25" t="s">
        <v>63</v>
      </c>
      <c r="G49" s="45">
        <v>8747</v>
      </c>
      <c r="H49" s="26"/>
      <c r="I49" s="31"/>
    </row>
    <row r="50" spans="1:9" s="8" customFormat="1" ht="13.5" x14ac:dyDescent="0.2">
      <c r="A50" s="52">
        <v>4</v>
      </c>
      <c r="B50" s="21">
        <v>500000</v>
      </c>
      <c r="C50" s="22" t="s">
        <v>21</v>
      </c>
      <c r="D50" s="23" t="s">
        <v>135</v>
      </c>
      <c r="E50" s="24"/>
      <c r="F50" s="25" t="s">
        <v>25</v>
      </c>
      <c r="G50" s="45"/>
      <c r="H50" s="26"/>
      <c r="I50" s="31"/>
    </row>
    <row r="51" spans="1:9" s="58" customFormat="1" ht="13.5" x14ac:dyDescent="0.25">
      <c r="A51" s="53">
        <v>4.0999999999999996</v>
      </c>
      <c r="B51" s="54">
        <v>510000</v>
      </c>
      <c r="C51" s="55" t="s">
        <v>136</v>
      </c>
      <c r="D51" s="56" t="s">
        <v>137</v>
      </c>
      <c r="E51" s="24"/>
      <c r="F51" s="57" t="s">
        <v>25</v>
      </c>
      <c r="G51" s="45"/>
      <c r="H51" s="26"/>
      <c r="I51" s="31"/>
    </row>
    <row r="52" spans="1:9" s="40" customFormat="1" ht="27" x14ac:dyDescent="0.2">
      <c r="A52" s="28" t="s">
        <v>138</v>
      </c>
      <c r="B52" s="21">
        <v>510300</v>
      </c>
      <c r="C52" s="22" t="s">
        <v>136</v>
      </c>
      <c r="D52" s="23" t="s">
        <v>139</v>
      </c>
      <c r="E52" s="24" t="s">
        <v>1289</v>
      </c>
      <c r="F52" s="25" t="s">
        <v>52</v>
      </c>
      <c r="G52" s="45">
        <v>3416</v>
      </c>
      <c r="H52" s="26"/>
      <c r="I52" s="31"/>
    </row>
    <row r="53" spans="1:9" s="8" customFormat="1" ht="27" x14ac:dyDescent="0.2">
      <c r="A53" s="52">
        <v>4.2</v>
      </c>
      <c r="B53" s="21">
        <v>520000</v>
      </c>
      <c r="C53" s="22" t="s">
        <v>143</v>
      </c>
      <c r="D53" s="23" t="s">
        <v>144</v>
      </c>
      <c r="E53" s="24"/>
      <c r="F53" s="25" t="s">
        <v>25</v>
      </c>
      <c r="G53" s="45"/>
      <c r="H53" s="26"/>
      <c r="I53" s="31"/>
    </row>
    <row r="54" spans="1:9" s="40" customFormat="1" ht="40.5" x14ac:dyDescent="0.2">
      <c r="A54" s="51" t="s">
        <v>145</v>
      </c>
      <c r="B54" s="21">
        <v>520102</v>
      </c>
      <c r="C54" s="46">
        <v>5.2</v>
      </c>
      <c r="D54" s="23" t="s">
        <v>146</v>
      </c>
      <c r="E54" s="24" t="s">
        <v>1289</v>
      </c>
      <c r="F54" s="25" t="s">
        <v>52</v>
      </c>
      <c r="G54" s="45">
        <v>580.00000000000011</v>
      </c>
      <c r="H54" s="26"/>
      <c r="I54" s="31"/>
    </row>
    <row r="55" spans="1:9" s="40" customFormat="1" ht="40.5" x14ac:dyDescent="0.2">
      <c r="A55" s="51" t="s">
        <v>148</v>
      </c>
      <c r="B55" s="21">
        <v>520102</v>
      </c>
      <c r="C55" s="46">
        <v>5.2</v>
      </c>
      <c r="D55" s="23" t="s">
        <v>789</v>
      </c>
      <c r="E55" s="24" t="s">
        <v>1290</v>
      </c>
      <c r="F55" s="25" t="s">
        <v>52</v>
      </c>
      <c r="G55" s="45">
        <v>477.00000000000006</v>
      </c>
      <c r="H55" s="26"/>
      <c r="I55" s="31"/>
    </row>
    <row r="56" spans="1:9" s="40" customFormat="1" ht="27" x14ac:dyDescent="0.2">
      <c r="A56" s="51" t="s">
        <v>150</v>
      </c>
      <c r="B56" s="21">
        <v>520103</v>
      </c>
      <c r="C56" s="46">
        <v>5.2</v>
      </c>
      <c r="D56" s="23" t="s">
        <v>153</v>
      </c>
      <c r="E56" s="24" t="s">
        <v>1289</v>
      </c>
      <c r="F56" s="25" t="s">
        <v>52</v>
      </c>
      <c r="G56" s="45">
        <v>254.99999999999997</v>
      </c>
      <c r="H56" s="26"/>
      <c r="I56" s="31"/>
    </row>
    <row r="57" spans="1:9" s="40" customFormat="1" ht="27" x14ac:dyDescent="0.2">
      <c r="A57" s="51" t="s">
        <v>152</v>
      </c>
      <c r="B57" s="21">
        <v>520104</v>
      </c>
      <c r="C57" s="46">
        <v>5.2</v>
      </c>
      <c r="D57" s="23" t="s">
        <v>157</v>
      </c>
      <c r="E57" s="24" t="s">
        <v>1290</v>
      </c>
      <c r="F57" s="25" t="s">
        <v>52</v>
      </c>
      <c r="G57" s="45">
        <v>709.00000000000011</v>
      </c>
      <c r="H57" s="26"/>
      <c r="I57" s="31"/>
    </row>
    <row r="58" spans="1:9" s="40" customFormat="1" ht="27" x14ac:dyDescent="0.2">
      <c r="A58" s="51" t="s">
        <v>154</v>
      </c>
      <c r="B58" s="21" t="s">
        <v>25</v>
      </c>
      <c r="C58" s="46" t="s">
        <v>25</v>
      </c>
      <c r="D58" s="23" t="s">
        <v>1291</v>
      </c>
      <c r="E58" s="24" t="s">
        <v>1290</v>
      </c>
      <c r="F58" s="25" t="s">
        <v>63</v>
      </c>
      <c r="G58" s="45">
        <v>49</v>
      </c>
      <c r="H58" s="26"/>
      <c r="I58" s="31"/>
    </row>
    <row r="59" spans="1:9" s="40" customFormat="1" ht="27" x14ac:dyDescent="0.2">
      <c r="A59" s="51" t="s">
        <v>156</v>
      </c>
      <c r="B59" s="21" t="s">
        <v>25</v>
      </c>
      <c r="C59" s="46" t="s">
        <v>25</v>
      </c>
      <c r="D59" s="23" t="s">
        <v>161</v>
      </c>
      <c r="E59" s="24" t="s">
        <v>1290</v>
      </c>
      <c r="F59" s="25" t="s">
        <v>63</v>
      </c>
      <c r="G59" s="45">
        <v>358</v>
      </c>
      <c r="H59" s="26"/>
      <c r="I59" s="31"/>
    </row>
    <row r="60" spans="1:9" s="40" customFormat="1" ht="27" x14ac:dyDescent="0.2">
      <c r="A60" s="51" t="s">
        <v>158</v>
      </c>
      <c r="B60" s="21" t="s">
        <v>25</v>
      </c>
      <c r="C60" s="46" t="s">
        <v>25</v>
      </c>
      <c r="D60" s="23" t="s">
        <v>163</v>
      </c>
      <c r="E60" s="24" t="s">
        <v>1290</v>
      </c>
      <c r="F60" s="25" t="s">
        <v>63</v>
      </c>
      <c r="G60" s="45">
        <v>27.5</v>
      </c>
      <c r="H60" s="26"/>
      <c r="I60" s="31"/>
    </row>
    <row r="61" spans="1:9" s="68" customFormat="1" ht="13.5" x14ac:dyDescent="0.25">
      <c r="A61" s="60">
        <v>4.3</v>
      </c>
      <c r="B61" s="61">
        <v>550000</v>
      </c>
      <c r="C61" s="62" t="s">
        <v>164</v>
      </c>
      <c r="D61" s="63" t="s">
        <v>165</v>
      </c>
      <c r="E61" s="64"/>
      <c r="F61" s="65" t="s">
        <v>25</v>
      </c>
      <c r="G61" s="66"/>
      <c r="H61" s="67"/>
      <c r="I61" s="31"/>
    </row>
    <row r="62" spans="1:9" s="68" customFormat="1" ht="40.5" x14ac:dyDescent="0.25">
      <c r="A62" s="51" t="s">
        <v>166</v>
      </c>
      <c r="B62" s="61">
        <v>550102</v>
      </c>
      <c r="C62" s="69">
        <v>5.5</v>
      </c>
      <c r="D62" s="63" t="s">
        <v>1367</v>
      </c>
      <c r="E62" s="24" t="s">
        <v>1292</v>
      </c>
      <c r="F62" s="25" t="s">
        <v>63</v>
      </c>
      <c r="G62" s="66">
        <v>27.5</v>
      </c>
      <c r="H62" s="67"/>
      <c r="I62" s="31"/>
    </row>
    <row r="63" spans="1:9" s="68" customFormat="1" ht="13.5" x14ac:dyDescent="0.25">
      <c r="A63" s="60">
        <v>4.4000000000000004</v>
      </c>
      <c r="B63" s="61">
        <v>560000</v>
      </c>
      <c r="C63" s="69">
        <v>5.6</v>
      </c>
      <c r="D63" s="63" t="s">
        <v>168</v>
      </c>
      <c r="E63" s="64"/>
      <c r="F63" s="65" t="s">
        <v>25</v>
      </c>
      <c r="G63" s="66"/>
      <c r="H63" s="67"/>
      <c r="I63" s="31"/>
    </row>
    <row r="64" spans="1:9" s="68" customFormat="1" ht="40.5" x14ac:dyDescent="0.25">
      <c r="A64" s="51" t="s">
        <v>169</v>
      </c>
      <c r="B64" s="61">
        <v>560100</v>
      </c>
      <c r="C64" s="69">
        <v>5.6</v>
      </c>
      <c r="D64" s="56" t="s">
        <v>791</v>
      </c>
      <c r="E64" s="24" t="s">
        <v>1292</v>
      </c>
      <c r="F64" s="25" t="s">
        <v>63</v>
      </c>
      <c r="G64" s="66">
        <v>49</v>
      </c>
      <c r="H64" s="67"/>
      <c r="I64" s="31"/>
    </row>
    <row r="65" spans="1:9" s="68" customFormat="1" ht="40.5" x14ac:dyDescent="0.25">
      <c r="A65" s="51" t="s">
        <v>170</v>
      </c>
      <c r="B65" s="61">
        <v>560201</v>
      </c>
      <c r="C65" s="69">
        <v>5.6</v>
      </c>
      <c r="D65" s="56" t="s">
        <v>1369</v>
      </c>
      <c r="E65" s="24" t="s">
        <v>1292</v>
      </c>
      <c r="F65" s="25" t="s">
        <v>63</v>
      </c>
      <c r="G65" s="66">
        <v>358</v>
      </c>
      <c r="H65" s="67"/>
      <c r="I65" s="31"/>
    </row>
    <row r="66" spans="1:9" s="8" customFormat="1" ht="13.5" x14ac:dyDescent="0.2">
      <c r="A66" s="52">
        <v>5</v>
      </c>
      <c r="B66" s="21">
        <v>600000</v>
      </c>
      <c r="C66" s="22" t="s">
        <v>22</v>
      </c>
      <c r="D66" s="23" t="s">
        <v>171</v>
      </c>
      <c r="E66" s="24"/>
      <c r="F66" s="25" t="s">
        <v>25</v>
      </c>
      <c r="G66" s="26"/>
      <c r="H66" s="26"/>
      <c r="I66" s="31" t="str">
        <f t="shared" ref="I66:I74" si="0">IF(F66="N/A","",ROUND(H66*G66,2))</f>
        <v/>
      </c>
    </row>
    <row r="67" spans="1:9" s="40" customFormat="1" ht="27" x14ac:dyDescent="0.2">
      <c r="A67" s="53">
        <v>5.0999999999999996</v>
      </c>
      <c r="B67" s="54">
        <v>620000</v>
      </c>
      <c r="C67" s="55" t="s">
        <v>172</v>
      </c>
      <c r="D67" s="56" t="s">
        <v>173</v>
      </c>
      <c r="E67" s="70"/>
      <c r="F67" s="57" t="s">
        <v>25</v>
      </c>
      <c r="G67" s="71"/>
      <c r="H67" s="71"/>
      <c r="I67" s="31" t="str">
        <f t="shared" si="0"/>
        <v/>
      </c>
    </row>
    <row r="68" spans="1:9" s="68" customFormat="1" ht="40.5" x14ac:dyDescent="0.25">
      <c r="A68" s="51" t="s">
        <v>174</v>
      </c>
      <c r="B68" s="61">
        <v>620203</v>
      </c>
      <c r="C68" s="69">
        <v>6.2</v>
      </c>
      <c r="D68" s="56" t="s">
        <v>175</v>
      </c>
      <c r="E68" s="24" t="s">
        <v>1292</v>
      </c>
      <c r="F68" s="72" t="s">
        <v>63</v>
      </c>
      <c r="G68" s="66">
        <v>2715.5</v>
      </c>
      <c r="H68" s="67"/>
      <c r="I68" s="31"/>
    </row>
    <row r="69" spans="1:9" s="68" customFormat="1" ht="40.5" x14ac:dyDescent="0.25">
      <c r="A69" s="51" t="s">
        <v>176</v>
      </c>
      <c r="B69" s="61">
        <v>620302</v>
      </c>
      <c r="C69" s="69">
        <v>6.2</v>
      </c>
      <c r="D69" s="56" t="s">
        <v>1293</v>
      </c>
      <c r="E69" s="24" t="s">
        <v>1294</v>
      </c>
      <c r="F69" s="72" t="s">
        <v>63</v>
      </c>
      <c r="G69" s="66">
        <v>6064</v>
      </c>
      <c r="H69" s="67"/>
      <c r="I69" s="31"/>
    </row>
    <row r="70" spans="1:9" s="68" customFormat="1" ht="27" x14ac:dyDescent="0.25">
      <c r="A70" s="51" t="s">
        <v>179</v>
      </c>
      <c r="B70" s="61">
        <v>621101</v>
      </c>
      <c r="C70" s="69">
        <v>6.2</v>
      </c>
      <c r="D70" s="56" t="s">
        <v>1295</v>
      </c>
      <c r="E70" s="24" t="s">
        <v>1290</v>
      </c>
      <c r="F70" s="72" t="s">
        <v>63</v>
      </c>
      <c r="G70" s="66">
        <v>4300</v>
      </c>
      <c r="H70" s="67"/>
      <c r="I70" s="31"/>
    </row>
    <row r="71" spans="1:9" s="68" customFormat="1" ht="27" x14ac:dyDescent="0.25">
      <c r="A71" s="51" t="s">
        <v>181</v>
      </c>
      <c r="B71" s="61">
        <v>621602</v>
      </c>
      <c r="C71" s="69">
        <v>6.2</v>
      </c>
      <c r="D71" s="56" t="s">
        <v>188</v>
      </c>
      <c r="E71" s="24" t="s">
        <v>1290</v>
      </c>
      <c r="F71" s="72" t="s">
        <v>63</v>
      </c>
      <c r="G71" s="66">
        <v>3859</v>
      </c>
      <c r="H71" s="67"/>
      <c r="I71" s="31"/>
    </row>
    <row r="72" spans="1:9" s="68" customFormat="1" ht="27" x14ac:dyDescent="0.25">
      <c r="A72" s="51" t="s">
        <v>183</v>
      </c>
      <c r="B72" s="61">
        <v>621502</v>
      </c>
      <c r="C72" s="69">
        <v>6.2</v>
      </c>
      <c r="D72" s="56" t="s">
        <v>190</v>
      </c>
      <c r="E72" s="24" t="s">
        <v>1289</v>
      </c>
      <c r="F72" s="72" t="s">
        <v>63</v>
      </c>
      <c r="G72" s="66">
        <v>1764</v>
      </c>
      <c r="H72" s="67"/>
      <c r="I72" s="31"/>
    </row>
    <row r="73" spans="1:9" s="8" customFormat="1" ht="13.5" x14ac:dyDescent="0.2">
      <c r="A73" s="20">
        <v>6</v>
      </c>
      <c r="B73" s="21">
        <v>700000</v>
      </c>
      <c r="C73" s="22" t="s">
        <v>191</v>
      </c>
      <c r="D73" s="23" t="s">
        <v>192</v>
      </c>
      <c r="E73" s="24"/>
      <c r="F73" s="25" t="s">
        <v>25</v>
      </c>
      <c r="G73" s="26"/>
      <c r="H73" s="26"/>
      <c r="I73" s="31"/>
    </row>
    <row r="74" spans="1:9" s="73" customFormat="1" ht="13.5" x14ac:dyDescent="0.2">
      <c r="A74" s="60">
        <v>6.1</v>
      </c>
      <c r="B74" s="61">
        <v>702000</v>
      </c>
      <c r="C74" s="62" t="s">
        <v>202</v>
      </c>
      <c r="D74" s="63" t="s">
        <v>203</v>
      </c>
      <c r="E74" s="24"/>
      <c r="F74" s="65" t="s">
        <v>25</v>
      </c>
      <c r="G74" s="26"/>
      <c r="H74" s="26"/>
      <c r="I74" s="31" t="str">
        <f t="shared" si="0"/>
        <v/>
      </c>
    </row>
    <row r="75" spans="1:9" s="73" customFormat="1" ht="54" x14ac:dyDescent="0.2">
      <c r="A75" s="51" t="s">
        <v>194</v>
      </c>
      <c r="B75" s="61">
        <v>702101</v>
      </c>
      <c r="C75" s="62" t="s">
        <v>202</v>
      </c>
      <c r="D75" s="63" t="s">
        <v>205</v>
      </c>
      <c r="E75" s="24" t="s">
        <v>1296</v>
      </c>
      <c r="F75" s="65" t="s">
        <v>68</v>
      </c>
      <c r="G75" s="66">
        <v>1815</v>
      </c>
      <c r="H75" s="26"/>
      <c r="I75" s="31"/>
    </row>
    <row r="76" spans="1:9" s="73" customFormat="1" ht="54" x14ac:dyDescent="0.2">
      <c r="A76" s="51" t="s">
        <v>198</v>
      </c>
      <c r="B76" s="61">
        <v>702103</v>
      </c>
      <c r="C76" s="62" t="s">
        <v>202</v>
      </c>
      <c r="D76" s="63" t="s">
        <v>208</v>
      </c>
      <c r="E76" s="24" t="s">
        <v>1296</v>
      </c>
      <c r="F76" s="65" t="s">
        <v>68</v>
      </c>
      <c r="G76" s="66">
        <v>717</v>
      </c>
      <c r="H76" s="26"/>
      <c r="I76" s="31"/>
    </row>
    <row r="77" spans="1:9" s="73" customFormat="1" ht="54" x14ac:dyDescent="0.2">
      <c r="A77" s="51" t="s">
        <v>200</v>
      </c>
      <c r="B77" s="61">
        <v>702104</v>
      </c>
      <c r="C77" s="62" t="s">
        <v>202</v>
      </c>
      <c r="D77" s="63" t="s">
        <v>213</v>
      </c>
      <c r="E77" s="24" t="s">
        <v>1297</v>
      </c>
      <c r="F77" s="65" t="s">
        <v>68</v>
      </c>
      <c r="G77" s="66">
        <v>2658</v>
      </c>
      <c r="H77" s="26"/>
      <c r="I77" s="31"/>
    </row>
    <row r="78" spans="1:9" s="8" customFormat="1" ht="27" x14ac:dyDescent="0.2">
      <c r="A78" s="20">
        <v>6.2</v>
      </c>
      <c r="B78" s="21">
        <v>703000</v>
      </c>
      <c r="C78" s="22" t="s">
        <v>214</v>
      </c>
      <c r="D78" s="23" t="s">
        <v>215</v>
      </c>
      <c r="E78" s="24"/>
      <c r="F78" s="25" t="s">
        <v>25</v>
      </c>
      <c r="G78" s="26"/>
      <c r="H78" s="26"/>
      <c r="I78" s="31"/>
    </row>
    <row r="79" spans="1:9" s="8" customFormat="1" ht="27" x14ac:dyDescent="0.2">
      <c r="A79" s="28" t="s">
        <v>204</v>
      </c>
      <c r="B79" s="21">
        <v>703102</v>
      </c>
      <c r="C79" s="22" t="s">
        <v>214</v>
      </c>
      <c r="D79" s="23" t="s">
        <v>1298</v>
      </c>
      <c r="E79" s="24" t="s">
        <v>218</v>
      </c>
      <c r="F79" s="25" t="s">
        <v>46</v>
      </c>
      <c r="G79" s="30">
        <v>6</v>
      </c>
      <c r="H79" s="26"/>
      <c r="I79" s="31"/>
    </row>
    <row r="80" spans="1:9" s="8" customFormat="1" ht="27" x14ac:dyDescent="0.2">
      <c r="A80" s="28" t="s">
        <v>207</v>
      </c>
      <c r="B80" s="21">
        <v>703103</v>
      </c>
      <c r="C80" s="22" t="s">
        <v>214</v>
      </c>
      <c r="D80" s="23" t="s">
        <v>1299</v>
      </c>
      <c r="E80" s="24" t="s">
        <v>218</v>
      </c>
      <c r="F80" s="25" t="s">
        <v>46</v>
      </c>
      <c r="G80" s="30">
        <v>2</v>
      </c>
      <c r="H80" s="26"/>
      <c r="I80" s="31"/>
    </row>
    <row r="81" spans="1:9" s="8" customFormat="1" ht="27" x14ac:dyDescent="0.2">
      <c r="A81" s="28" t="s">
        <v>209</v>
      </c>
      <c r="B81" s="21">
        <v>703104</v>
      </c>
      <c r="C81" s="22" t="s">
        <v>214</v>
      </c>
      <c r="D81" s="23" t="s">
        <v>1300</v>
      </c>
      <c r="E81" s="24" t="s">
        <v>218</v>
      </c>
      <c r="F81" s="25" t="s">
        <v>46</v>
      </c>
      <c r="G81" s="30">
        <v>7</v>
      </c>
      <c r="H81" s="26"/>
      <c r="I81" s="31"/>
    </row>
    <row r="82" spans="1:9" s="8" customFormat="1" ht="27" x14ac:dyDescent="0.2">
      <c r="A82" s="28" t="s">
        <v>212</v>
      </c>
      <c r="B82" s="21">
        <v>703105</v>
      </c>
      <c r="C82" s="22" t="s">
        <v>214</v>
      </c>
      <c r="D82" s="23" t="s">
        <v>1301</v>
      </c>
      <c r="E82" s="24" t="s">
        <v>218</v>
      </c>
      <c r="F82" s="25" t="s">
        <v>46</v>
      </c>
      <c r="G82" s="30">
        <v>17</v>
      </c>
      <c r="H82" s="26"/>
      <c r="I82" s="31"/>
    </row>
    <row r="83" spans="1:9" s="8" customFormat="1" ht="27" x14ac:dyDescent="0.2">
      <c r="A83" s="28" t="s">
        <v>1302</v>
      </c>
      <c r="B83" s="21">
        <v>703105</v>
      </c>
      <c r="C83" s="22" t="s">
        <v>214</v>
      </c>
      <c r="D83" s="23" t="s">
        <v>805</v>
      </c>
      <c r="E83" s="24" t="s">
        <v>218</v>
      </c>
      <c r="F83" s="25" t="s">
        <v>46</v>
      </c>
      <c r="G83" s="30">
        <v>2</v>
      </c>
      <c r="H83" s="26"/>
      <c r="I83" s="31"/>
    </row>
    <row r="84" spans="1:9" s="8" customFormat="1" ht="27" x14ac:dyDescent="0.2">
      <c r="A84" s="28" t="s">
        <v>1303</v>
      </c>
      <c r="B84" s="21">
        <v>703109</v>
      </c>
      <c r="C84" s="22" t="s">
        <v>214</v>
      </c>
      <c r="D84" s="23" t="s">
        <v>1304</v>
      </c>
      <c r="E84" s="24" t="s">
        <v>218</v>
      </c>
      <c r="F84" s="25" t="s">
        <v>46</v>
      </c>
      <c r="G84" s="30">
        <v>2</v>
      </c>
      <c r="H84" s="26"/>
      <c r="I84" s="31"/>
    </row>
    <row r="85" spans="1:9" s="8" customFormat="1" ht="27" x14ac:dyDescent="0.2">
      <c r="A85" s="28" t="s">
        <v>1305</v>
      </c>
      <c r="B85" s="21">
        <v>703401</v>
      </c>
      <c r="C85" s="22" t="s">
        <v>214</v>
      </c>
      <c r="D85" s="23" t="s">
        <v>232</v>
      </c>
      <c r="E85" s="24" t="s">
        <v>218</v>
      </c>
      <c r="F85" s="25" t="s">
        <v>46</v>
      </c>
      <c r="G85" s="30">
        <v>21</v>
      </c>
      <c r="H85" s="26"/>
      <c r="I85" s="31"/>
    </row>
    <row r="86" spans="1:9" s="8" customFormat="1" ht="27" x14ac:dyDescent="0.2">
      <c r="A86" s="28" t="s">
        <v>1306</v>
      </c>
      <c r="B86" s="21">
        <v>703501</v>
      </c>
      <c r="C86" s="22" t="s">
        <v>214</v>
      </c>
      <c r="D86" s="23" t="s">
        <v>810</v>
      </c>
      <c r="E86" s="24" t="s">
        <v>218</v>
      </c>
      <c r="F86" s="25" t="s">
        <v>46</v>
      </c>
      <c r="G86" s="30">
        <v>2</v>
      </c>
      <c r="H86" s="26"/>
      <c r="I86" s="31"/>
    </row>
    <row r="87" spans="1:9" s="8" customFormat="1" ht="27" x14ac:dyDescent="0.2">
      <c r="A87" s="28" t="s">
        <v>1307</v>
      </c>
      <c r="B87" s="21">
        <v>703403</v>
      </c>
      <c r="C87" s="22" t="s">
        <v>214</v>
      </c>
      <c r="D87" s="23" t="s">
        <v>1308</v>
      </c>
      <c r="E87" s="24" t="s">
        <v>218</v>
      </c>
      <c r="F87" s="25" t="s">
        <v>46</v>
      </c>
      <c r="G87" s="30">
        <v>1</v>
      </c>
      <c r="H87" s="26"/>
      <c r="I87" s="31"/>
    </row>
    <row r="88" spans="1:9" s="8" customFormat="1" ht="27" x14ac:dyDescent="0.2">
      <c r="A88" s="20">
        <v>6.3</v>
      </c>
      <c r="B88" s="21">
        <v>705000</v>
      </c>
      <c r="C88" s="22" t="s">
        <v>214</v>
      </c>
      <c r="D88" s="23" t="s">
        <v>237</v>
      </c>
      <c r="E88" s="24"/>
      <c r="F88" s="25" t="s">
        <v>25</v>
      </c>
      <c r="G88" s="26"/>
      <c r="H88" s="26"/>
      <c r="I88" s="31"/>
    </row>
    <row r="89" spans="1:9" s="8" customFormat="1" ht="40.5" x14ac:dyDescent="0.2">
      <c r="A89" s="28" t="s">
        <v>216</v>
      </c>
      <c r="B89" s="21">
        <v>705102</v>
      </c>
      <c r="C89" s="22" t="s">
        <v>214</v>
      </c>
      <c r="D89" s="23" t="s">
        <v>818</v>
      </c>
      <c r="E89" s="24" t="s">
        <v>240</v>
      </c>
      <c r="F89" s="25" t="s">
        <v>68</v>
      </c>
      <c r="G89" s="66">
        <v>13</v>
      </c>
      <c r="H89" s="26"/>
      <c r="I89" s="31"/>
    </row>
    <row r="90" spans="1:9" s="8" customFormat="1" ht="40.5" x14ac:dyDescent="0.2">
      <c r="A90" s="28" t="s">
        <v>219</v>
      </c>
      <c r="B90" s="21">
        <v>705702</v>
      </c>
      <c r="C90" s="22" t="s">
        <v>214</v>
      </c>
      <c r="D90" s="23" t="s">
        <v>1309</v>
      </c>
      <c r="E90" s="24" t="s">
        <v>240</v>
      </c>
      <c r="F90" s="25" t="s">
        <v>46</v>
      </c>
      <c r="G90" s="30">
        <v>2</v>
      </c>
      <c r="H90" s="26"/>
      <c r="I90" s="31"/>
    </row>
    <row r="91" spans="1:9" s="58" customFormat="1" ht="13.5" x14ac:dyDescent="0.25">
      <c r="A91" s="53">
        <v>6.4</v>
      </c>
      <c r="B91" s="54">
        <v>708000</v>
      </c>
      <c r="C91" s="55" t="s">
        <v>241</v>
      </c>
      <c r="D91" s="56" t="s">
        <v>242</v>
      </c>
      <c r="E91" s="24"/>
      <c r="F91" s="57" t="s">
        <v>25</v>
      </c>
      <c r="G91" s="26"/>
      <c r="H91" s="26"/>
      <c r="I91" s="31"/>
    </row>
    <row r="92" spans="1:9" s="58" customFormat="1" ht="40.5" x14ac:dyDescent="0.25">
      <c r="A92" s="28" t="s">
        <v>238</v>
      </c>
      <c r="B92" s="54">
        <v>708101</v>
      </c>
      <c r="C92" s="75">
        <v>7.8</v>
      </c>
      <c r="D92" s="56" t="s">
        <v>1310</v>
      </c>
      <c r="E92" s="24" t="s">
        <v>245</v>
      </c>
      <c r="F92" s="25" t="s">
        <v>63</v>
      </c>
      <c r="G92" s="66">
        <v>25.3</v>
      </c>
      <c r="H92" s="26"/>
      <c r="I92" s="31"/>
    </row>
    <row r="93" spans="1:9" s="58" customFormat="1" ht="40.5" x14ac:dyDescent="0.25">
      <c r="A93" s="28" t="s">
        <v>819</v>
      </c>
      <c r="B93" s="54">
        <v>708102</v>
      </c>
      <c r="C93" s="75">
        <v>7.8</v>
      </c>
      <c r="D93" s="56" t="s">
        <v>1311</v>
      </c>
      <c r="E93" s="24" t="s">
        <v>245</v>
      </c>
      <c r="F93" s="25" t="s">
        <v>63</v>
      </c>
      <c r="G93" s="66">
        <v>32.300000000000004</v>
      </c>
      <c r="H93" s="26"/>
      <c r="I93" s="31"/>
    </row>
    <row r="94" spans="1:9" s="58" customFormat="1" ht="40.5" x14ac:dyDescent="0.25">
      <c r="A94" s="28" t="s">
        <v>820</v>
      </c>
      <c r="B94" s="54">
        <v>708102</v>
      </c>
      <c r="C94" s="75">
        <v>7.8</v>
      </c>
      <c r="D94" s="56" t="s">
        <v>253</v>
      </c>
      <c r="E94" s="24" t="s">
        <v>245</v>
      </c>
      <c r="F94" s="25" t="s">
        <v>46</v>
      </c>
      <c r="G94" s="30">
        <v>6</v>
      </c>
      <c r="H94" s="26"/>
      <c r="I94" s="31"/>
    </row>
    <row r="95" spans="1:9" s="58" customFormat="1" ht="13.5" x14ac:dyDescent="0.25">
      <c r="A95" s="53">
        <v>6.5</v>
      </c>
      <c r="B95" s="54"/>
      <c r="C95" s="55" t="s">
        <v>25</v>
      </c>
      <c r="D95" s="56" t="s">
        <v>830</v>
      </c>
      <c r="E95" s="24"/>
      <c r="F95" s="57" t="s">
        <v>25</v>
      </c>
      <c r="G95" s="26"/>
      <c r="H95" s="26"/>
      <c r="I95" s="31"/>
    </row>
    <row r="96" spans="1:9" s="8" customFormat="1" ht="40.5" x14ac:dyDescent="0.2">
      <c r="A96" s="28" t="s">
        <v>243</v>
      </c>
      <c r="B96" s="21" t="s">
        <v>25</v>
      </c>
      <c r="C96" s="20" t="s">
        <v>832</v>
      </c>
      <c r="D96" s="131" t="s">
        <v>836</v>
      </c>
      <c r="E96" s="24" t="s">
        <v>1312</v>
      </c>
      <c r="F96" s="25" t="s">
        <v>46</v>
      </c>
      <c r="G96" s="30">
        <v>14</v>
      </c>
      <c r="H96" s="26"/>
      <c r="I96" s="31"/>
    </row>
    <row r="97" spans="1:9" s="8" customFormat="1" ht="13.5" x14ac:dyDescent="0.2">
      <c r="A97" s="155" t="s">
        <v>254</v>
      </c>
      <c r="B97" s="156"/>
      <c r="C97" s="156"/>
      <c r="D97" s="156"/>
      <c r="E97" s="156"/>
      <c r="F97" s="156"/>
      <c r="G97" s="156"/>
      <c r="H97" s="157"/>
      <c r="I97" s="76"/>
    </row>
    <row r="98" spans="1:9" s="8" customFormat="1" ht="11.25" customHeight="1" x14ac:dyDescent="0.2">
      <c r="A98" s="132"/>
      <c r="B98" s="81"/>
      <c r="C98" s="81"/>
      <c r="D98" s="170" t="s">
        <v>255</v>
      </c>
      <c r="E98" s="170"/>
      <c r="F98" s="81"/>
      <c r="G98" s="82"/>
      <c r="H98" s="82"/>
      <c r="I98" s="134"/>
    </row>
    <row r="99" spans="1:9" s="8" customFormat="1" ht="11.25" customHeight="1" x14ac:dyDescent="0.2">
      <c r="A99" s="17">
        <v>7</v>
      </c>
      <c r="B99" s="18"/>
      <c r="C99" s="18"/>
      <c r="D99" s="165" t="s">
        <v>256</v>
      </c>
      <c r="E99" s="165"/>
      <c r="F99" s="78"/>
      <c r="G99" s="179"/>
      <c r="H99" s="179"/>
      <c r="I99" s="180"/>
    </row>
    <row r="100" spans="1:9" s="73" customFormat="1" ht="27" x14ac:dyDescent="0.2">
      <c r="A100" s="60"/>
      <c r="B100" s="61"/>
      <c r="C100" s="55" t="s">
        <v>25</v>
      </c>
      <c r="D100" s="63" t="s">
        <v>257</v>
      </c>
      <c r="E100" s="24" t="s">
        <v>258</v>
      </c>
      <c r="F100" s="65" t="s">
        <v>25</v>
      </c>
      <c r="G100" s="26"/>
      <c r="H100" s="26"/>
      <c r="I100" s="31" t="str">
        <f>IF(F100="N/A","",H100*G100)</f>
        <v/>
      </c>
    </row>
    <row r="101" spans="1:9" s="73" customFormat="1" ht="54" x14ac:dyDescent="0.2">
      <c r="A101" s="51"/>
      <c r="B101" s="57"/>
      <c r="C101" s="57"/>
      <c r="D101" s="63" t="s">
        <v>1491</v>
      </c>
      <c r="E101" s="24"/>
      <c r="F101" s="65"/>
      <c r="G101" s="26"/>
      <c r="H101" s="26"/>
      <c r="I101" s="31"/>
    </row>
    <row r="102" spans="1:9" s="73" customFormat="1" ht="13.5" x14ac:dyDescent="0.2">
      <c r="A102" s="51" t="s">
        <v>195</v>
      </c>
      <c r="B102" s="57"/>
      <c r="C102" s="57"/>
      <c r="D102" s="63" t="s">
        <v>848</v>
      </c>
      <c r="E102" s="24"/>
      <c r="F102" s="65" t="s">
        <v>68</v>
      </c>
      <c r="G102" s="45">
        <v>253.7</v>
      </c>
      <c r="H102" s="26"/>
      <c r="I102" s="31"/>
    </row>
    <row r="103" spans="1:9" s="73" customFormat="1" ht="13.5" x14ac:dyDescent="0.2">
      <c r="A103" s="51" t="s">
        <v>202</v>
      </c>
      <c r="B103" s="57"/>
      <c r="C103" s="57"/>
      <c r="D103" s="63" t="s">
        <v>849</v>
      </c>
      <c r="E103" s="24"/>
      <c r="F103" s="65" t="s">
        <v>68</v>
      </c>
      <c r="G103" s="45">
        <v>120.3</v>
      </c>
      <c r="H103" s="26"/>
      <c r="I103" s="31"/>
    </row>
    <row r="104" spans="1:9" s="73" customFormat="1" ht="54" x14ac:dyDescent="0.2">
      <c r="A104" s="51"/>
      <c r="B104" s="57"/>
      <c r="C104" s="57"/>
      <c r="D104" s="63" t="s">
        <v>1492</v>
      </c>
      <c r="E104" s="24"/>
      <c r="F104" s="65"/>
      <c r="G104" s="26"/>
      <c r="H104" s="26"/>
      <c r="I104" s="31"/>
    </row>
    <row r="105" spans="1:9" s="73" customFormat="1" ht="13.5" x14ac:dyDescent="0.2">
      <c r="A105" s="51" t="s">
        <v>214</v>
      </c>
      <c r="B105" s="57"/>
      <c r="C105" s="57"/>
      <c r="D105" s="63" t="s">
        <v>259</v>
      </c>
      <c r="E105" s="24"/>
      <c r="F105" s="65" t="s">
        <v>68</v>
      </c>
      <c r="G105" s="45">
        <v>130.69999999999999</v>
      </c>
      <c r="H105" s="26"/>
      <c r="I105" s="31"/>
    </row>
    <row r="106" spans="1:9" s="73" customFormat="1" ht="27" x14ac:dyDescent="0.2">
      <c r="A106" s="60"/>
      <c r="B106" s="61"/>
      <c r="C106" s="55" t="s">
        <v>25</v>
      </c>
      <c r="D106" s="63" t="s">
        <v>260</v>
      </c>
      <c r="E106" s="24" t="s">
        <v>258</v>
      </c>
      <c r="F106" s="65" t="s">
        <v>25</v>
      </c>
      <c r="G106" s="26"/>
      <c r="H106" s="26"/>
      <c r="I106" s="31"/>
    </row>
    <row r="107" spans="1:9" s="73" customFormat="1" ht="67.5" x14ac:dyDescent="0.2">
      <c r="A107" s="51"/>
      <c r="B107" s="57"/>
      <c r="C107" s="57"/>
      <c r="D107" s="63" t="s">
        <v>852</v>
      </c>
      <c r="E107" s="24" t="s">
        <v>258</v>
      </c>
      <c r="F107" s="65"/>
      <c r="G107" s="30"/>
      <c r="H107" s="26"/>
      <c r="I107" s="31"/>
    </row>
    <row r="108" spans="1:9" s="73" customFormat="1" ht="13.5" x14ac:dyDescent="0.2">
      <c r="A108" s="51" t="s">
        <v>264</v>
      </c>
      <c r="B108" s="57"/>
      <c r="C108" s="57"/>
      <c r="D108" s="63" t="s">
        <v>848</v>
      </c>
      <c r="E108" s="24"/>
      <c r="F108" s="65" t="s">
        <v>29</v>
      </c>
      <c r="G108" s="30">
        <v>2</v>
      </c>
      <c r="H108" s="26"/>
      <c r="I108" s="31"/>
    </row>
    <row r="109" spans="1:9" s="73" customFormat="1" ht="13.5" x14ac:dyDescent="0.2">
      <c r="A109" s="51" t="s">
        <v>268</v>
      </c>
      <c r="B109" s="57"/>
      <c r="C109" s="57"/>
      <c r="D109" s="63" t="s">
        <v>849</v>
      </c>
      <c r="E109" s="24"/>
      <c r="F109" s="65" t="s">
        <v>29</v>
      </c>
      <c r="G109" s="30">
        <v>4</v>
      </c>
      <c r="H109" s="26"/>
      <c r="I109" s="31"/>
    </row>
    <row r="110" spans="1:9" s="73" customFormat="1" ht="67.5" x14ac:dyDescent="0.2">
      <c r="A110" s="51"/>
      <c r="B110" s="57"/>
      <c r="C110" s="57"/>
      <c r="D110" s="63" t="s">
        <v>853</v>
      </c>
      <c r="E110" s="24" t="s">
        <v>258</v>
      </c>
      <c r="F110" s="65"/>
      <c r="G110" s="30"/>
      <c r="H110" s="26"/>
      <c r="I110" s="31"/>
    </row>
    <row r="111" spans="1:9" s="73" customFormat="1" ht="13.5" x14ac:dyDescent="0.2">
      <c r="A111" s="51" t="s">
        <v>270</v>
      </c>
      <c r="B111" s="57"/>
      <c r="C111" s="57"/>
      <c r="D111" s="63" t="s">
        <v>850</v>
      </c>
      <c r="E111" s="24"/>
      <c r="F111" s="65" t="s">
        <v>29</v>
      </c>
      <c r="G111" s="30">
        <v>2</v>
      </c>
      <c r="H111" s="26"/>
      <c r="I111" s="31"/>
    </row>
    <row r="112" spans="1:9" s="73" customFormat="1" ht="13.5" x14ac:dyDescent="0.2">
      <c r="A112" s="51" t="s">
        <v>273</v>
      </c>
      <c r="B112" s="57"/>
      <c r="C112" s="57"/>
      <c r="D112" s="63" t="s">
        <v>851</v>
      </c>
      <c r="E112" s="24"/>
      <c r="F112" s="65" t="s">
        <v>29</v>
      </c>
      <c r="G112" s="30">
        <v>1</v>
      </c>
      <c r="H112" s="26"/>
      <c r="I112" s="31"/>
    </row>
    <row r="113" spans="1:9" s="73" customFormat="1" ht="115.5" customHeight="1" x14ac:dyDescent="0.2">
      <c r="A113" s="51" t="s">
        <v>241</v>
      </c>
      <c r="B113" s="21"/>
      <c r="C113" s="57"/>
      <c r="D113" s="63" t="s">
        <v>1373</v>
      </c>
      <c r="E113" s="24"/>
      <c r="F113" s="65" t="s">
        <v>29</v>
      </c>
      <c r="G113" s="30">
        <v>13</v>
      </c>
      <c r="H113" s="26"/>
      <c r="I113" s="31"/>
    </row>
    <row r="114" spans="1:9" s="73" customFormat="1" ht="27" x14ac:dyDescent="0.2">
      <c r="A114" s="60"/>
      <c r="B114" s="61"/>
      <c r="C114" s="55" t="s">
        <v>25</v>
      </c>
      <c r="D114" s="63" t="s">
        <v>859</v>
      </c>
      <c r="E114" s="24" t="s">
        <v>258</v>
      </c>
      <c r="F114" s="65" t="s">
        <v>25</v>
      </c>
      <c r="G114" s="26"/>
      <c r="H114" s="26"/>
      <c r="I114" s="31" t="str">
        <f t="shared" ref="I114" si="1">IF(F114="N/A","",ROUND(H114*G114,2))</f>
        <v/>
      </c>
    </row>
    <row r="115" spans="1:9" s="73" customFormat="1" ht="40.5" x14ac:dyDescent="0.2">
      <c r="A115" s="51" t="s">
        <v>277</v>
      </c>
      <c r="B115" s="21"/>
      <c r="C115" s="57"/>
      <c r="D115" s="63" t="s">
        <v>861</v>
      </c>
      <c r="E115" s="24"/>
      <c r="F115" s="65" t="s">
        <v>29</v>
      </c>
      <c r="G115" s="30">
        <v>1</v>
      </c>
      <c r="H115" s="26"/>
      <c r="I115" s="31"/>
    </row>
    <row r="116" spans="1:9" s="73" customFormat="1" ht="40.5" x14ac:dyDescent="0.2">
      <c r="A116" s="51" t="s">
        <v>279</v>
      </c>
      <c r="B116" s="21"/>
      <c r="C116" s="57"/>
      <c r="D116" s="63" t="s">
        <v>863</v>
      </c>
      <c r="E116" s="24"/>
      <c r="F116" s="65" t="s">
        <v>29</v>
      </c>
      <c r="G116" s="30">
        <v>8</v>
      </c>
      <c r="H116" s="26"/>
      <c r="I116" s="31"/>
    </row>
    <row r="117" spans="1:9" s="40" customFormat="1" ht="27" x14ac:dyDescent="0.2">
      <c r="A117" s="53"/>
      <c r="B117" s="54"/>
      <c r="C117" s="55" t="s">
        <v>25</v>
      </c>
      <c r="D117" s="56" t="s">
        <v>261</v>
      </c>
      <c r="E117" s="24" t="s">
        <v>258</v>
      </c>
      <c r="F117" s="57" t="s">
        <v>25</v>
      </c>
      <c r="G117" s="26"/>
      <c r="H117" s="26"/>
      <c r="I117" s="133"/>
    </row>
    <row r="118" spans="1:9" s="40" customFormat="1" ht="13.5" x14ac:dyDescent="0.2">
      <c r="A118" s="51" t="s">
        <v>854</v>
      </c>
      <c r="B118" s="57"/>
      <c r="C118" s="57"/>
      <c r="D118" s="84" t="s">
        <v>564</v>
      </c>
      <c r="E118" s="173"/>
      <c r="F118" s="57" t="s">
        <v>46</v>
      </c>
      <c r="G118" s="30">
        <v>18</v>
      </c>
      <c r="H118" s="26"/>
      <c r="I118" s="133"/>
    </row>
    <row r="119" spans="1:9" s="40" customFormat="1" ht="13.5" x14ac:dyDescent="0.2">
      <c r="A119" s="51" t="s">
        <v>855</v>
      </c>
      <c r="B119" s="57"/>
      <c r="C119" s="57"/>
      <c r="D119" s="84" t="s">
        <v>262</v>
      </c>
      <c r="E119" s="173"/>
      <c r="F119" s="57" t="s">
        <v>46</v>
      </c>
      <c r="G119" s="30">
        <v>12</v>
      </c>
      <c r="H119" s="26"/>
      <c r="I119" s="133"/>
    </row>
    <row r="120" spans="1:9" s="73" customFormat="1" ht="27" x14ac:dyDescent="0.2">
      <c r="A120" s="60"/>
      <c r="B120" s="61"/>
      <c r="C120" s="55" t="s">
        <v>25</v>
      </c>
      <c r="D120" s="63" t="s">
        <v>1313</v>
      </c>
      <c r="E120" s="24" t="s">
        <v>258</v>
      </c>
      <c r="F120" s="65" t="s">
        <v>25</v>
      </c>
      <c r="G120" s="26"/>
      <c r="H120" s="26"/>
      <c r="I120" s="31"/>
    </row>
    <row r="121" spans="1:9" s="73" customFormat="1" ht="40.5" x14ac:dyDescent="0.2">
      <c r="A121" s="51" t="s">
        <v>856</v>
      </c>
      <c r="B121" s="57"/>
      <c r="C121" s="57"/>
      <c r="D121" s="84" t="s">
        <v>1314</v>
      </c>
      <c r="E121" s="24"/>
      <c r="F121" s="65" t="s">
        <v>68</v>
      </c>
      <c r="G121" s="30">
        <v>6</v>
      </c>
      <c r="H121" s="26"/>
      <c r="I121" s="31"/>
    </row>
    <row r="122" spans="1:9" s="73" customFormat="1" ht="40.5" x14ac:dyDescent="0.2">
      <c r="A122" s="51" t="s">
        <v>858</v>
      </c>
      <c r="B122" s="57"/>
      <c r="C122" s="57"/>
      <c r="D122" s="84" t="s">
        <v>1315</v>
      </c>
      <c r="E122" s="24"/>
      <c r="F122" s="65" t="s">
        <v>68</v>
      </c>
      <c r="G122" s="30">
        <v>22</v>
      </c>
      <c r="H122" s="26"/>
      <c r="I122" s="31"/>
    </row>
    <row r="123" spans="1:9" s="73" customFormat="1" ht="40.5" x14ac:dyDescent="0.2">
      <c r="A123" s="51" t="s">
        <v>860</v>
      </c>
      <c r="B123" s="57"/>
      <c r="C123" s="57"/>
      <c r="D123" s="84" t="s">
        <v>1316</v>
      </c>
      <c r="E123" s="24"/>
      <c r="F123" s="65" t="s">
        <v>68</v>
      </c>
      <c r="G123" s="30">
        <v>1</v>
      </c>
      <c r="H123" s="26"/>
      <c r="I123" s="31"/>
    </row>
    <row r="124" spans="1:9" s="73" customFormat="1" ht="27" x14ac:dyDescent="0.2">
      <c r="A124" s="51" t="s">
        <v>862</v>
      </c>
      <c r="B124" s="57"/>
      <c r="C124" s="57"/>
      <c r="D124" s="84" t="s">
        <v>1317</v>
      </c>
      <c r="E124" s="24"/>
      <c r="F124" s="65" t="s">
        <v>46</v>
      </c>
      <c r="G124" s="30">
        <v>1</v>
      </c>
      <c r="H124" s="26"/>
      <c r="I124" s="31"/>
    </row>
    <row r="125" spans="1:9" s="73" customFormat="1" ht="27" x14ac:dyDescent="0.2">
      <c r="A125" s="51" t="s">
        <v>864</v>
      </c>
      <c r="B125" s="57"/>
      <c r="C125" s="57"/>
      <c r="D125" s="84" t="s">
        <v>1318</v>
      </c>
      <c r="E125" s="24"/>
      <c r="F125" s="65" t="s">
        <v>46</v>
      </c>
      <c r="G125" s="30">
        <v>1</v>
      </c>
      <c r="H125" s="26"/>
      <c r="I125" s="31"/>
    </row>
    <row r="126" spans="1:9" s="73" customFormat="1" ht="27" x14ac:dyDescent="0.2">
      <c r="A126" s="51" t="s">
        <v>865</v>
      </c>
      <c r="B126" s="57"/>
      <c r="C126" s="57"/>
      <c r="D126" s="84" t="s">
        <v>1319</v>
      </c>
      <c r="E126" s="24"/>
      <c r="F126" s="65" t="s">
        <v>46</v>
      </c>
      <c r="G126" s="30">
        <v>1</v>
      </c>
      <c r="H126" s="26"/>
      <c r="I126" s="31"/>
    </row>
    <row r="127" spans="1:9" s="40" customFormat="1" ht="27" x14ac:dyDescent="0.2">
      <c r="A127" s="53"/>
      <c r="B127" s="54"/>
      <c r="C127" s="55" t="s">
        <v>25</v>
      </c>
      <c r="D127" s="56" t="s">
        <v>867</v>
      </c>
      <c r="E127" s="24" t="s">
        <v>258</v>
      </c>
      <c r="F127" s="57" t="s">
        <v>25</v>
      </c>
      <c r="G127" s="26"/>
      <c r="H127" s="26"/>
      <c r="I127" s="133"/>
    </row>
    <row r="128" spans="1:9" s="40" customFormat="1" ht="13.5" x14ac:dyDescent="0.2">
      <c r="A128" s="51" t="s">
        <v>866</v>
      </c>
      <c r="B128" s="57"/>
      <c r="C128" s="57"/>
      <c r="D128" s="84" t="s">
        <v>869</v>
      </c>
      <c r="E128" s="24"/>
      <c r="F128" s="57" t="s">
        <v>266</v>
      </c>
      <c r="G128" s="30">
        <v>5</v>
      </c>
      <c r="H128" s="26"/>
      <c r="I128" s="133"/>
    </row>
    <row r="129" spans="1:9" s="40" customFormat="1" ht="13.5" x14ac:dyDescent="0.2">
      <c r="A129" s="51" t="s">
        <v>868</v>
      </c>
      <c r="B129" s="57"/>
      <c r="C129" s="57"/>
      <c r="D129" s="84" t="s">
        <v>871</v>
      </c>
      <c r="E129" s="24"/>
      <c r="F129" s="57" t="s">
        <v>266</v>
      </c>
      <c r="G129" s="30">
        <v>6</v>
      </c>
      <c r="H129" s="26"/>
      <c r="I129" s="133"/>
    </row>
    <row r="130" spans="1:9" s="40" customFormat="1" ht="13.5" x14ac:dyDescent="0.2">
      <c r="A130" s="51" t="s">
        <v>870</v>
      </c>
      <c r="B130" s="57"/>
      <c r="C130" s="57"/>
      <c r="D130" s="84" t="s">
        <v>873</v>
      </c>
      <c r="E130" s="24"/>
      <c r="F130" s="57" t="s">
        <v>266</v>
      </c>
      <c r="G130" s="30">
        <v>3</v>
      </c>
      <c r="H130" s="26"/>
      <c r="I130" s="133"/>
    </row>
    <row r="131" spans="1:9" s="40" customFormat="1" ht="13.5" x14ac:dyDescent="0.2">
      <c r="A131" s="51" t="s">
        <v>872</v>
      </c>
      <c r="B131" s="57"/>
      <c r="C131" s="57"/>
      <c r="D131" s="84" t="s">
        <v>875</v>
      </c>
      <c r="E131" s="24"/>
      <c r="F131" s="57" t="s">
        <v>266</v>
      </c>
      <c r="G131" s="30">
        <v>3</v>
      </c>
      <c r="H131" s="26"/>
      <c r="I131" s="133"/>
    </row>
    <row r="132" spans="1:9" s="40" customFormat="1" ht="13.5" x14ac:dyDescent="0.2">
      <c r="A132" s="51" t="s">
        <v>874</v>
      </c>
      <c r="B132" s="57"/>
      <c r="C132" s="57"/>
      <c r="D132" s="84" t="s">
        <v>265</v>
      </c>
      <c r="E132" s="24"/>
      <c r="F132" s="57" t="s">
        <v>266</v>
      </c>
      <c r="G132" s="30">
        <v>7</v>
      </c>
      <c r="H132" s="26"/>
      <c r="I132" s="133"/>
    </row>
    <row r="133" spans="1:9" s="40" customFormat="1" ht="13.5" x14ac:dyDescent="0.2">
      <c r="A133" s="51" t="s">
        <v>876</v>
      </c>
      <c r="B133" s="57"/>
      <c r="C133" s="57"/>
      <c r="D133" s="84" t="s">
        <v>882</v>
      </c>
      <c r="E133" s="24"/>
      <c r="F133" s="57" t="s">
        <v>266</v>
      </c>
      <c r="G133" s="30">
        <v>2</v>
      </c>
      <c r="H133" s="26"/>
      <c r="I133" s="133"/>
    </row>
    <row r="134" spans="1:9" s="40" customFormat="1" ht="27" x14ac:dyDescent="0.2">
      <c r="A134" s="53"/>
      <c r="B134" s="54"/>
      <c r="C134" s="55" t="s">
        <v>25</v>
      </c>
      <c r="D134" s="56" t="s">
        <v>272</v>
      </c>
      <c r="E134" s="24" t="s">
        <v>258</v>
      </c>
      <c r="F134" s="57" t="s">
        <v>25</v>
      </c>
      <c r="G134" s="26"/>
      <c r="H134" s="26"/>
      <c r="I134" s="133"/>
    </row>
    <row r="135" spans="1:9" s="40" customFormat="1" ht="27" x14ac:dyDescent="0.2">
      <c r="A135" s="51" t="s">
        <v>878</v>
      </c>
      <c r="B135" s="57"/>
      <c r="C135" s="57"/>
      <c r="D135" s="84" t="s">
        <v>886</v>
      </c>
      <c r="E135" s="24"/>
      <c r="F135" s="57" t="s">
        <v>46</v>
      </c>
      <c r="G135" s="30">
        <v>12</v>
      </c>
      <c r="H135" s="26"/>
      <c r="I135" s="133"/>
    </row>
    <row r="136" spans="1:9" s="40" customFormat="1" ht="27" x14ac:dyDescent="0.2">
      <c r="A136" s="51" t="s">
        <v>879</v>
      </c>
      <c r="B136" s="57"/>
      <c r="C136" s="57"/>
      <c r="D136" s="84" t="s">
        <v>888</v>
      </c>
      <c r="E136" s="24"/>
      <c r="F136" s="57" t="s">
        <v>46</v>
      </c>
      <c r="G136" s="30">
        <v>2</v>
      </c>
      <c r="H136" s="26"/>
      <c r="I136" s="133"/>
    </row>
    <row r="137" spans="1:9" s="40" customFormat="1" ht="13.5" x14ac:dyDescent="0.2">
      <c r="A137" s="51" t="s">
        <v>881</v>
      </c>
      <c r="B137" s="57"/>
      <c r="C137" s="57"/>
      <c r="D137" s="84" t="s">
        <v>1320</v>
      </c>
      <c r="E137" s="24"/>
      <c r="F137" s="57" t="s">
        <v>68</v>
      </c>
      <c r="G137" s="45">
        <v>67.5</v>
      </c>
      <c r="H137" s="26"/>
      <c r="I137" s="133"/>
    </row>
    <row r="138" spans="1:9" s="40" customFormat="1" ht="13.5" x14ac:dyDescent="0.2">
      <c r="A138" s="51" t="s">
        <v>883</v>
      </c>
      <c r="B138" s="57"/>
      <c r="C138" s="57"/>
      <c r="D138" s="84" t="s">
        <v>275</v>
      </c>
      <c r="E138" s="24"/>
      <c r="F138" s="57" t="s">
        <v>68</v>
      </c>
      <c r="G138" s="45">
        <v>33.299999999999997</v>
      </c>
      <c r="H138" s="26"/>
      <c r="I138" s="133"/>
    </row>
    <row r="139" spans="1:9" s="40" customFormat="1" ht="13.5" x14ac:dyDescent="0.2">
      <c r="A139" s="51" t="s">
        <v>885</v>
      </c>
      <c r="B139" s="57"/>
      <c r="C139" s="57"/>
      <c r="D139" s="84" t="s">
        <v>891</v>
      </c>
      <c r="E139" s="24"/>
      <c r="F139" s="57" t="s">
        <v>68</v>
      </c>
      <c r="G139" s="45">
        <v>96.1</v>
      </c>
      <c r="H139" s="26"/>
      <c r="I139" s="133"/>
    </row>
    <row r="140" spans="1:9" s="73" customFormat="1" ht="27" x14ac:dyDescent="0.2">
      <c r="A140" s="60"/>
      <c r="B140" s="61"/>
      <c r="C140" s="55" t="s">
        <v>25</v>
      </c>
      <c r="D140" s="56" t="s">
        <v>267</v>
      </c>
      <c r="E140" s="24" t="s">
        <v>258</v>
      </c>
      <c r="F140" s="65" t="s">
        <v>25</v>
      </c>
      <c r="G140" s="26"/>
      <c r="H140" s="26"/>
      <c r="I140" s="31"/>
    </row>
    <row r="141" spans="1:9" s="73" customFormat="1" ht="13.5" x14ac:dyDescent="0.2">
      <c r="A141" s="51" t="s">
        <v>887</v>
      </c>
      <c r="B141" s="57"/>
      <c r="C141" s="57"/>
      <c r="D141" s="84" t="s">
        <v>269</v>
      </c>
      <c r="E141" s="24"/>
      <c r="F141" s="65" t="s">
        <v>266</v>
      </c>
      <c r="G141" s="30">
        <v>1</v>
      </c>
      <c r="H141" s="26"/>
      <c r="I141" s="31"/>
    </row>
    <row r="142" spans="1:9" s="73" customFormat="1" ht="40.5" x14ac:dyDescent="0.2">
      <c r="A142" s="51" t="s">
        <v>889</v>
      </c>
      <c r="B142" s="57"/>
      <c r="C142" s="57"/>
      <c r="D142" s="84" t="s">
        <v>271</v>
      </c>
      <c r="E142" s="24"/>
      <c r="F142" s="65" t="s">
        <v>266</v>
      </c>
      <c r="G142" s="30">
        <v>2</v>
      </c>
      <c r="H142" s="26"/>
      <c r="I142" s="31"/>
    </row>
    <row r="143" spans="1:9" s="40" customFormat="1" ht="27" x14ac:dyDescent="0.2">
      <c r="A143" s="53"/>
      <c r="B143" s="54"/>
      <c r="C143" s="55" t="s">
        <v>25</v>
      </c>
      <c r="D143" s="56" t="s">
        <v>894</v>
      </c>
      <c r="E143" s="24" t="s">
        <v>258</v>
      </c>
      <c r="F143" s="57" t="s">
        <v>25</v>
      </c>
      <c r="G143" s="26"/>
      <c r="H143" s="26"/>
      <c r="I143" s="133"/>
    </row>
    <row r="144" spans="1:9" s="40" customFormat="1" ht="13.5" x14ac:dyDescent="0.2">
      <c r="A144" s="51" t="s">
        <v>890</v>
      </c>
      <c r="B144" s="57"/>
      <c r="C144" s="57"/>
      <c r="D144" s="84" t="s">
        <v>896</v>
      </c>
      <c r="E144" s="24"/>
      <c r="F144" s="57" t="s">
        <v>68</v>
      </c>
      <c r="G144" s="45">
        <f>SUM(G102:G103)</f>
        <v>374</v>
      </c>
      <c r="H144" s="26"/>
      <c r="I144" s="133"/>
    </row>
    <row r="145" spans="1:9" s="73" customFormat="1" ht="13.5" x14ac:dyDescent="0.2">
      <c r="A145" s="60"/>
      <c r="B145" s="61"/>
      <c r="C145" s="55" t="s">
        <v>25</v>
      </c>
      <c r="D145" s="56" t="s">
        <v>276</v>
      </c>
      <c r="E145" s="24"/>
      <c r="F145" s="65" t="s">
        <v>25</v>
      </c>
      <c r="G145" s="26"/>
      <c r="H145" s="26"/>
      <c r="I145" s="133"/>
    </row>
    <row r="146" spans="1:9" s="73" customFormat="1" ht="27" x14ac:dyDescent="0.2">
      <c r="A146" s="51" t="s">
        <v>892</v>
      </c>
      <c r="B146" s="57"/>
      <c r="C146" s="57"/>
      <c r="D146" s="84" t="s">
        <v>278</v>
      </c>
      <c r="E146" s="24" t="s">
        <v>258</v>
      </c>
      <c r="F146" s="65" t="s">
        <v>68</v>
      </c>
      <c r="G146" s="45">
        <v>504.7</v>
      </c>
      <c r="H146" s="26"/>
      <c r="I146" s="133"/>
    </row>
    <row r="147" spans="1:9" s="73" customFormat="1" ht="27" x14ac:dyDescent="0.2">
      <c r="A147" s="51" t="s">
        <v>893</v>
      </c>
      <c r="B147" s="57"/>
      <c r="C147" s="57"/>
      <c r="D147" s="84" t="s">
        <v>280</v>
      </c>
      <c r="E147" s="24" t="s">
        <v>258</v>
      </c>
      <c r="F147" s="65" t="s">
        <v>110</v>
      </c>
      <c r="G147" s="30">
        <v>1</v>
      </c>
      <c r="H147" s="26"/>
      <c r="I147" s="133"/>
    </row>
    <row r="148" spans="1:9" s="8" customFormat="1" ht="13.5" customHeight="1" x14ac:dyDescent="0.2">
      <c r="A148" s="155" t="s">
        <v>281</v>
      </c>
      <c r="B148" s="156"/>
      <c r="C148" s="156"/>
      <c r="D148" s="156"/>
      <c r="E148" s="156"/>
      <c r="F148" s="156"/>
      <c r="G148" s="156"/>
      <c r="H148" s="157"/>
      <c r="I148" s="76"/>
    </row>
    <row r="149" spans="1:9" s="8" customFormat="1" ht="11.25" customHeight="1" x14ac:dyDescent="0.2">
      <c r="A149" s="77"/>
      <c r="B149" s="78"/>
      <c r="C149" s="78"/>
      <c r="D149" s="165" t="s">
        <v>1321</v>
      </c>
      <c r="E149" s="165"/>
      <c r="F149" s="78"/>
      <c r="G149" s="79"/>
      <c r="H149" s="79"/>
      <c r="I149" s="80"/>
    </row>
    <row r="150" spans="1:9" s="8" customFormat="1" ht="11.25" customHeight="1" x14ac:dyDescent="0.2">
      <c r="A150" s="17">
        <v>8</v>
      </c>
      <c r="B150" s="81"/>
      <c r="C150" s="81"/>
      <c r="D150" s="166" t="s">
        <v>899</v>
      </c>
      <c r="E150" s="166"/>
      <c r="F150" s="81"/>
      <c r="G150" s="82"/>
      <c r="H150" s="82"/>
      <c r="I150" s="83"/>
    </row>
    <row r="151" spans="1:9" s="73" customFormat="1" ht="27" x14ac:dyDescent="0.2">
      <c r="A151" s="60"/>
      <c r="B151" s="61"/>
      <c r="C151" s="55" t="s">
        <v>25</v>
      </c>
      <c r="D151" s="63" t="s">
        <v>284</v>
      </c>
      <c r="E151" s="24" t="s">
        <v>285</v>
      </c>
      <c r="F151" s="65" t="s">
        <v>25</v>
      </c>
      <c r="G151" s="26"/>
      <c r="H151" s="26"/>
      <c r="I151" s="31"/>
    </row>
    <row r="152" spans="1:9" s="73" customFormat="1" ht="27" x14ac:dyDescent="0.2">
      <c r="A152" s="51" t="s">
        <v>286</v>
      </c>
      <c r="B152" s="57"/>
      <c r="C152" s="57"/>
      <c r="D152" s="63" t="s">
        <v>293</v>
      </c>
      <c r="E152" s="24"/>
      <c r="F152" s="65" t="s">
        <v>68</v>
      </c>
      <c r="G152" s="45">
        <v>219</v>
      </c>
      <c r="H152" s="26"/>
      <c r="I152" s="133"/>
    </row>
    <row r="153" spans="1:9" s="73" customFormat="1" ht="27" x14ac:dyDescent="0.2">
      <c r="A153" s="51" t="s">
        <v>288</v>
      </c>
      <c r="B153" s="57"/>
      <c r="C153" s="57"/>
      <c r="D153" s="63" t="s">
        <v>297</v>
      </c>
      <c r="E153" s="24"/>
      <c r="F153" s="65" t="s">
        <v>68</v>
      </c>
      <c r="G153" s="45">
        <v>18.5</v>
      </c>
      <c r="H153" s="26"/>
      <c r="I153" s="133"/>
    </row>
    <row r="154" spans="1:9" s="73" customFormat="1" ht="19.5" customHeight="1" x14ac:dyDescent="0.2">
      <c r="A154" s="51" t="s">
        <v>290</v>
      </c>
      <c r="B154" s="57"/>
      <c r="C154" s="57"/>
      <c r="D154" s="63" t="s">
        <v>299</v>
      </c>
      <c r="E154" s="24"/>
      <c r="F154" s="65" t="s">
        <v>68</v>
      </c>
      <c r="G154" s="45">
        <v>237.5</v>
      </c>
      <c r="H154" s="26"/>
      <c r="I154" s="133"/>
    </row>
    <row r="155" spans="1:9" s="73" customFormat="1" ht="15.75" x14ac:dyDescent="0.2">
      <c r="A155" s="51" t="s">
        <v>292</v>
      </c>
      <c r="B155" s="57"/>
      <c r="C155" s="57"/>
      <c r="D155" s="63" t="s">
        <v>301</v>
      </c>
      <c r="E155" s="24"/>
      <c r="F155" s="65" t="s">
        <v>52</v>
      </c>
      <c r="G155" s="45">
        <v>36</v>
      </c>
      <c r="H155" s="26"/>
      <c r="I155" s="133"/>
    </row>
    <row r="156" spans="1:9" s="73" customFormat="1" ht="15.75" x14ac:dyDescent="0.2">
      <c r="A156" s="51" t="s">
        <v>294</v>
      </c>
      <c r="B156" s="57"/>
      <c r="C156" s="57"/>
      <c r="D156" s="63" t="s">
        <v>303</v>
      </c>
      <c r="E156" s="24"/>
      <c r="F156" s="65" t="s">
        <v>52</v>
      </c>
      <c r="G156" s="45">
        <v>60</v>
      </c>
      <c r="H156" s="26"/>
      <c r="I156" s="133"/>
    </row>
    <row r="157" spans="1:9" s="73" customFormat="1" ht="27" x14ac:dyDescent="0.2">
      <c r="A157" s="60"/>
      <c r="B157" s="61"/>
      <c r="C157" s="55" t="s">
        <v>25</v>
      </c>
      <c r="D157" s="63" t="s">
        <v>257</v>
      </c>
      <c r="E157" s="24" t="s">
        <v>285</v>
      </c>
      <c r="F157" s="65" t="s">
        <v>25</v>
      </c>
      <c r="G157" s="26"/>
      <c r="H157" s="26"/>
      <c r="I157" s="133"/>
    </row>
    <row r="158" spans="1:9" s="73" customFormat="1" ht="54" x14ac:dyDescent="0.2">
      <c r="A158" s="51" t="s">
        <v>296</v>
      </c>
      <c r="B158" s="57"/>
      <c r="C158" s="57"/>
      <c r="D158" s="63" t="s">
        <v>1378</v>
      </c>
      <c r="E158" s="24"/>
      <c r="F158" s="65" t="s">
        <v>68</v>
      </c>
      <c r="G158" s="45">
        <v>219</v>
      </c>
      <c r="H158" s="26"/>
      <c r="I158" s="133"/>
    </row>
    <row r="159" spans="1:9" s="73" customFormat="1" ht="54" x14ac:dyDescent="0.2">
      <c r="A159" s="51" t="s">
        <v>298</v>
      </c>
      <c r="B159" s="57"/>
      <c r="C159" s="57"/>
      <c r="D159" s="63" t="s">
        <v>1379</v>
      </c>
      <c r="E159" s="24"/>
      <c r="F159" s="65" t="s">
        <v>68</v>
      </c>
      <c r="G159" s="45">
        <v>18.5</v>
      </c>
      <c r="H159" s="26"/>
      <c r="I159" s="133"/>
    </row>
    <row r="160" spans="1:9" s="73" customFormat="1" ht="27" x14ac:dyDescent="0.2">
      <c r="A160" s="60"/>
      <c r="B160" s="61"/>
      <c r="C160" s="55" t="s">
        <v>25</v>
      </c>
      <c r="D160" s="63" t="s">
        <v>260</v>
      </c>
      <c r="E160" s="24" t="s">
        <v>285</v>
      </c>
      <c r="F160" s="65" t="s">
        <v>25</v>
      </c>
      <c r="G160" s="26"/>
      <c r="H160" s="26"/>
      <c r="I160" s="133"/>
    </row>
    <row r="161" spans="1:9" s="73" customFormat="1" ht="58.5" customHeight="1" x14ac:dyDescent="0.2">
      <c r="A161" s="51" t="s">
        <v>300</v>
      </c>
      <c r="B161" s="57"/>
      <c r="C161" s="57"/>
      <c r="D161" s="63" t="s">
        <v>1322</v>
      </c>
      <c r="E161" s="24"/>
      <c r="F161" s="65" t="s">
        <v>29</v>
      </c>
      <c r="G161" s="30">
        <v>2</v>
      </c>
      <c r="H161" s="26"/>
      <c r="I161" s="133"/>
    </row>
    <row r="162" spans="1:9" s="73" customFormat="1" ht="27" x14ac:dyDescent="0.2">
      <c r="A162" s="60"/>
      <c r="B162" s="61"/>
      <c r="C162" s="55" t="s">
        <v>25</v>
      </c>
      <c r="D162" s="63" t="s">
        <v>322</v>
      </c>
      <c r="E162" s="24" t="s">
        <v>285</v>
      </c>
      <c r="F162" s="65" t="s">
        <v>25</v>
      </c>
      <c r="G162" s="26"/>
      <c r="H162" s="26"/>
      <c r="I162" s="133"/>
    </row>
    <row r="163" spans="1:9" s="73" customFormat="1" ht="27" x14ac:dyDescent="0.2">
      <c r="A163" s="51" t="s">
        <v>302</v>
      </c>
      <c r="B163" s="57"/>
      <c r="C163" s="57"/>
      <c r="D163" s="63" t="s">
        <v>901</v>
      </c>
      <c r="E163" s="24"/>
      <c r="F163" s="65" t="s">
        <v>46</v>
      </c>
      <c r="G163" s="30">
        <v>2</v>
      </c>
      <c r="H163" s="26"/>
      <c r="I163" s="133"/>
    </row>
    <row r="164" spans="1:9" s="73" customFormat="1" ht="40.5" x14ac:dyDescent="0.2">
      <c r="A164" s="51" t="s">
        <v>304</v>
      </c>
      <c r="B164" s="57"/>
      <c r="C164" s="57"/>
      <c r="D164" s="63" t="s">
        <v>329</v>
      </c>
      <c r="E164" s="24"/>
      <c r="F164" s="65" t="s">
        <v>46</v>
      </c>
      <c r="G164" s="30">
        <v>2</v>
      </c>
      <c r="H164" s="26"/>
      <c r="I164" s="133"/>
    </row>
    <row r="165" spans="1:9" s="73" customFormat="1" ht="13.5" x14ac:dyDescent="0.2">
      <c r="A165" s="51" t="s">
        <v>305</v>
      </c>
      <c r="B165" s="57"/>
      <c r="C165" s="57"/>
      <c r="D165" s="63" t="s">
        <v>1323</v>
      </c>
      <c r="E165" s="24"/>
      <c r="F165" s="65" t="s">
        <v>46</v>
      </c>
      <c r="G165" s="30">
        <v>4</v>
      </c>
      <c r="H165" s="26"/>
      <c r="I165" s="133"/>
    </row>
    <row r="166" spans="1:9" s="73" customFormat="1" ht="13.5" x14ac:dyDescent="0.2">
      <c r="A166" s="51" t="s">
        <v>306</v>
      </c>
      <c r="B166" s="57"/>
      <c r="C166" s="57"/>
      <c r="D166" s="63" t="s">
        <v>1324</v>
      </c>
      <c r="E166" s="24"/>
      <c r="F166" s="65" t="s">
        <v>46</v>
      </c>
      <c r="G166" s="30">
        <v>1</v>
      </c>
      <c r="H166" s="26"/>
      <c r="I166" s="133"/>
    </row>
    <row r="167" spans="1:9" s="73" customFormat="1" ht="27" x14ac:dyDescent="0.2">
      <c r="A167" s="51" t="s">
        <v>307</v>
      </c>
      <c r="B167" s="57"/>
      <c r="C167" s="57"/>
      <c r="D167" s="63" t="s">
        <v>1325</v>
      </c>
      <c r="E167" s="24"/>
      <c r="F167" s="65" t="s">
        <v>46</v>
      </c>
      <c r="G167" s="30">
        <v>1</v>
      </c>
      <c r="H167" s="26"/>
      <c r="I167" s="133"/>
    </row>
    <row r="168" spans="1:9" s="73" customFormat="1" ht="27" x14ac:dyDescent="0.2">
      <c r="A168" s="51" t="s">
        <v>308</v>
      </c>
      <c r="B168" s="57"/>
      <c r="C168" s="57"/>
      <c r="D168" s="63" t="s">
        <v>1528</v>
      </c>
      <c r="E168" s="24"/>
      <c r="F168" s="65" t="s">
        <v>46</v>
      </c>
      <c r="G168" s="30">
        <v>2</v>
      </c>
      <c r="H168" s="26"/>
      <c r="I168" s="133"/>
    </row>
    <row r="169" spans="1:9" s="73" customFormat="1" ht="40.5" x14ac:dyDescent="0.2">
      <c r="A169" s="51" t="s">
        <v>309</v>
      </c>
      <c r="B169" s="57"/>
      <c r="C169" s="57"/>
      <c r="D169" s="63" t="s">
        <v>1505</v>
      </c>
      <c r="E169" s="24"/>
      <c r="F169" s="65" t="s">
        <v>46</v>
      </c>
      <c r="G169" s="30">
        <v>2</v>
      </c>
      <c r="H169" s="26"/>
      <c r="I169" s="133"/>
    </row>
    <row r="170" spans="1:9" s="73" customFormat="1" ht="13.5" x14ac:dyDescent="0.2">
      <c r="A170" s="51" t="s">
        <v>310</v>
      </c>
      <c r="B170" s="57"/>
      <c r="C170" s="57"/>
      <c r="D170" s="63" t="s">
        <v>357</v>
      </c>
      <c r="E170" s="24"/>
      <c r="F170" s="65" t="s">
        <v>46</v>
      </c>
      <c r="G170" s="30">
        <v>2</v>
      </c>
      <c r="H170" s="26"/>
      <c r="I170" s="133"/>
    </row>
    <row r="171" spans="1:9" s="73" customFormat="1" ht="27" x14ac:dyDescent="0.2">
      <c r="A171" s="51" t="s">
        <v>311</v>
      </c>
      <c r="B171" s="57"/>
      <c r="C171" s="57"/>
      <c r="D171" s="63" t="s">
        <v>1493</v>
      </c>
      <c r="E171" s="24"/>
      <c r="F171" s="65" t="s">
        <v>46</v>
      </c>
      <c r="G171" s="30">
        <v>14</v>
      </c>
      <c r="H171" s="26"/>
      <c r="I171" s="133"/>
    </row>
    <row r="172" spans="1:9" s="73" customFormat="1" ht="27" x14ac:dyDescent="0.2">
      <c r="A172" s="51" t="s">
        <v>312</v>
      </c>
      <c r="B172" s="57"/>
      <c r="C172" s="57"/>
      <c r="D172" s="63" t="s">
        <v>1494</v>
      </c>
      <c r="E172" s="24"/>
      <c r="F172" s="65" t="s">
        <v>46</v>
      </c>
      <c r="G172" s="30">
        <v>15</v>
      </c>
      <c r="H172" s="26"/>
      <c r="I172" s="133"/>
    </row>
    <row r="173" spans="1:9" s="73" customFormat="1" ht="13.5" x14ac:dyDescent="0.2">
      <c r="A173" s="51" t="s">
        <v>314</v>
      </c>
      <c r="B173" s="57"/>
      <c r="C173" s="57"/>
      <c r="D173" s="63" t="s">
        <v>1495</v>
      </c>
      <c r="E173" s="24"/>
      <c r="F173" s="65" t="s">
        <v>46</v>
      </c>
      <c r="G173" s="30">
        <v>1</v>
      </c>
      <c r="H173" s="26"/>
      <c r="I173" s="133"/>
    </row>
    <row r="174" spans="1:9" s="73" customFormat="1" ht="27" x14ac:dyDescent="0.2">
      <c r="A174" s="51" t="s">
        <v>316</v>
      </c>
      <c r="B174" s="57"/>
      <c r="C174" s="57"/>
      <c r="D174" s="63" t="s">
        <v>1326</v>
      </c>
      <c r="E174" s="24"/>
      <c r="F174" s="65" t="s">
        <v>46</v>
      </c>
      <c r="G174" s="30">
        <v>1</v>
      </c>
      <c r="H174" s="26"/>
      <c r="I174" s="133"/>
    </row>
    <row r="175" spans="1:9" s="73" customFormat="1" ht="27" x14ac:dyDescent="0.2">
      <c r="A175" s="60"/>
      <c r="B175" s="61"/>
      <c r="C175" s="55" t="s">
        <v>25</v>
      </c>
      <c r="D175" s="63" t="s">
        <v>381</v>
      </c>
      <c r="E175" s="24" t="s">
        <v>285</v>
      </c>
      <c r="F175" s="65" t="s">
        <v>25</v>
      </c>
      <c r="G175" s="26"/>
      <c r="H175" s="26"/>
      <c r="I175" s="133"/>
    </row>
    <row r="176" spans="1:9" s="73" customFormat="1" ht="13.5" x14ac:dyDescent="0.2">
      <c r="A176" s="51" t="s">
        <v>318</v>
      </c>
      <c r="B176" s="57"/>
      <c r="C176" s="57"/>
      <c r="D176" s="84" t="s">
        <v>1496</v>
      </c>
      <c r="E176" s="24"/>
      <c r="F176" s="65" t="s">
        <v>46</v>
      </c>
      <c r="G176" s="30">
        <v>5</v>
      </c>
      <c r="H176" s="26"/>
      <c r="I176" s="133"/>
    </row>
    <row r="177" spans="1:9" s="73" customFormat="1" ht="27" x14ac:dyDescent="0.2">
      <c r="A177" s="60"/>
      <c r="B177" s="61"/>
      <c r="C177" s="55" t="s">
        <v>25</v>
      </c>
      <c r="D177" s="63" t="s">
        <v>386</v>
      </c>
      <c r="E177" s="24" t="s">
        <v>285</v>
      </c>
      <c r="F177" s="65" t="s">
        <v>25</v>
      </c>
      <c r="G177" s="26"/>
      <c r="H177" s="26"/>
      <c r="I177" s="133"/>
    </row>
    <row r="178" spans="1:9" s="73" customFormat="1" ht="15.75" x14ac:dyDescent="0.2">
      <c r="A178" s="51" t="s">
        <v>320</v>
      </c>
      <c r="B178" s="57"/>
      <c r="C178" s="57"/>
      <c r="D178" s="84" t="s">
        <v>388</v>
      </c>
      <c r="E178" s="24"/>
      <c r="F178" s="25" t="s">
        <v>52</v>
      </c>
      <c r="G178" s="26">
        <v>0.12</v>
      </c>
      <c r="H178" s="26"/>
      <c r="I178" s="133"/>
    </row>
    <row r="179" spans="1:9" s="73" customFormat="1" ht="27" x14ac:dyDescent="0.2">
      <c r="A179" s="51" t="s">
        <v>323</v>
      </c>
      <c r="B179" s="57"/>
      <c r="C179" s="57"/>
      <c r="D179" s="84" t="s">
        <v>390</v>
      </c>
      <c r="E179" s="24"/>
      <c r="F179" s="25" t="s">
        <v>52</v>
      </c>
      <c r="G179" s="26">
        <v>0.3</v>
      </c>
      <c r="H179" s="26"/>
      <c r="I179" s="133"/>
    </row>
    <row r="180" spans="1:9" s="73" customFormat="1" ht="27" x14ac:dyDescent="0.2">
      <c r="A180" s="60"/>
      <c r="B180" s="61"/>
      <c r="C180" s="55" t="s">
        <v>25</v>
      </c>
      <c r="D180" s="56" t="s">
        <v>263</v>
      </c>
      <c r="E180" s="24" t="s">
        <v>285</v>
      </c>
      <c r="F180" s="65" t="s">
        <v>25</v>
      </c>
      <c r="G180" s="26"/>
      <c r="H180" s="26"/>
      <c r="I180" s="133" t="str">
        <f t="shared" ref="I180:I194" si="2">IF(F180="N/A","",ROUND(H180*G180,2))</f>
        <v/>
      </c>
    </row>
    <row r="181" spans="1:9" s="73" customFormat="1" ht="13.5" x14ac:dyDescent="0.2">
      <c r="A181" s="51" t="s">
        <v>325</v>
      </c>
      <c r="B181" s="57"/>
      <c r="C181" s="57"/>
      <c r="D181" s="84" t="s">
        <v>392</v>
      </c>
      <c r="E181" s="24"/>
      <c r="F181" s="65" t="s">
        <v>266</v>
      </c>
      <c r="G181" s="30">
        <v>4</v>
      </c>
      <c r="H181" s="26"/>
      <c r="I181" s="133"/>
    </row>
    <row r="182" spans="1:9" s="73" customFormat="1" ht="13.5" x14ac:dyDescent="0.2">
      <c r="A182" s="51" t="s">
        <v>327</v>
      </c>
      <c r="B182" s="57"/>
      <c r="C182" s="57"/>
      <c r="D182" s="84" t="s">
        <v>394</v>
      </c>
      <c r="E182" s="24"/>
      <c r="F182" s="65" t="s">
        <v>266</v>
      </c>
      <c r="G182" s="30">
        <v>2</v>
      </c>
      <c r="H182" s="26"/>
      <c r="I182" s="133"/>
    </row>
    <row r="183" spans="1:9" s="73" customFormat="1" ht="13.5" x14ac:dyDescent="0.2">
      <c r="A183" s="51" t="s">
        <v>328</v>
      </c>
      <c r="B183" s="57"/>
      <c r="C183" s="57"/>
      <c r="D183" s="84" t="s">
        <v>402</v>
      </c>
      <c r="E183" s="24"/>
      <c r="F183" s="65" t="s">
        <v>266</v>
      </c>
      <c r="G183" s="30">
        <v>1</v>
      </c>
      <c r="H183" s="26"/>
      <c r="I183" s="133"/>
    </row>
    <row r="184" spans="1:9" s="73" customFormat="1" ht="13.5" x14ac:dyDescent="0.2">
      <c r="A184" s="51" t="s">
        <v>330</v>
      </c>
      <c r="B184" s="57"/>
      <c r="C184" s="57"/>
      <c r="D184" s="84" t="s">
        <v>1327</v>
      </c>
      <c r="E184" s="24"/>
      <c r="F184" s="65" t="s">
        <v>266</v>
      </c>
      <c r="G184" s="30">
        <v>1</v>
      </c>
      <c r="H184" s="26"/>
      <c r="I184" s="133"/>
    </row>
    <row r="185" spans="1:9" s="73" customFormat="1" ht="13.5" x14ac:dyDescent="0.2">
      <c r="A185" s="51" t="s">
        <v>332</v>
      </c>
      <c r="B185" s="57"/>
      <c r="C185" s="57"/>
      <c r="D185" s="84" t="s">
        <v>404</v>
      </c>
      <c r="E185" s="24"/>
      <c r="F185" s="65" t="s">
        <v>266</v>
      </c>
      <c r="G185" s="30">
        <v>3</v>
      </c>
      <c r="H185" s="26"/>
      <c r="I185" s="133"/>
    </row>
    <row r="186" spans="1:9" s="73" customFormat="1" ht="13.5" x14ac:dyDescent="0.2">
      <c r="A186" s="51" t="s">
        <v>334</v>
      </c>
      <c r="B186" s="57"/>
      <c r="C186" s="57"/>
      <c r="D186" s="84" t="s">
        <v>406</v>
      </c>
      <c r="E186" s="24"/>
      <c r="F186" s="65" t="s">
        <v>266</v>
      </c>
      <c r="G186" s="30">
        <v>3</v>
      </c>
      <c r="H186" s="26"/>
      <c r="I186" s="133"/>
    </row>
    <row r="187" spans="1:9" s="73" customFormat="1" ht="13.5" x14ac:dyDescent="0.2">
      <c r="A187" s="51" t="s">
        <v>336</v>
      </c>
      <c r="B187" s="57"/>
      <c r="C187" s="57"/>
      <c r="D187" s="84" t="s">
        <v>1328</v>
      </c>
      <c r="E187" s="24"/>
      <c r="F187" s="65" t="s">
        <v>266</v>
      </c>
      <c r="G187" s="30">
        <v>2</v>
      </c>
      <c r="H187" s="26"/>
      <c r="I187" s="133"/>
    </row>
    <row r="188" spans="1:9" s="73" customFormat="1" ht="13.5" x14ac:dyDescent="0.2">
      <c r="A188" s="51" t="s">
        <v>338</v>
      </c>
      <c r="B188" s="57"/>
      <c r="C188" s="57"/>
      <c r="D188" s="84" t="s">
        <v>410</v>
      </c>
      <c r="E188" s="24"/>
      <c r="F188" s="65" t="s">
        <v>266</v>
      </c>
      <c r="G188" s="30">
        <v>2</v>
      </c>
      <c r="H188" s="26"/>
      <c r="I188" s="133"/>
    </row>
    <row r="189" spans="1:9" s="73" customFormat="1" ht="13.5" x14ac:dyDescent="0.2">
      <c r="A189" s="51" t="s">
        <v>340</v>
      </c>
      <c r="B189" s="57"/>
      <c r="C189" s="57"/>
      <c r="D189" s="84" t="s">
        <v>412</v>
      </c>
      <c r="E189" s="24"/>
      <c r="F189" s="65" t="s">
        <v>266</v>
      </c>
      <c r="G189" s="30">
        <v>5</v>
      </c>
      <c r="H189" s="26"/>
      <c r="I189" s="133"/>
    </row>
    <row r="190" spans="1:9" s="73" customFormat="1" ht="13.5" x14ac:dyDescent="0.2">
      <c r="A190" s="51" t="s">
        <v>342</v>
      </c>
      <c r="B190" s="57"/>
      <c r="C190" s="57"/>
      <c r="D190" s="84" t="s">
        <v>414</v>
      </c>
      <c r="E190" s="24"/>
      <c r="F190" s="65" t="s">
        <v>266</v>
      </c>
      <c r="G190" s="30">
        <v>3</v>
      </c>
      <c r="H190" s="26"/>
      <c r="I190" s="133"/>
    </row>
    <row r="191" spans="1:9" s="73" customFormat="1" ht="27" x14ac:dyDescent="0.2">
      <c r="A191" s="51" t="s">
        <v>344</v>
      </c>
      <c r="B191" s="57"/>
      <c r="C191" s="57"/>
      <c r="D191" s="84" t="s">
        <v>416</v>
      </c>
      <c r="E191" s="24"/>
      <c r="F191" s="65" t="s">
        <v>68</v>
      </c>
      <c r="G191" s="45">
        <v>4</v>
      </c>
      <c r="H191" s="26"/>
      <c r="I191" s="133"/>
    </row>
    <row r="192" spans="1:9" s="73" customFormat="1" ht="13.5" x14ac:dyDescent="0.2">
      <c r="A192" s="51" t="s">
        <v>346</v>
      </c>
      <c r="B192" s="57"/>
      <c r="C192" s="57"/>
      <c r="D192" s="84" t="s">
        <v>418</v>
      </c>
      <c r="E192" s="24"/>
      <c r="F192" s="65" t="s">
        <v>266</v>
      </c>
      <c r="G192" s="30">
        <v>1</v>
      </c>
      <c r="H192" s="26"/>
      <c r="I192" s="133"/>
    </row>
    <row r="193" spans="1:9" s="73" customFormat="1" ht="27" x14ac:dyDescent="0.2">
      <c r="A193" s="51" t="s">
        <v>348</v>
      </c>
      <c r="B193" s="57"/>
      <c r="C193" s="57"/>
      <c r="D193" s="84" t="s">
        <v>420</v>
      </c>
      <c r="E193" s="24"/>
      <c r="F193" s="65" t="s">
        <v>68</v>
      </c>
      <c r="G193" s="45">
        <v>6</v>
      </c>
      <c r="H193" s="26"/>
      <c r="I193" s="133"/>
    </row>
    <row r="194" spans="1:9" s="73" customFormat="1" ht="27" x14ac:dyDescent="0.2">
      <c r="A194" s="60"/>
      <c r="B194" s="61"/>
      <c r="C194" s="55" t="s">
        <v>25</v>
      </c>
      <c r="D194" s="56" t="s">
        <v>421</v>
      </c>
      <c r="E194" s="24" t="s">
        <v>285</v>
      </c>
      <c r="F194" s="65" t="s">
        <v>25</v>
      </c>
      <c r="G194" s="26"/>
      <c r="H194" s="26"/>
      <c r="I194" s="133" t="str">
        <f t="shared" si="2"/>
        <v/>
      </c>
    </row>
    <row r="195" spans="1:9" s="73" customFormat="1" ht="13.5" x14ac:dyDescent="0.2">
      <c r="A195" s="51" t="s">
        <v>350</v>
      </c>
      <c r="B195" s="57"/>
      <c r="C195" s="57"/>
      <c r="D195" s="84" t="s">
        <v>429</v>
      </c>
      <c r="E195" s="24"/>
      <c r="F195" s="65" t="s">
        <v>266</v>
      </c>
      <c r="G195" s="30">
        <v>2</v>
      </c>
      <c r="H195" s="26"/>
      <c r="I195" s="133"/>
    </row>
    <row r="196" spans="1:9" s="73" customFormat="1" ht="27" x14ac:dyDescent="0.2">
      <c r="A196" s="60"/>
      <c r="B196" s="61"/>
      <c r="C196" s="55" t="s">
        <v>25</v>
      </c>
      <c r="D196" s="56" t="s">
        <v>272</v>
      </c>
      <c r="E196" s="24" t="s">
        <v>285</v>
      </c>
      <c r="F196" s="65" t="s">
        <v>25</v>
      </c>
      <c r="G196" s="26"/>
      <c r="H196" s="26"/>
      <c r="I196" s="133"/>
    </row>
    <row r="197" spans="1:9" s="73" customFormat="1" ht="13.5" x14ac:dyDescent="0.2">
      <c r="A197" s="51" t="s">
        <v>351</v>
      </c>
      <c r="B197" s="57"/>
      <c r="C197" s="57"/>
      <c r="D197" s="84" t="s">
        <v>441</v>
      </c>
      <c r="E197" s="24"/>
      <c r="F197" s="65" t="s">
        <v>68</v>
      </c>
      <c r="G197" s="45">
        <v>175</v>
      </c>
      <c r="H197" s="26"/>
      <c r="I197" s="133"/>
    </row>
    <row r="198" spans="1:9" s="73" customFormat="1" ht="27" x14ac:dyDescent="0.2">
      <c r="A198" s="51" t="s">
        <v>353</v>
      </c>
      <c r="B198" s="57"/>
      <c r="C198" s="57"/>
      <c r="D198" s="84" t="s">
        <v>1329</v>
      </c>
      <c r="E198" s="24"/>
      <c r="F198" s="65" t="s">
        <v>29</v>
      </c>
      <c r="G198" s="30">
        <v>5</v>
      </c>
      <c r="H198" s="26"/>
      <c r="I198" s="133"/>
    </row>
    <row r="199" spans="1:9" s="73" customFormat="1" ht="27" x14ac:dyDescent="0.2">
      <c r="A199" s="60"/>
      <c r="B199" s="61"/>
      <c r="C199" s="55" t="s">
        <v>25</v>
      </c>
      <c r="D199" s="56" t="s">
        <v>276</v>
      </c>
      <c r="E199" s="24" t="s">
        <v>285</v>
      </c>
      <c r="F199" s="65" t="s">
        <v>25</v>
      </c>
      <c r="G199" s="26"/>
      <c r="H199" s="26"/>
      <c r="I199" s="133"/>
    </row>
    <row r="200" spans="1:9" s="73" customFormat="1" ht="13.5" x14ac:dyDescent="0.2">
      <c r="A200" s="51" t="s">
        <v>355</v>
      </c>
      <c r="B200" s="57"/>
      <c r="C200" s="57"/>
      <c r="D200" s="84" t="s">
        <v>278</v>
      </c>
      <c r="E200" s="24"/>
      <c r="F200" s="65" t="s">
        <v>68</v>
      </c>
      <c r="G200" s="45">
        <v>237.5</v>
      </c>
      <c r="H200" s="26"/>
      <c r="I200" s="133"/>
    </row>
    <row r="201" spans="1:9" s="73" customFormat="1" ht="13.5" x14ac:dyDescent="0.2">
      <c r="A201" s="51" t="s">
        <v>356</v>
      </c>
      <c r="B201" s="57"/>
      <c r="C201" s="57"/>
      <c r="D201" s="84" t="s">
        <v>448</v>
      </c>
      <c r="E201" s="24"/>
      <c r="F201" s="65" t="s">
        <v>68</v>
      </c>
      <c r="G201" s="45">
        <v>237.5</v>
      </c>
      <c r="H201" s="26"/>
      <c r="I201" s="133"/>
    </row>
    <row r="202" spans="1:9" s="73" customFormat="1" ht="13.5" x14ac:dyDescent="0.2">
      <c r="A202" s="51" t="s">
        <v>358</v>
      </c>
      <c r="B202" s="57"/>
      <c r="C202" s="57"/>
      <c r="D202" s="84" t="s">
        <v>450</v>
      </c>
      <c r="E202" s="24"/>
      <c r="F202" s="65" t="s">
        <v>68</v>
      </c>
      <c r="G202" s="45">
        <v>237.5</v>
      </c>
      <c r="H202" s="26"/>
      <c r="I202" s="133"/>
    </row>
    <row r="203" spans="1:9" s="73" customFormat="1" ht="40.5" x14ac:dyDescent="0.2">
      <c r="A203" s="51" t="s">
        <v>359</v>
      </c>
      <c r="B203" s="57"/>
      <c r="C203" s="57"/>
      <c r="D203" s="84" t="s">
        <v>452</v>
      </c>
      <c r="E203" s="24"/>
      <c r="F203" s="65" t="s">
        <v>29</v>
      </c>
      <c r="G203" s="30">
        <v>1</v>
      </c>
      <c r="H203" s="26"/>
      <c r="I203" s="133"/>
    </row>
    <row r="204" spans="1:9" s="73" customFormat="1" ht="13.5" x14ac:dyDescent="0.2">
      <c r="A204" s="51" t="s">
        <v>360</v>
      </c>
      <c r="B204" s="57"/>
      <c r="C204" s="57"/>
      <c r="D204" s="84" t="s">
        <v>454</v>
      </c>
      <c r="E204" s="24"/>
      <c r="F204" s="65" t="s">
        <v>29</v>
      </c>
      <c r="G204" s="30">
        <v>4</v>
      </c>
      <c r="H204" s="26"/>
      <c r="I204" s="133"/>
    </row>
    <row r="205" spans="1:9" s="73" customFormat="1" ht="27" x14ac:dyDescent="0.2">
      <c r="A205" s="51" t="s">
        <v>361</v>
      </c>
      <c r="B205" s="57"/>
      <c r="C205" s="57"/>
      <c r="D205" s="84" t="s">
        <v>456</v>
      </c>
      <c r="E205" s="24"/>
      <c r="F205" s="65" t="s">
        <v>46</v>
      </c>
      <c r="G205" s="30">
        <v>2</v>
      </c>
      <c r="H205" s="26"/>
      <c r="I205" s="133"/>
    </row>
    <row r="206" spans="1:9" s="73" customFormat="1" ht="13.5" x14ac:dyDescent="0.2">
      <c r="A206" s="51" t="s">
        <v>362</v>
      </c>
      <c r="B206" s="57"/>
      <c r="C206" s="57"/>
      <c r="D206" s="84" t="s">
        <v>280</v>
      </c>
      <c r="E206" s="24"/>
      <c r="F206" s="65" t="s">
        <v>68</v>
      </c>
      <c r="G206" s="30">
        <v>237.5</v>
      </c>
      <c r="H206" s="26"/>
      <c r="I206" s="133"/>
    </row>
    <row r="207" spans="1:9" s="8" customFormat="1" ht="11.25" customHeight="1" x14ac:dyDescent="0.2">
      <c r="A207" s="17">
        <v>9</v>
      </c>
      <c r="B207" s="81"/>
      <c r="C207" s="81"/>
      <c r="D207" s="166" t="s">
        <v>458</v>
      </c>
      <c r="E207" s="166"/>
      <c r="F207" s="81"/>
      <c r="G207" s="82"/>
      <c r="H207" s="82"/>
      <c r="I207" s="83"/>
    </row>
    <row r="208" spans="1:9" s="73" customFormat="1" ht="27" x14ac:dyDescent="0.2">
      <c r="A208" s="60"/>
      <c r="B208" s="61"/>
      <c r="C208" s="55" t="s">
        <v>25</v>
      </c>
      <c r="D208" s="63" t="s">
        <v>284</v>
      </c>
      <c r="E208" s="24" t="s">
        <v>285</v>
      </c>
      <c r="F208" s="65" t="s">
        <v>25</v>
      </c>
      <c r="G208" s="26"/>
      <c r="H208" s="26"/>
      <c r="I208" s="31"/>
    </row>
    <row r="209" spans="1:9" s="73" customFormat="1" ht="27" x14ac:dyDescent="0.2">
      <c r="A209" s="51" t="s">
        <v>459</v>
      </c>
      <c r="B209" s="57"/>
      <c r="C209" s="57"/>
      <c r="D209" s="63" t="s">
        <v>466</v>
      </c>
      <c r="E209" s="24"/>
      <c r="F209" s="65" t="s">
        <v>68</v>
      </c>
      <c r="G209" s="45">
        <v>64</v>
      </c>
      <c r="H209" s="26"/>
      <c r="I209" s="133"/>
    </row>
    <row r="210" spans="1:9" s="73" customFormat="1" ht="27" x14ac:dyDescent="0.2">
      <c r="A210" s="51" t="s">
        <v>461</v>
      </c>
      <c r="B210" s="57"/>
      <c r="C210" s="57"/>
      <c r="D210" s="63" t="s">
        <v>468</v>
      </c>
      <c r="E210" s="24"/>
      <c r="F210" s="65" t="s">
        <v>68</v>
      </c>
      <c r="G210" s="45">
        <v>194</v>
      </c>
      <c r="H210" s="26"/>
      <c r="I210" s="133"/>
    </row>
    <row r="211" spans="1:9" s="73" customFormat="1" ht="27" x14ac:dyDescent="0.2">
      <c r="A211" s="51" t="s">
        <v>463</v>
      </c>
      <c r="B211" s="57"/>
      <c r="C211" s="57"/>
      <c r="D211" s="63" t="s">
        <v>1330</v>
      </c>
      <c r="E211" s="24"/>
      <c r="F211" s="65" t="s">
        <v>68</v>
      </c>
      <c r="G211" s="45">
        <v>196</v>
      </c>
      <c r="H211" s="26"/>
      <c r="I211" s="133"/>
    </row>
    <row r="212" spans="1:9" s="73" customFormat="1" ht="27" x14ac:dyDescent="0.2">
      <c r="A212" s="51" t="s">
        <v>465</v>
      </c>
      <c r="B212" s="57"/>
      <c r="C212" s="57"/>
      <c r="D212" s="63" t="s">
        <v>1331</v>
      </c>
      <c r="E212" s="24"/>
      <c r="F212" s="65" t="s">
        <v>68</v>
      </c>
      <c r="G212" s="45">
        <v>60</v>
      </c>
      <c r="H212" s="26"/>
      <c r="I212" s="133"/>
    </row>
    <row r="213" spans="1:9" s="73" customFormat="1" ht="27" x14ac:dyDescent="0.2">
      <c r="A213" s="51" t="s">
        <v>467</v>
      </c>
      <c r="B213" s="57"/>
      <c r="C213" s="57"/>
      <c r="D213" s="63" t="s">
        <v>293</v>
      </c>
      <c r="E213" s="24"/>
      <c r="F213" s="65" t="s">
        <v>68</v>
      </c>
      <c r="G213" s="45">
        <v>20.5</v>
      </c>
      <c r="H213" s="26"/>
      <c r="I213" s="133"/>
    </row>
    <row r="214" spans="1:9" s="73" customFormat="1" ht="27" x14ac:dyDescent="0.2">
      <c r="A214" s="51" t="s">
        <v>469</v>
      </c>
      <c r="B214" s="57"/>
      <c r="C214" s="57"/>
      <c r="D214" s="63" t="s">
        <v>299</v>
      </c>
      <c r="E214" s="24"/>
      <c r="F214" s="65" t="s">
        <v>68</v>
      </c>
      <c r="G214" s="45">
        <v>534.5</v>
      </c>
      <c r="H214" s="26"/>
      <c r="I214" s="133"/>
    </row>
    <row r="215" spans="1:9" s="73" customFormat="1" ht="15.75" x14ac:dyDescent="0.2">
      <c r="A215" s="51" t="s">
        <v>470</v>
      </c>
      <c r="B215" s="57"/>
      <c r="C215" s="57"/>
      <c r="D215" s="63" t="s">
        <v>301</v>
      </c>
      <c r="E215" s="24"/>
      <c r="F215" s="65" t="s">
        <v>52</v>
      </c>
      <c r="G215" s="45">
        <v>137</v>
      </c>
      <c r="H215" s="26"/>
      <c r="I215" s="133"/>
    </row>
    <row r="216" spans="1:9" s="73" customFormat="1" ht="15.75" x14ac:dyDescent="0.2">
      <c r="A216" s="51" t="s">
        <v>472</v>
      </c>
      <c r="B216" s="57"/>
      <c r="C216" s="57"/>
      <c r="D216" s="63" t="s">
        <v>303</v>
      </c>
      <c r="E216" s="24"/>
      <c r="F216" s="65" t="s">
        <v>52</v>
      </c>
      <c r="G216" s="45">
        <v>548</v>
      </c>
      <c r="H216" s="26"/>
      <c r="I216" s="133"/>
    </row>
    <row r="217" spans="1:9" s="73" customFormat="1" ht="27" x14ac:dyDescent="0.2">
      <c r="A217" s="60"/>
      <c r="B217" s="61"/>
      <c r="C217" s="55" t="s">
        <v>25</v>
      </c>
      <c r="D217" s="63" t="s">
        <v>257</v>
      </c>
      <c r="E217" s="24" t="s">
        <v>285</v>
      </c>
      <c r="F217" s="65" t="s">
        <v>25</v>
      </c>
      <c r="G217" s="26"/>
      <c r="H217" s="26"/>
      <c r="I217" s="133"/>
    </row>
    <row r="218" spans="1:9" s="73" customFormat="1" ht="54" x14ac:dyDescent="0.2">
      <c r="A218" s="51" t="s">
        <v>474</v>
      </c>
      <c r="B218" s="57"/>
      <c r="C218" s="57"/>
      <c r="D218" s="63" t="s">
        <v>1529</v>
      </c>
      <c r="E218" s="24"/>
      <c r="F218" s="65" t="s">
        <v>68</v>
      </c>
      <c r="G218" s="45">
        <v>64</v>
      </c>
      <c r="H218" s="26"/>
      <c r="I218" s="133"/>
    </row>
    <row r="219" spans="1:9" s="73" customFormat="1" ht="54" x14ac:dyDescent="0.2">
      <c r="A219" s="51" t="s">
        <v>476</v>
      </c>
      <c r="B219" s="57"/>
      <c r="C219" s="57"/>
      <c r="D219" s="63" t="s">
        <v>1530</v>
      </c>
      <c r="E219" s="24"/>
      <c r="F219" s="65" t="s">
        <v>68</v>
      </c>
      <c r="G219" s="45">
        <v>194</v>
      </c>
      <c r="H219" s="26"/>
      <c r="I219" s="133"/>
    </row>
    <row r="220" spans="1:9" s="73" customFormat="1" ht="54" x14ac:dyDescent="0.2">
      <c r="A220" s="51" t="s">
        <v>477</v>
      </c>
      <c r="B220" s="57"/>
      <c r="C220" s="57"/>
      <c r="D220" s="63" t="s">
        <v>1531</v>
      </c>
      <c r="E220" s="24"/>
      <c r="F220" s="65" t="s">
        <v>68</v>
      </c>
      <c r="G220" s="45">
        <v>196</v>
      </c>
      <c r="H220" s="26"/>
      <c r="I220" s="133"/>
    </row>
    <row r="221" spans="1:9" s="73" customFormat="1" ht="40.5" x14ac:dyDescent="0.2">
      <c r="A221" s="51" t="s">
        <v>478</v>
      </c>
      <c r="B221" s="57"/>
      <c r="C221" s="57"/>
      <c r="D221" s="63" t="s">
        <v>1532</v>
      </c>
      <c r="E221" s="24"/>
      <c r="F221" s="65" t="s">
        <v>68</v>
      </c>
      <c r="G221" s="45">
        <v>39</v>
      </c>
      <c r="H221" s="26"/>
      <c r="I221" s="133"/>
    </row>
    <row r="222" spans="1:9" s="73" customFormat="1" ht="40.5" x14ac:dyDescent="0.2">
      <c r="A222" s="51" t="s">
        <v>480</v>
      </c>
      <c r="B222" s="57"/>
      <c r="C222" s="57"/>
      <c r="D222" s="63" t="s">
        <v>1533</v>
      </c>
      <c r="E222" s="24"/>
      <c r="F222" s="65" t="s">
        <v>68</v>
      </c>
      <c r="G222" s="45">
        <v>21</v>
      </c>
      <c r="H222" s="26"/>
      <c r="I222" s="133"/>
    </row>
    <row r="223" spans="1:9" s="73" customFormat="1" ht="40.5" x14ac:dyDescent="0.2">
      <c r="A223" s="51" t="s">
        <v>481</v>
      </c>
      <c r="B223" s="57"/>
      <c r="C223" s="57"/>
      <c r="D223" s="63" t="s">
        <v>1534</v>
      </c>
      <c r="E223" s="24"/>
      <c r="F223" s="65" t="s">
        <v>68</v>
      </c>
      <c r="G223" s="45">
        <v>20.5</v>
      </c>
      <c r="H223" s="26"/>
      <c r="I223" s="133"/>
    </row>
    <row r="224" spans="1:9" s="73" customFormat="1" ht="27" x14ac:dyDescent="0.2">
      <c r="A224" s="60"/>
      <c r="B224" s="61"/>
      <c r="C224" s="55" t="s">
        <v>25</v>
      </c>
      <c r="D224" s="63" t="s">
        <v>260</v>
      </c>
      <c r="E224" s="24" t="s">
        <v>285</v>
      </c>
      <c r="F224" s="65" t="s">
        <v>25</v>
      </c>
      <c r="G224" s="26"/>
      <c r="H224" s="26"/>
      <c r="I224" s="133"/>
    </row>
    <row r="225" spans="1:9" s="73" customFormat="1" ht="67.5" x14ac:dyDescent="0.2">
      <c r="A225" s="51" t="s">
        <v>482</v>
      </c>
      <c r="B225" s="57"/>
      <c r="C225" s="57"/>
      <c r="D225" s="63" t="s">
        <v>502</v>
      </c>
      <c r="E225" s="24"/>
      <c r="F225" s="65" t="s">
        <v>29</v>
      </c>
      <c r="G225" s="30">
        <v>1</v>
      </c>
      <c r="H225" s="26"/>
      <c r="I225" s="133"/>
    </row>
    <row r="226" spans="1:9" s="73" customFormat="1" ht="67.5" x14ac:dyDescent="0.2">
      <c r="A226" s="51" t="s">
        <v>483</v>
      </c>
      <c r="B226" s="57"/>
      <c r="C226" s="57"/>
      <c r="D226" s="63" t="s">
        <v>1332</v>
      </c>
      <c r="E226" s="24"/>
      <c r="F226" s="65" t="s">
        <v>29</v>
      </c>
      <c r="G226" s="30">
        <v>3</v>
      </c>
      <c r="H226" s="26"/>
      <c r="I226" s="133"/>
    </row>
    <row r="227" spans="1:9" s="73" customFormat="1" ht="67.5" x14ac:dyDescent="0.2">
      <c r="A227" s="51" t="s">
        <v>484</v>
      </c>
      <c r="B227" s="57"/>
      <c r="C227" s="57"/>
      <c r="D227" s="63" t="s">
        <v>1333</v>
      </c>
      <c r="E227" s="24"/>
      <c r="F227" s="65" t="s">
        <v>29</v>
      </c>
      <c r="G227" s="30">
        <v>4</v>
      </c>
      <c r="H227" s="26"/>
      <c r="I227" s="133"/>
    </row>
    <row r="228" spans="1:9" s="73" customFormat="1" ht="54" x14ac:dyDescent="0.2">
      <c r="A228" s="51" t="s">
        <v>485</v>
      </c>
      <c r="B228" s="57"/>
      <c r="C228" s="57"/>
      <c r="D228" s="63" t="s">
        <v>1535</v>
      </c>
      <c r="E228" s="24"/>
      <c r="F228" s="65" t="s">
        <v>29</v>
      </c>
      <c r="G228" s="30">
        <v>1</v>
      </c>
      <c r="H228" s="26"/>
      <c r="I228" s="133"/>
    </row>
    <row r="229" spans="1:9" s="73" customFormat="1" ht="27" x14ac:dyDescent="0.2">
      <c r="A229" s="60"/>
      <c r="B229" s="61"/>
      <c r="C229" s="55" t="s">
        <v>25</v>
      </c>
      <c r="D229" s="63" t="s">
        <v>955</v>
      </c>
      <c r="E229" s="24" t="s">
        <v>285</v>
      </c>
      <c r="F229" s="65" t="s">
        <v>25</v>
      </c>
      <c r="G229" s="26"/>
      <c r="H229" s="26"/>
      <c r="I229" s="133"/>
    </row>
    <row r="230" spans="1:9" s="73" customFormat="1" ht="13.5" x14ac:dyDescent="0.2">
      <c r="A230" s="51" t="s">
        <v>486</v>
      </c>
      <c r="B230" s="57"/>
      <c r="C230" s="57"/>
      <c r="D230" s="63" t="s">
        <v>1475</v>
      </c>
      <c r="E230" s="24"/>
      <c r="F230" s="65" t="s">
        <v>46</v>
      </c>
      <c r="G230" s="30">
        <v>1</v>
      </c>
      <c r="H230" s="26"/>
      <c r="I230" s="133"/>
    </row>
    <row r="231" spans="1:9" s="73" customFormat="1" ht="40.5" x14ac:dyDescent="0.2">
      <c r="A231" s="51" t="s">
        <v>487</v>
      </c>
      <c r="B231" s="57"/>
      <c r="C231" s="57"/>
      <c r="D231" s="63" t="s">
        <v>1497</v>
      </c>
      <c r="E231" s="24"/>
      <c r="F231" s="65" t="s">
        <v>46</v>
      </c>
      <c r="G231" s="30">
        <v>2</v>
      </c>
      <c r="H231" s="26"/>
      <c r="I231" s="133"/>
    </row>
    <row r="232" spans="1:9" s="73" customFormat="1" ht="40.5" x14ac:dyDescent="0.2">
      <c r="A232" s="51" t="s">
        <v>488</v>
      </c>
      <c r="B232" s="57"/>
      <c r="C232" s="57"/>
      <c r="D232" s="63" t="s">
        <v>1474</v>
      </c>
      <c r="E232" s="24"/>
      <c r="F232" s="65" t="s">
        <v>46</v>
      </c>
      <c r="G232" s="30">
        <v>1</v>
      </c>
      <c r="H232" s="26"/>
      <c r="I232" s="133"/>
    </row>
    <row r="233" spans="1:9" s="73" customFormat="1" ht="13.5" x14ac:dyDescent="0.2">
      <c r="A233" s="51" t="s">
        <v>489</v>
      </c>
      <c r="B233" s="57"/>
      <c r="C233" s="57"/>
      <c r="D233" s="63" t="s">
        <v>1498</v>
      </c>
      <c r="E233" s="24"/>
      <c r="F233" s="65" t="s">
        <v>46</v>
      </c>
      <c r="G233" s="30">
        <v>1</v>
      </c>
      <c r="H233" s="26"/>
      <c r="I233" s="133"/>
    </row>
    <row r="234" spans="1:9" s="73" customFormat="1" ht="54" x14ac:dyDescent="0.2">
      <c r="A234" s="51" t="s">
        <v>490</v>
      </c>
      <c r="B234" s="57"/>
      <c r="C234" s="57"/>
      <c r="D234" s="63" t="s">
        <v>1478</v>
      </c>
      <c r="E234" s="24"/>
      <c r="F234" s="65" t="s">
        <v>29</v>
      </c>
      <c r="G234" s="30">
        <v>1</v>
      </c>
      <c r="H234" s="26"/>
      <c r="I234" s="133"/>
    </row>
    <row r="235" spans="1:9" s="73" customFormat="1" ht="27" x14ac:dyDescent="0.2">
      <c r="A235" s="60"/>
      <c r="B235" s="61"/>
      <c r="C235" s="55" t="s">
        <v>25</v>
      </c>
      <c r="D235" s="63" t="s">
        <v>381</v>
      </c>
      <c r="E235" s="24" t="s">
        <v>285</v>
      </c>
      <c r="F235" s="65" t="s">
        <v>25</v>
      </c>
      <c r="G235" s="26"/>
      <c r="H235" s="26"/>
      <c r="I235" s="133"/>
    </row>
    <row r="236" spans="1:9" s="73" customFormat="1" ht="13.5" x14ac:dyDescent="0.2">
      <c r="A236" s="51" t="s">
        <v>491</v>
      </c>
      <c r="B236" s="57"/>
      <c r="C236" s="57"/>
      <c r="D236" s="84" t="s">
        <v>1438</v>
      </c>
      <c r="E236" s="24"/>
      <c r="F236" s="65" t="s">
        <v>46</v>
      </c>
      <c r="G236" s="30">
        <v>17</v>
      </c>
      <c r="H236" s="26"/>
      <c r="I236" s="133"/>
    </row>
    <row r="237" spans="1:9" s="73" customFormat="1" ht="13.5" x14ac:dyDescent="0.2">
      <c r="A237" s="51" t="s">
        <v>492</v>
      </c>
      <c r="B237" s="57"/>
      <c r="C237" s="57"/>
      <c r="D237" s="84" t="s">
        <v>1442</v>
      </c>
      <c r="E237" s="24"/>
      <c r="F237" s="65" t="s">
        <v>46</v>
      </c>
      <c r="G237" s="30">
        <v>2</v>
      </c>
      <c r="H237" s="26"/>
      <c r="I237" s="133"/>
    </row>
    <row r="238" spans="1:9" s="73" customFormat="1" ht="13.5" x14ac:dyDescent="0.2">
      <c r="A238" s="51" t="s">
        <v>493</v>
      </c>
      <c r="B238" s="57"/>
      <c r="C238" s="57"/>
      <c r="D238" s="84" t="s">
        <v>1481</v>
      </c>
      <c r="E238" s="24"/>
      <c r="F238" s="65" t="s">
        <v>46</v>
      </c>
      <c r="G238" s="30">
        <v>2</v>
      </c>
      <c r="H238" s="26"/>
      <c r="I238" s="133"/>
    </row>
    <row r="239" spans="1:9" s="73" customFormat="1" ht="27" x14ac:dyDescent="0.2">
      <c r="A239" s="60"/>
      <c r="B239" s="61"/>
      <c r="C239" s="55" t="s">
        <v>25</v>
      </c>
      <c r="D239" s="56" t="s">
        <v>263</v>
      </c>
      <c r="E239" s="24" t="s">
        <v>285</v>
      </c>
      <c r="F239" s="65" t="s">
        <v>25</v>
      </c>
      <c r="G239" s="26"/>
      <c r="H239" s="26"/>
      <c r="I239" s="133" t="str">
        <f t="shared" ref="I239" si="3">IF(F239="N/A","",ROUND(H239*G239,2))</f>
        <v/>
      </c>
    </row>
    <row r="240" spans="1:9" s="73" customFormat="1" ht="13.5" x14ac:dyDescent="0.2">
      <c r="A240" s="51" t="s">
        <v>494</v>
      </c>
      <c r="B240" s="57"/>
      <c r="C240" s="57"/>
      <c r="D240" s="84" t="s">
        <v>392</v>
      </c>
      <c r="E240" s="24"/>
      <c r="F240" s="65" t="s">
        <v>266</v>
      </c>
      <c r="G240" s="30">
        <v>3</v>
      </c>
      <c r="H240" s="26"/>
      <c r="I240" s="133"/>
    </row>
    <row r="241" spans="1:9" s="73" customFormat="1" ht="13.5" x14ac:dyDescent="0.2">
      <c r="A241" s="51" t="s">
        <v>495</v>
      </c>
      <c r="B241" s="57"/>
      <c r="C241" s="57"/>
      <c r="D241" s="84" t="s">
        <v>394</v>
      </c>
      <c r="E241" s="24"/>
      <c r="F241" s="65" t="s">
        <v>266</v>
      </c>
      <c r="G241" s="30">
        <v>3</v>
      </c>
      <c r="H241" s="26"/>
      <c r="I241" s="133"/>
    </row>
    <row r="242" spans="1:9" s="73" customFormat="1" ht="13.5" x14ac:dyDescent="0.2">
      <c r="A242" s="51" t="s">
        <v>497</v>
      </c>
      <c r="B242" s="57"/>
      <c r="C242" s="57"/>
      <c r="D242" s="84" t="s">
        <v>398</v>
      </c>
      <c r="E242" s="24"/>
      <c r="F242" s="65" t="s">
        <v>266</v>
      </c>
      <c r="G242" s="30">
        <v>2</v>
      </c>
      <c r="H242" s="26"/>
      <c r="I242" s="133"/>
    </row>
    <row r="243" spans="1:9" s="73" customFormat="1" ht="13.5" x14ac:dyDescent="0.2">
      <c r="A243" s="51" t="s">
        <v>499</v>
      </c>
      <c r="B243" s="57"/>
      <c r="C243" s="57"/>
      <c r="D243" s="84" t="s">
        <v>402</v>
      </c>
      <c r="E243" s="24"/>
      <c r="F243" s="65" t="s">
        <v>266</v>
      </c>
      <c r="G243" s="30">
        <v>1</v>
      </c>
      <c r="H243" s="26"/>
      <c r="I243" s="133"/>
    </row>
    <row r="244" spans="1:9" s="73" customFormat="1" ht="13.5" x14ac:dyDescent="0.2">
      <c r="A244" s="51" t="s">
        <v>501</v>
      </c>
      <c r="B244" s="57"/>
      <c r="C244" s="57"/>
      <c r="D244" s="84" t="s">
        <v>1327</v>
      </c>
      <c r="E244" s="24"/>
      <c r="F244" s="65" t="s">
        <v>266</v>
      </c>
      <c r="G244" s="30">
        <v>1</v>
      </c>
      <c r="H244" s="26"/>
      <c r="I244" s="133"/>
    </row>
    <row r="245" spans="1:9" s="73" customFormat="1" ht="13.5" x14ac:dyDescent="0.2">
      <c r="A245" s="51" t="s">
        <v>503</v>
      </c>
      <c r="B245" s="57"/>
      <c r="C245" s="57"/>
      <c r="D245" s="84" t="s">
        <v>404</v>
      </c>
      <c r="E245" s="24"/>
      <c r="F245" s="65" t="s">
        <v>266</v>
      </c>
      <c r="G245" s="30">
        <v>4</v>
      </c>
      <c r="H245" s="26"/>
      <c r="I245" s="133"/>
    </row>
    <row r="246" spans="1:9" s="73" customFormat="1" ht="13.5" x14ac:dyDescent="0.2">
      <c r="A246" s="51" t="s">
        <v>505</v>
      </c>
      <c r="B246" s="57"/>
      <c r="C246" s="57"/>
      <c r="D246" s="84" t="s">
        <v>406</v>
      </c>
      <c r="E246" s="24"/>
      <c r="F246" s="65" t="s">
        <v>266</v>
      </c>
      <c r="G246" s="30">
        <v>5</v>
      </c>
      <c r="H246" s="26"/>
      <c r="I246" s="133"/>
    </row>
    <row r="247" spans="1:9" s="73" customFormat="1" ht="13.5" x14ac:dyDescent="0.2">
      <c r="A247" s="51" t="s">
        <v>507</v>
      </c>
      <c r="B247" s="57"/>
      <c r="C247" s="57"/>
      <c r="D247" s="84" t="s">
        <v>1328</v>
      </c>
      <c r="E247" s="24"/>
      <c r="F247" s="65" t="s">
        <v>266</v>
      </c>
      <c r="G247" s="30">
        <v>2</v>
      </c>
      <c r="H247" s="26"/>
      <c r="I247" s="133"/>
    </row>
    <row r="248" spans="1:9" s="73" customFormat="1" ht="13.5" x14ac:dyDescent="0.2">
      <c r="A248" s="51" t="s">
        <v>509</v>
      </c>
      <c r="B248" s="57"/>
      <c r="C248" s="57"/>
      <c r="D248" s="84" t="s">
        <v>410</v>
      </c>
      <c r="E248" s="24"/>
      <c r="F248" s="65" t="s">
        <v>266</v>
      </c>
      <c r="G248" s="30">
        <v>2</v>
      </c>
      <c r="H248" s="26"/>
      <c r="I248" s="133"/>
    </row>
    <row r="249" spans="1:9" s="73" customFormat="1" ht="13.5" x14ac:dyDescent="0.2">
      <c r="A249" s="51" t="s">
        <v>511</v>
      </c>
      <c r="B249" s="57"/>
      <c r="C249" s="57"/>
      <c r="D249" s="84" t="s">
        <v>412</v>
      </c>
      <c r="E249" s="24"/>
      <c r="F249" s="65" t="s">
        <v>266</v>
      </c>
      <c r="G249" s="30">
        <v>7</v>
      </c>
      <c r="H249" s="26"/>
      <c r="I249" s="133"/>
    </row>
    <row r="250" spans="1:9" s="73" customFormat="1" ht="13.5" x14ac:dyDescent="0.2">
      <c r="A250" s="51" t="s">
        <v>513</v>
      </c>
      <c r="B250" s="57"/>
      <c r="C250" s="57"/>
      <c r="D250" s="84" t="s">
        <v>414</v>
      </c>
      <c r="E250" s="24"/>
      <c r="F250" s="65" t="s">
        <v>266</v>
      </c>
      <c r="G250" s="30">
        <v>5</v>
      </c>
      <c r="H250" s="26"/>
      <c r="I250" s="133"/>
    </row>
    <row r="251" spans="1:9" s="73" customFormat="1" ht="27" x14ac:dyDescent="0.2">
      <c r="A251" s="51" t="s">
        <v>515</v>
      </c>
      <c r="B251" s="57"/>
      <c r="C251" s="57"/>
      <c r="D251" s="84" t="s">
        <v>1334</v>
      </c>
      <c r="E251" s="24"/>
      <c r="F251" s="65" t="s">
        <v>68</v>
      </c>
      <c r="G251" s="45">
        <v>20</v>
      </c>
      <c r="H251" s="26"/>
      <c r="I251" s="133"/>
    </row>
    <row r="252" spans="1:9" s="73" customFormat="1" ht="13.5" x14ac:dyDescent="0.2">
      <c r="A252" s="51" t="s">
        <v>516</v>
      </c>
      <c r="B252" s="57"/>
      <c r="C252" s="57"/>
      <c r="D252" s="84" t="s">
        <v>418</v>
      </c>
      <c r="E252" s="24"/>
      <c r="F252" s="65" t="s">
        <v>266</v>
      </c>
      <c r="G252" s="30">
        <v>4</v>
      </c>
      <c r="H252" s="26"/>
      <c r="I252" s="133"/>
    </row>
    <row r="253" spans="1:9" s="73" customFormat="1" ht="27" x14ac:dyDescent="0.2">
      <c r="A253" s="51" t="s">
        <v>518</v>
      </c>
      <c r="B253" s="57"/>
      <c r="C253" s="57"/>
      <c r="D253" s="84" t="s">
        <v>420</v>
      </c>
      <c r="E253" s="24"/>
      <c r="F253" s="65" t="s">
        <v>68</v>
      </c>
      <c r="G253" s="45">
        <v>6</v>
      </c>
      <c r="H253" s="26"/>
      <c r="I253" s="133"/>
    </row>
    <row r="254" spans="1:9" s="73" customFormat="1" ht="27" x14ac:dyDescent="0.2">
      <c r="A254" s="60"/>
      <c r="B254" s="61"/>
      <c r="C254" s="55" t="s">
        <v>25</v>
      </c>
      <c r="D254" s="56" t="s">
        <v>421</v>
      </c>
      <c r="E254" s="24" t="s">
        <v>285</v>
      </c>
      <c r="F254" s="65" t="s">
        <v>25</v>
      </c>
      <c r="G254" s="26"/>
      <c r="H254" s="26"/>
      <c r="I254" s="133"/>
    </row>
    <row r="255" spans="1:9" s="73" customFormat="1" ht="13.5" x14ac:dyDescent="0.2">
      <c r="A255" s="51" t="s">
        <v>520</v>
      </c>
      <c r="B255" s="57"/>
      <c r="C255" s="57"/>
      <c r="D255" s="84" t="s">
        <v>978</v>
      </c>
      <c r="E255" s="24"/>
      <c r="F255" s="65" t="s">
        <v>266</v>
      </c>
      <c r="G255" s="30">
        <v>1</v>
      </c>
      <c r="H255" s="26"/>
      <c r="I255" s="133"/>
    </row>
    <row r="256" spans="1:9" s="73" customFormat="1" ht="13.5" x14ac:dyDescent="0.2">
      <c r="A256" s="51" t="s">
        <v>522</v>
      </c>
      <c r="B256" s="57"/>
      <c r="C256" s="57"/>
      <c r="D256" s="84" t="s">
        <v>1499</v>
      </c>
      <c r="E256" s="24"/>
      <c r="F256" s="65" t="s">
        <v>266</v>
      </c>
      <c r="G256" s="30">
        <v>1</v>
      </c>
      <c r="H256" s="26"/>
      <c r="I256" s="133"/>
    </row>
    <row r="257" spans="1:9" s="73" customFormat="1" ht="13.5" x14ac:dyDescent="0.2">
      <c r="A257" s="51" t="s">
        <v>524</v>
      </c>
      <c r="B257" s="57"/>
      <c r="C257" s="57"/>
      <c r="D257" s="84" t="s">
        <v>1335</v>
      </c>
      <c r="E257" s="24"/>
      <c r="F257" s="65" t="s">
        <v>266</v>
      </c>
      <c r="G257" s="30">
        <v>2</v>
      </c>
      <c r="H257" s="26"/>
      <c r="I257" s="133"/>
    </row>
    <row r="258" spans="1:9" s="73" customFormat="1" ht="13.5" x14ac:dyDescent="0.2">
      <c r="A258" s="51" t="s">
        <v>526</v>
      </c>
      <c r="B258" s="57"/>
      <c r="C258" s="57"/>
      <c r="D258" s="84" t="s">
        <v>593</v>
      </c>
      <c r="E258" s="24"/>
      <c r="F258" s="65" t="s">
        <v>266</v>
      </c>
      <c r="G258" s="30">
        <v>1</v>
      </c>
      <c r="H258" s="26"/>
      <c r="I258" s="133"/>
    </row>
    <row r="259" spans="1:9" s="73" customFormat="1" ht="27" x14ac:dyDescent="0.2">
      <c r="A259" s="60"/>
      <c r="B259" s="61"/>
      <c r="C259" s="55" t="s">
        <v>25</v>
      </c>
      <c r="D259" s="56" t="s">
        <v>272</v>
      </c>
      <c r="E259" s="24" t="s">
        <v>285</v>
      </c>
      <c r="F259" s="65" t="s">
        <v>25</v>
      </c>
      <c r="G259" s="26"/>
      <c r="H259" s="26"/>
      <c r="I259" s="133"/>
    </row>
    <row r="260" spans="1:9" s="73" customFormat="1" ht="27" x14ac:dyDescent="0.2">
      <c r="A260" s="51" t="s">
        <v>529</v>
      </c>
      <c r="B260" s="57"/>
      <c r="C260" s="57"/>
      <c r="D260" s="84" t="s">
        <v>1336</v>
      </c>
      <c r="E260" s="24"/>
      <c r="F260" s="65" t="s">
        <v>68</v>
      </c>
      <c r="G260" s="45">
        <v>30</v>
      </c>
      <c r="H260" s="26"/>
      <c r="I260" s="133"/>
    </row>
    <row r="261" spans="1:9" s="73" customFormat="1" ht="27" x14ac:dyDescent="0.2">
      <c r="A261" s="51" t="s">
        <v>531</v>
      </c>
      <c r="B261" s="57"/>
      <c r="C261" s="57"/>
      <c r="D261" s="84" t="s">
        <v>1337</v>
      </c>
      <c r="E261" s="24"/>
      <c r="F261" s="65" t="s">
        <v>68</v>
      </c>
      <c r="G261" s="45">
        <v>16</v>
      </c>
      <c r="H261" s="26"/>
      <c r="I261" s="133"/>
    </row>
    <row r="262" spans="1:9" s="73" customFormat="1" ht="27" x14ac:dyDescent="0.2">
      <c r="A262" s="51" t="s">
        <v>533</v>
      </c>
      <c r="B262" s="57"/>
      <c r="C262" s="57"/>
      <c r="D262" s="84" t="s">
        <v>1338</v>
      </c>
      <c r="E262" s="24"/>
      <c r="F262" s="65" t="s">
        <v>68</v>
      </c>
      <c r="G262" s="45">
        <v>414</v>
      </c>
      <c r="H262" s="26"/>
      <c r="I262" s="133"/>
    </row>
    <row r="263" spans="1:9" s="73" customFormat="1" ht="27" x14ac:dyDescent="0.2">
      <c r="A263" s="51" t="s">
        <v>535</v>
      </c>
      <c r="B263" s="57"/>
      <c r="C263" s="57"/>
      <c r="D263" s="84" t="s">
        <v>611</v>
      </c>
      <c r="E263" s="24"/>
      <c r="F263" s="65" t="s">
        <v>68</v>
      </c>
      <c r="G263" s="45">
        <v>135</v>
      </c>
      <c r="H263" s="26"/>
      <c r="I263" s="133"/>
    </row>
    <row r="264" spans="1:9" s="73" customFormat="1" ht="13.5" x14ac:dyDescent="0.2">
      <c r="A264" s="51" t="s">
        <v>536</v>
      </c>
      <c r="B264" s="57"/>
      <c r="C264" s="57"/>
      <c r="D264" s="84" t="s">
        <v>613</v>
      </c>
      <c r="E264" s="24"/>
      <c r="F264" s="65" t="s">
        <v>29</v>
      </c>
      <c r="G264" s="30">
        <v>13</v>
      </c>
      <c r="H264" s="26"/>
      <c r="I264" s="133"/>
    </row>
    <row r="265" spans="1:9" s="73" customFormat="1" ht="27" x14ac:dyDescent="0.2">
      <c r="A265" s="60"/>
      <c r="B265" s="61"/>
      <c r="C265" s="55" t="s">
        <v>25</v>
      </c>
      <c r="D265" s="56" t="s">
        <v>276</v>
      </c>
      <c r="E265" s="24" t="s">
        <v>285</v>
      </c>
      <c r="F265" s="65" t="s">
        <v>25</v>
      </c>
      <c r="G265" s="26"/>
      <c r="H265" s="26"/>
      <c r="I265" s="133"/>
    </row>
    <row r="266" spans="1:9" s="73" customFormat="1" ht="13.5" x14ac:dyDescent="0.2">
      <c r="A266" s="51" t="s">
        <v>537</v>
      </c>
      <c r="B266" s="57"/>
      <c r="C266" s="57"/>
      <c r="D266" s="84" t="s">
        <v>278</v>
      </c>
      <c r="E266" s="24"/>
      <c r="F266" s="65" t="s">
        <v>68</v>
      </c>
      <c r="G266" s="45">
        <v>534.5</v>
      </c>
      <c r="H266" s="26"/>
      <c r="I266" s="133"/>
    </row>
    <row r="267" spans="1:9" s="73" customFormat="1" ht="27" x14ac:dyDescent="0.2">
      <c r="A267" s="51" t="s">
        <v>538</v>
      </c>
      <c r="B267" s="57"/>
      <c r="C267" s="57"/>
      <c r="D267" s="84" t="s">
        <v>616</v>
      </c>
      <c r="E267" s="24"/>
      <c r="F267" s="65" t="s">
        <v>29</v>
      </c>
      <c r="G267" s="30">
        <v>1</v>
      </c>
      <c r="H267" s="26"/>
      <c r="I267" s="133"/>
    </row>
    <row r="268" spans="1:9" s="73" customFormat="1" ht="27" x14ac:dyDescent="0.2">
      <c r="A268" s="51" t="s">
        <v>539</v>
      </c>
      <c r="B268" s="57"/>
      <c r="C268" s="57"/>
      <c r="D268" s="84" t="s">
        <v>1507</v>
      </c>
      <c r="E268" s="24"/>
      <c r="F268" s="65" t="s">
        <v>68</v>
      </c>
      <c r="G268" s="30">
        <v>534.5</v>
      </c>
      <c r="H268" s="26"/>
      <c r="I268" s="133"/>
    </row>
    <row r="269" spans="1:9" s="73" customFormat="1" ht="40.5" x14ac:dyDescent="0.2">
      <c r="A269" s="51" t="s">
        <v>541</v>
      </c>
      <c r="B269" s="57"/>
      <c r="C269" s="57"/>
      <c r="D269" s="84" t="s">
        <v>1520</v>
      </c>
      <c r="E269" s="24"/>
      <c r="F269" s="65" t="s">
        <v>68</v>
      </c>
      <c r="G269" s="45">
        <v>534.5</v>
      </c>
      <c r="H269" s="26"/>
      <c r="I269" s="133"/>
    </row>
    <row r="270" spans="1:9" s="73" customFormat="1" ht="40.5" x14ac:dyDescent="0.2">
      <c r="A270" s="51" t="s">
        <v>543</v>
      </c>
      <c r="B270" s="57"/>
      <c r="C270" s="57"/>
      <c r="D270" s="84" t="s">
        <v>621</v>
      </c>
      <c r="E270" s="24"/>
      <c r="F270" s="65" t="s">
        <v>29</v>
      </c>
      <c r="G270" s="30">
        <v>1</v>
      </c>
      <c r="H270" s="26"/>
      <c r="I270" s="133"/>
    </row>
    <row r="271" spans="1:9" s="73" customFormat="1" ht="13.5" x14ac:dyDescent="0.2">
      <c r="A271" s="51" t="s">
        <v>545</v>
      </c>
      <c r="B271" s="57"/>
      <c r="C271" s="57"/>
      <c r="D271" s="84" t="s">
        <v>625</v>
      </c>
      <c r="E271" s="24"/>
      <c r="F271" s="65" t="s">
        <v>29</v>
      </c>
      <c r="G271" s="30">
        <v>9</v>
      </c>
      <c r="H271" s="26"/>
      <c r="I271" s="133"/>
    </row>
    <row r="272" spans="1:9" s="73" customFormat="1" ht="13.5" x14ac:dyDescent="0.2">
      <c r="A272" s="51" t="s">
        <v>546</v>
      </c>
      <c r="B272" s="57"/>
      <c r="C272" s="57"/>
      <c r="D272" s="84" t="s">
        <v>280</v>
      </c>
      <c r="E272" s="24"/>
      <c r="F272" s="65" t="s">
        <v>68</v>
      </c>
      <c r="G272" s="30">
        <v>534.5</v>
      </c>
      <c r="H272" s="26"/>
      <c r="I272" s="133"/>
    </row>
    <row r="273" spans="1:9" s="8" customFormat="1" ht="13.5" customHeight="1" x14ac:dyDescent="0.2">
      <c r="A273" s="155" t="s">
        <v>1339</v>
      </c>
      <c r="B273" s="156"/>
      <c r="C273" s="156"/>
      <c r="D273" s="156"/>
      <c r="E273" s="156"/>
      <c r="F273" s="156"/>
      <c r="G273" s="156"/>
      <c r="H273" s="157"/>
      <c r="I273" s="76"/>
    </row>
    <row r="274" spans="1:9" s="8" customFormat="1" ht="11.25" customHeight="1" x14ac:dyDescent="0.2">
      <c r="A274" s="132"/>
      <c r="B274" s="81"/>
      <c r="C274" s="81"/>
      <c r="D274" s="165" t="s">
        <v>1340</v>
      </c>
      <c r="E274" s="165"/>
      <c r="F274" s="165"/>
      <c r="G274" s="82"/>
      <c r="H274" s="82"/>
      <c r="I274" s="80"/>
    </row>
    <row r="275" spans="1:9" s="73" customFormat="1" ht="27" x14ac:dyDescent="0.2">
      <c r="A275" s="60">
        <v>10</v>
      </c>
      <c r="B275" s="160" t="s">
        <v>648</v>
      </c>
      <c r="C275" s="161"/>
      <c r="D275" s="162"/>
      <c r="E275" s="24" t="s">
        <v>649</v>
      </c>
      <c r="F275" s="65" t="s">
        <v>25</v>
      </c>
      <c r="G275" s="26"/>
      <c r="H275" s="26"/>
      <c r="I275" s="31"/>
    </row>
    <row r="276" spans="1:9" s="73" customFormat="1" ht="13.5" customHeight="1" x14ac:dyDescent="0.2">
      <c r="A276" s="51" t="s">
        <v>629</v>
      </c>
      <c r="B276" s="57"/>
      <c r="C276" s="57"/>
      <c r="D276" s="63" t="s">
        <v>653</v>
      </c>
      <c r="E276" s="24"/>
      <c r="F276" s="65" t="s">
        <v>68</v>
      </c>
      <c r="G276" s="45">
        <v>27</v>
      </c>
      <c r="H276" s="26"/>
      <c r="I276" s="31"/>
    </row>
    <row r="277" spans="1:9" s="73" customFormat="1" ht="13.5" customHeight="1" x14ac:dyDescent="0.2">
      <c r="A277" s="51" t="s">
        <v>632</v>
      </c>
      <c r="B277" s="57"/>
      <c r="C277" s="57"/>
      <c r="D277" s="63" t="s">
        <v>657</v>
      </c>
      <c r="E277" s="24"/>
      <c r="F277" s="65" t="s">
        <v>68</v>
      </c>
      <c r="G277" s="45">
        <v>26</v>
      </c>
      <c r="H277" s="26"/>
      <c r="I277" s="31"/>
    </row>
    <row r="278" spans="1:9" s="73" customFormat="1" ht="13.5" customHeight="1" x14ac:dyDescent="0.2">
      <c r="A278" s="51" t="s">
        <v>634</v>
      </c>
      <c r="B278" s="61"/>
      <c r="C278" s="62"/>
      <c r="D278" s="63" t="s">
        <v>659</v>
      </c>
      <c r="E278" s="24"/>
      <c r="F278" s="65" t="s">
        <v>68</v>
      </c>
      <c r="G278" s="45">
        <v>4</v>
      </c>
      <c r="H278" s="26"/>
      <c r="I278" s="31"/>
    </row>
    <row r="279" spans="1:9" s="73" customFormat="1" ht="13.5" x14ac:dyDescent="0.2">
      <c r="A279" s="51" t="s">
        <v>637</v>
      </c>
      <c r="B279" s="57"/>
      <c r="C279" s="57"/>
      <c r="D279" s="63" t="s">
        <v>661</v>
      </c>
      <c r="E279" s="24"/>
      <c r="F279" s="65" t="s">
        <v>68</v>
      </c>
      <c r="G279" s="45">
        <v>30</v>
      </c>
      <c r="H279" s="26"/>
      <c r="I279" s="31"/>
    </row>
    <row r="280" spans="1:9" s="73" customFormat="1" ht="13.5" x14ac:dyDescent="0.2">
      <c r="A280" s="51" t="s">
        <v>639</v>
      </c>
      <c r="B280" s="57"/>
      <c r="C280" s="57"/>
      <c r="D280" s="63" t="s">
        <v>663</v>
      </c>
      <c r="E280" s="24"/>
      <c r="F280" s="65" t="s">
        <v>68</v>
      </c>
      <c r="G280" s="45">
        <v>27</v>
      </c>
      <c r="H280" s="26"/>
      <c r="I280" s="31"/>
    </row>
    <row r="281" spans="1:9" s="73" customFormat="1" ht="27" x14ac:dyDescent="0.2">
      <c r="A281" s="51" t="s">
        <v>643</v>
      </c>
      <c r="B281" s="57"/>
      <c r="C281" s="57"/>
      <c r="D281" s="63" t="s">
        <v>1341</v>
      </c>
      <c r="E281" s="24"/>
      <c r="F281" s="65" t="s">
        <v>68</v>
      </c>
      <c r="G281" s="45">
        <v>2</v>
      </c>
      <c r="H281" s="26"/>
      <c r="I281" s="31"/>
    </row>
    <row r="282" spans="1:9" s="73" customFormat="1" ht="27" x14ac:dyDescent="0.2">
      <c r="A282" s="51" t="s">
        <v>645</v>
      </c>
      <c r="B282" s="57"/>
      <c r="C282" s="57"/>
      <c r="D282" s="63" t="s">
        <v>667</v>
      </c>
      <c r="E282" s="24"/>
      <c r="F282" s="65" t="s">
        <v>46</v>
      </c>
      <c r="G282" s="30">
        <v>4</v>
      </c>
      <c r="H282" s="26"/>
      <c r="I282" s="31"/>
    </row>
    <row r="283" spans="1:9" s="73" customFormat="1" ht="13.5" x14ac:dyDescent="0.2">
      <c r="A283" s="51" t="s">
        <v>940</v>
      </c>
      <c r="B283" s="61"/>
      <c r="C283" s="62"/>
      <c r="D283" s="63" t="s">
        <v>669</v>
      </c>
      <c r="E283" s="24"/>
      <c r="F283" s="65" t="s">
        <v>670</v>
      </c>
      <c r="G283" s="30">
        <v>1</v>
      </c>
      <c r="H283" s="26"/>
      <c r="I283" s="31"/>
    </row>
    <row r="284" spans="1:9" s="73" customFormat="1" ht="27" x14ac:dyDescent="0.2">
      <c r="A284" s="51" t="s">
        <v>941</v>
      </c>
      <c r="B284" s="57"/>
      <c r="C284" s="57"/>
      <c r="D284" s="63" t="s">
        <v>1342</v>
      </c>
      <c r="E284" s="24"/>
      <c r="F284" s="65" t="s">
        <v>46</v>
      </c>
      <c r="G284" s="30">
        <v>3</v>
      </c>
      <c r="H284" s="26"/>
      <c r="I284" s="31"/>
    </row>
    <row r="285" spans="1:9" s="73" customFormat="1" ht="13.5" x14ac:dyDescent="0.2">
      <c r="A285" s="51" t="s">
        <v>942</v>
      </c>
      <c r="B285" s="57"/>
      <c r="C285" s="57"/>
      <c r="D285" s="63" t="s">
        <v>680</v>
      </c>
      <c r="E285" s="24"/>
      <c r="F285" s="65" t="s">
        <v>46</v>
      </c>
      <c r="G285" s="30">
        <v>2</v>
      </c>
      <c r="H285" s="26"/>
      <c r="I285" s="31"/>
    </row>
    <row r="286" spans="1:9" s="73" customFormat="1" ht="13.5" x14ac:dyDescent="0.2">
      <c r="A286" s="51" t="s">
        <v>943</v>
      </c>
      <c r="B286" s="57"/>
      <c r="C286" s="57"/>
      <c r="D286" s="63" t="s">
        <v>682</v>
      </c>
      <c r="E286" s="24"/>
      <c r="F286" s="65" t="s">
        <v>46</v>
      </c>
      <c r="G286" s="30">
        <v>2</v>
      </c>
      <c r="H286" s="26"/>
      <c r="I286" s="31"/>
    </row>
    <row r="287" spans="1:9" s="73" customFormat="1" ht="13.5" customHeight="1" x14ac:dyDescent="0.2">
      <c r="A287" s="51" t="s">
        <v>944</v>
      </c>
      <c r="B287" s="61"/>
      <c r="C287" s="62"/>
      <c r="D287" s="63" t="s">
        <v>1077</v>
      </c>
      <c r="E287" s="24"/>
      <c r="F287" s="65" t="s">
        <v>46</v>
      </c>
      <c r="G287" s="30">
        <v>2</v>
      </c>
      <c r="H287" s="26"/>
      <c r="I287" s="31"/>
    </row>
    <row r="288" spans="1:9" s="73" customFormat="1" ht="13.5" x14ac:dyDescent="0.2">
      <c r="A288" s="51" t="s">
        <v>945</v>
      </c>
      <c r="B288" s="57"/>
      <c r="C288" s="57"/>
      <c r="D288" s="63" t="s">
        <v>686</v>
      </c>
      <c r="E288" s="24"/>
      <c r="F288" s="65" t="s">
        <v>46</v>
      </c>
      <c r="G288" s="30">
        <v>22</v>
      </c>
      <c r="H288" s="26"/>
      <c r="I288" s="31"/>
    </row>
    <row r="289" spans="1:9" s="73" customFormat="1" ht="13.5" x14ac:dyDescent="0.2">
      <c r="A289" s="51" t="s">
        <v>946</v>
      </c>
      <c r="B289" s="57"/>
      <c r="C289" s="57"/>
      <c r="D289" s="63" t="s">
        <v>688</v>
      </c>
      <c r="E289" s="24"/>
      <c r="F289" s="65" t="s">
        <v>46</v>
      </c>
      <c r="G289" s="30">
        <v>22</v>
      </c>
      <c r="H289" s="26"/>
      <c r="I289" s="31"/>
    </row>
    <row r="290" spans="1:9" s="73" customFormat="1" ht="13.5" x14ac:dyDescent="0.2">
      <c r="A290" s="51" t="s">
        <v>947</v>
      </c>
      <c r="B290" s="61"/>
      <c r="C290" s="62"/>
      <c r="D290" s="63" t="s">
        <v>690</v>
      </c>
      <c r="E290" s="24"/>
      <c r="F290" s="65" t="s">
        <v>691</v>
      </c>
      <c r="G290" s="30">
        <v>20</v>
      </c>
      <c r="H290" s="26"/>
      <c r="I290" s="31"/>
    </row>
    <row r="291" spans="1:9" s="73" customFormat="1" ht="13.5" x14ac:dyDescent="0.2">
      <c r="A291" s="51" t="s">
        <v>948</v>
      </c>
      <c r="B291" s="57"/>
      <c r="C291" s="57"/>
      <c r="D291" s="63" t="s">
        <v>1343</v>
      </c>
      <c r="E291" s="24"/>
      <c r="F291" s="65" t="s">
        <v>29</v>
      </c>
      <c r="G291" s="30">
        <v>2</v>
      </c>
      <c r="H291" s="26"/>
      <c r="I291" s="31"/>
    </row>
    <row r="292" spans="1:9" s="73" customFormat="1" ht="13.5" x14ac:dyDescent="0.2">
      <c r="A292" s="51" t="s">
        <v>949</v>
      </c>
      <c r="B292" s="57"/>
      <c r="C292" s="57"/>
      <c r="D292" s="63" t="s">
        <v>695</v>
      </c>
      <c r="E292" s="24"/>
      <c r="F292" s="25" t="s">
        <v>46</v>
      </c>
      <c r="G292" s="30">
        <v>22</v>
      </c>
      <c r="H292" s="26"/>
      <c r="I292" s="31"/>
    </row>
    <row r="293" spans="1:9" s="8" customFormat="1" ht="27" x14ac:dyDescent="0.2">
      <c r="A293" s="20"/>
      <c r="B293" s="21"/>
      <c r="C293" s="22"/>
      <c r="D293" s="23" t="s">
        <v>272</v>
      </c>
      <c r="E293" s="24" t="s">
        <v>649</v>
      </c>
      <c r="F293" s="25" t="s">
        <v>25</v>
      </c>
      <c r="G293" s="26"/>
      <c r="H293" s="26"/>
      <c r="I293" s="31"/>
    </row>
    <row r="294" spans="1:9" s="8" customFormat="1" ht="13.5" x14ac:dyDescent="0.2">
      <c r="A294" s="51" t="s">
        <v>951</v>
      </c>
      <c r="B294" s="21"/>
      <c r="C294" s="22"/>
      <c r="D294" s="23" t="s">
        <v>1094</v>
      </c>
      <c r="E294" s="24"/>
      <c r="F294" s="25" t="s">
        <v>46</v>
      </c>
      <c r="G294" s="30">
        <v>2</v>
      </c>
      <c r="H294" s="26"/>
      <c r="I294" s="31"/>
    </row>
    <row r="295" spans="1:9" s="8" customFormat="1" ht="27" x14ac:dyDescent="0.2">
      <c r="A295" s="20"/>
      <c r="B295" s="21"/>
      <c r="C295" s="22"/>
      <c r="D295" s="23" t="s">
        <v>276</v>
      </c>
      <c r="E295" s="24" t="s">
        <v>649</v>
      </c>
      <c r="F295" s="25" t="s">
        <v>25</v>
      </c>
      <c r="G295" s="26"/>
      <c r="H295" s="26"/>
      <c r="I295" s="31"/>
    </row>
    <row r="296" spans="1:9" s="8" customFormat="1" ht="13.5" x14ac:dyDescent="0.2">
      <c r="A296" s="51" t="s">
        <v>952</v>
      </c>
      <c r="B296" s="21"/>
      <c r="C296" s="22"/>
      <c r="D296" s="23" t="s">
        <v>701</v>
      </c>
      <c r="E296" s="24"/>
      <c r="F296" s="25" t="s">
        <v>110</v>
      </c>
      <c r="G296" s="30">
        <v>1</v>
      </c>
      <c r="H296" s="26"/>
      <c r="I296" s="31"/>
    </row>
    <row r="297" spans="1:9" s="8" customFormat="1" ht="13.5" x14ac:dyDescent="0.2">
      <c r="A297" s="51" t="s">
        <v>953</v>
      </c>
      <c r="B297" s="21"/>
      <c r="C297" s="22"/>
      <c r="D297" s="23" t="s">
        <v>703</v>
      </c>
      <c r="E297" s="24"/>
      <c r="F297" s="25" t="s">
        <v>110</v>
      </c>
      <c r="G297" s="30">
        <v>1</v>
      </c>
      <c r="H297" s="26"/>
      <c r="I297" s="31"/>
    </row>
    <row r="298" spans="1:9" s="8" customFormat="1" ht="13.5" x14ac:dyDescent="0.2">
      <c r="A298" s="51" t="s">
        <v>956</v>
      </c>
      <c r="B298" s="21"/>
      <c r="C298" s="22"/>
      <c r="D298" s="23" t="s">
        <v>705</v>
      </c>
      <c r="E298" s="24"/>
      <c r="F298" s="25" t="s">
        <v>110</v>
      </c>
      <c r="G298" s="30">
        <v>1</v>
      </c>
      <c r="H298" s="26"/>
      <c r="I298" s="31"/>
    </row>
    <row r="299" spans="1:9" s="8" customFormat="1" ht="13.5" x14ac:dyDescent="0.2">
      <c r="A299" s="51" t="s">
        <v>957</v>
      </c>
      <c r="B299" s="21"/>
      <c r="C299" s="22"/>
      <c r="D299" s="23" t="s">
        <v>707</v>
      </c>
      <c r="E299" s="24"/>
      <c r="F299" s="25" t="s">
        <v>110</v>
      </c>
      <c r="G299" s="30">
        <v>1</v>
      </c>
      <c r="H299" s="26"/>
      <c r="I299" s="31"/>
    </row>
    <row r="300" spans="1:9" s="8" customFormat="1" ht="13.5" x14ac:dyDescent="0.2">
      <c r="A300" s="51" t="s">
        <v>958</v>
      </c>
      <c r="B300" s="21"/>
      <c r="C300" s="22"/>
      <c r="D300" s="23" t="s">
        <v>709</v>
      </c>
      <c r="E300" s="24"/>
      <c r="F300" s="25" t="s">
        <v>110</v>
      </c>
      <c r="G300" s="30">
        <v>1</v>
      </c>
      <c r="H300" s="26"/>
      <c r="I300" s="31"/>
    </row>
    <row r="301" spans="1:9" s="8" customFormat="1" ht="27" x14ac:dyDescent="0.2">
      <c r="A301" s="20">
        <v>11</v>
      </c>
      <c r="B301" s="152" t="s">
        <v>710</v>
      </c>
      <c r="C301" s="153"/>
      <c r="D301" s="154"/>
      <c r="E301" s="24" t="s">
        <v>649</v>
      </c>
      <c r="F301" s="25" t="s">
        <v>25</v>
      </c>
      <c r="G301" s="26"/>
      <c r="H301" s="26"/>
      <c r="I301" s="31"/>
    </row>
    <row r="302" spans="1:9" s="73" customFormat="1" ht="13.5" x14ac:dyDescent="0.2">
      <c r="A302" s="51" t="s">
        <v>650</v>
      </c>
      <c r="B302" s="57"/>
      <c r="C302" s="57"/>
      <c r="D302" s="63" t="s">
        <v>1344</v>
      </c>
      <c r="E302" s="24"/>
      <c r="F302" s="65" t="s">
        <v>68</v>
      </c>
      <c r="G302" s="45">
        <v>38</v>
      </c>
      <c r="H302" s="26"/>
      <c r="I302" s="31"/>
    </row>
    <row r="303" spans="1:9" s="73" customFormat="1" ht="13.5" x14ac:dyDescent="0.2">
      <c r="A303" s="51" t="s">
        <v>652</v>
      </c>
      <c r="B303" s="57"/>
      <c r="C303" s="57"/>
      <c r="D303" s="63" t="s">
        <v>1345</v>
      </c>
      <c r="E303" s="24"/>
      <c r="F303" s="65" t="s">
        <v>46</v>
      </c>
      <c r="G303" s="30">
        <v>4</v>
      </c>
      <c r="H303" s="26"/>
      <c r="I303" s="31"/>
    </row>
    <row r="304" spans="1:9" s="73" customFormat="1" ht="13.5" x14ac:dyDescent="0.2">
      <c r="A304" s="51" t="s">
        <v>654</v>
      </c>
      <c r="B304" s="61"/>
      <c r="C304" s="62"/>
      <c r="D304" s="63" t="s">
        <v>1346</v>
      </c>
      <c r="E304" s="24"/>
      <c r="F304" s="65" t="s">
        <v>46</v>
      </c>
      <c r="G304" s="30">
        <v>3</v>
      </c>
      <c r="H304" s="26"/>
      <c r="I304" s="31"/>
    </row>
    <row r="305" spans="1:9" s="73" customFormat="1" ht="27" x14ac:dyDescent="0.2">
      <c r="A305" s="51" t="s">
        <v>656</v>
      </c>
      <c r="B305" s="57"/>
      <c r="C305" s="57"/>
      <c r="D305" s="63" t="s">
        <v>1365</v>
      </c>
      <c r="E305" s="24"/>
      <c r="F305" s="65" t="s">
        <v>68</v>
      </c>
      <c r="G305" s="45">
        <v>26</v>
      </c>
      <c r="H305" s="26"/>
      <c r="I305" s="31"/>
    </row>
    <row r="306" spans="1:9" s="73" customFormat="1" ht="27" x14ac:dyDescent="0.2">
      <c r="A306" s="51" t="s">
        <v>658</v>
      </c>
      <c r="B306" s="57"/>
      <c r="C306" s="57"/>
      <c r="D306" s="63" t="s">
        <v>1366</v>
      </c>
      <c r="E306" s="24"/>
      <c r="F306" s="65" t="s">
        <v>68</v>
      </c>
      <c r="G306" s="45">
        <v>4</v>
      </c>
      <c r="H306" s="26"/>
      <c r="I306" s="31"/>
    </row>
    <row r="307" spans="1:9" s="73" customFormat="1" ht="13.5" x14ac:dyDescent="0.2">
      <c r="A307" s="51" t="s">
        <v>660</v>
      </c>
      <c r="B307" s="57"/>
      <c r="C307" s="57"/>
      <c r="D307" s="63" t="s">
        <v>717</v>
      </c>
      <c r="E307" s="24"/>
      <c r="F307" s="65" t="s">
        <v>68</v>
      </c>
      <c r="G307" s="45">
        <v>27</v>
      </c>
      <c r="H307" s="26"/>
      <c r="I307" s="31"/>
    </row>
    <row r="308" spans="1:9" s="73" customFormat="1" ht="13.5" x14ac:dyDescent="0.2">
      <c r="A308" s="51" t="s">
        <v>662</v>
      </c>
      <c r="B308" s="57"/>
      <c r="C308" s="57"/>
      <c r="D308" s="63" t="s">
        <v>731</v>
      </c>
      <c r="E308" s="24"/>
      <c r="F308" s="65" t="s">
        <v>68</v>
      </c>
      <c r="G308" s="45">
        <v>6</v>
      </c>
      <c r="H308" s="26"/>
      <c r="I308" s="31"/>
    </row>
    <row r="309" spans="1:9" s="73" customFormat="1" ht="15.75" customHeight="1" x14ac:dyDescent="0.2">
      <c r="A309" s="51" t="s">
        <v>664</v>
      </c>
      <c r="B309" s="61"/>
      <c r="C309" s="62"/>
      <c r="D309" s="63" t="s">
        <v>733</v>
      </c>
      <c r="E309" s="24"/>
      <c r="F309" s="65" t="s">
        <v>29</v>
      </c>
      <c r="G309" s="30">
        <v>2</v>
      </c>
      <c r="H309" s="26"/>
      <c r="I309" s="31"/>
    </row>
    <row r="310" spans="1:9" s="73" customFormat="1" ht="13.5" x14ac:dyDescent="0.2">
      <c r="A310" s="51" t="s">
        <v>666</v>
      </c>
      <c r="B310" s="57"/>
      <c r="C310" s="57"/>
      <c r="D310" s="63" t="s">
        <v>1449</v>
      </c>
      <c r="E310" s="24"/>
      <c r="F310" s="65" t="s">
        <v>46</v>
      </c>
      <c r="G310" s="30">
        <v>2</v>
      </c>
      <c r="H310" s="26"/>
      <c r="I310" s="31"/>
    </row>
    <row r="311" spans="1:9" s="73" customFormat="1" ht="13.5" x14ac:dyDescent="0.2">
      <c r="A311" s="51" t="s">
        <v>668</v>
      </c>
      <c r="B311" s="57"/>
      <c r="C311" s="57"/>
      <c r="D311" s="63" t="s">
        <v>1485</v>
      </c>
      <c r="E311" s="24"/>
      <c r="F311" s="65" t="s">
        <v>46</v>
      </c>
      <c r="G311" s="30">
        <v>2</v>
      </c>
      <c r="H311" s="26"/>
      <c r="I311" s="31"/>
    </row>
    <row r="312" spans="1:9" s="73" customFormat="1" ht="13.5" x14ac:dyDescent="0.2">
      <c r="A312" s="51" t="s">
        <v>671</v>
      </c>
      <c r="B312" s="57"/>
      <c r="C312" s="57"/>
      <c r="D312" s="63" t="s">
        <v>1486</v>
      </c>
      <c r="E312" s="24"/>
      <c r="F312" s="65" t="s">
        <v>46</v>
      </c>
      <c r="G312" s="30">
        <v>2</v>
      </c>
      <c r="H312" s="26"/>
      <c r="I312" s="31"/>
    </row>
    <row r="313" spans="1:9" s="73" customFormat="1" ht="13.5" x14ac:dyDescent="0.2">
      <c r="A313" s="51" t="s">
        <v>673</v>
      </c>
      <c r="B313" s="57"/>
      <c r="C313" s="57"/>
      <c r="D313" s="63" t="s">
        <v>1487</v>
      </c>
      <c r="E313" s="24"/>
      <c r="F313" s="65" t="s">
        <v>46</v>
      </c>
      <c r="G313" s="30">
        <v>20</v>
      </c>
      <c r="H313" s="26"/>
      <c r="I313" s="31"/>
    </row>
    <row r="314" spans="1:9" s="73" customFormat="1" ht="13.5" x14ac:dyDescent="0.2">
      <c r="A314" s="51" t="s">
        <v>675</v>
      </c>
      <c r="B314" s="61"/>
      <c r="C314" s="62"/>
      <c r="D314" s="63" t="s">
        <v>751</v>
      </c>
      <c r="E314" s="24"/>
      <c r="F314" s="25" t="s">
        <v>46</v>
      </c>
      <c r="G314" s="30">
        <v>22</v>
      </c>
      <c r="H314" s="26"/>
      <c r="I314" s="31"/>
    </row>
    <row r="315" spans="1:9" s="73" customFormat="1" ht="27" x14ac:dyDescent="0.2">
      <c r="A315" s="51" t="s">
        <v>677</v>
      </c>
      <c r="B315" s="57"/>
      <c r="C315" s="57"/>
      <c r="D315" s="63" t="s">
        <v>1500</v>
      </c>
      <c r="E315" s="24"/>
      <c r="F315" s="65" t="s">
        <v>46</v>
      </c>
      <c r="G315" s="30">
        <v>22</v>
      </c>
      <c r="H315" s="26"/>
      <c r="I315" s="31"/>
    </row>
    <row r="316" spans="1:9" s="73" customFormat="1" ht="15.75" x14ac:dyDescent="0.2">
      <c r="A316" s="51" t="s">
        <v>679</v>
      </c>
      <c r="B316" s="57"/>
      <c r="C316" s="57"/>
      <c r="D316" s="63" t="s">
        <v>756</v>
      </c>
      <c r="E316" s="24"/>
      <c r="F316" s="65" t="s">
        <v>52</v>
      </c>
      <c r="G316" s="30">
        <v>0.25</v>
      </c>
      <c r="H316" s="26"/>
      <c r="I316" s="31"/>
    </row>
    <row r="317" spans="1:9" s="73" customFormat="1" ht="13.5" x14ac:dyDescent="0.2">
      <c r="A317" s="51" t="s">
        <v>681</v>
      </c>
      <c r="B317" s="57"/>
      <c r="C317" s="57"/>
      <c r="D317" s="63" t="s">
        <v>758</v>
      </c>
      <c r="E317" s="24"/>
      <c r="F317" s="65" t="s">
        <v>29</v>
      </c>
      <c r="G317" s="30">
        <v>1</v>
      </c>
      <c r="H317" s="26"/>
      <c r="I317" s="31"/>
    </row>
    <row r="318" spans="1:9" s="8" customFormat="1" ht="13.5" x14ac:dyDescent="0.2">
      <c r="A318" s="155" t="s">
        <v>759</v>
      </c>
      <c r="B318" s="156"/>
      <c r="C318" s="156"/>
      <c r="D318" s="156"/>
      <c r="E318" s="156"/>
      <c r="F318" s="156"/>
      <c r="G318" s="156"/>
      <c r="H318" s="157"/>
      <c r="I318" s="76"/>
    </row>
    <row r="319" spans="1:9" s="8" customFormat="1" ht="11.25" customHeight="1" x14ac:dyDescent="0.2">
      <c r="A319" s="132"/>
      <c r="B319" s="81"/>
      <c r="C319" s="81"/>
      <c r="D319" s="94" t="s">
        <v>1347</v>
      </c>
      <c r="E319" s="81"/>
      <c r="F319" s="81"/>
      <c r="G319" s="82"/>
      <c r="H319" s="82"/>
      <c r="I319" s="80"/>
    </row>
    <row r="320" spans="1:9" s="73" customFormat="1" ht="27" x14ac:dyDescent="0.2">
      <c r="A320" s="60">
        <v>12</v>
      </c>
      <c r="B320" s="160" t="s">
        <v>648</v>
      </c>
      <c r="C320" s="161"/>
      <c r="D320" s="162"/>
      <c r="E320" s="24" t="s">
        <v>1143</v>
      </c>
      <c r="F320" s="65" t="s">
        <v>25</v>
      </c>
      <c r="G320" s="26"/>
      <c r="H320" s="26"/>
      <c r="I320" s="31"/>
    </row>
    <row r="321" spans="1:9" s="73" customFormat="1" ht="27" x14ac:dyDescent="0.2">
      <c r="A321" s="51" t="s">
        <v>711</v>
      </c>
      <c r="B321" s="57"/>
      <c r="C321" s="57"/>
      <c r="D321" s="63" t="s">
        <v>651</v>
      </c>
      <c r="E321" s="24"/>
      <c r="F321" s="65" t="s">
        <v>46</v>
      </c>
      <c r="G321" s="30">
        <v>31</v>
      </c>
      <c r="H321" s="26"/>
      <c r="I321" s="31"/>
    </row>
    <row r="322" spans="1:9" s="73" customFormat="1" ht="27" x14ac:dyDescent="0.2">
      <c r="A322" s="51" t="s">
        <v>713</v>
      </c>
      <c r="B322" s="57"/>
      <c r="C322" s="57"/>
      <c r="D322" s="63" t="s">
        <v>1146</v>
      </c>
      <c r="E322" s="24"/>
      <c r="F322" s="65" t="s">
        <v>68</v>
      </c>
      <c r="G322" s="45">
        <v>451</v>
      </c>
      <c r="H322" s="26"/>
      <c r="I322" s="31"/>
    </row>
    <row r="323" spans="1:9" s="73" customFormat="1" ht="27" x14ac:dyDescent="0.2">
      <c r="A323" s="51" t="s">
        <v>714</v>
      </c>
      <c r="B323" s="61"/>
      <c r="C323" s="62"/>
      <c r="D323" s="63" t="s">
        <v>1148</v>
      </c>
      <c r="E323" s="24"/>
      <c r="F323" s="65" t="s">
        <v>68</v>
      </c>
      <c r="G323" s="45">
        <v>60</v>
      </c>
      <c r="H323" s="26"/>
      <c r="I323" s="31"/>
    </row>
    <row r="324" spans="1:9" s="73" customFormat="1" ht="27" x14ac:dyDescent="0.2">
      <c r="A324" s="51" t="s">
        <v>715</v>
      </c>
      <c r="B324" s="57"/>
      <c r="C324" s="57"/>
      <c r="D324" s="63" t="s">
        <v>657</v>
      </c>
      <c r="E324" s="24"/>
      <c r="F324" s="65" t="s">
        <v>68</v>
      </c>
      <c r="G324" s="45">
        <v>511</v>
      </c>
      <c r="H324" s="26"/>
      <c r="I324" s="31"/>
    </row>
    <row r="325" spans="1:9" s="73" customFormat="1" ht="13.5" x14ac:dyDescent="0.2">
      <c r="A325" s="51" t="s">
        <v>716</v>
      </c>
      <c r="B325" s="57"/>
      <c r="C325" s="57"/>
      <c r="D325" s="63" t="s">
        <v>661</v>
      </c>
      <c r="E325" s="24"/>
      <c r="F325" s="65" t="s">
        <v>68</v>
      </c>
      <c r="G325" s="45">
        <v>582</v>
      </c>
      <c r="H325" s="26"/>
      <c r="I325" s="31"/>
    </row>
    <row r="326" spans="1:9" s="73" customFormat="1" ht="13.5" x14ac:dyDescent="0.2">
      <c r="A326" s="51" t="s">
        <v>718</v>
      </c>
      <c r="B326" s="57"/>
      <c r="C326" s="57"/>
      <c r="D326" s="63" t="s">
        <v>1156</v>
      </c>
      <c r="E326" s="24"/>
      <c r="F326" s="65" t="s">
        <v>46</v>
      </c>
      <c r="G326" s="30">
        <v>2</v>
      </c>
      <c r="H326" s="26"/>
      <c r="I326" s="31"/>
    </row>
    <row r="327" spans="1:9" s="73" customFormat="1" ht="13.5" x14ac:dyDescent="0.2">
      <c r="A327" s="51" t="s">
        <v>720</v>
      </c>
      <c r="B327" s="57"/>
      <c r="C327" s="57"/>
      <c r="D327" s="63" t="s">
        <v>1158</v>
      </c>
      <c r="E327" s="24"/>
      <c r="F327" s="65" t="s">
        <v>1159</v>
      </c>
      <c r="G327" s="140">
        <v>0.51100000000000001</v>
      </c>
      <c r="H327" s="26"/>
      <c r="I327" s="31"/>
    </row>
    <row r="328" spans="1:9" s="73" customFormat="1" ht="13.5" x14ac:dyDescent="0.2">
      <c r="A328" s="51" t="s">
        <v>722</v>
      </c>
      <c r="B328" s="61"/>
      <c r="C328" s="62"/>
      <c r="D328" s="63" t="s">
        <v>703</v>
      </c>
      <c r="E328" s="24"/>
      <c r="F328" s="65" t="s">
        <v>1159</v>
      </c>
      <c r="G328" s="140">
        <v>0.58199999999999996</v>
      </c>
      <c r="H328" s="26"/>
      <c r="I328" s="31"/>
    </row>
    <row r="329" spans="1:9" s="73" customFormat="1" ht="27" x14ac:dyDescent="0.2">
      <c r="A329" s="51" t="s">
        <v>723</v>
      </c>
      <c r="B329" s="57"/>
      <c r="C329" s="57"/>
      <c r="D329" s="63" t="s">
        <v>1162</v>
      </c>
      <c r="E329" s="24"/>
      <c r="F329" s="65" t="s">
        <v>29</v>
      </c>
      <c r="G329" s="30">
        <v>1</v>
      </c>
      <c r="H329" s="26"/>
      <c r="I329" s="31"/>
    </row>
    <row r="330" spans="1:9" s="8" customFormat="1" ht="27" x14ac:dyDescent="0.2">
      <c r="A330" s="20">
        <v>13</v>
      </c>
      <c r="B330" s="152" t="s">
        <v>710</v>
      </c>
      <c r="C330" s="153"/>
      <c r="D330" s="154"/>
      <c r="E330" s="24" t="s">
        <v>1143</v>
      </c>
      <c r="F330" s="25" t="s">
        <v>25</v>
      </c>
      <c r="G330" s="26"/>
      <c r="H330" s="26"/>
      <c r="I330" s="31"/>
    </row>
    <row r="331" spans="1:9" s="73" customFormat="1" ht="27" x14ac:dyDescent="0.2">
      <c r="A331" s="51" t="s">
        <v>1057</v>
      </c>
      <c r="B331" s="57"/>
      <c r="C331" s="57"/>
      <c r="D331" s="63" t="s">
        <v>1166</v>
      </c>
      <c r="E331" s="24"/>
      <c r="F331" s="65" t="s">
        <v>68</v>
      </c>
      <c r="G331" s="45">
        <v>618</v>
      </c>
      <c r="H331" s="26"/>
      <c r="I331" s="31"/>
    </row>
    <row r="332" spans="1:9" s="73" customFormat="1" ht="13.5" x14ac:dyDescent="0.2">
      <c r="A332" s="51" t="s">
        <v>1058</v>
      </c>
      <c r="B332" s="57"/>
      <c r="C332" s="57"/>
      <c r="D332" s="63" t="s">
        <v>1348</v>
      </c>
      <c r="E332" s="24"/>
      <c r="F332" s="65" t="s">
        <v>68</v>
      </c>
      <c r="G332" s="45">
        <v>41</v>
      </c>
      <c r="H332" s="26"/>
      <c r="I332" s="31"/>
    </row>
    <row r="333" spans="1:9" s="73" customFormat="1" ht="13.5" x14ac:dyDescent="0.2">
      <c r="A333" s="51" t="s">
        <v>1059</v>
      </c>
      <c r="B333" s="61"/>
      <c r="C333" s="62"/>
      <c r="D333" s="63" t="s">
        <v>1168</v>
      </c>
      <c r="E333" s="24"/>
      <c r="F333" s="65" t="s">
        <v>68</v>
      </c>
      <c r="G333" s="45">
        <v>19</v>
      </c>
      <c r="H333" s="26"/>
      <c r="I333" s="31"/>
    </row>
    <row r="334" spans="1:9" s="73" customFormat="1" ht="13.5" x14ac:dyDescent="0.2">
      <c r="A334" s="51" t="s">
        <v>1058</v>
      </c>
      <c r="B334" s="57"/>
      <c r="C334" s="57"/>
      <c r="D334" s="63" t="s">
        <v>1170</v>
      </c>
      <c r="E334" s="24"/>
      <c r="F334" s="65" t="s">
        <v>68</v>
      </c>
      <c r="G334" s="45">
        <v>451</v>
      </c>
      <c r="H334" s="26"/>
      <c r="I334" s="31"/>
    </row>
    <row r="335" spans="1:9" s="73" customFormat="1" ht="13.5" x14ac:dyDescent="0.2">
      <c r="A335" s="51" t="s">
        <v>1059</v>
      </c>
      <c r="B335" s="61"/>
      <c r="C335" s="62"/>
      <c r="D335" s="63" t="s">
        <v>1172</v>
      </c>
      <c r="E335" s="24"/>
      <c r="F335" s="65" t="s">
        <v>68</v>
      </c>
      <c r="G335" s="45">
        <v>4</v>
      </c>
      <c r="H335" s="26"/>
      <c r="I335" s="31"/>
    </row>
    <row r="336" spans="1:9" s="73" customFormat="1" ht="13.5" x14ac:dyDescent="0.2">
      <c r="A336" s="51" t="s">
        <v>1060</v>
      </c>
      <c r="B336" s="57"/>
      <c r="C336" s="57"/>
      <c r="D336" s="63" t="s">
        <v>1176</v>
      </c>
      <c r="E336" s="24"/>
      <c r="F336" s="65" t="s">
        <v>68</v>
      </c>
      <c r="G336" s="45">
        <v>511</v>
      </c>
      <c r="H336" s="26"/>
      <c r="I336" s="31"/>
    </row>
    <row r="337" spans="1:9" s="73" customFormat="1" ht="13.5" x14ac:dyDescent="0.2">
      <c r="A337" s="51" t="s">
        <v>1061</v>
      </c>
      <c r="B337" s="57"/>
      <c r="C337" s="57"/>
      <c r="D337" s="63" t="s">
        <v>1178</v>
      </c>
      <c r="E337" s="24"/>
      <c r="F337" s="65" t="s">
        <v>46</v>
      </c>
      <c r="G337" s="30">
        <v>2</v>
      </c>
      <c r="H337" s="26"/>
      <c r="I337" s="31"/>
    </row>
    <row r="338" spans="1:9" s="73" customFormat="1" ht="13.5" x14ac:dyDescent="0.2">
      <c r="A338" s="51" t="s">
        <v>1062</v>
      </c>
      <c r="B338" s="57"/>
      <c r="C338" s="57"/>
      <c r="D338" s="63" t="s">
        <v>1180</v>
      </c>
      <c r="E338" s="24"/>
      <c r="F338" s="65" t="s">
        <v>1349</v>
      </c>
      <c r="G338" s="30">
        <v>1</v>
      </c>
      <c r="H338" s="26"/>
      <c r="I338" s="31"/>
    </row>
    <row r="339" spans="1:9" s="8" customFormat="1" ht="13.5" x14ac:dyDescent="0.2">
      <c r="A339" s="155" t="s">
        <v>1181</v>
      </c>
      <c r="B339" s="156"/>
      <c r="C339" s="156"/>
      <c r="D339" s="156"/>
      <c r="E339" s="156"/>
      <c r="F339" s="156"/>
      <c r="G339" s="156"/>
      <c r="H339" s="157"/>
      <c r="I339" s="76"/>
    </row>
    <row r="340" spans="1:9" s="8" customFormat="1" ht="11.25" customHeight="1" x14ac:dyDescent="0.2">
      <c r="A340" s="77"/>
      <c r="B340" s="78"/>
      <c r="C340" s="78"/>
      <c r="D340" s="165" t="s">
        <v>1182</v>
      </c>
      <c r="E340" s="165"/>
      <c r="F340" s="165"/>
      <c r="G340" s="165"/>
      <c r="H340" s="165"/>
      <c r="I340" s="80"/>
    </row>
    <row r="341" spans="1:9" s="8" customFormat="1" ht="11.25" customHeight="1" x14ac:dyDescent="0.2">
      <c r="A341" s="139"/>
      <c r="B341" s="81"/>
      <c r="C341" s="81"/>
      <c r="D341" s="166" t="s">
        <v>1183</v>
      </c>
      <c r="E341" s="166"/>
      <c r="F341" s="81"/>
      <c r="G341" s="82"/>
      <c r="H341" s="82"/>
      <c r="I341" s="83"/>
    </row>
    <row r="342" spans="1:9" s="73" customFormat="1" ht="27" x14ac:dyDescent="0.2">
      <c r="A342" s="60">
        <v>14</v>
      </c>
      <c r="B342" s="61"/>
      <c r="C342" s="55" t="s">
        <v>25</v>
      </c>
      <c r="D342" s="63" t="s">
        <v>648</v>
      </c>
      <c r="E342" s="24" t="s">
        <v>1184</v>
      </c>
      <c r="F342" s="65" t="s">
        <v>25</v>
      </c>
      <c r="G342" s="26"/>
      <c r="H342" s="26"/>
      <c r="I342" s="31"/>
    </row>
    <row r="343" spans="1:9" s="73" customFormat="1" ht="27" x14ac:dyDescent="0.2">
      <c r="A343" s="51" t="s">
        <v>1100</v>
      </c>
      <c r="B343" s="57"/>
      <c r="C343" s="57"/>
      <c r="D343" s="63" t="s">
        <v>1186</v>
      </c>
      <c r="E343" s="24"/>
      <c r="F343" s="65" t="s">
        <v>68</v>
      </c>
      <c r="G343" s="30">
        <v>19.8</v>
      </c>
      <c r="H343" s="26"/>
      <c r="I343" s="31"/>
    </row>
    <row r="344" spans="1:9" s="73" customFormat="1" ht="27" x14ac:dyDescent="0.2">
      <c r="A344" s="51" t="s">
        <v>1102</v>
      </c>
      <c r="B344" s="57"/>
      <c r="C344" s="57"/>
      <c r="D344" s="63" t="s">
        <v>1188</v>
      </c>
      <c r="E344" s="24"/>
      <c r="F344" s="65" t="s">
        <v>68</v>
      </c>
      <c r="G344" s="45">
        <v>19.8</v>
      </c>
      <c r="H344" s="26"/>
      <c r="I344" s="31"/>
    </row>
    <row r="345" spans="1:9" s="73" customFormat="1" ht="13.5" x14ac:dyDescent="0.2">
      <c r="A345" s="51" t="s">
        <v>1104</v>
      </c>
      <c r="B345" s="61"/>
      <c r="C345" s="62"/>
      <c r="D345" s="63" t="s">
        <v>1190</v>
      </c>
      <c r="E345" s="24"/>
      <c r="F345" s="65" t="s">
        <v>46</v>
      </c>
      <c r="G345" s="30">
        <v>1</v>
      </c>
      <c r="H345" s="26"/>
      <c r="I345" s="31"/>
    </row>
    <row r="346" spans="1:9" s="73" customFormat="1" ht="13.5" x14ac:dyDescent="0.2">
      <c r="A346" s="51" t="s">
        <v>1106</v>
      </c>
      <c r="B346" s="57"/>
      <c r="C346" s="57"/>
      <c r="D346" s="63" t="s">
        <v>1194</v>
      </c>
      <c r="E346" s="24"/>
      <c r="F346" s="65" t="s">
        <v>29</v>
      </c>
      <c r="G346" s="30">
        <v>1</v>
      </c>
      <c r="H346" s="26"/>
      <c r="I346" s="31"/>
    </row>
    <row r="347" spans="1:9" s="73" customFormat="1" ht="13.5" x14ac:dyDescent="0.2">
      <c r="A347" s="51" t="s">
        <v>1108</v>
      </c>
      <c r="B347" s="57"/>
      <c r="C347" s="57"/>
      <c r="D347" s="63" t="s">
        <v>1350</v>
      </c>
      <c r="E347" s="24"/>
      <c r="F347" s="65" t="s">
        <v>29</v>
      </c>
      <c r="G347" s="30">
        <v>2</v>
      </c>
      <c r="H347" s="26"/>
      <c r="I347" s="31"/>
    </row>
    <row r="348" spans="1:9" s="73" customFormat="1" ht="13.5" x14ac:dyDescent="0.2">
      <c r="A348" s="51" t="s">
        <v>1110</v>
      </c>
      <c r="B348" s="57"/>
      <c r="C348" s="57"/>
      <c r="D348" s="63" t="s">
        <v>1198</v>
      </c>
      <c r="E348" s="24"/>
      <c r="F348" s="65" t="s">
        <v>110</v>
      </c>
      <c r="G348" s="30">
        <v>1</v>
      </c>
      <c r="H348" s="26"/>
      <c r="I348" s="31"/>
    </row>
    <row r="349" spans="1:9" s="73" customFormat="1" ht="27" x14ac:dyDescent="0.2">
      <c r="A349" s="60">
        <v>15</v>
      </c>
      <c r="B349" s="61"/>
      <c r="C349" s="55" t="s">
        <v>25</v>
      </c>
      <c r="D349" s="63" t="s">
        <v>1200</v>
      </c>
      <c r="E349" s="24" t="s">
        <v>1184</v>
      </c>
      <c r="F349" s="65" t="s">
        <v>25</v>
      </c>
      <c r="G349" s="26"/>
      <c r="H349" s="26"/>
      <c r="I349" s="31"/>
    </row>
    <row r="350" spans="1:9" s="73" customFormat="1" ht="13.5" x14ac:dyDescent="0.2">
      <c r="A350" s="51" t="s">
        <v>1144</v>
      </c>
      <c r="B350" s="61"/>
      <c r="C350" s="62"/>
      <c r="D350" s="63" t="s">
        <v>1204</v>
      </c>
      <c r="E350" s="24"/>
      <c r="F350" s="65" t="s">
        <v>68</v>
      </c>
      <c r="G350" s="30">
        <v>19.8</v>
      </c>
      <c r="H350" s="26"/>
      <c r="I350" s="31"/>
    </row>
    <row r="351" spans="1:9" s="73" customFormat="1" ht="27" x14ac:dyDescent="0.2">
      <c r="A351" s="51" t="s">
        <v>1145</v>
      </c>
      <c r="B351" s="57"/>
      <c r="C351" s="57"/>
      <c r="D351" s="63" t="s">
        <v>1206</v>
      </c>
      <c r="E351" s="24"/>
      <c r="F351" s="65" t="s">
        <v>46</v>
      </c>
      <c r="G351" s="30">
        <v>1</v>
      </c>
      <c r="H351" s="26"/>
      <c r="I351" s="31"/>
    </row>
    <row r="352" spans="1:9" s="73" customFormat="1" ht="13.5" x14ac:dyDescent="0.2">
      <c r="A352" s="51" t="s">
        <v>1147</v>
      </c>
      <c r="B352" s="57"/>
      <c r="C352" s="57"/>
      <c r="D352" s="63" t="s">
        <v>1208</v>
      </c>
      <c r="E352" s="24"/>
      <c r="F352" s="65" t="s">
        <v>46</v>
      </c>
      <c r="G352" s="30">
        <v>1</v>
      </c>
      <c r="H352" s="26"/>
      <c r="I352" s="31"/>
    </row>
    <row r="353" spans="1:9" s="73" customFormat="1" ht="13.5" x14ac:dyDescent="0.2">
      <c r="A353" s="51" t="s">
        <v>1149</v>
      </c>
      <c r="B353" s="57"/>
      <c r="C353" s="57"/>
      <c r="D353" s="63" t="s">
        <v>1210</v>
      </c>
      <c r="E353" s="24"/>
      <c r="F353" s="65" t="s">
        <v>46</v>
      </c>
      <c r="G353" s="30">
        <v>3</v>
      </c>
      <c r="H353" s="26"/>
      <c r="I353" s="31"/>
    </row>
    <row r="354" spans="1:9" s="73" customFormat="1" ht="13.5" x14ac:dyDescent="0.2">
      <c r="A354" s="51" t="s">
        <v>1151</v>
      </c>
      <c r="B354" s="57"/>
      <c r="C354" s="57"/>
      <c r="D354" s="63" t="s">
        <v>1212</v>
      </c>
      <c r="E354" s="24"/>
      <c r="F354" s="65" t="s">
        <v>46</v>
      </c>
      <c r="G354" s="26">
        <v>0.4</v>
      </c>
      <c r="H354" s="26"/>
      <c r="I354" s="31"/>
    </row>
    <row r="355" spans="1:9" s="73" customFormat="1" ht="13.5" x14ac:dyDescent="0.2">
      <c r="A355" s="51" t="s">
        <v>1153</v>
      </c>
      <c r="B355" s="61"/>
      <c r="C355" s="62"/>
      <c r="D355" s="63" t="s">
        <v>1214</v>
      </c>
      <c r="E355" s="24"/>
      <c r="F355" s="65" t="s">
        <v>46</v>
      </c>
      <c r="G355" s="26">
        <v>0.03</v>
      </c>
      <c r="H355" s="26"/>
      <c r="I355" s="31"/>
    </row>
    <row r="356" spans="1:9" s="73" customFormat="1" ht="13.5" x14ac:dyDescent="0.2">
      <c r="A356" s="51" t="s">
        <v>1154</v>
      </c>
      <c r="B356" s="57"/>
      <c r="C356" s="57"/>
      <c r="D356" s="63" t="s">
        <v>1221</v>
      </c>
      <c r="E356" s="24"/>
      <c r="F356" s="65" t="s">
        <v>29</v>
      </c>
      <c r="G356" s="30">
        <v>2</v>
      </c>
      <c r="H356" s="26"/>
      <c r="I356" s="31"/>
    </row>
    <row r="357" spans="1:9" s="8" customFormat="1" ht="11.25" customHeight="1" x14ac:dyDescent="0.2">
      <c r="A357" s="139"/>
      <c r="B357" s="81"/>
      <c r="C357" s="81"/>
      <c r="D357" s="166" t="s">
        <v>1222</v>
      </c>
      <c r="E357" s="166"/>
      <c r="F357" s="81"/>
      <c r="G357" s="82"/>
      <c r="H357" s="82"/>
      <c r="I357" s="83"/>
    </row>
    <row r="358" spans="1:9" s="73" customFormat="1" ht="27" x14ac:dyDescent="0.2">
      <c r="A358" s="60">
        <v>16</v>
      </c>
      <c r="B358" s="61"/>
      <c r="C358" s="55" t="s">
        <v>25</v>
      </c>
      <c r="D358" s="63" t="s">
        <v>648</v>
      </c>
      <c r="E358" s="24" t="s">
        <v>1223</v>
      </c>
      <c r="F358" s="65" t="s">
        <v>25</v>
      </c>
      <c r="G358" s="26"/>
      <c r="H358" s="26"/>
      <c r="I358" s="31"/>
    </row>
    <row r="359" spans="1:9" s="73" customFormat="1" ht="13.5" x14ac:dyDescent="0.2">
      <c r="A359" s="51" t="s">
        <v>1163</v>
      </c>
      <c r="B359" s="57"/>
      <c r="C359" s="57"/>
      <c r="D359" s="63" t="s">
        <v>1225</v>
      </c>
      <c r="E359" s="24"/>
      <c r="F359" s="65" t="s">
        <v>68</v>
      </c>
      <c r="G359" s="45">
        <v>62</v>
      </c>
      <c r="H359" s="26"/>
      <c r="I359" s="31"/>
    </row>
    <row r="360" spans="1:9" s="73" customFormat="1" ht="13.5" x14ac:dyDescent="0.2">
      <c r="A360" s="51" t="s">
        <v>1165</v>
      </c>
      <c r="B360" s="57"/>
      <c r="C360" s="57"/>
      <c r="D360" s="63" t="s">
        <v>1227</v>
      </c>
      <c r="E360" s="24"/>
      <c r="F360" s="65" t="s">
        <v>46</v>
      </c>
      <c r="G360" s="30">
        <v>2</v>
      </c>
      <c r="H360" s="26"/>
      <c r="I360" s="31"/>
    </row>
    <row r="361" spans="1:9" s="73" customFormat="1" ht="13.5" x14ac:dyDescent="0.2">
      <c r="A361" s="51" t="s">
        <v>1167</v>
      </c>
      <c r="B361" s="61"/>
      <c r="C361" s="62"/>
      <c r="D361" s="63" t="s">
        <v>1229</v>
      </c>
      <c r="E361" s="24"/>
      <c r="F361" s="65" t="s">
        <v>29</v>
      </c>
      <c r="G361" s="30">
        <v>1</v>
      </c>
      <c r="H361" s="26"/>
      <c r="I361" s="31"/>
    </row>
    <row r="362" spans="1:9" s="73" customFormat="1" ht="27" x14ac:dyDescent="0.2">
      <c r="A362" s="51" t="s">
        <v>1169</v>
      </c>
      <c r="B362" s="57"/>
      <c r="C362" s="57"/>
      <c r="D362" s="63" t="s">
        <v>1231</v>
      </c>
      <c r="E362" s="24"/>
      <c r="F362" s="65" t="s">
        <v>29</v>
      </c>
      <c r="G362" s="30">
        <v>1</v>
      </c>
      <c r="H362" s="26"/>
      <c r="I362" s="31"/>
    </row>
    <row r="363" spans="1:9" s="73" customFormat="1" ht="27" x14ac:dyDescent="0.2">
      <c r="A363" s="51" t="s">
        <v>1171</v>
      </c>
      <c r="B363" s="57"/>
      <c r="C363" s="57"/>
      <c r="D363" s="63" t="s">
        <v>1233</v>
      </c>
      <c r="E363" s="24"/>
      <c r="F363" s="65" t="s">
        <v>110</v>
      </c>
      <c r="G363" s="30">
        <v>1</v>
      </c>
      <c r="H363" s="26"/>
      <c r="I363" s="31"/>
    </row>
    <row r="364" spans="1:9" s="73" customFormat="1" ht="13.5" x14ac:dyDescent="0.2">
      <c r="A364" s="51" t="s">
        <v>1173</v>
      </c>
      <c r="B364" s="57"/>
      <c r="C364" s="57"/>
      <c r="D364" s="63" t="s">
        <v>1238</v>
      </c>
      <c r="E364" s="24"/>
      <c r="F364" s="65" t="s">
        <v>29</v>
      </c>
      <c r="G364" s="30">
        <v>1</v>
      </c>
      <c r="H364" s="26"/>
      <c r="I364" s="31"/>
    </row>
    <row r="365" spans="1:9" s="73" customFormat="1" ht="27" x14ac:dyDescent="0.2">
      <c r="A365" s="60">
        <v>17</v>
      </c>
      <c r="B365" s="61"/>
      <c r="C365" s="55" t="s">
        <v>25</v>
      </c>
      <c r="D365" s="63" t="s">
        <v>1200</v>
      </c>
      <c r="E365" s="24" t="s">
        <v>1223</v>
      </c>
      <c r="F365" s="65" t="s">
        <v>25</v>
      </c>
      <c r="G365" s="26"/>
      <c r="H365" s="26"/>
      <c r="I365" s="31"/>
    </row>
    <row r="366" spans="1:9" s="73" customFormat="1" ht="27" x14ac:dyDescent="0.2">
      <c r="A366" s="51" t="s">
        <v>1185</v>
      </c>
      <c r="B366" s="61"/>
      <c r="C366" s="62"/>
      <c r="D366" s="63" t="s">
        <v>1242</v>
      </c>
      <c r="E366" s="24"/>
      <c r="F366" s="65" t="s">
        <v>68</v>
      </c>
      <c r="G366" s="45">
        <v>62</v>
      </c>
      <c r="H366" s="26"/>
      <c r="I366" s="31"/>
    </row>
    <row r="367" spans="1:9" s="73" customFormat="1" ht="13.5" x14ac:dyDescent="0.2">
      <c r="A367" s="51" t="s">
        <v>1187</v>
      </c>
      <c r="B367" s="57"/>
      <c r="C367" s="57"/>
      <c r="D367" s="63" t="s">
        <v>1250</v>
      </c>
      <c r="E367" s="24"/>
      <c r="F367" s="65" t="s">
        <v>29</v>
      </c>
      <c r="G367" s="30">
        <v>1</v>
      </c>
      <c r="H367" s="26"/>
      <c r="I367" s="31"/>
    </row>
    <row r="368" spans="1:9" s="73" customFormat="1" ht="13.5" x14ac:dyDescent="0.2">
      <c r="A368" s="51" t="s">
        <v>1189</v>
      </c>
      <c r="B368" s="57"/>
      <c r="C368" s="57"/>
      <c r="D368" s="63" t="s">
        <v>1252</v>
      </c>
      <c r="E368" s="24"/>
      <c r="F368" s="65" t="s">
        <v>29</v>
      </c>
      <c r="G368" s="30">
        <v>1</v>
      </c>
      <c r="H368" s="26"/>
      <c r="I368" s="31"/>
    </row>
    <row r="369" spans="1:9" s="73" customFormat="1" ht="13.5" x14ac:dyDescent="0.2">
      <c r="A369" s="51" t="s">
        <v>1191</v>
      </c>
      <c r="B369" s="57"/>
      <c r="C369" s="57"/>
      <c r="D369" s="63" t="s">
        <v>1256</v>
      </c>
      <c r="E369" s="24"/>
      <c r="F369" s="65" t="s">
        <v>29</v>
      </c>
      <c r="G369" s="30">
        <v>2</v>
      </c>
      <c r="H369" s="26"/>
      <c r="I369" s="31"/>
    </row>
    <row r="370" spans="1:9" s="73" customFormat="1" ht="40.5" x14ac:dyDescent="0.2">
      <c r="A370" s="51" t="s">
        <v>1193</v>
      </c>
      <c r="B370" s="57"/>
      <c r="C370" s="57"/>
      <c r="D370" s="63" t="s">
        <v>1351</v>
      </c>
      <c r="E370" s="24"/>
      <c r="F370" s="65" t="s">
        <v>46</v>
      </c>
      <c r="G370" s="30">
        <v>1</v>
      </c>
      <c r="H370" s="26"/>
      <c r="I370" s="31"/>
    </row>
    <row r="371" spans="1:9" s="73" customFormat="1" ht="13.5" x14ac:dyDescent="0.2">
      <c r="A371" s="51" t="s">
        <v>1195</v>
      </c>
      <c r="B371" s="61"/>
      <c r="C371" s="62"/>
      <c r="D371" s="63" t="s">
        <v>1262</v>
      </c>
      <c r="E371" s="24"/>
      <c r="F371" s="65" t="s">
        <v>46</v>
      </c>
      <c r="G371" s="30">
        <v>1</v>
      </c>
      <c r="H371" s="26"/>
      <c r="I371" s="31"/>
    </row>
    <row r="372" spans="1:9" s="73" customFormat="1" ht="27" x14ac:dyDescent="0.2">
      <c r="A372" s="51" t="s">
        <v>1197</v>
      </c>
      <c r="B372" s="57"/>
      <c r="C372" s="57"/>
      <c r="D372" s="63" t="s">
        <v>1264</v>
      </c>
      <c r="E372" s="24"/>
      <c r="F372" s="65" t="s">
        <v>29</v>
      </c>
      <c r="G372" s="30">
        <v>1</v>
      </c>
      <c r="H372" s="26"/>
      <c r="I372" s="31"/>
    </row>
    <row r="373" spans="1:9" s="73" customFormat="1" ht="13.5" x14ac:dyDescent="0.2">
      <c r="A373" s="51" t="s">
        <v>1352</v>
      </c>
      <c r="B373" s="57"/>
      <c r="C373" s="57"/>
      <c r="D373" s="63" t="s">
        <v>1526</v>
      </c>
      <c r="E373" s="24"/>
      <c r="F373" s="65" t="s">
        <v>46</v>
      </c>
      <c r="G373" s="30">
        <v>5</v>
      </c>
      <c r="H373" s="26"/>
      <c r="I373" s="31"/>
    </row>
    <row r="374" spans="1:9" s="73" customFormat="1" ht="27" x14ac:dyDescent="0.2">
      <c r="A374" s="51" t="s">
        <v>1353</v>
      </c>
      <c r="B374" s="57"/>
      <c r="C374" s="57"/>
      <c r="D374" s="63" t="s">
        <v>1268</v>
      </c>
      <c r="E374" s="24"/>
      <c r="F374" s="65" t="s">
        <v>46</v>
      </c>
      <c r="G374" s="30">
        <v>2</v>
      </c>
      <c r="H374" s="26"/>
      <c r="I374" s="31"/>
    </row>
    <row r="375" spans="1:9" s="73" customFormat="1" ht="27" x14ac:dyDescent="0.2">
      <c r="A375" s="51" t="s">
        <v>1354</v>
      </c>
      <c r="B375" s="61"/>
      <c r="C375" s="62"/>
      <c r="D375" s="63" t="s">
        <v>1270</v>
      </c>
      <c r="E375" s="24"/>
      <c r="F375" s="65" t="s">
        <v>29</v>
      </c>
      <c r="G375" s="30">
        <v>1</v>
      </c>
      <c r="H375" s="26"/>
      <c r="I375" s="31"/>
    </row>
    <row r="376" spans="1:9" s="73" customFormat="1" ht="13.5" x14ac:dyDescent="0.2">
      <c r="A376" s="51" t="s">
        <v>1355</v>
      </c>
      <c r="B376" s="57"/>
      <c r="C376" s="57"/>
      <c r="D376" s="63" t="s">
        <v>1356</v>
      </c>
      <c r="E376" s="24"/>
      <c r="F376" s="65" t="s">
        <v>29</v>
      </c>
      <c r="G376" s="30">
        <v>1</v>
      </c>
      <c r="H376" s="26"/>
      <c r="I376" s="31"/>
    </row>
    <row r="377" spans="1:9" s="73" customFormat="1" ht="13.5" x14ac:dyDescent="0.2">
      <c r="A377" s="51" t="s">
        <v>1357</v>
      </c>
      <c r="B377" s="57"/>
      <c r="C377" s="57"/>
      <c r="D377" s="63" t="s">
        <v>1278</v>
      </c>
      <c r="E377" s="24"/>
      <c r="F377" s="65" t="s">
        <v>29</v>
      </c>
      <c r="G377" s="30">
        <v>1</v>
      </c>
      <c r="H377" s="26"/>
      <c r="I377" s="31"/>
    </row>
    <row r="378" spans="1:9" s="73" customFormat="1" ht="27" x14ac:dyDescent="0.2">
      <c r="A378" s="51" t="s">
        <v>1358</v>
      </c>
      <c r="B378" s="57"/>
      <c r="C378" s="57"/>
      <c r="D378" s="63" t="s">
        <v>1276</v>
      </c>
      <c r="E378" s="24"/>
      <c r="F378" s="65" t="s">
        <v>29</v>
      </c>
      <c r="G378" s="30">
        <v>1</v>
      </c>
      <c r="H378" s="26"/>
      <c r="I378" s="31"/>
    </row>
    <row r="379" spans="1:9" s="73" customFormat="1" ht="13.5" x14ac:dyDescent="0.2">
      <c r="A379" s="51" t="s">
        <v>1359</v>
      </c>
      <c r="B379" s="57"/>
      <c r="C379" s="57"/>
      <c r="D379" s="63" t="s">
        <v>1280</v>
      </c>
      <c r="E379" s="24"/>
      <c r="F379" s="65" t="s">
        <v>29</v>
      </c>
      <c r="G379" s="30">
        <v>1</v>
      </c>
      <c r="H379" s="26"/>
      <c r="I379" s="31"/>
    </row>
    <row r="380" spans="1:9" s="73" customFormat="1" ht="27" x14ac:dyDescent="0.2">
      <c r="A380" s="51" t="s">
        <v>1360</v>
      </c>
      <c r="B380" s="57"/>
      <c r="C380" s="57"/>
      <c r="D380" s="63" t="s">
        <v>1282</v>
      </c>
      <c r="E380" s="24"/>
      <c r="F380" s="65" t="s">
        <v>29</v>
      </c>
      <c r="G380" s="30">
        <v>1</v>
      </c>
      <c r="H380" s="26"/>
      <c r="I380" s="31"/>
    </row>
    <row r="381" spans="1:9" s="8" customFormat="1" ht="13.5" x14ac:dyDescent="0.2">
      <c r="A381" s="155" t="s">
        <v>1283</v>
      </c>
      <c r="B381" s="156"/>
      <c r="C381" s="156"/>
      <c r="D381" s="156"/>
      <c r="E381" s="156"/>
      <c r="F381" s="156"/>
      <c r="G381" s="156"/>
      <c r="H381" s="157"/>
      <c r="I381" s="76"/>
    </row>
    <row r="382" spans="1:9" s="8" customFormat="1" ht="13.5" x14ac:dyDescent="0.25">
      <c r="A382" s="95"/>
      <c r="B382" s="95"/>
      <c r="C382" s="95"/>
      <c r="D382" s="95"/>
      <c r="E382" s="95"/>
      <c r="F382" s="95"/>
      <c r="G382" s="158" t="s">
        <v>760</v>
      </c>
      <c r="H382" s="159"/>
      <c r="I382" s="96"/>
    </row>
    <row r="383" spans="1:9" s="8" customFormat="1" ht="12.75" customHeight="1" x14ac:dyDescent="0.2">
      <c r="A383" s="97"/>
      <c r="B383" s="98"/>
      <c r="C383" s="99"/>
      <c r="D383" s="100"/>
      <c r="E383" s="97"/>
      <c r="F383" s="97"/>
      <c r="G383" s="158" t="s">
        <v>761</v>
      </c>
      <c r="H383" s="159"/>
      <c r="I383" s="96"/>
    </row>
    <row r="384" spans="1:9" s="8" customFormat="1" ht="13.5" x14ac:dyDescent="0.2">
      <c r="D384" s="100"/>
      <c r="E384" s="97"/>
      <c r="F384" s="97"/>
      <c r="G384" s="158" t="s">
        <v>762</v>
      </c>
      <c r="H384" s="159"/>
      <c r="I384" s="96"/>
    </row>
    <row r="385" spans="1:9" s="8" customFormat="1" ht="13.5" x14ac:dyDescent="0.2">
      <c r="A385" s="101" t="s">
        <v>763</v>
      </c>
      <c r="B385" s="101"/>
      <c r="C385" s="101"/>
      <c r="D385" s="101"/>
      <c r="E385" s="101"/>
      <c r="F385" s="98"/>
      <c r="G385" s="144"/>
      <c r="H385" s="102"/>
      <c r="I385" s="102"/>
    </row>
    <row r="386" spans="1:9" s="8" customFormat="1" ht="23.25" customHeight="1" x14ac:dyDescent="0.2">
      <c r="A386" s="168" t="s">
        <v>764</v>
      </c>
      <c r="B386" s="168"/>
      <c r="C386" s="168"/>
      <c r="D386" s="168"/>
      <c r="E386" s="168"/>
      <c r="F386" s="168"/>
      <c r="G386" s="168"/>
      <c r="H386" s="168"/>
      <c r="I386" s="168"/>
    </row>
    <row r="387" spans="1:9" s="8" customFormat="1" ht="23.25" customHeight="1" x14ac:dyDescent="0.2">
      <c r="A387" s="168" t="s">
        <v>1536</v>
      </c>
      <c r="B387" s="168"/>
      <c r="C387" s="168"/>
      <c r="D387" s="168"/>
      <c r="E387" s="168"/>
      <c r="F387" s="168"/>
      <c r="G387" s="168"/>
      <c r="H387" s="168"/>
      <c r="I387" s="168"/>
    </row>
    <row r="388" spans="1:9" s="8" customFormat="1" x14ac:dyDescent="0.2">
      <c r="A388" s="169" t="s">
        <v>1537</v>
      </c>
      <c r="B388" s="169"/>
      <c r="C388" s="169"/>
      <c r="D388" s="169"/>
      <c r="E388" s="169"/>
      <c r="F388" s="169"/>
      <c r="G388" s="169"/>
      <c r="H388" s="169"/>
      <c r="I388" s="169"/>
    </row>
    <row r="389" spans="1:9" s="8" customFormat="1" x14ac:dyDescent="0.2">
      <c r="A389" s="168" t="s">
        <v>1538</v>
      </c>
      <c r="B389" s="169"/>
      <c r="C389" s="169"/>
      <c r="D389" s="169"/>
      <c r="E389" s="169"/>
      <c r="F389" s="169"/>
      <c r="G389" s="169"/>
      <c r="H389" s="169"/>
      <c r="I389" s="169"/>
    </row>
    <row r="390" spans="1:9" s="8" customFormat="1" ht="27" customHeight="1" x14ac:dyDescent="0.2">
      <c r="A390" s="168" t="s">
        <v>1539</v>
      </c>
      <c r="B390" s="168"/>
      <c r="C390" s="168"/>
      <c r="D390" s="168"/>
      <c r="E390" s="168"/>
      <c r="F390" s="168"/>
      <c r="G390" s="168"/>
      <c r="H390" s="168"/>
      <c r="I390" s="168"/>
    </row>
    <row r="391" spans="1:9" s="8" customFormat="1" x14ac:dyDescent="0.2">
      <c r="A391" s="167" t="s">
        <v>1540</v>
      </c>
      <c r="B391" s="167"/>
      <c r="C391" s="167"/>
      <c r="D391" s="167"/>
      <c r="E391" s="167"/>
      <c r="F391" s="167"/>
      <c r="G391" s="167"/>
      <c r="H391" s="167"/>
      <c r="I391" s="167"/>
    </row>
    <row r="392" spans="1:9" s="8" customFormat="1" ht="29.25" customHeight="1" x14ac:dyDescent="0.2">
      <c r="A392" s="168" t="s">
        <v>1541</v>
      </c>
      <c r="B392" s="168"/>
      <c r="C392" s="168"/>
      <c r="D392" s="168"/>
      <c r="E392" s="168"/>
      <c r="F392" s="168"/>
      <c r="G392" s="168"/>
      <c r="H392" s="168"/>
      <c r="I392" s="168"/>
    </row>
    <row r="393" spans="1:9" s="8" customFormat="1" ht="27" customHeight="1" x14ac:dyDescent="0.2">
      <c r="A393" s="103"/>
      <c r="B393" s="103"/>
      <c r="C393" s="103"/>
      <c r="D393" s="103"/>
      <c r="E393" s="103"/>
      <c r="F393" s="103"/>
      <c r="G393" s="103"/>
      <c r="H393" s="103"/>
      <c r="I393" s="103"/>
    </row>
    <row r="394" spans="1:9" s="8" customFormat="1" x14ac:dyDescent="0.2">
      <c r="A394" s="104"/>
      <c r="B394" s="105"/>
      <c r="C394" s="106"/>
      <c r="D394" s="107"/>
      <c r="E394" s="108"/>
      <c r="F394" s="109"/>
      <c r="G394" s="102"/>
      <c r="H394" s="102"/>
      <c r="I394" s="102"/>
    </row>
    <row r="395" spans="1:9" s="8" customFormat="1" ht="25.5" x14ac:dyDescent="0.2">
      <c r="A395" s="104"/>
      <c r="B395" s="105"/>
      <c r="E395" s="107"/>
      <c r="F395" s="110" t="s">
        <v>765</v>
      </c>
      <c r="H395" s="111" t="s">
        <v>766</v>
      </c>
      <c r="I395" s="102"/>
    </row>
    <row r="396" spans="1:9" s="8" customFormat="1" x14ac:dyDescent="0.2">
      <c r="A396" s="104"/>
      <c r="B396" s="105"/>
      <c r="E396" s="108"/>
      <c r="F396" s="110"/>
      <c r="H396" s="111" t="s">
        <v>767</v>
      </c>
      <c r="I396" s="102"/>
    </row>
    <row r="397" spans="1:9" s="8" customFormat="1" ht="11.25" x14ac:dyDescent="0.2">
      <c r="A397" s="109"/>
      <c r="B397" s="112"/>
      <c r="C397" s="113"/>
      <c r="D397" s="114"/>
      <c r="E397" s="109"/>
      <c r="F397" s="109"/>
      <c r="G397" s="102"/>
      <c r="H397" s="102"/>
      <c r="I397" s="102"/>
    </row>
    <row r="398" spans="1:9" s="8" customFormat="1" ht="11.25" x14ac:dyDescent="0.2">
      <c r="A398" s="115"/>
      <c r="B398" s="116"/>
      <c r="C398" s="117"/>
      <c r="D398" s="115"/>
      <c r="E398" s="115"/>
      <c r="F398" s="115"/>
      <c r="G398" s="118"/>
      <c r="H398" s="118"/>
      <c r="I398" s="118"/>
    </row>
    <row r="399" spans="1:9" s="8" customFormat="1" ht="11.25" x14ac:dyDescent="0.2">
      <c r="A399" s="115"/>
      <c r="B399" s="116"/>
      <c r="C399" s="117"/>
      <c r="D399" s="115"/>
      <c r="E399" s="115"/>
      <c r="F399" s="115"/>
      <c r="G399" s="118"/>
      <c r="H399" s="118"/>
      <c r="I399" s="118"/>
    </row>
    <row r="400" spans="1:9" s="8" customFormat="1" ht="11.25" x14ac:dyDescent="0.2">
      <c r="A400" s="115"/>
      <c r="B400" s="116"/>
      <c r="C400" s="117"/>
      <c r="D400" s="115"/>
      <c r="E400" s="115"/>
      <c r="F400" s="115"/>
      <c r="G400" s="118"/>
      <c r="H400" s="118"/>
      <c r="I400" s="118"/>
    </row>
    <row r="401" spans="1:9" s="8" customFormat="1" ht="11.25" x14ac:dyDescent="0.2">
      <c r="A401" s="119"/>
      <c r="B401" s="120"/>
      <c r="C401" s="121"/>
      <c r="D401" s="122"/>
      <c r="E401" s="119"/>
      <c r="F401" s="119"/>
      <c r="G401" s="123"/>
      <c r="H401" s="123"/>
      <c r="I401" s="123"/>
    </row>
    <row r="402" spans="1:9" s="8" customFormat="1" ht="11.25" x14ac:dyDescent="0.2">
      <c r="A402" s="119"/>
      <c r="B402" s="120"/>
      <c r="C402" s="121"/>
      <c r="D402" s="122"/>
      <c r="E402" s="119"/>
      <c r="F402" s="119"/>
      <c r="G402" s="123"/>
      <c r="H402" s="123"/>
      <c r="I402" s="123"/>
    </row>
    <row r="403" spans="1:9" s="8" customFormat="1" ht="11.25" x14ac:dyDescent="0.2">
      <c r="A403" s="109"/>
      <c r="B403" s="124"/>
      <c r="C403" s="125"/>
      <c r="D403" s="122"/>
      <c r="E403" s="109"/>
      <c r="F403" s="109"/>
      <c r="G403" s="102"/>
      <c r="H403" s="102"/>
      <c r="I403" s="102"/>
    </row>
    <row r="404" spans="1:9" s="8" customFormat="1" ht="11.25" x14ac:dyDescent="0.2">
      <c r="A404" s="109"/>
      <c r="B404" s="124"/>
      <c r="C404" s="125"/>
      <c r="D404" s="122"/>
      <c r="E404" s="109"/>
      <c r="F404" s="109"/>
      <c r="G404" s="102"/>
      <c r="H404" s="102"/>
      <c r="I404" s="102"/>
    </row>
  </sheetData>
  <mergeCells count="39">
    <mergeCell ref="A391:I391"/>
    <mergeCell ref="A392:I392"/>
    <mergeCell ref="A390:I390"/>
    <mergeCell ref="A339:H339"/>
    <mergeCell ref="D340:H340"/>
    <mergeCell ref="D341:E341"/>
    <mergeCell ref="D357:E357"/>
    <mergeCell ref="A381:H381"/>
    <mergeCell ref="G382:H382"/>
    <mergeCell ref="G383:H383"/>
    <mergeCell ref="G384:H384"/>
    <mergeCell ref="A386:I386"/>
    <mergeCell ref="A388:I388"/>
    <mergeCell ref="A389:I389"/>
    <mergeCell ref="A387:I387"/>
    <mergeCell ref="B330:D330"/>
    <mergeCell ref="E118:E119"/>
    <mergeCell ref="A148:H148"/>
    <mergeCell ref="D149:E149"/>
    <mergeCell ref="D150:E150"/>
    <mergeCell ref="D207:E207"/>
    <mergeCell ref="A273:H273"/>
    <mergeCell ref="D274:F274"/>
    <mergeCell ref="B275:D275"/>
    <mergeCell ref="B301:D301"/>
    <mergeCell ref="A318:H318"/>
    <mergeCell ref="B320:D320"/>
    <mergeCell ref="A7:B7"/>
    <mergeCell ref="A97:H97"/>
    <mergeCell ref="D98:E98"/>
    <mergeCell ref="D99:E99"/>
    <mergeCell ref="G99:I99"/>
    <mergeCell ref="A6:B6"/>
    <mergeCell ref="C6:I6"/>
    <mergeCell ref="A2:B2"/>
    <mergeCell ref="A3:B3"/>
    <mergeCell ref="A4:B4"/>
    <mergeCell ref="A5:B5"/>
    <mergeCell ref="C5:I5"/>
  </mergeCells>
  <conditionalFormatting sqref="A97 B113 B143:C143 D151:D206 D208:D272 D291:D292 B293:D299 D315:D317 D336:D338 D346:D349 D356">
    <cfRule type="expression" dxfId="78" priority="64">
      <formula>$F97="N/A"</formula>
    </cfRule>
  </conditionalFormatting>
  <conditionalFormatting sqref="A100:A148">
    <cfRule type="expression" dxfId="77" priority="13">
      <formula>$F100="N/A"</formula>
    </cfRule>
  </conditionalFormatting>
  <conditionalFormatting sqref="A152:A206">
    <cfRule type="expression" dxfId="76" priority="12">
      <formula>$F152="N/A"</formula>
    </cfRule>
  </conditionalFormatting>
  <conditionalFormatting sqref="A208:A273">
    <cfRule type="expression" dxfId="75" priority="11">
      <formula>$F208="N/A"</formula>
    </cfRule>
  </conditionalFormatting>
  <conditionalFormatting sqref="A275:A299 A301:A318">
    <cfRule type="expression" dxfId="74" priority="10">
      <formula>$F275="N/A"</formula>
    </cfRule>
  </conditionalFormatting>
  <conditionalFormatting sqref="A320:A339 D329">
    <cfRule type="expression" dxfId="73" priority="7">
      <formula>$F320="N/A"</formula>
    </cfRule>
  </conditionalFormatting>
  <conditionalFormatting sqref="A343:A356">
    <cfRule type="expression" dxfId="72" priority="9">
      <formula>$F343="N/A"</formula>
    </cfRule>
  </conditionalFormatting>
  <conditionalFormatting sqref="A359:A381 D362:D365">
    <cfRule type="expression" dxfId="71" priority="5">
      <formula>$F359="N/A"</formula>
    </cfRule>
  </conditionalFormatting>
  <conditionalFormatting sqref="A151:C151">
    <cfRule type="expression" dxfId="70" priority="49">
      <formula>$F151="N/A"</formula>
    </cfRule>
  </conditionalFormatting>
  <conditionalFormatting sqref="A342:C342">
    <cfRule type="expression" dxfId="69" priority="29">
      <formula>$F342="N/A"</formula>
    </cfRule>
  </conditionalFormatting>
  <conditionalFormatting sqref="A358:C358">
    <cfRule type="expression" dxfId="68" priority="22">
      <formula>$F358="N/A"</formula>
    </cfRule>
  </conditionalFormatting>
  <conditionalFormatting sqref="A10:D14 B100:C100">
    <cfRule type="expression" dxfId="67" priority="80">
      <formula>$F10="N/A"</formula>
    </cfRule>
  </conditionalFormatting>
  <conditionalFormatting sqref="A16:D96">
    <cfRule type="expression" dxfId="66" priority="1">
      <formula>$F16="N/A"</formula>
    </cfRule>
  </conditionalFormatting>
  <conditionalFormatting sqref="A300:D300">
    <cfRule type="expression" dxfId="65" priority="8">
      <formula>$F300="N/A"</formula>
    </cfRule>
  </conditionalFormatting>
  <conditionalFormatting sqref="B115:B116">
    <cfRule type="expression" dxfId="64" priority="57">
      <formula>$F115="N/A"</formula>
    </cfRule>
  </conditionalFormatting>
  <conditionalFormatting sqref="B275 B301">
    <cfRule type="expression" dxfId="63" priority="78">
      <formula>$F275="N/A"</formula>
    </cfRule>
  </conditionalFormatting>
  <conditionalFormatting sqref="B320 B330">
    <cfRule type="expression" dxfId="62" priority="38">
      <formula>$F320="N/A"</formula>
    </cfRule>
  </conditionalFormatting>
  <conditionalFormatting sqref="B106:C106">
    <cfRule type="expression" dxfId="61" priority="61">
      <formula>$F106="N/A"</formula>
    </cfRule>
  </conditionalFormatting>
  <conditionalFormatting sqref="B114:C114">
    <cfRule type="expression" dxfId="60" priority="60">
      <formula>$F114="N/A"</formula>
    </cfRule>
  </conditionalFormatting>
  <conditionalFormatting sqref="B117:C117">
    <cfRule type="expression" dxfId="59" priority="56">
      <formula>$F117="N/A"</formula>
    </cfRule>
  </conditionalFormatting>
  <conditionalFormatting sqref="B127:C127">
    <cfRule type="expression" dxfId="58" priority="59">
      <formula>$F127="N/A"</formula>
    </cfRule>
  </conditionalFormatting>
  <conditionalFormatting sqref="B134:C134">
    <cfRule type="expression" dxfId="57" priority="58">
      <formula>$F134="N/A"</formula>
    </cfRule>
  </conditionalFormatting>
  <conditionalFormatting sqref="B140:C140">
    <cfRule type="expression" dxfId="56" priority="63">
      <formula>$F140="N/A"</formula>
    </cfRule>
  </conditionalFormatting>
  <conditionalFormatting sqref="B145:C145">
    <cfRule type="expression" dxfId="55" priority="15">
      <formula>$F145="N/A"</formula>
    </cfRule>
  </conditionalFormatting>
  <conditionalFormatting sqref="B157:C157 B160:C160 B217:C217 B224:C224">
    <cfRule type="expression" dxfId="54" priority="54">
      <formula>$F157="N/A"</formula>
    </cfRule>
  </conditionalFormatting>
  <conditionalFormatting sqref="B162:C162">
    <cfRule type="expression" dxfId="53" priority="48">
      <formula>$F162="N/A"</formula>
    </cfRule>
  </conditionalFormatting>
  <conditionalFormatting sqref="B175:C175">
    <cfRule type="expression" dxfId="52" priority="53">
      <formula>$F175="N/A"</formula>
    </cfRule>
  </conditionalFormatting>
  <conditionalFormatting sqref="B177:C177">
    <cfRule type="expression" dxfId="51" priority="47">
      <formula>$F177="N/A"</formula>
    </cfRule>
  </conditionalFormatting>
  <conditionalFormatting sqref="B180:C180">
    <cfRule type="expression" dxfId="50" priority="51">
      <formula>$F180="N/A"</formula>
    </cfRule>
  </conditionalFormatting>
  <conditionalFormatting sqref="B194:C194">
    <cfRule type="expression" dxfId="49" priority="52">
      <formula>$F194="N/A"</formula>
    </cfRule>
  </conditionalFormatting>
  <conditionalFormatting sqref="B196:C196">
    <cfRule type="expression" dxfId="48" priority="50">
      <formula>$F196="N/A"</formula>
    </cfRule>
  </conditionalFormatting>
  <conditionalFormatting sqref="B199:C199">
    <cfRule type="expression" dxfId="47" priority="46">
      <formula>$F199="N/A"</formula>
    </cfRule>
  </conditionalFormatting>
  <conditionalFormatting sqref="B208:C208">
    <cfRule type="expression" dxfId="46" priority="41">
      <formula>$F208="N/A"</formula>
    </cfRule>
  </conditionalFormatting>
  <conditionalFormatting sqref="B229:C229">
    <cfRule type="expression" dxfId="45" priority="40">
      <formula>$F229="N/A"</formula>
    </cfRule>
  </conditionalFormatting>
  <conditionalFormatting sqref="B235:C235">
    <cfRule type="expression" dxfId="44" priority="45">
      <formula>$F235="N/A"</formula>
    </cfRule>
  </conditionalFormatting>
  <conditionalFormatting sqref="B239:C239">
    <cfRule type="expression" dxfId="43" priority="43">
      <formula>$F239="N/A"</formula>
    </cfRule>
  </conditionalFormatting>
  <conditionalFormatting sqref="B254:C254">
    <cfRule type="expression" dxfId="42" priority="44">
      <formula>$F254="N/A"</formula>
    </cfRule>
  </conditionalFormatting>
  <conditionalFormatting sqref="B259:C259">
    <cfRule type="expression" dxfId="41" priority="42">
      <formula>$F259="N/A"</formula>
    </cfRule>
  </conditionalFormatting>
  <conditionalFormatting sqref="B265:C265">
    <cfRule type="expression" dxfId="40" priority="39">
      <formula>$F265="N/A"</formula>
    </cfRule>
  </conditionalFormatting>
  <conditionalFormatting sqref="B349:C349">
    <cfRule type="expression" dxfId="39" priority="27">
      <formula>$F349="N/A"</formula>
    </cfRule>
  </conditionalFormatting>
  <conditionalFormatting sqref="B365:C365">
    <cfRule type="expression" dxfId="38" priority="21">
      <formula>$F365="N/A"</formula>
    </cfRule>
  </conditionalFormatting>
  <conditionalFormatting sqref="B120:D120">
    <cfRule type="expression" dxfId="37" priority="55">
      <formula>$F120="N/A"</formula>
    </cfRule>
  </conditionalFormatting>
  <conditionalFormatting sqref="B278:D278">
    <cfRule type="expression" dxfId="36" priority="72">
      <formula>$F278="N/A"</formula>
    </cfRule>
  </conditionalFormatting>
  <conditionalFormatting sqref="B283:D283">
    <cfRule type="expression" dxfId="35" priority="75">
      <formula>$F283="N/A"</formula>
    </cfRule>
  </conditionalFormatting>
  <conditionalFormatting sqref="B287:D287">
    <cfRule type="expression" dxfId="34" priority="76">
      <formula>$F287="N/A"</formula>
    </cfRule>
  </conditionalFormatting>
  <conditionalFormatting sqref="B290:D290">
    <cfRule type="expression" dxfId="33" priority="77">
      <formula>$F290="N/A"</formula>
    </cfRule>
  </conditionalFormatting>
  <conditionalFormatting sqref="B304:D304">
    <cfRule type="expression" dxfId="32" priority="68">
      <formula>$F304="N/A"</formula>
    </cfRule>
  </conditionalFormatting>
  <conditionalFormatting sqref="B309:D309">
    <cfRule type="expression" dxfId="31" priority="70">
      <formula>$F309="N/A"</formula>
    </cfRule>
  </conditionalFormatting>
  <conditionalFormatting sqref="B314:D314">
    <cfRule type="expression" dxfId="30" priority="66">
      <formula>$F314="N/A"</formula>
    </cfRule>
  </conditionalFormatting>
  <conditionalFormatting sqref="B323:D323">
    <cfRule type="expression" dxfId="29" priority="35">
      <formula>$F323="N/A"</formula>
    </cfRule>
  </conditionalFormatting>
  <conditionalFormatting sqref="B328:D328">
    <cfRule type="expression" dxfId="28" priority="37">
      <formula>$F328="N/A"</formula>
    </cfRule>
  </conditionalFormatting>
  <conditionalFormatting sqref="B333:D333">
    <cfRule type="expression" dxfId="27" priority="6">
      <formula>$F333="N/A"</formula>
    </cfRule>
  </conditionalFormatting>
  <conditionalFormatting sqref="B335:D335">
    <cfRule type="expression" dxfId="26" priority="32">
      <formula>$F335="N/A"</formula>
    </cfRule>
  </conditionalFormatting>
  <conditionalFormatting sqref="B345:D345">
    <cfRule type="expression" dxfId="25" priority="31">
      <formula>$F345="N/A"</formula>
    </cfRule>
  </conditionalFormatting>
  <conditionalFormatting sqref="B350:D350">
    <cfRule type="expression" dxfId="24" priority="26">
      <formula>$F350="N/A"</formula>
    </cfRule>
  </conditionalFormatting>
  <conditionalFormatting sqref="B355:D355">
    <cfRule type="expression" dxfId="23" priority="24">
      <formula>$F355="N/A"</formula>
    </cfRule>
  </conditionalFormatting>
  <conditionalFormatting sqref="B361:D361">
    <cfRule type="expression" dxfId="22" priority="4">
      <formula>$F361="N/A"</formula>
    </cfRule>
  </conditionalFormatting>
  <conditionalFormatting sqref="B366:D366">
    <cfRule type="expression" dxfId="21" priority="20">
      <formula>$F366="N/A"</formula>
    </cfRule>
  </conditionalFormatting>
  <conditionalFormatting sqref="B371:D371">
    <cfRule type="expression" dxfId="20" priority="18">
      <formula>$F371="N/A"</formula>
    </cfRule>
  </conditionalFormatting>
  <conditionalFormatting sqref="B375:D375">
    <cfRule type="expression" dxfId="19" priority="23">
      <formula>$F375="N/A"</formula>
    </cfRule>
  </conditionalFormatting>
  <conditionalFormatting sqref="D100:D119">
    <cfRule type="expression" dxfId="18" priority="16">
      <formula>$F100="N/A"</formula>
    </cfRule>
  </conditionalFormatting>
  <conditionalFormatting sqref="D121:D147">
    <cfRule type="expression" dxfId="17" priority="14">
      <formula>$F121="N/A"</formula>
    </cfRule>
  </conditionalFormatting>
  <conditionalFormatting sqref="D276:D277">
    <cfRule type="expression" dxfId="16" priority="73">
      <formula>$F276="N/A"</formula>
    </cfRule>
  </conditionalFormatting>
  <conditionalFormatting sqref="D279:D282">
    <cfRule type="expression" dxfId="15" priority="71">
      <formula>$F279="N/A"</formula>
    </cfRule>
  </conditionalFormatting>
  <conditionalFormatting sqref="D284:D286">
    <cfRule type="expression" dxfId="14" priority="74">
      <formula>$F284="N/A"</formula>
    </cfRule>
  </conditionalFormatting>
  <conditionalFormatting sqref="D288:D289 D310:D313">
    <cfRule type="expression" dxfId="13" priority="79">
      <formula>$F288="N/A"</formula>
    </cfRule>
  </conditionalFormatting>
  <conditionalFormatting sqref="D302:D303">
    <cfRule type="expression" dxfId="12" priority="69">
      <formula>$F302="N/A"</formula>
    </cfRule>
  </conditionalFormatting>
  <conditionalFormatting sqref="D305:D308">
    <cfRule type="expression" dxfId="11" priority="67">
      <formula>$F305="N/A"</formula>
    </cfRule>
  </conditionalFormatting>
  <conditionalFormatting sqref="D321:D322">
    <cfRule type="expression" dxfId="10" priority="36">
      <formula>$F321="N/A"</formula>
    </cfRule>
  </conditionalFormatting>
  <conditionalFormatting sqref="D324:D327">
    <cfRule type="expression" dxfId="9" priority="34">
      <formula>$F324="N/A"</formula>
    </cfRule>
  </conditionalFormatting>
  <conditionalFormatting sqref="D331:D332 D334">
    <cfRule type="expression" dxfId="8" priority="33">
      <formula>$F331="N/A"</formula>
    </cfRule>
  </conditionalFormatting>
  <conditionalFormatting sqref="D342:D344">
    <cfRule type="expression" dxfId="7" priority="28">
      <formula>$F342="N/A"</formula>
    </cfRule>
  </conditionalFormatting>
  <conditionalFormatting sqref="D351:D354">
    <cfRule type="expression" dxfId="6" priority="25">
      <formula>$F351="N/A"</formula>
    </cfRule>
  </conditionalFormatting>
  <conditionalFormatting sqref="D358:D360">
    <cfRule type="expression" dxfId="5" priority="3">
      <formula>$F358="N/A"</formula>
    </cfRule>
  </conditionalFormatting>
  <conditionalFormatting sqref="D367:D370">
    <cfRule type="expression" dxfId="4" priority="19">
      <formula>$F367="N/A"</formula>
    </cfRule>
  </conditionalFormatting>
  <conditionalFormatting sqref="D372:D374">
    <cfRule type="expression" dxfId="3" priority="17">
      <formula>$F372="N/A"</formula>
    </cfRule>
  </conditionalFormatting>
  <conditionalFormatting sqref="D376:D380">
    <cfRule type="expression" dxfId="2" priority="30">
      <formula>$F376="N/A"</formula>
    </cfRule>
  </conditionalFormatting>
  <conditionalFormatting sqref="F35:F36">
    <cfRule type="expression" dxfId="1" priority="62">
      <formula>$H35="N/A"</formula>
    </cfRule>
  </conditionalFormatting>
  <conditionalFormatting sqref="F38:F40">
    <cfRule type="expression" dxfId="0" priority="65">
      <formula>$H38="N/A"</formula>
    </cfRule>
  </conditionalFormatting>
  <dataValidations count="1">
    <dataValidation type="list" allowBlank="1" showInputMessage="1" showErrorMessage="1" sqref="F43 B302:C303 B284:C286 B279:C282 B276:C277 B305:C308 F14 B315:C317 F61 B288:C289 F275:F291 B310:C313 F32:F33 F45:F47 F302:F317 F63 F38:F40 H38:H40 F51:F52 F67:F69 C115:C116 C113 B121:C126 B101:C105 B118:C119 B128:C133 B135:C139 F16:F21 F23:F30 F35:F36 H35:H36 F74:F77 F79:F87 F89:F91 F293 F295:F300 B291:C300 B146:C147 F208:F272 B260:C264 B181:C193 B178:C179 B266:C272 B200:C206 B240:C253 B230:C234 B236:C238 B255:C258 B163:C174 B176:C176 B324:C327 B321:C322 B334:C334 F320:F329 B336:C338 B343:C344 B346:C348 B367:C370 B356:C356 B351:C354 B372:C374 B329:C329 F342:F356 F331:F338 B152:C161 F151:F177 B195:C195 B197:C198 F180:F206 B209:C228 B107:C112 F100:F147 B141:C144 B331:C332 B362:C364 B359:C360 F358:F380 B376:C380 F95:F96" xr:uid="{72DFD0B8-DD06-465B-96AD-882E1CB1767A}">
      <formula1>Mervienibas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BA_1karta</vt:lpstr>
      <vt:lpstr>BA_2karta</vt:lpstr>
      <vt:lpstr>BA_3karta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c:creator>
  <cp:lastModifiedBy>Anatolijs Krivins</cp:lastModifiedBy>
  <dcterms:created xsi:type="dcterms:W3CDTF">2025-09-22T08:28:05Z</dcterms:created>
  <dcterms:modified xsi:type="dcterms:W3CDTF">2025-12-02T12:34:31Z</dcterms:modified>
</cp:coreProperties>
</file>