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R:\Iepirkumu_un_ligumu_dala\Aktualie iepirkumi\TIRGUS_PRIEKSIZPETES_2026\2026_GADS\BKUS_2026_56_TP_Ultrasonogrāfijas iekārtas iegāde diagnostiskās radioloģijas dienestam\"/>
    </mc:Choice>
  </mc:AlternateContent>
  <xr:revisionPtr revIDLastSave="0" documentId="8_{FA56B84D-40E7-4192-B7EF-CD88E09ADBB8}" xr6:coauthVersionLast="47" xr6:coauthVersionMax="47" xr10:uidLastSave="{00000000-0000-0000-0000-000000000000}"/>
  <bookViews>
    <workbookView xWindow="-108" yWindow="-108" windowWidth="23256" windowHeight="12456" activeTab="1" xr2:uid="{4BEFB62C-3C8D-4B17-BCC7-121EA380BC1A}"/>
  </bookViews>
  <sheets>
    <sheet name="Obl.pras." sheetId="3" r:id="rId1"/>
    <sheet name="TS" sheetId="1" r:id="rId2"/>
    <sheet name="Iekārtu tehniskā apkalpošana" sheetId="4" r:id="rId3"/>
    <sheet name="Finanšu piedāvājums" sheetId="2"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121" i="1" l="1"/>
  <c r="D121" i="1" l="1"/>
  <c r="M13" i="4" l="1"/>
  <c r="M12" i="4"/>
  <c r="M7" i="4"/>
  <c r="N7" i="4" s="1"/>
  <c r="N12" i="4" l="1"/>
  <c r="E2" i="2" l="1"/>
</calcChain>
</file>

<file path=xl/sharedStrings.xml><?xml version="1.0" encoding="utf-8"?>
<sst xmlns="http://schemas.openxmlformats.org/spreadsheetml/2006/main" count="448" uniqueCount="415">
  <si>
    <t>Ultrasonogrāfijas iekārta diagostiskās radioloģijas dienestam</t>
  </si>
  <si>
    <t>Preces nosaukums, veicamās funkcijas, tehniskās prasības</t>
  </si>
  <si>
    <t>Nosaukums: Ultrasonogrāfijas iekārta diagnostiskās radioloģijas dienestam</t>
  </si>
  <si>
    <t>Veicamās funkcijas:</t>
  </si>
  <si>
    <t>Vēdera dobuma izmeklējumi, tostarp ar elastogrāfijas pielietošanu</t>
  </si>
  <si>
    <t>Muskuloskeletālie izmeklējumi, tostarp jaundzimušajiem</t>
  </si>
  <si>
    <t>Virspusējo audu un orgānu (vairogdziedzeris, krūts dziedzeri, sēklinieki, mīkstie audi) izmeklējumi tostarp ar elastogrāfijas pielietošanu</t>
  </si>
  <si>
    <t>Ekstremitāšu asinsvadu izmeklējumi</t>
  </si>
  <si>
    <t>Jaundzimušo un zīdaiņu pacientu izmeklējumi -  neirosonogrāfija, gūžas locītavu izmeklējumi</t>
  </si>
  <si>
    <t>Uroloģijas izmeklējumi</t>
  </si>
  <si>
    <t>Vispārējās prasības:</t>
  </si>
  <si>
    <t>Monitors, ne mazāks kā 23 collas pa diagonāli, uz stiprinājuma ar iespēju mainīt novietojuma augstumu</t>
  </si>
  <si>
    <t>Monitoram jābūt pagriežamam uz leju un bloķējamam transportēšanas stāvoklī</t>
  </si>
  <si>
    <t>Matrica ne mazāk kā 1920 x 1080 pikseļi</t>
  </si>
  <si>
    <t>Funkciju parametru kontrole ar ne mazāk kā 12 collu pieskārienjūtīgu ekrānu</t>
  </si>
  <si>
    <t>Funkciju parametru kontroles pieskārienjutīgā ekrāna maināma noliekuma leņķa iespēja, lai nodrošinātu skatīšanai pielāgotu leņķi</t>
  </si>
  <si>
    <t>Pacientu datu ievadīšana ar pieskārienjūtīgu ekrānu un fizisku izvelkamu klaviatūru</t>
  </si>
  <si>
    <t>Iespējams vienlaicīgi pieslēgt ne mazāk kā 4 zondes</t>
  </si>
  <si>
    <t>Ultraskaņas ierīcei jābūt aprīkotai ar zondes un zondes kabeļu turētājiem</t>
  </si>
  <si>
    <t>Vismaz divi iekārtas riteņi aprīkoti ar bremzēm, vēlams centrālā bremze</t>
  </si>
  <si>
    <t>Iekārta atbalsta zonžu frekvences vismaz līdz 22 MHz</t>
  </si>
  <si>
    <t>Maksimālais iespējamais izmeklēšanas dziļums vismaz līdz 50 cm</t>
  </si>
  <si>
    <t>Skanēšanas kadru frekvence 2D režīmā vismaz līdz 2000 kadri/sek</t>
  </si>
  <si>
    <r>
      <t xml:space="preserve">Iekārtai ir </t>
    </r>
    <r>
      <rPr>
        <i/>
        <sz val="11"/>
        <color rgb="FF000000"/>
        <rFont val="Times New Roman"/>
        <family val="1"/>
        <charset val="186"/>
      </rPr>
      <t xml:space="preserve">sleep </t>
    </r>
    <r>
      <rPr>
        <sz val="11"/>
        <color rgb="FF000000"/>
        <rFont val="Times New Roman"/>
        <family val="1"/>
        <charset val="186"/>
      </rPr>
      <t>vai</t>
    </r>
    <r>
      <rPr>
        <i/>
        <sz val="11"/>
        <color rgb="FF000000"/>
        <rFont val="Times New Roman"/>
        <family val="1"/>
        <charset val="186"/>
      </rPr>
      <t xml:space="preserve"> </t>
    </r>
    <r>
      <rPr>
        <i/>
        <sz val="11"/>
        <color theme="1"/>
        <rFont val="Times New Roman"/>
        <family val="1"/>
        <charset val="186"/>
      </rPr>
      <t>stand by</t>
    </r>
    <r>
      <rPr>
        <sz val="11"/>
        <color rgb="FF9BBB59"/>
        <rFont val="Times New Roman"/>
        <family val="1"/>
        <charset val="186"/>
      </rPr>
      <t xml:space="preserve"> </t>
    </r>
    <r>
      <rPr>
        <sz val="11"/>
        <color theme="1"/>
        <rFont val="Times New Roman"/>
        <family val="1"/>
        <charset val="186"/>
      </rPr>
      <t>režīms</t>
    </r>
  </si>
  <si>
    <t>Kino atmiņa ne mazāk kā 9000 kadri vai 900 MB</t>
  </si>
  <si>
    <t>Divi reālā laika attēli vienlaicīgi displejā – monitora vienā pusē 2D, otrā – 2D un krāsu doplers/ vai enerģētiskais doplers/ vai mikrovaskularizācijas programma</t>
  </si>
  <si>
    <t>Reālā laika “Triplex” režīms</t>
  </si>
  <si>
    <r>
      <t xml:space="preserve">Reālā laika un iesaldētu attēlu palielināšanas </t>
    </r>
    <r>
      <rPr>
        <i/>
        <sz val="11"/>
        <rFont val="Times New Roman"/>
        <family val="1"/>
        <charset val="186"/>
      </rPr>
      <t>(zoom)</t>
    </r>
    <r>
      <rPr>
        <sz val="11"/>
        <rFont val="Times New Roman"/>
        <family val="1"/>
        <charset val="186"/>
      </rPr>
      <t xml:space="preserve"> funkcija ne mazāk kā 15 reizes nezaudējot attēla kvalitāti</t>
    </r>
  </si>
  <si>
    <t>Attēlu apstrādes programmas:</t>
  </si>
  <si>
    <t>Darba režīmi</t>
  </si>
  <si>
    <t>Automātiska 2D attēla optimizācija ar viena taustiņa nospiešanu</t>
  </si>
  <si>
    <r>
      <t xml:space="preserve">Programma, kas veido attēlu no vismaz 5 dažādiem apstarošanas leņķiem </t>
    </r>
    <r>
      <rPr>
        <i/>
        <sz val="11"/>
        <color rgb="FF000000"/>
        <rFont val="Times New Roman"/>
        <family val="1"/>
        <charset val="186"/>
      </rPr>
      <t>(Compound Imaging)</t>
    </r>
  </si>
  <si>
    <t>Automātiska spektrālā doplera pielāgošana ar viena taustiņa nospiešanu - bāzes līnija un skala</t>
  </si>
  <si>
    <r>
      <t>Palielināšanas funkcija (</t>
    </r>
    <r>
      <rPr>
        <i/>
        <sz val="11"/>
        <color rgb="FF000000"/>
        <rFont val="Times New Roman"/>
        <family val="1"/>
        <charset val="186"/>
      </rPr>
      <t>zoom</t>
    </r>
    <r>
      <rPr>
        <sz val="11"/>
        <color rgb="FF000000"/>
        <rFont val="Times New Roman"/>
        <family val="1"/>
        <charset val="186"/>
      </rPr>
      <t>) aktīviem un iesaldētiem attēliem</t>
    </r>
    <r>
      <rPr>
        <sz val="11"/>
        <color theme="1"/>
        <rFont val="Times New Roman"/>
        <family val="1"/>
        <charset val="186"/>
      </rPr>
      <t xml:space="preserve"> vismaz 15 reizes</t>
    </r>
  </si>
  <si>
    <r>
      <rPr>
        <sz val="11"/>
        <color theme="1"/>
        <rFont val="Times New Roman"/>
        <family val="1"/>
        <charset val="186"/>
      </rPr>
      <t>Programma, kas veido panorāmas attēlu</t>
    </r>
    <r>
      <rPr>
        <sz val="11"/>
        <color rgb="FFFF0000"/>
        <rFont val="Times New Roman"/>
        <family val="1"/>
        <charset val="186"/>
      </rPr>
      <t xml:space="preserve"> </t>
    </r>
  </si>
  <si>
    <t>Iespēja palielināt panorāmas attēlu</t>
  </si>
  <si>
    <t>Iespēja veikt mērījumus panorāmas attēlā</t>
  </si>
  <si>
    <t>Izmeklējumu programmatūra</t>
  </si>
  <si>
    <t>Muskuloskeletālo izmeklējumu programmas</t>
  </si>
  <si>
    <t>Virspusējo struktūru izmeklējumu programmas - krūtis, vairogdziedzeris, sēklinieki, virspusējie mīkstie audi</t>
  </si>
  <si>
    <t>Vaskulāro izmeklējumu programmas - TCD (transkraniālais doplers), miega artērijas, perifērās vēnas un artērijas</t>
  </si>
  <si>
    <t>Jaundzimušo gūžiņu izmeklējumu programma</t>
  </si>
  <si>
    <t>Jaundzimušo neirosonoloģijas izmeklējumu programma</t>
  </si>
  <si>
    <t>Uroloģijas izmeklējumu programma</t>
  </si>
  <si>
    <t>Specializēta doplera programma īpaši zemu plūsmu mikrovaskularizācijai ar kadru frekvenci vismaz līdz 50 kadri/sekundē un asinsplūsmas noteikšanas minimālo robežu ne lielāku par 0,3 cm/s, kas darbojas ar visām piedāvātajām zondēm</t>
  </si>
  <si>
    <r>
      <t>Deformācijas (</t>
    </r>
    <r>
      <rPr>
        <i/>
        <sz val="11"/>
        <rFont val="Times New Roman"/>
        <family val="1"/>
        <charset val="186"/>
      </rPr>
      <t>strain</t>
    </r>
    <r>
      <rPr>
        <sz val="11"/>
        <rFont val="Times New Roman"/>
        <family val="1"/>
        <charset val="186"/>
      </rPr>
      <t>) elastogrāfijas programma vizuālai audu elasticitātes novērtēšanai ar mērīšanas funkciju (deformāciju attiecība)</t>
    </r>
  </si>
  <si>
    <t>Reālā laika šķērsviļņu (shear wave) elastogrāfijas programma ar elasticitātes vizuālu attēlojumu krāsu kodējumā</t>
  </si>
  <si>
    <t>Kvantitatīva aknu steatozes pakāpes izvērtēšanas programma, kas balstīta uz ultraskaņas stara atenuācijas īpašībām, ar iespēju mainīt izvērtējamā laukuma lielumu. Ar iespēju automātiski mērījumos neņemt vērā asinsvadu</t>
  </si>
  <si>
    <t>Iespēja veidot lietotāju programmas</t>
  </si>
  <si>
    <t>Funkcijas un attēla apstrāde</t>
  </si>
  <si>
    <t>Standarta mērījumu un aprēķinu pakete visām izmeklējumu programmām</t>
  </si>
  <si>
    <t>Pilna doplerogrāfijas mērījumu pakete: ātruma, frekvences spiediena gradienta, ātruma mērījumi RI, PI un citi standarta mērījumi, kā arī automātiskās mērīšanas iespējas</t>
  </si>
  <si>
    <t>Automātiski doplera mērījumi reālajā laikā un uz "iesaldēta" attēla</t>
  </si>
  <si>
    <t>Automātisks intīmas-mēdijas biezuma mērījums</t>
  </si>
  <si>
    <t>Iespēja veidot lietotāja definētus mērījumus un kalkulācijas</t>
  </si>
  <si>
    <t>Mazākais mērījumu solis 2D režīmā ne lielāks par 0.01 mm</t>
  </si>
  <si>
    <t>Zondes</t>
  </si>
  <si>
    <t>Hokejnūjas tipa lineārā zonde ar frekvenču diapazonu vismaz no 8 līdz 22 MHz. Paredzēta virspusējo struktūru un muskuloskeletāliem izmeklējumiem.</t>
  </si>
  <si>
    <t>Zonžu izvēle pēc grafiska attēla vai nosaukuma</t>
  </si>
  <si>
    <t>Dokumentēšana un arhivēšana</t>
  </si>
  <si>
    <t>Arhivēšana uz cietā diska</t>
  </si>
  <si>
    <t>Cietā diska ietilpība ne mazāka kā 500 GB</t>
  </si>
  <si>
    <t>1) atspoguļo vismaz sekojošus parametrus: Vidējais, Standarta deviācija, mediāna, IQR, IQR/mediānu</t>
  </si>
  <si>
    <t>2) Iespēja dzēst mērījumus izmeklējuma laikā un arī pēc izmeklējuma</t>
  </si>
  <si>
    <t xml:space="preserve">3) Atspoguļo esošā pacienta elasticitātes un steatozes pakāpes rezultātus iepriekš definētu cut-off vērtību skalā. </t>
  </si>
  <si>
    <t xml:space="preserve">4) Cut-off vērtības  skalā  iespējams mainīt </t>
  </si>
  <si>
    <t>Integrēta pacientu datu bāze, arhīvs ar izmeklējumiem</t>
  </si>
  <si>
    <t>Iespējams saglabāt gan attēlus, gan kino cilpas DICOM un PC formātos</t>
  </si>
  <si>
    <t>Mērījumu veikšana ierakstītos attēlos</t>
  </si>
  <si>
    <t>Deidentifikācijas funkcija</t>
  </si>
  <si>
    <t>Pilna DICOM pakete iekārtas pieslēgšanai pie Slimnīcas PACS arhīva, tai skaitā, Modality Worklist, Archive, Query/Retrieve</t>
  </si>
  <si>
    <t>Datu saņemšana un sūtīšana uz PACS arhīvu, izmantojot DICOM formātu pa TCP/IP tīklu</t>
  </si>
  <si>
    <t>Melnbaltais termoprinteris attēlu izdrukai.</t>
  </si>
  <si>
    <t>Iespēja automātiski dzēst pacientu izmeklējumus</t>
  </si>
  <si>
    <t>Komeplektācijā</t>
  </si>
  <si>
    <t>Digitāls melnbaltais termoprinteris attēlu izdrukai</t>
  </si>
  <si>
    <t>Ar piedāvāto iekārtu saderīgs nepārtrauktās barošanas avots (UPS) vai iekārta aprīkota ar bateriju/akumulatoru, kas nodrošina ne mazāk kā 15 minūtes iekārtas darbību</t>
  </si>
  <si>
    <t>Nr.</t>
  </si>
  <si>
    <t>Skaits, gab.</t>
  </si>
  <si>
    <t>Pretendenta piedāvājums, atsauce uz informatīvo materiālu (Informatīvā materiāla nosaukums, lpp.)</t>
  </si>
  <si>
    <t>1.1.</t>
  </si>
  <si>
    <t>1.2.</t>
  </si>
  <si>
    <t>1.1.1.</t>
  </si>
  <si>
    <t>1.1.2.</t>
  </si>
  <si>
    <t>1.1.3.</t>
  </si>
  <si>
    <t>1.1.4.</t>
  </si>
  <si>
    <t>1.1.5.</t>
  </si>
  <si>
    <t>1.1.6.</t>
  </si>
  <si>
    <t>1.2.1.</t>
  </si>
  <si>
    <t>1.2.2.</t>
  </si>
  <si>
    <t>1.2.3.</t>
  </si>
  <si>
    <t>1.2.4.</t>
  </si>
  <si>
    <t>1.2.5.</t>
  </si>
  <si>
    <t>1.2.6.</t>
  </si>
  <si>
    <t>1.2.7.</t>
  </si>
  <si>
    <t>1.2.8.</t>
  </si>
  <si>
    <t>1.2.9.</t>
  </si>
  <si>
    <t>1.2.10.</t>
  </si>
  <si>
    <t>1.2.11.</t>
  </si>
  <si>
    <t>1.2.12.</t>
  </si>
  <si>
    <t>1.2.13.</t>
  </si>
  <si>
    <t>1.2.14.</t>
  </si>
  <si>
    <t>1.2.15.</t>
  </si>
  <si>
    <t>1.2.16.</t>
  </si>
  <si>
    <t>1.2.17.</t>
  </si>
  <si>
    <t>1.2.18.</t>
  </si>
  <si>
    <t>1.2.19.</t>
  </si>
  <si>
    <t>1.2.20.</t>
  </si>
  <si>
    <t>1.2.21.</t>
  </si>
  <si>
    <t>1.3.</t>
  </si>
  <si>
    <t>1.3.1.</t>
  </si>
  <si>
    <t>1.3.2.</t>
  </si>
  <si>
    <t>1.3.3.</t>
  </si>
  <si>
    <t>1.3.4.</t>
  </si>
  <si>
    <t>1.3.5.</t>
  </si>
  <si>
    <t>1.3.6.</t>
  </si>
  <si>
    <t>1.4.</t>
  </si>
  <si>
    <t>1.4.1.</t>
  </si>
  <si>
    <t>1.4.2.</t>
  </si>
  <si>
    <t>1.4.3.</t>
  </si>
  <si>
    <t>1.4.4.</t>
  </si>
  <si>
    <t>1.4.5.</t>
  </si>
  <si>
    <t>1.4.6.</t>
  </si>
  <si>
    <t>1.4.7.</t>
  </si>
  <si>
    <t>1.4.8.</t>
  </si>
  <si>
    <t>1.4.9.</t>
  </si>
  <si>
    <t>1.4.10.</t>
  </si>
  <si>
    <t>1.4.11.</t>
  </si>
  <si>
    <t>1.5.</t>
  </si>
  <si>
    <t>1.5.1.</t>
  </si>
  <si>
    <t>1.5.2.</t>
  </si>
  <si>
    <t>1.5.3.</t>
  </si>
  <si>
    <t>1.5.4.</t>
  </si>
  <si>
    <t>1.5.5.</t>
  </si>
  <si>
    <t>1.5.6.</t>
  </si>
  <si>
    <t>1.5.7.</t>
  </si>
  <si>
    <t>1.5.8.</t>
  </si>
  <si>
    <t>1.5.9.</t>
  </si>
  <si>
    <t>1.5.10.</t>
  </si>
  <si>
    <t>1.5.11.</t>
  </si>
  <si>
    <t>1.5.12.</t>
  </si>
  <si>
    <t>1.6.</t>
  </si>
  <si>
    <t>1.6.1.</t>
  </si>
  <si>
    <t>1.6.2.</t>
  </si>
  <si>
    <t>1.6.3.</t>
  </si>
  <si>
    <t>1.6.4.</t>
  </si>
  <si>
    <t>1.6.5.</t>
  </si>
  <si>
    <t>1.6.6.</t>
  </si>
  <si>
    <t>1.7.</t>
  </si>
  <si>
    <t>1.7.1.</t>
  </si>
  <si>
    <t>1.7.2.</t>
  </si>
  <si>
    <t>1.7.3.</t>
  </si>
  <si>
    <t>1.7.4.</t>
  </si>
  <si>
    <t>1.7.5.</t>
  </si>
  <si>
    <t>1.7.6.</t>
  </si>
  <si>
    <t>1.8.</t>
  </si>
  <si>
    <t>1.8.1.</t>
  </si>
  <si>
    <t>1.8.2.</t>
  </si>
  <si>
    <t>1.8.3.</t>
  </si>
  <si>
    <t>1.8.3.1.</t>
  </si>
  <si>
    <t>1.8.3.2.</t>
  </si>
  <si>
    <t>1.8.3.3.</t>
  </si>
  <si>
    <t>1.8.3.4.</t>
  </si>
  <si>
    <t>1.8.3.5.</t>
  </si>
  <si>
    <t>1.8.4.</t>
  </si>
  <si>
    <t>1.8.5.</t>
  </si>
  <si>
    <t>1.8.6.</t>
  </si>
  <si>
    <t>1.8.7.</t>
  </si>
  <si>
    <t>1.8.8.</t>
  </si>
  <si>
    <t>1.8.9.</t>
  </si>
  <si>
    <t>1.8.10.</t>
  </si>
  <si>
    <t>1.8.11.</t>
  </si>
  <si>
    <t>1.8.12.</t>
  </si>
  <si>
    <t>1.9.</t>
  </si>
  <si>
    <t>1.9.1.</t>
  </si>
  <si>
    <t>1.9.2.</t>
  </si>
  <si>
    <t>Iekārtas nosaukums</t>
  </si>
  <si>
    <t>Iekārtu skaits ****</t>
  </si>
  <si>
    <t>Vienas vienības cena, EUR bez PVN</t>
  </si>
  <si>
    <t>Summa, EUR bez PVN</t>
  </si>
  <si>
    <t>PVN likme, %</t>
  </si>
  <si>
    <t>Summa par iekārtu tehnisko apkalpošanu (ja ražotājs tādu ir paredzējis)</t>
  </si>
  <si>
    <t>Komentārs</t>
  </si>
  <si>
    <t>Ultraskaņas staru veidošanas (beamforming) tehnoloģija, piemēram, cSound, iBeam, Software Beamforming vai ekvivalenta tehnoloģija, kas nodrošina augstas kvalitātes attēla izšķirtspēju un attēla viendabīgumu visā izmeklēšanas laukā.</t>
  </si>
  <si>
    <t>Iespēja ierakstīt datus USB - gan atsevišķus attēlus, gan kinocilpas apskatei uz pamatiekārtas, kā arī uz datora</t>
  </si>
  <si>
    <t>Aprīkots ar pudelīšu sildītāju</t>
  </si>
  <si>
    <t>1.2.22.</t>
  </si>
  <si>
    <t>Artefaktu un trokšņu noņemšanas programma ar ne mazāk kā 8 līmeņiem</t>
  </si>
  <si>
    <t>Lineārā zonde ar frekvenču diapazonu vismaz no 5,0 līdz 18,0 MHz. Paredzēta virspusējo struktūru, muskuloskeletāliem un jaundzimušo vēderdobuma izmeklējumiem, atbalsta elastogrāfiju. Aktīvās matricas tehnoloģija.</t>
  </si>
  <si>
    <t>Monitors ir pagriežams neatkarīgi no kontroles paneļa uz sāniem vismaz ±180°</t>
  </si>
  <si>
    <r>
      <t xml:space="preserve">Vadības panelis ar motorizēti regulējamu augstumu vismaz 25 cm diapazonā un rotācijas iespēju ne mazāku kā </t>
    </r>
    <r>
      <rPr>
        <sz val="11"/>
        <rFont val="Calibri"/>
        <family val="2"/>
        <charset val="186"/>
      </rPr>
      <t>±</t>
    </r>
    <r>
      <rPr>
        <sz val="11"/>
        <rFont val="Times New Roman"/>
        <family val="1"/>
        <charset val="186"/>
      </rPr>
      <t>40°  diapazonā ērtai un ergonomiskai novietošanai.</t>
    </r>
  </si>
  <si>
    <t>Ultrasonogrāfijas iekārtai jābūt aprīkotai ar rokturiem ierīces priekšpusē un aizmugurē vieglākai transportēšanai un/vai pozicionēšanai</t>
  </si>
  <si>
    <t>Skanēšanas kadru frekvence krāsu doplera režīmā vismaz līdz 330 kadri/sek</t>
  </si>
  <si>
    <t>Trapecveida attēlu ieguve ar lineāro zondi</t>
  </si>
  <si>
    <t>Ne mazāk kā 8 līmeņu dziļuma pastiprinājuma kompensācija (TGC)  izmantojot virtuālās pogas vai fiziskos taustiņus uz kontroles paneļa</t>
  </si>
  <si>
    <t>Audu 3šās harmoniskās attēlveidošanas tehnoloģija un uzlabota harmoniskā signāla apstrāde (piemēram, diferenciālā vai ekvivalenta tehnoloģija), kas nodrošina trokšņu samazināšanu un kontrasta uzlabošanu</t>
  </si>
  <si>
    <t>1.4.12.</t>
  </si>
  <si>
    <t>Integrēta funkcija aknu parametru attēlošanai, kas klasificē katra mērījumu atbilstību normai:</t>
  </si>
  <si>
    <r>
      <t xml:space="preserve">5) Laika grafiks, kas atspoguļo esošā izmeklējuma un iepriekšējo izmeklējumu  multiparametrisko rezultātu vērtības, nodrošinot ērtu salīdzināšanas funkcionalitāti starp izmeklējumiem vienam pacientam. </t>
    </r>
    <r>
      <rPr>
        <i/>
        <sz val="11"/>
        <color theme="1"/>
        <rFont val="Times New Roman"/>
        <family val="1"/>
        <charset val="186"/>
      </rPr>
      <t>Vēlamā prasība</t>
    </r>
  </si>
  <si>
    <t>Saimnieciski visizdevīgākā piedāvājuma vērtēšanai norādāmā papildus informācija</t>
  </si>
  <si>
    <t>ĪPATSVARS</t>
  </si>
  <si>
    <t xml:space="preserve">Saimnieciski visizdevīgākā piedāvājuma vērtēšanai norādāmā papildus informācija 
Pretendenta piedāvājums, atsauce uz informatīvo materiālu vai ražotāja apliecinājumu </t>
  </si>
  <si>
    <t>B</t>
  </si>
  <si>
    <r>
      <t>Jānorāda Preces ražotāja noteiktais preces paredzamais lietošanas ilgums (</t>
    </r>
    <r>
      <rPr>
        <i/>
        <sz val="11"/>
        <color theme="1"/>
        <rFont val="Times New Roman"/>
        <family val="1"/>
        <charset val="186"/>
      </rPr>
      <t>gados</t>
    </r>
    <r>
      <rPr>
        <sz val="11"/>
        <color theme="1"/>
        <rFont val="Times New Roman"/>
        <family val="1"/>
        <charset val="186"/>
      </rPr>
      <t>)</t>
    </r>
  </si>
  <si>
    <t>C</t>
  </si>
  <si>
    <r>
      <t>Jānorāda Preces ražotāja noteiktais elektroenerģijas patēriņš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 gaidīšanas režīmā</t>
    </r>
  </si>
  <si>
    <t>D</t>
  </si>
  <si>
    <t>Daļa</t>
  </si>
  <si>
    <t>VĒRTĒŠANAS KRITĒRIJI</t>
  </si>
  <si>
    <t>A</t>
  </si>
  <si>
    <t>Vērtējamā summa</t>
  </si>
  <si>
    <t>Preces paredzamais lietošanas ilgums</t>
  </si>
  <si>
    <t>Elektroenerģijas patēriņš gaidīšanas režīmā</t>
  </si>
  <si>
    <t>∑</t>
  </si>
  <si>
    <t>Vidēja izmēra vienkristāla vai ekvivalentas tehnoloģijas konveksa zonde ar frekvenču diapazonu vismaz no 4 līdz 10 MHz. Paredzēta zīdaiņu un pediatriskiem vēderdobuma izmeklējumiem. FOV vismaz 65°. Vēlams vienkristāla aktīvās matricas tehnoloģija.</t>
  </si>
  <si>
    <t>E</t>
  </si>
  <si>
    <t>Iespēja programmēt kontroles paneļa pogu funkcionalitāti, vismaz 5 pogas</t>
  </si>
  <si>
    <t>Artifical Intelligence (AI) mērījumi</t>
  </si>
  <si>
    <t>Skanēšanas kadru frekvence krāsu doplera režīmā 600 kadri/sek</t>
  </si>
  <si>
    <r>
      <t xml:space="preserve">Maksimālais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B+C+D+E</t>
    </r>
  </si>
  <si>
    <t>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paredzamais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5) D (Skanēšanas kadru frekvence krāsu doplera režīmā 600 kadri/sek) - tiek piešķirts 1 punkts par izpildi un 0 par neatbilstību prasībai
6) E (Artifical Intelligence (AI) mērījumi) - tiek piešķirti  2  punkti par izpildi un 0 par neatbilstību prasībai</t>
  </si>
  <si>
    <t>nr.</t>
  </si>
  <si>
    <t>Obligātās prasības iekārtām un iesniegtajam piedāvājumam</t>
  </si>
  <si>
    <t>Piemērs</t>
  </si>
  <si>
    <t>Ražotāja apliecinājums 1, 1.lpp</t>
  </si>
  <si>
    <t xml:space="preserve">Piedāvājumam jāpievieno: </t>
  </si>
  <si>
    <t xml:space="preserve">Preces ražotāja izsniegta autorizācijas vēstule, kas apliecina, ka pretendents ir tiesīgs izplatīt un nodrošināt tehnisko apkalpošanu* piedāvātai Precei Latvijas Republikā. Vai arī ražotāja apliecinājums, ka autorizācija nav nepieciešama. Ja iesniegtais piedāvājums sastāv no dažāda ražotāja iekārtām autorizācijas vēstule jāiesniedz par katru ražotāju. </t>
  </si>
  <si>
    <t xml:space="preserve">Piedāvātas Preces atbilstības deklarācijas kopija. (Ja piedāvātās sistēmas komplektācija sastāv no vairākām iekārtām nepieciešams iesniegt CE sertifikāta kopiju par katru iekārtu, ja attiecināms) </t>
  </si>
  <si>
    <t xml:space="preserve">Piedāvātas Preces CE sertifikāta kopija, ja attiecināms. (Ja piedāvātās sistēmas komplektācija sastāv no vairākām iekārtām nepieciešams iesniegt CE sertifikāta kopiju par katru iekārtu, ja attiecināms) </t>
  </si>
  <si>
    <t>Prece nedrīkst būt ražota Krievijā vai Baltkrievijā</t>
  </si>
  <si>
    <t xml:space="preserve">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 (Ja piedāvātās sistēmas komplektācija sastāv no vairākām iekārtām nepieciešams iesniegt inženiera sertifikātu par katru iekārtu, ja attiecināms) </t>
  </si>
  <si>
    <t xml:space="preserve">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 (Ja piedāvātās sistēmas komplektācija sastāv no vairākām iekārtām nepieciešams iesniegt periodiski veicamo darbu sarakstu par katru iekārtu, ja attiecināms)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</si>
  <si>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 (Ja piedāvātās sistēmas komplektācija sastāv no vairākām iekārtām nepieciešams iesniegt remontstundas un periodiski veicamo darbu izmaksas par katru iekārtu, ja attiecināms) </t>
    </r>
  </si>
  <si>
    <t>Izmaksas norādīt sadaļā "Iekārtu tehniskā apkalpošana"</t>
  </si>
  <si>
    <t>Prasības precei:</t>
  </si>
  <si>
    <t>Piedāvātā Prece ir jauna, iepriekš nelietota un nav izmantota prezentācijās; tā nesatur iepriekš lietotas vai atjaunotas sastāvdaļas vai komponentes. Tā ir ražota ne agrāk kā 12 mēnešus pirms piegādes.</t>
  </si>
  <si>
    <t>Piedāvājot savu preci, pretendents apstiprina preces nosacījumu izpildi.</t>
  </si>
  <si>
    <t>Piedāvātajām Precēm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</si>
  <si>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</si>
  <si>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Garantijas laikā Piegādātājs bez papildus samaksas nodrošina konsultācijas un atkārtotas apmācības par Preci, kuras vada apmācīts speciālists, ja tādas ir nepieciešamas lietotājam.</t>
  </si>
  <si>
    <t>Prece atbilst Ministru kabineta 2015. gada 28. jūlija noteikumu Nr. 442 "Kārtība, kādā tiek nodrošināta informācijas un komunikācijas tehnoloģiju sistēmu atbilstība minimālajām drošības prasībām"  36., 36.1, 36.3 punktiem</t>
  </si>
  <si>
    <t>Prece tiek piegādāta 60 dienu laikā pēc pasūtījuma veikšanas, lūdzam norādīt iekārtas piegādes laiku.</t>
  </si>
  <si>
    <t xml:space="preserve">Norādīt piegādes laiku: </t>
  </si>
  <si>
    <t>Preces piegādes nosacījumi:</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</si>
  <si>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</si>
  <si>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Piedāvājot savu preci, pretendents apstiprina preces piegādes nosacījumu izpildi.</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</si>
  <si>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dokumentāciju par šo darbu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</si>
  <si>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</si>
  <si>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Piegādājot Preci, Piegādātājs nodrošina medicīniskās ierīces tehniskajā dokumentācijā pieprasīto ierīces lietošanas vides raksturlielumu un garantētā elektroapgādes režīma pārbaudi un šo pierakstu nodošanu pasūtītājam (Attiecināms uz Aktīvām IIa, aktīvām IIb un aktīvām III klases medicīnas ierīcēm ierīcēm, kurām ražotājs šādu pārbaudi ir noteicis)</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</si>
  <si>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</si>
  <si>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</si>
  <si>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</si>
  <si>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</si>
  <si>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r>
      <rPr>
        <sz val="12"/>
        <rFont val="Times New Roman"/>
        <family val="1"/>
        <charset val="186"/>
      </rPr>
      <t>Tehniskā uzraudzība jād</t>
    </r>
    <r>
      <rPr>
        <sz val="12"/>
        <color theme="1"/>
        <rFont val="Times New Roman"/>
        <family val="1"/>
        <charset val="186"/>
      </rPr>
      <t>okumentē atbilstoši ražotāja un  2023.gada 15.augusta Ministru kabineta noteikumu nr. 461 "Medicīnisko ierīču noteikumi" punktiem 45., 56., 59., norādot visas izmantotās mēriekārtas un mērīto lielumu robežvērtības, ja attiecināms.</t>
    </r>
  </si>
  <si>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</si>
  <si>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</si>
  <si>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</si>
  <si>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</si>
  <si>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</si>
  <si>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</si>
  <si>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</si>
  <si>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</si>
  <si>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</si>
  <si>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</si>
  <si>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</si>
  <si>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</si>
  <si>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</si>
  <si>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</si>
  <si>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Ja iekārtai periodiski veicamo darbu saturs mainās, tad iekārtu tehniskās apkalpošanas piedāvājumā katru periodiski veicamā darba veidu norādīt atsevišķi, veidojot papildus rindas pēc nepieciešamības</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</si>
  <si>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</si>
  <si>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</si>
  <si>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</si>
  <si>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***Vienību skaits ir aptuvens un paredzēts konkursa uzvarētāja noteikšanai; līgumu paredzēts noslēgt par vienības cenu, norādot maksimālo summu, kuru var izmantot līguma darbības laikā.</t>
  </si>
  <si>
    <t>Ultrasonogrāfijas iekārta diagnostiskās radioloģijas dienestam</t>
  </si>
  <si>
    <t xml:space="preserve">Iepirkums ir sadalīts 1 pozīcijā. Līguma slēgšanas tiesības tiks piešķirtas par katru pozīciju atsevišķi, parakstot vispārīgo vienošanos. Līguma slēgšanas tiesības saimnieciski izdevīgākajam piedāvājumam. </t>
  </si>
  <si>
    <t xml:space="preserve">1. pozīcijā tiks vērtēta iekārtas un uzturēšanas cenu summa. Līguma slēgšanas tiesības saimnieciski izdevīgākajam piedāvājumam. </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</si>
  <si>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</si>
  <si>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</si>
  <si>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Iekārtu tehniskā apkalpošana</t>
  </si>
  <si>
    <t>Iepirkuma daļas numurs</t>
  </si>
  <si>
    <t>Iekārtu skaits ***</t>
  </si>
  <si>
    <t>Pēcgarantijas periods, ņemot vērā, ka garantijas periods un pēcgarantijas periods veido piecus gadus</t>
  </si>
  <si>
    <t>Periodiski veicamā darba veids pēcgarantijas periodā</t>
  </si>
  <si>
    <t>Periodiski veicamā darba skaits vienai ierīcei pēcgarantijas periodā</t>
  </si>
  <si>
    <t>Viena periodiski veicamā darba maināmo rezerves daļu izmaksas, ja attiecināms, EUR bez PVN</t>
  </si>
  <si>
    <t>Viena periodiski veicamā darba paredzamais ilgums, stundas</t>
  </si>
  <si>
    <t>Periodiski veicamo darbu servisa stundas likme, EUR bez PVN</t>
  </si>
  <si>
    <t>Remonta servisa stundas likme, EUR bez PVN</t>
  </si>
  <si>
    <t>Vai ražotājs ir paredzējis elektrodrošības pārbaudes periodiski veicamo darbu ietvaros? (Jā/Nē)</t>
  </si>
  <si>
    <t>Vai ražotājs ir paredzējis funkcionālās pārbaudes periodiski veicamo darbu ietvaros? (Jā/Nē)</t>
  </si>
  <si>
    <t>Summa par viena periodiski veicamā darba veidu pēcgarantijas periodā visām iekārtām, EUR bez PVN</t>
  </si>
  <si>
    <t>Summa par visiem periodiski veicamajiem darbiem pēcgarantijas periodā visām iekārtām, EUR bez PVN</t>
  </si>
  <si>
    <t>Piezīmes</t>
  </si>
  <si>
    <t>1. pozīcija</t>
  </si>
  <si>
    <t>Iekārtu skaits *</t>
  </si>
  <si>
    <t>1. daļa</t>
  </si>
  <si>
    <t>Mākslīgā plaušu ventilācijas ierīce</t>
  </si>
  <si>
    <t>1000h apkope</t>
  </si>
  <si>
    <t>JĀ</t>
  </si>
  <si>
    <t>2 gadu pārbaude</t>
  </si>
  <si>
    <t>Lūdzam izteikt šādā redakcijā: "Monitors ir pagriežams neatkarīgi no kontroles paneļa uz sāniem vismaz ±360°"</t>
  </si>
  <si>
    <r>
      <t>Lūdzam piešķirt papildus punktus, ja tiek nodrošināts lielāks kustības diapazons, kas ļauj pielāgot iekārtas augstumu ne tikai atkarībā no ārsta auguma, bet arī atkarībā no darba pozīcijas, jo vairāki speciālisti veic izmeklējumu stāvus pozīcijā, kur būtu nepiciešams lielāks augstuma regulēšanas diapazons lai nodrošinātu maksimālu ergonomitāti: "</t>
    </r>
    <r>
      <rPr>
        <i/>
        <sz val="11"/>
        <color theme="1"/>
        <rFont val="Aptos Narrow"/>
        <charset val="186"/>
        <scheme val="minor"/>
      </rPr>
      <t xml:space="preserve">Vadības panelis ar motorizēti regulējamu augstumu vismaz 25 cm diapazonā un rotācijas iespēju ne mazāku kā ±40°  diapazonā ērtai un ergonomiskai novietošanai.
</t>
    </r>
    <r>
      <rPr>
        <b/>
        <i/>
        <sz val="11"/>
        <color theme="1"/>
        <rFont val="Aptos Narrow"/>
        <charset val="186"/>
        <scheme val="minor"/>
      </rPr>
      <t>+2 puntki, ja tiek nodrošināts kontroles paneļa regulēšanas augstums vismaz 35 cm diapazonā</t>
    </r>
    <r>
      <rPr>
        <sz val="11"/>
        <color theme="1"/>
        <rFont val="Aptos Narrow"/>
        <family val="2"/>
        <charset val="186"/>
        <scheme val="minor"/>
      </rPr>
      <t>"</t>
    </r>
  </si>
  <si>
    <r>
      <t>Lūdzam centrālo bremzi izteikt kā obligāto prasību, kura bloķē visus 4 riteņus, kas palielina iekārtas ergonomitāti un nodrošina ērtāku pārvietošanu starp nodaļām. Lūdzam doto punktu izteikt sekojošajā redakcijā: "</t>
    </r>
    <r>
      <rPr>
        <b/>
        <i/>
        <sz val="11"/>
        <color theme="1"/>
        <rFont val="Aptos Narrow"/>
        <charset val="186"/>
        <scheme val="minor"/>
      </rPr>
      <t>Iekārta aprīkota ar centrālo bremzi, kas nodrošina visu riteņu bloķēšanu vienlaicīgi</t>
    </r>
    <r>
      <rPr>
        <sz val="11"/>
        <color theme="1"/>
        <rFont val="Aptos Narrow"/>
        <family val="2"/>
        <charset val="186"/>
        <scheme val="minor"/>
      </rPr>
      <t>"</t>
    </r>
  </si>
  <si>
    <r>
      <t>Lūdzam doto punktu izteikt sekojošajā redakcijā, lai nodrošinātu ievērojami augstāku diagnostiskā attēla kvalitāti un izmantot augstākās tehnoloģijas, kas savukārt nodrošinās precīzāku diagnostiku un ātrāku izmeklējuma gaitu, jo nebūs nepiecešams pielāgot fokusa dziļumu un veltīt tam papildus laiku, ka arī tas ļaus ārstam vienlaicīgi izvērtēt vairākas struktūras visā dziļumā, kas atrodas fokusā līdz ar ko arī precīzāk noteikt diagnozi: "</t>
    </r>
    <r>
      <rPr>
        <b/>
        <i/>
        <sz val="11"/>
        <color theme="1"/>
        <rFont val="Aptos Narrow"/>
        <charset val="186"/>
        <scheme val="minor"/>
      </rPr>
      <t xml:space="preserve">Ultraskaņas staru veidošanas (beamforming) tehnoloģija, piemēram, cSound, iBeam, Software Beamforming vai ekvivalenta tehnoloģija, </t>
    </r>
    <r>
      <rPr>
        <b/>
        <i/>
        <u/>
        <sz val="11"/>
        <color theme="1"/>
        <rFont val="Aptos Narrow"/>
        <charset val="186"/>
        <scheme val="minor"/>
      </rPr>
      <t>kas nodrošina pilnībā fokusētu ultraskaņas staru visā tā garumā,</t>
    </r>
    <r>
      <rPr>
        <b/>
        <i/>
        <sz val="11"/>
        <color theme="1"/>
        <rFont val="Aptos Narrow"/>
        <charset val="186"/>
        <scheme val="minor"/>
      </rPr>
      <t xml:space="preserve"> ka arī nodrošina augstas kvalitātes attēla izšķirtspēju, attēlu viendabīgumu izmeklēšanas laukā</t>
    </r>
    <r>
      <rPr>
        <sz val="11"/>
        <color theme="1"/>
        <rFont val="Aptos Narrow"/>
        <family val="2"/>
        <charset val="186"/>
        <scheme val="minor"/>
      </rPr>
      <t>"</t>
    </r>
  </si>
  <si>
    <t>Lūdzam piešķirt papildus +2 punktus, ja iekārta nodrošina plašāku frekvenču diapazonu vismaz līdz 33 MHz, kas savukārt nodrošina iekārtas plašākas izmantošanas iespējas un augstāku attēla kvalitati veicot virspusējo struktūru un veidojumu izmeklējumus.</t>
  </si>
  <si>
    <r>
      <t>Lūdzam piešķirt papildus punktus</t>
    </r>
    <r>
      <rPr>
        <b/>
        <sz val="11"/>
        <color theme="1"/>
        <rFont val="Aptos Narrow"/>
        <charset val="186"/>
        <scheme val="minor"/>
      </rPr>
      <t xml:space="preserve"> +3 punktus, ja iekārta nodrošina skenēšanas kadru frekvenci krāsu Dopplera režīmā virs 650 kadriem/sekundē</t>
    </r>
  </si>
  <si>
    <r>
      <t xml:space="preserve">Lūdzam piešķirt papildus </t>
    </r>
    <r>
      <rPr>
        <b/>
        <sz val="11"/>
        <color theme="1"/>
        <rFont val="Aptos Narrow"/>
        <charset val="186"/>
        <scheme val="minor"/>
      </rPr>
      <t>+2 punktus, ja tiek nodrošināta iespēja programmēt vismaz 15 kontroles paneļa pogu funkcionalitāti</t>
    </r>
    <r>
      <rPr>
        <sz val="11"/>
        <color theme="1"/>
        <rFont val="Aptos Narrow"/>
        <family val="2"/>
        <charset val="186"/>
        <scheme val="minor"/>
      </rPr>
      <t>, kas savukārt ļauj iekārtu pielāgot speciālistu ikdienai un padarī līdzīgu citām slimnīcā esošām iekārtām, kas samazinātu speciālistu izmeklējuma laiku un stresa līmeni darbā.</t>
    </r>
  </si>
  <si>
    <r>
      <t>Lūdzam darba režīmu sarakstu izteikt sekojošajā redakcijā, lai nodrošinātu visus nepieciešamos darba režīmus: "</t>
    </r>
    <r>
      <rPr>
        <i/>
        <sz val="11"/>
        <color theme="1"/>
        <rFont val="Aptos Narrow"/>
        <charset val="186"/>
        <scheme val="minor"/>
      </rPr>
      <t xml:space="preserve">2D(B); 2D Dual(2B); </t>
    </r>
    <r>
      <rPr>
        <b/>
        <i/>
        <sz val="11"/>
        <color theme="1"/>
        <rFont val="Aptos Narrow"/>
        <charset val="186"/>
        <scheme val="minor"/>
      </rPr>
      <t>QUAD</t>
    </r>
    <r>
      <rPr>
        <i/>
        <sz val="11"/>
        <color theme="1"/>
        <rFont val="Aptos Narrow"/>
        <charset val="186"/>
        <scheme val="minor"/>
      </rPr>
      <t>; M-režīms; Anatomiskais M-režīms, CD (krāsu doplers); Power Doppler (enerģētiskais doplers); Directional Power  Doppler (virziena enerģētiskais doplers) (vai ekvivalents), PWD (pulsa doplers), HPRF (High pulse repetition frequency) PWD, SMI (vai ekvivalents) "</t>
    </r>
  </si>
  <si>
    <r>
      <t xml:space="preserve">Lai lietotājam būtu iespēja mainīt pastirpinājumu konkrētajā izmeklējuma zonā nemainot kopējo pastiprinājumu, lai precīzāk izvērtētētu vizualizējamās struktūras: </t>
    </r>
    <r>
      <rPr>
        <b/>
        <sz val="11"/>
        <color theme="1"/>
        <rFont val="Aptos Narrow"/>
        <family val="2"/>
        <scheme val="minor"/>
      </rPr>
      <t>Ne mazāk, ka 8 līmeņu dziļuma pastiprinājuma kompensācija (TGC)  izmantojot virtuālās pogas un fiziskos taustiņus uz kontroles paneļa, un 6 līmeņu laterālā paspastiprinājuma kompensācija izmantojot virtuālās pogas.</t>
    </r>
  </si>
  <si>
    <r>
      <t>Lūdzam doto punktu izteikt sekojošajā redakcijā, lai nodrošinātu iespēju diferencēt trokšņu līmeni vairākos līmeņos un koriģēt to atkarībā no izmeklējamiem aufiem un struktūrām: "</t>
    </r>
    <r>
      <rPr>
        <i/>
        <sz val="11"/>
        <color theme="1"/>
        <rFont val="Aptos Narrow"/>
        <charset val="186"/>
        <scheme val="minor"/>
      </rPr>
      <t>Artefaktu un trokšņu noņemšanas programma ar ne mazāk kā</t>
    </r>
    <r>
      <rPr>
        <b/>
        <i/>
        <sz val="11"/>
        <color theme="1"/>
        <rFont val="Aptos Narrow"/>
        <charset val="186"/>
        <scheme val="minor"/>
      </rPr>
      <t xml:space="preserve"> 12 </t>
    </r>
    <r>
      <rPr>
        <i/>
        <sz val="11"/>
        <color theme="1"/>
        <rFont val="Aptos Narrow"/>
        <charset val="186"/>
        <scheme val="minor"/>
      </rPr>
      <t>līmeņiem</t>
    </r>
    <r>
      <rPr>
        <sz val="11"/>
        <color theme="1"/>
        <rFont val="Aptos Narrow"/>
        <family val="2"/>
        <charset val="186"/>
        <scheme val="minor"/>
      </rPr>
      <t>"</t>
    </r>
  </si>
  <si>
    <r>
      <t xml:space="preserve">Lūdzam piešķirt </t>
    </r>
    <r>
      <rPr>
        <b/>
        <sz val="11"/>
        <color theme="1"/>
        <rFont val="Aptos Narrow"/>
        <charset val="186"/>
        <scheme val="minor"/>
      </rPr>
      <t>+3 punktus, ja tiek nodrošināta reālā laika AI balstīa 3-šās harmoniskās frekvences attēlveidošanas tehnologiju augstas izšķirtspējas attēlu iegūšanai</t>
    </r>
    <r>
      <rPr>
        <sz val="11"/>
        <color theme="1"/>
        <rFont val="Aptos Narrow"/>
        <family val="2"/>
        <charset val="186"/>
        <scheme val="minor"/>
      </rPr>
      <t>, jo dotā jaunā tehnologijas izmanto 3šo harmonisko frekvenci un mākslīgo inetelektu attēlveidošanā reālajā laikā, reducējot trokšņu līmeni līdz minimālajam un šādā veidā nodrošinot augstakā līmeņa diagnostiskā attēla kvalitāti, kas ir unikāls mūsdienu iekārtām un ievērojami paaugstina izmeklējuma diagnostisko precizitāti.</t>
    </r>
  </si>
  <si>
    <r>
      <t xml:space="preserve">Lūdzam piešķirt papildus punktus </t>
    </r>
    <r>
      <rPr>
        <b/>
        <sz val="11"/>
        <color theme="1"/>
        <rFont val="Aptos Narrow"/>
        <charset val="186"/>
        <scheme val="minor"/>
      </rPr>
      <t xml:space="preserve">+4 punktus, par tehnoloģisko priekšrocību, ja tiek nodrošināta mikrovaskularizācijas programma ar kadru frekvenci virs 110 kadriem sekundē un asins plūsmas minimālo noteikšanas robežu ne lielāku kā 0,1 cm/s. </t>
    </r>
    <r>
      <rPr>
        <sz val="11"/>
        <color theme="1"/>
        <rFont val="Aptos Narrow"/>
        <family val="2"/>
        <charset val="186"/>
        <scheme val="minor"/>
      </rPr>
      <t>Dotā programma ievērojami palielina mokrovaskularizācijas programmas jūtību un iespēju noteikt pat viszemākās plūsmas vismazākos asinsvados, kas dod iespēju ātrāk noteikt diagnozi un sākt ārstēšanu.</t>
    </r>
  </si>
  <si>
    <t>Lūdzma piešķirt +2 punktus, ja tiek nodrošināta signāla kvalitātes novērtēšana izmantojot viļņu izplatības karti.</t>
  </si>
  <si>
    <t>Lūzam specifikāčiju papildināt ar eobligāta prasību un piešķirt +2 punktus, ja tā tiek izpildīta: Īpašs režīms Shear Wave elastogrāfijas mērījumu veikšanas laikā, kas pirms elastogrāfijas mērījumu veikšanas automātiski pielāgo sistēmas parametrus atbilstoši pacienta audu blīvuma (cietības) īpašībām, nodrošinot optimālus mērījumu apstākļus un augstāku rezultātu precizitāti.</t>
  </si>
  <si>
    <r>
      <t xml:space="preserve">Lūzam specifikāčiju papildināt ar eobligāta prasību un piešķirt +3 punktus, ja tā tiek izpildīta: </t>
    </r>
    <r>
      <rPr>
        <b/>
        <sz val="11"/>
        <color theme="1"/>
        <rFont val="Aptos Narrow"/>
        <charset val="186"/>
        <scheme val="minor"/>
      </rPr>
      <t>Iespējams iekārtu papildināt ar Shear Wave Dispersion programmu aknu paramtru izvērtēšanai</t>
    </r>
  </si>
  <si>
    <t>Lūdzma piešķirt papildus +1 punktu, ja mērījums ir balstīs uz AI, kas paaugstina mērījumu precizitāti.</t>
  </si>
  <si>
    <r>
      <t>Lūdzam specifikāciju papildināt ar sekojošu punktu, lai būtu iespējams apstrādāt iegūtos 3D attēlus: "</t>
    </r>
    <r>
      <rPr>
        <b/>
        <i/>
        <u/>
        <sz val="11"/>
        <color theme="1"/>
        <rFont val="Aptos Narrow"/>
        <family val="2"/>
        <scheme val="minor"/>
      </rPr>
      <t>Iegūto 3D attēlu apstrādes iespējas - attēla rotācija, spilgtuma un kontrasta regulēšana, tai skaitā programma atsevišķi asinsvadu ar un bez apkārtējo audu 3D vizualizāciju</t>
    </r>
    <r>
      <rPr>
        <sz val="11"/>
        <color theme="1"/>
        <rFont val="Aptos Narrow"/>
        <family val="2"/>
        <scheme val="minor"/>
      </rPr>
      <t>"</t>
    </r>
  </si>
  <si>
    <r>
      <t xml:space="preserve">Lūdzam specifikāciju papildināt ar sekojošu mērījumu, kas ir nepieciešams vaskularizācijas pakāpes izvērtēšanai:
</t>
    </r>
    <r>
      <rPr>
        <b/>
        <sz val="11"/>
        <color theme="1"/>
        <rFont val="Aptos Narrow"/>
        <charset val="186"/>
        <scheme val="minor"/>
      </rPr>
      <t xml:space="preserve">- Vascularity Index mērījums </t>
    </r>
  </si>
  <si>
    <r>
      <t xml:space="preserve">Lūdzam piešķirt </t>
    </r>
    <r>
      <rPr>
        <b/>
        <sz val="11"/>
        <color theme="1"/>
        <rFont val="Aptos Narrow"/>
        <charset val="186"/>
        <scheme val="minor"/>
      </rPr>
      <t xml:space="preserve">+6 punktus, ja tiek nodrošināta konveksā zonde ar frekvenču diapazonu vismaz 1-8 MHz un skata leņķi vismaz līdz 115 grādiem, </t>
    </r>
    <r>
      <rPr>
        <sz val="11"/>
        <color theme="1"/>
        <rFont val="Aptos Narrow"/>
        <charset val="186"/>
        <scheme val="minor"/>
      </rPr>
      <t xml:space="preserve">kas rezultējas ar augstāku attēlveidošanas kvalitāti un nodrošina plašāku vizualizācijas lauku, kas uzlabo iekārtas diagnostiskās iespējas, dažādu diagnožu noteikšanai, piemēram hepatomegālijas gadījumā.
</t>
    </r>
    <r>
      <rPr>
        <b/>
        <sz val="11"/>
        <color theme="1"/>
        <rFont val="Aptos Narrow"/>
        <charset val="186"/>
        <scheme val="minor"/>
      </rPr>
      <t>Lūdzam, kā obligāto prasību atzīmēt, ka zonde atbalsta Shear Wave un Deformācijas elastogrāfiju.</t>
    </r>
  </si>
  <si>
    <r>
      <t xml:space="preserve">Lūdzam piešķirt </t>
    </r>
    <r>
      <rPr>
        <b/>
        <sz val="11"/>
        <color theme="1"/>
        <rFont val="Aptos Narrow"/>
        <charset val="186"/>
        <scheme val="minor"/>
      </rPr>
      <t>+6 punktus, ja tiek nodrošināta vienkristāla aktīās maztricas tehnoloģijas konveksā zonde ar frekvenču diapazonu vismaz 1-10 MHz un skata leņķi vismaz līdz 115 grādiem,</t>
    </r>
    <r>
      <rPr>
        <sz val="11"/>
        <color theme="1"/>
        <rFont val="Aptos Narrow"/>
        <family val="2"/>
        <charset val="186"/>
        <scheme val="minor"/>
      </rPr>
      <t xml:space="preserve"> kas ievērojami palielina zondes diagnostiskāš iespējas un attēla kvalitāti, veicot ikdienas vēdera dobuma izmeklējumus, kas uzlabo iekārtas diagnostiskās iespējas, dažādu diagnožu noteikšanai, piemēram hepatomegālijas gadījumā.
</t>
    </r>
    <r>
      <rPr>
        <b/>
        <sz val="11"/>
        <color theme="1"/>
        <rFont val="Aptos Narrow"/>
        <charset val="186"/>
        <scheme val="minor"/>
      </rPr>
      <t>Lūdzam, kā obligāto prasību atzīmēt, ka zonde atbalsta Shear Wave elastogrāfiju,</t>
    </r>
    <r>
      <rPr>
        <sz val="11"/>
        <color theme="1"/>
        <rFont val="Aptos Narrow"/>
        <family val="2"/>
        <charset val="186"/>
        <scheme val="minor"/>
      </rPr>
      <t xml:space="preserve"> lai nodrošinātu nepieciešamos mērījumus arī mazākiem bērniem.</t>
    </r>
  </si>
  <si>
    <r>
      <t>Lūdzam doto punktu izteikt sekojošajā redakcijā, lai neierobežotu konkurenci un palielinātu konkursa dalībnieku skaitu: "</t>
    </r>
    <r>
      <rPr>
        <b/>
        <sz val="11"/>
        <color theme="1"/>
        <rFont val="Aptos Narrow"/>
        <charset val="186"/>
        <scheme val="minor"/>
      </rPr>
      <t>Mikrokonveksa zonde ar frekvenču diapazonu vismaz no 4 līdz 11 MHz. Paredzēta jaundzimušo neirosonogrāfijas un vēdera dobuma izmeklējumiem</t>
    </r>
    <r>
      <rPr>
        <sz val="11"/>
        <color theme="1"/>
        <rFont val="Aptos Narrow"/>
        <family val="2"/>
        <charset val="186"/>
        <scheme val="minor"/>
      </rPr>
      <t>."</t>
    </r>
  </si>
  <si>
    <r>
      <t xml:space="preserve">Lūdzam piešķirt papildus </t>
    </r>
    <r>
      <rPr>
        <b/>
        <sz val="11"/>
        <color theme="1"/>
        <rFont val="Aptos Narrow"/>
        <charset val="186"/>
        <scheme val="minor"/>
      </rPr>
      <t>+5 punktus, ja tiek nodrošināta aktīvās matricas tehnoloģijas lineārā zonde</t>
    </r>
    <r>
      <rPr>
        <sz val="11"/>
        <color theme="1"/>
        <rFont val="Aptos Narrow"/>
        <family val="2"/>
        <charset val="186"/>
        <scheme val="minor"/>
      </rPr>
      <t xml:space="preserve">, kas ievērojami uzlabo diagnostiskā attēla kvalitāti un precizitāti.
Lūdzam, kā obligāto prasību atzīmēt, ka </t>
    </r>
    <r>
      <rPr>
        <b/>
        <sz val="11"/>
        <color theme="1"/>
        <rFont val="Aptos Narrow"/>
        <charset val="186"/>
        <scheme val="minor"/>
      </rPr>
      <t>zonde atbalsta Shear Wave un Deformācijas elastogrāfiju</t>
    </r>
    <r>
      <rPr>
        <sz val="11"/>
        <color theme="1"/>
        <rFont val="Aptos Narrow"/>
        <family val="2"/>
        <charset val="186"/>
        <scheme val="minor"/>
      </rPr>
      <t>, lai būtu iespējams veikt nepieciešamos mērījumus.</t>
    </r>
  </si>
  <si>
    <t>Lūdzam, kā obligāto prasību atzīmēt, ka zonde atbalsta Deformācijas elastogrāfiju.</t>
  </si>
  <si>
    <t>Lūdzam pārskatīt prasību par monitora spilgtumu "ne sliktāk kā 250 cd/m²", nosakot to kā vismaz 200 cd/m².
Uzskatām, ka noteiktā minimālā spilgtuma prasība nav klīniski pamatota ultrasonogrāfijas sistēmai. Monitora attēla kvalitāti nosaka vairāku parametru kopums, tostarp kontrasta attiecība, skatīšanās leņķis, atbildes laiks un krāsu attēlošana, nevis tikai maksimālais spilgtums.
Prasībā jau ir noteiktas augstas prasības kontrasta attiecībai (≥1000:1), skatīšanās leņķim (≥175°) un atbildes laikam (≤14 ms), kas būtiski ietekmē attēla uztveri un diagnostikas kvalitāti. Monitors ar spilgtumu 200 cd/m² ir pilnībā piemērots darbam ultrasonogrāfijas kabinetā, kur izmeklējumi tiek veikti kontrolēta apgaismojuma apstākļos.
Lūdzam samazināt minimālo spilgtuma prasību līdz vismaz 200 cd/m², jo augstāka robežvērtība nesniedz pierādāmu papildu klīnisko ieguvumu, bet var nepamatoti ierobežot konkurenci starp ražotājiem.</t>
  </si>
  <si>
    <t xml:space="preserve">Lai palielinātu konkurenci, lūdzam mainīt šo prasību uz “Vadības panelis ar regulējamu augstumu vismaz 18 cm diapazonā un rotācijas iespēju ne mazāku kā ±40°  diapazonā ērtai un ergonomiskai novietošanai.”. Katra ražotāja iekārta ir dažādos izmēros un lieluma proporcijās. Lietotāju ilgu gadu pieredze ar mūsu iekārtām rāda, ka augstuma regulēšana vismaz 18 cm ir pietiekama priekš ērtas un erganomiskas iekārtas lietošanas.  Kā arī, iepriekš mūsu risinājumu neatzināt par motorizētu. </t>
  </si>
  <si>
    <t>Lai palielinātu konkurenci, lūdzam šo prasību izņemt. 
Balstoties uz ilggadēju pieredzi darbā ar ultrasonogrāfijas iekārtām klīniskajā vidē, pieskārienjutīgā ekrāna noliekuma regulēšana nav būtisks faktors lietošanas ērtumam vai darba plūsmai. Sistēmas ergonomiku nodrošina vairāku risinājumu kopums. Dažādi ražotāji šos risinājumus realizē atšķirīgi, nodrošinot līdzvērtīgu lietošanas komfortu arī bez pieskārienjutīgā ekrāna noliekuma regulēšanas.</t>
  </si>
  <si>
    <t>Lai palielinātu konkurenci, lūdzam izteikt šo punktu šādā redakcijā: "Pacientu datu ievadīšana ar pieskārienjūtīgu ekrānu un/vai fizisku izvelkamu klaviatūru"</t>
  </si>
  <si>
    <t>Lūdzam precizēt, ka prasībai atbilst arī risinājums, kurā katrs iekārtas ritenis ir aprīkots ar individuāli bloķējamu bremzi, jo šāds risinājums nodrošina drošu iekārtas fiksāciju un ir funkcionāli līdzvērtīgs.</t>
  </si>
  <si>
    <t>Lūdzam pārskatīt prasību "Skanēšanas kadru frekvence 2D režīmā vismaz līdz 2000 kadri/sek", nosakot to kā vismaz 1900 kadri/sek.
Atšķirība starp 1900 un 2000 kadriem/sek nerada būtisku ietekmi uz attēla diagnostisko kvalitāti vai izmeklējuma veikšanu. Attēla kvalitāti nosaka vairāku tehnoloģisko parametru kopums, tostarp attēla apstrādes algoritmi, telpiskā un kontrasta izšķirtspēja, kā arī sistēmas kopējā veiktspēja, nevis tikai maksimālais kadru skaits sekundē.
Lūdzam samazināt minimālo prasību līdz vismaz 1900 kadri/sek, jo tas nodrošina līdzvērtīgu klīnisko funkcionalitāti, vienlaikus veicinot plašāku konkurenci starp ražotājiem.</t>
  </si>
  <si>
    <t xml:space="preserve">Lai palielinātu konkurenci, lūdzam šo prasību izteikt šādā redakcijā: “Artefaktu un trokšņu noņemšanas programma ar ne mazāk kā 5 līmeņiem”. Artefaktu un trokšņu samazināšanas algoritmi dažādu ražotāju ultrasonogrāfijas sistēmās būtiski atšķiras, un apstrādes līmeņu skaits nav objektīvi salīdzināms parametrs. 5 apstrādes līmeņi nodrošina pilnvērtīgu attēla optimizācijas funkcionalitāti klīniskajā praksē. </t>
  </si>
  <si>
    <t>Lūdzam prasību formulēt, koncentrējoties uz vēlamo klīnisko rezultātu, piemēram:
"Harmoniskās attēlveidošanas tehnoloģija ar signāla apstrādes algoritmiem, kas nodrošina trokšņu samazināšanu un kontrasta uzlabošanu."
Šāds formulējums saglabā klīniskās prasības, vienlaikus neierobežojot konkurenci ar konkrēta ražotāja unikālu tehnoloģijas risinājumu.</t>
  </si>
  <si>
    <t>Lūdzam pārskatīt prasību "Artificial Intelligence (AI) attēlu kvalitātes uzlabošanai", aizstājot to ar tehnoloģiski neitrālu formulējumu, piemēram: "Automātisks attēla kvalitātes uzlabošanas algoritms".
Uzskatām, ka prasība pēc konkrēti "AI" balstītas tehnoloģijas nav pietiekami precīza un var nepamatoti ierobežot konkurenci, jo dažādi ražotāji attēla kvalitātes uzlabošanai izmanto atšķirīgus algoritmus, kas ne vienmēr tiek definēti kā mākslīgais intelekts, bet nodrošina līdzvērtīgu klīnisko rezultātu.
Būtiska ir nevis izmantotās tehnoloģijas vai tās mārketinga apzīmējums, bet gan sistēmas spēja automātiski optimizēt attēla kvalitāti, samazināt trokšņus un uzlabot attēla diagnostisko kvalitāti.
Lūdzam prasību formulēt tehnoloģiski neitrāli, koncentrējoties uz nepieciešamo funkcionalitāti, nevis konkrētu tehnoloģijas nosaukumu.</t>
  </si>
  <si>
    <t>Lūdzam precizēt vērtēšanas kritēriju, nosakot, pēc kādiem kritērijiem tiks vērtēta AI automātisko mērījumu funkcionalitāte. Uzskatām, ka būtiska ir ne tikai funkcionalitātes esamība, bet arī tās klīniskā validācija un mērījumu precizitāte, lai nodrošinātu objektīvu un salīdzināmu piedāvājumu izvērtēšanu.
Kā arī lūdzam pārskatīt vērtēšanas kritēriju, paredzot automātiskus mērījumus nierēm un liesai, nevis obligāti arī urīnpūslim.
Automātiski nieru un liesas mērījumi ir klīniski nozīmīgākā un plašāk izmantotā funkcionalitāte vispārējās ultrasonogrāfijas izmeklējumos. Savukārt automātiska urīnpūšļa tilpuma noteikšana ir specifiskāks pielietojums, kas nav vienlīdz būtisks visiem klīniskajiem lietojumiem un nav pieejams visiem ražotājiem.
Šādas izmaiņas saglabātu prasības klīnisko mērķi, vienlaikus veicinot plašāku konkurenci un objektīvāku dažādu ražotāju risinājumu salīdzināšanu.</t>
  </si>
  <si>
    <t>Katrs ražotājs konkrētajam klīniskajam pielietojumam ir noteicis optimālu zondes frekvenču diapazonu un attēlveidošanas tehnoloģiju, lai nodrošinātu augstu diagnostisko attēla kvalitāti. Vienāda frekvenču diapazona noteikšana dažādiem ražotājiem nenozīmē vienādu klīnisko veiktspēju, jo attēla kvalitāti nosaka zondes konstrukcija, kristāla tehnoloģija, signālapstrādes algoritmi un sistēmas kopējā arhitektūra.
Tāpat prasība par aktīvās matricas tehnoloģiju nav tehnoloģiski neitrāla, jo šādu tehnoloģiju piedāvā tikai atsevišķi ražotāji, savukārt citi izmanto alternatīvas zondes konstrukcijas (piemēram, vienkristāla vai citas ekvivalentas tehnoloģijas), kas nodrošina līdzvērtīgu diagnostisko attēla kvalitāti.
Lūdzam prasību izteikt šādā redakcijā: "Vienkristāla vai ekvivalentas tehnoloģijas lielā konveksa zonde vēderdobuma izmeklējumiem, ar FOV vismaz 65°, skenēšanas virsmas platumu ne mazāku kā 50 mm, kas atbalsta shear wave elastogrāfiju."</t>
  </si>
  <si>
    <t xml:space="preserve">Lūdzam precizēt, vai ir pieļaujams piedāvāt vienu zondi, ja tā pilnībā nodrošina abu prasību (1.7.2. un 1.7.3.) klīnisko pielietojumu un tehniskos parametrus, tādējādi optimizējot sistēmas komplektāciju un ārsta darba plūsmu. Nezaudējot prasīto klīnisko funkcionalitāti. 
Mūsu ultrasonogrāfijas sistēmai ir pieejamas zondes ar plašu frekvenču diapazonu un daudzfunkcionālu pielietojumu, kas spēj nodrošināt gan pediatrisko vēdera dobuma izmeklēšanu, gan jaundzimušo neirosonogrāfiju ar vienu zondi, pilnībā atbilstot 1.7.2. un 1.7.3. prasību funkcionālajam pielietojumam. 
</t>
  </si>
  <si>
    <t>Lūdzam pārskatīt prasību attiecībā uz lineārās zondes tehnoloģiju un precizēt formulējumu “vienkristāla aktīvās matricas tehnoloģija”.
Dažādi ražotāji izmanto atšķirīgus tehnoloģiskos risinājumus (piemēram, vienkristāla, matricas vai citas signālapstrādes arhitektūras).
“Aktīvās matricas” tehnoloģija nav vienoti definēts vai universāli pielietots parametrs visiem ražotājiem un tās obligāta prasība var nepamatoti ierobežot konkurenci, neuzlabojot diagnostisko kvalitāti.
Lai palielinātu konkurenci veicinošu iepirkumu, lūdzam prasību izteikt šādā redakcijā: "Vienkristāla tehnoloģijas lineārā zonde ar frekvenču diapazonu vismaz no 5,0 līdz 18,0 MHz. Paredzēta virspusējo struktūru, muskuloskeletāliem un jaundzimušo vēderdobuma izmeklējumiem, atbalsta elastogrāfiju."</t>
  </si>
  <si>
    <t>Lūdzam precizēt prasību 1.8.3. ar apakšpunktu interpretāciju, ņemot vērā, ka 1.8.3.5. prasība definēta kā “vēlama prasība”.
Vai piedāvājuma izvērtēšanā tiks ņemta vērā pilna 1.8.3.–1.8.3.5. punktos minētā funkcionalitāte, vai arī ir pieļaujama daļēja atbilstība atsevišķiem apakšpunktiem? Vai vēlamā prasība ir tikai 1.8.3.5.</t>
  </si>
  <si>
    <t>prasība netiks mainīta. Noteiktā monitora pagriešana vismaz ±180° pilnībā nodrošina Pasūtītāja klīniskās un ergonomiskās vajadzības. Pasūtītājs neuzskata par pamatotu noteikt lielāku pagriešanas diapazonu.</t>
  </si>
  <si>
    <t>papildu punkti netiks piešķirti. Prasība attiecībā uz iekārtas atbalstīto zonžu frekvenču diapazonu ir noteikta atbilstoši paredzētajām klīniskajām vajadzībām. Pretendentiem ir iespēja piedāvāt iekārtas un zondes ar plašāku frekvenču diapazonu, tomēr lielāks iekārtas atbalstāmo frekvenču diapazons pats par sevi netiek uzskatīts par būtisku priekšrocību, ja netiek nodrošinātas atbilstošas zondes ar šādiem tehniskajiem parametriem.</t>
  </si>
  <si>
    <t>Skenēšanas kadru frekvence krāsu Doplera režīmā jau tiek vērtēta kā priekšrocība, piešķirot papildu punktus par uzlabotu parametra vērtību, līdz ar to papildu punktu piešķiršana par vēl augstāku rādītāju nav paredzēta.</t>
  </si>
  <si>
    <t>papildu punkti netiks piešķirti. Prasība par iespēju programmēt vismaz 5 kontroles paneļa pogu funkcionalitāti nodrošina pietiekamu iekārtas pielāgošanu lietotāju darba vajadzībām. Pretendentiem ir iespēja piedāvāt iekārtas ar lielāku programmējamo pogu skaitu, tomēr lielāks programmējamo pogu skaits pats par sevi netiek uzskatīts par būtisku priekšrocību diagnostikas darba organizācijā.</t>
  </si>
  <si>
    <t>Ierosinām jaunajā redakcijā koriģēt prasību uz,  ka ekrāna lielums būtu vismaz 27 collu OLED ekrāns, tādejādo nodrošinot labāku ultrasonogrāfijas attēla pārskatāmību. Lielāka ekrāna ieguvumi:
*Atvieglo smalku anatomisko struktūru un nelielu patoloģisku izmaiņu izvērtēšanu.
* Nodrošina ērtāku un precīzāku mērījumu veikšanu.
* Atvieglo vairāku attēlu vai attēlveidošanas režīmu (piemēram, B režīms, krāsu Doplers, elastogrāfija) vienlaicīgu izvērtēšanu</t>
  </si>
  <si>
    <t xml:space="preserve">Ierosinām jaunajā redakcijā koriģēt prasību par monitora neatkarīgu rotāciju uz 360 grādu kustību  uz abām pusēm, jo tas uzlabo ergonomiku monitoru var pagriezt jebkurā leņķī, nodrošinot perfektu redzamību neatkarīgi no operatora atrašanās vietas (piemēram, sēdus, stāvus vai strādājot no telpas otras puses). </t>
  </si>
  <si>
    <t>Ierosinām jaunajā redakcijā koriģēt prasību, kur  atbilses laiks  0.03 ms,  skatu leņķis visamz 178 grādi . Kas atbilst augstas izšķirtspējas diagnostikas ekrāna prasībām.</t>
  </si>
  <si>
    <t>Ierosinām jaunajā redakcijā koriģēt prasību to papildinot ar funkciju  vadības paneļa motorizēto regulēšanas iespēju dziļumā (tuvāk - tālāk)  vismaz 30 cm, tādejādi uzlabojot erganomiku.</t>
  </si>
  <si>
    <t>Ierosinām jaunajā redakcijā koriģēt prasību, kur kontroles skārienjūtīgie ekrāna izmēru norādīt vismaz 14 collas, kuram ir iespēja regulēt slīpumu. Tas paplsašina iekārtas erganomikas iespējas.</t>
  </si>
  <si>
    <t xml:space="preserve">Ierosinām jaunajā redakcijā koriģēt prasību, ka centrālā bremze ir obligāta,  jo nodrošina vienlaicīgu visu riteņu bloķēšanu un atbloķēšanu ar vienu darbību, nodrošinot stabilu iekārtas pozicionēšanu darba laikā. </t>
  </si>
  <si>
    <t>Ierosinām jaunajā redakcijā koriģēt prasību norādīt, ka ir nepieciešams vismaz viens iekērtas pārvietošanas rokturis un vismaz viens vadības paneļa pozicionēšanas rokturis</t>
  </si>
  <si>
    <t>Ierosinām jaunajā redakcijā koriģēt prasību par maksimālo izmeklēšanas dziļumu vismaz 55 cm, lai nodrošinātu augstu diagnostisko efektivitāti un vizualizācijas iespējas bariatriskiem pacientiem</t>
  </si>
  <si>
    <t>Ierosinām jaunajā redakcijā koriģēt prasību 2D skanēšanas frekvenci  uz vismaz 4800 kadri/sekundē, tādejādi uzlabojot izmeklējumu kvalitāti, vai piešķirt papildus punktus par labāku parametru</t>
  </si>
  <si>
    <t>Ierosinām jaunajā redakcijā koriģēt prasību to palielinot atmiņu uz vismaz 500 000 kadri. Kino atmiņas (Cine Loop) palielināšana līdz vismaz 500 000 kadriem ir klīniski nepieciešama, lai nodrošinātu saderību ar augstām skanēšanas frekvencēm. Tas ļauj veikt ilgstošu (vairāku minūšu) izmeklējumu retrospektīvu analīzi.</t>
  </si>
  <si>
    <t>Ierosinām jaunajā redakcijā koriģēt prasību uz to, ka  zoom palielinājums reālā laikā būtu vismaz 45  reizes nezaudējot attēla  kvalitāti.</t>
  </si>
  <si>
    <t>Ierosinām jaunajā redakcijā koriģēt prasību to papildinot ar prasību ar automātisku Jaundzimušo neirosonoloģijas izmeklējumu programma pulsa viļņa pielāgošanu ar vienu taustiņa nospiešanu - krāsu loga novietojums un leņķis, pulsa doplera vārtiņu novietojums un leņķis, baseline novietojums, scale.</t>
  </si>
  <si>
    <t>Ierosinām jaunajā redakcijā koriģēt prasību AI mērījumiem: minimālās prasības nieru izmeklējumiem - garums tiek mērīts autumātiski, tilpuma kalkulācija autumātiska vai manuāla; liesas un urīnplūšļa tilpuma kalkulācija autumātiska.</t>
  </si>
  <si>
    <t>Ierosinām jaunajā redakcijā koriģēt prasību to papildinot ar to, ka jaundzimušo vēdera dobumu izmeklējuma programmas ir pielāgotas pediatriskajāi un vai jaundzimošo programmā.</t>
  </si>
  <si>
    <t>Ierosinām jaunajā redakcijā koriģēt prasību, lai iekārta ir aprīkota ar paplašināms ar uzlabotu  mikrovaskularizācijas režīmu (diametrs &lt;0,6 mm) asinvadu noteikšanai un attēlveidošanai. Šis režīms ļauj apgriezt attēla fonu, lai ekrānā būtu redzami tikai ROI (interesējošajā reģionā) esošie asinsvadi. Programmatūra ļaus arī aprēķināt asinsvadu indeksu lietotāja izvēlētajā apgabalā.</t>
  </si>
  <si>
    <t>Ierosinām jaunajā redakcijā koriģēt prasību to papildinot ar sistēmas programmu,  kas veic aknu tauku procentālā daudzuma aprēķināšanu (Fat Fraction, %). 
Šis mērījums ļauj samazināt magnētiskās rezonases izmeklējumu skaitu. Šim mērījumam ir jābūt korelācijai ar magnētiskās rezonanses izmēklējuma rezultātiem.</t>
  </si>
  <si>
    <t>Ierosinām jaunajā redakcijā koriģēt prasību atstājot prasību par vienkristāla vai ekvivalentas tehnoloģijas konveksa zondi</t>
  </si>
  <si>
    <t xml:space="preserve">Ierosinām jaunajā redakcijā koriģēt prasību norādot, diska ietilpības minimālās prasības ir šādas -SSD 2TB, SDRAM 32GB. 
Kas būtiski, lai ultrasonogrāfs spētu reāllaikā apstrādāt sarežģītus algoritmus (piemēram, trokšņu slāpēšanu, kontūru izcelšanu, kontrastvielu vizualizāciju) ir nepieciešams liels operatīvās atmiņas apjoms. Kā arī tas nodrošina darba plūsmas nepārtrauktību , ja iekārtai vienlaicīgi ir jāuztur aktīvs skenēšanas režīms, jāveic mērījumu kalkulācijas, fonā jāsūta dati uz PACS arhīvu (DICOM) un jādarbina operētājsistēma. </t>
  </si>
  <si>
    <t>Ierosinām jaunajā redakcijā koriģēt prasību norādot, ka nepieciešams laika grafisks atpoguļojums vai  multiparametrisko rezultātu vērtību attēlējoms, kas  tiek attēlots vienā attēlā ar vērtībām un krāsu kodējumu.</t>
  </si>
  <si>
    <t>Ierosinām jaunajā redakcijā koriģēt prasību to papildinot ar prasību,ka baterija/akumlators nodrošina ne mazāk kā 80 minūtes iekārtas darbības laiku bez tīkla pieslēguma.</t>
  </si>
  <si>
    <r>
      <t xml:space="preserve">Ierosinām šo vērtēšanas punktu aizstāt  vai papildināt ar  prasību par 2D skanēšanas frekvences (kadri sekundē)  specifikācijas punktu, jo tas ir būtisks parametrs augstvērtīga attēla iegūšanā katram veiktajam izmeklējumam un diagnostikai. </t>
    </r>
    <r>
      <rPr>
        <b/>
        <i/>
        <sz val="12"/>
        <color theme="1"/>
        <rFont val="Times New Roman"/>
        <family val="1"/>
      </rPr>
      <t xml:space="preserve">Piešķirt punktus tikai par krāsu doplera kadriem/sek ir neobjektīvs izvērtējums, attēla kvalitāti ietekmē arī kristāla tehnoloģijas paaudze, fizisko apstrādes kanālu skaits, attēlu veidošanas tehnoloģija (fiziska vai software based), trokšņu filtri utt. Jebkuras tehnoloģijas parametram ir jāprojicējas uz attēla kvalitāti, pēc lietotāju atsauksmēm mūs iekārtai ir labākais doppleris industrijā. </t>
    </r>
  </si>
  <si>
    <t>Lūdzam precizēt par kādiem vai cik daudziem  AI mērījumiem tiek piešķirti punkti</t>
  </si>
  <si>
    <t>prasība netiks mainīta. Noteiktais minimālais pieskārienjutīgā ekrāna izmērs pilnībā nodrošina ērtu funkciju pārvaldību un atbilst Pasūtītāja ergonomiskajām vajadzībām. Pretendentiem ir iespēja piedāvāt lielāku ekrānu, taču tas netiek uzskatīts par būtisku papildu priekšrocību.</t>
  </si>
  <si>
    <t>prasība netiks mainīta. Maksimālais izmeklēšanas dziļums ir noteikts atbilstoši paredzētajām klīniskajām vajadzībām. Lielāks teorētiskais izmeklēšanas dziļums pats par sevi nenodrošina būtisku papildu ieguvumu, jo tas ir atkarīgs arī no izmantotajiem ultrasonogrāfijas zondēm un to tehniskajiem parametriem.</t>
  </si>
  <si>
    <t>prasība netiks mainīta. Noteiktā kino atmiņas ietilpība atbilst Pasūtītāja paredzētajām klīniskajām vajadzībām un nodrošina nepieciešamo izmeklējumu veikšanu un attēlu retrospektīvu izvērtēšanu.</t>
  </si>
  <si>
    <t>prasība netiks mainīta. Noteiktā prasība par vismaz 8 līmeņu dziļuma pastiprinājuma kompensāciju (TGC) nodrošina nepieciešamo funkcionalitāti attēla kvalitātes optimizēšanai dažādos izmeklējumu gadījumos. Papildu laterālās pastiprinājuma kompensācijas funkcija nav noteikta kā būtiska prasība, jo tā nav nepieciešama ikdienas diagnostikas darba nodrošināšanai. Pretendentiem ir iespēja piedāvāt iekārtas ar papildu funkcionalitāti.</t>
  </si>
  <si>
    <t>prasība netiks mainīta. Prasība par artefaktu un trokšņu noņemšanas programmu ar ne mazāk kā 8 līmeņiem ir noteikta, lai nodrošinātu pietiekamu attēla kvalitātes pielāgošanas iespēju dažādiem izmeklējumu veidiem un pacientu grupām. Mazāks līmeņu skaits var ierobežot iespējas precīzāk pielāgot attēla apstrādi konkrētajai klīniskajai situācijai. Pretendentiem ir iespēja piedāvāt iekārtas ar plašāku funkcionalitāti.</t>
  </si>
  <si>
    <t>prasība netiks mainīta. Trešās harmoniskās attēlveidošanas tehnoloģija un uzlabota harmoniskā signāla apstrāde ir noteikta, ņemot vērā nepieciešamību nodrošināt augstas kvalitātes ultrasonogrāfijas attēlu ar samazinātu trokšņu līmeni un uzlabotu kontrastu. Prasībā jau ir paredzēta iespēja piedāvāt ekvivalentu tehnoloģiju, līdz ar to tā neierobežo dažādus tehnoloģiskos risinājumus.</t>
  </si>
  <si>
    <r>
      <t xml:space="preserve">Tehniskas specifikācijas prasība tika izteikta jaunā redakcijā </t>
    </r>
    <r>
      <rPr>
        <i/>
        <sz val="11"/>
        <color theme="1"/>
        <rFont val="Aptos Narrow"/>
        <family val="2"/>
        <scheme val="minor"/>
      </rPr>
      <t>Pieaugušo, pediatrisko un jaundzimušo vēdera dobuma orgānu izmeklējumu programmas, kas pielāgotas attiecīgajām pacientu grupām.</t>
    </r>
  </si>
  <si>
    <r>
      <rPr>
        <strike/>
        <sz val="11"/>
        <color rgb="FFFF0000"/>
        <rFont val="Times New Roman"/>
        <family val="1"/>
        <charset val="186"/>
      </rPr>
      <t xml:space="preserve">Pieaugušo, pediatrisko un jaundzimušo vēdera dobuma orgānu izmeklējumu programmas </t>
    </r>
    <r>
      <rPr>
        <sz val="11"/>
        <color theme="1"/>
        <rFont val="Times New Roman"/>
        <family val="1"/>
        <charset val="186"/>
      </rPr>
      <t>Pieaugušo, pediatrisko un jaundzimušo vēdera dobuma orgānu izmeklējumu programmas, kas pielāgotas attiecīgajām pacientu grupām.</t>
    </r>
  </si>
  <si>
    <t>prasība un vērtēšanas kritēriji netiks mainīti. Noteiktā prasība nodrošina nepieciešamo mikrovaskularizācijas izmeklējumu funkcionalitāti, paredzot zemu asins plūsmas ātrumu noteikšanu un attēlošanu ar visām piedāvātajām zondēm. Augstāki tehniskie parametri vai papildu attēla apstrādes funkcijas netiek uzskatītas par atsevišķi vērtējamu priekšrocību, jo diagnostiskā kvalitāte ir atkarīga no vairāku sistēmas parametru kopuma. Pretendentiem ir iespēja piedāvāt iekārtas ar papildu funkcionalitāti.</t>
  </si>
  <si>
    <t>papildu punkti netiks piešķirti. Signāla kvalitātes novērtēšanas iespēja, izmantojot viļņu izplatības karti, var tikt piedāvāta kā papildu funkcionalitāte</t>
  </si>
  <si>
    <t>papildu punkts netiks piešķirts. Vērtējot funkcionalitāti, būtiska ir automātiska intīmas-mēdijas biezuma mērījuma pieejamība un mērījuma rezultāta kvalitāte</t>
  </si>
  <si>
    <t>prasība netiks mainīta. Vidēja izmēra konveksā zonde un mikrokonveksā zonde ir paredzētas atšķirīgām klīniskajām situācijām un pacientu grupām. Tādēļ abu zondju nodrošināšana tiek uzskatīta par nepieciešamu un viena universāla zonde nevar pilnvērtīgi aizstāt abas prasītās zondes. 
papildu punkti netiks piešķirti. Noteiktās tehniskās prasības nodrošina nepieciešamās diagnostiskās iespējas pediatrisko vēdera dobuma izmeklējumu veikšanai..</t>
  </si>
  <si>
    <r>
      <t xml:space="preserve">Teniskas specifikācijas prasība tika izteikta jaunā redakcijā </t>
    </r>
    <r>
      <rPr>
        <i/>
        <sz val="11"/>
        <color theme="1"/>
        <rFont val="Aptos Narrow"/>
        <family val="2"/>
        <scheme val="minor"/>
      </rPr>
      <t>Mikrokonveksa zonde ar frekvenču diapazonu vismaz no 4 līdz 11 MHz. Paredzēta jaundzimušo neirosonogrāfijas un vēdera dobuma izmeklējumiem.</t>
    </r>
  </si>
  <si>
    <t xml:space="preserve">Vidēja izmēra konveksā zonde un mikrokonveksā zonde ir paredzētas atšķirīgām klīniskajām situācijām un pacientu grupām. Tādēļ abu zondju nodrošināšana tiek uzskatīta par nepieciešamu un viena universāla zonde nevar pilnvērtīgi aizstāt abas prasītās zondes. 
</t>
  </si>
  <si>
    <t>prasība netiks mainīta. Prasība par aktīvās matricas tehnoloģiju ir noteikta, lai nodrošinātu augstu telpisko izšķirtspēju un attēla kvalitāti virspusējo struktūru, muskuloskeletālo un jaundzimušo izmeklējumu veikšanai.</t>
  </si>
  <si>
    <t>prasība netiks mainīta. Pasūtītājs nosaka prasības attiecībā uz nepieciešamo funkcionalitāti, nevis konkrētiem sistēmas iekšējiem tehniskajiem risinājumiem. Minimālās prasības datu arhivēšanai jau ir noteiktas tehniskās specifikācijas 1.8.2. punktā. Pretendentiem ir iespēja piedāvāt iekārtas ar lielāku SSD diska vai operatīvās atmiņas apjomu, ja tas nepieciešams piedāvātā risinājuma darbības nodrošināšanai.</t>
  </si>
  <si>
    <t>Noteiktais minimālais autonomās darbības laiks ir pietiekams, lai nodrošinātu drošu izmeklējuma pabeigšanu, datu saglabāšanu un korektu iekārtas darbības pārtraukšanu elektroapgādes traucējumu gadījumā. Pretendentiem ir iespēja piedāvāt iekārtas ar ilgāku autonomās darbības laiku, taču tas netiek noteikts kā obligāta prasība.</t>
  </si>
  <si>
    <r>
      <rPr>
        <strike/>
        <sz val="11"/>
        <color rgb="FFFF0000"/>
        <rFont val="Times New Roman"/>
        <family val="1"/>
        <charset val="186"/>
      </rPr>
      <t xml:space="preserve">Artifical Intelligence (AI) mērījumi </t>
    </r>
    <r>
      <rPr>
        <sz val="11"/>
        <rFont val="Times New Roman"/>
        <family val="1"/>
        <charset val="186"/>
      </rPr>
      <t>Vēlami Artifical Intelligence (AI) mērījumi vismaz nierēm (garuma un tilpuma noteikšana), liesai un urīnpūslim (tilpuma noteikšana), kas paredzēti lietošanai pieaugušajiem un bērniem no 14 gadu vecuma.</t>
    </r>
  </si>
  <si>
    <t>Pasūtītājs precizē, ka "vēlamā prasība" attiecas tikai uz tehniskās specifikācijas 1.8.3.5. apakšpunktu. Pārējās 1.8.3. sadaļas prasības ir obligātas.</t>
  </si>
  <si>
    <t>prasība netiks mainīta. Tehniskajā specifikācijā jau ir noteikta prasība kvantitatīvai aknu steatozes izvērtēšanai. Papildu funkcionalitāte, piemēram, aknu tauku procentuālā daudzuma (Fat Fraction, %) aprēķins, var tikt piedāvāta, taču tā netiek noteikta kā obligāta prasība vai atsevišķi vērtējama priekšrocība.</t>
  </si>
  <si>
    <t>prasība netiks mainīta. Noteiktais minimālais monitora izmērs atbilst Pasūtītāja vajadzībām un nodrošina kvalitatīvu attēla izvērtēšanu. Pretendenti var piedāvāt monitorus ar lielāku diagonāli.</t>
  </si>
  <si>
    <t>tehniskās specifikācijas prasības un vērtēšanas kritēriji netiks mainīti. Motorizēta vadības paneļa augstuma regulēšana vismaz 25 cm diapazonā nodrošina ergonomisku darba vidi un ērtu pielāgošanu dažāda auguma lietotājiem ikdienas darbā, kā arī ļauj pielāgot iekārtu lietošanai gan sēdus, gan stāvus pozīcijā. Pasūtītāja ieskatā noteiktais regulēšanas diapazons ir pietiekams, lai nodrošinātu ērtu un ergonomisku iekārtas lietošanu dažādiem speciālistiem.</t>
  </si>
  <si>
    <r>
      <t xml:space="preserve">2D(B); 2D Dual(2B); </t>
    </r>
    <r>
      <rPr>
        <sz val="11"/>
        <color rgb="FFFF0000"/>
        <rFont val="Times New Roman"/>
        <family val="1"/>
        <charset val="186"/>
      </rPr>
      <t xml:space="preserve"> </t>
    </r>
    <r>
      <rPr>
        <sz val="11"/>
        <color theme="1"/>
        <rFont val="Times New Roman"/>
        <family val="1"/>
        <charset val="186"/>
      </rPr>
      <t>M-režīms; Anatomiskais M-režīms, CD (krāsu doplers); Power Doppler (enerģētiskais doplers); Directional Power  Doppler (virziena enerģētiskais doplers) (vai ekvivalents), PWD (pulsa doplers), HPRF (</t>
    </r>
    <r>
      <rPr>
        <i/>
        <sz val="11"/>
        <color theme="1"/>
        <rFont val="Times New Roman"/>
        <family val="1"/>
        <charset val="186"/>
      </rPr>
      <t>High pulse repetition frequency</t>
    </r>
    <r>
      <rPr>
        <sz val="11"/>
        <color theme="1"/>
        <rFont val="Times New Roman"/>
        <family val="1"/>
        <charset val="186"/>
      </rPr>
      <t xml:space="preserve">) PWD, SMI (vai ekvivalents) </t>
    </r>
  </si>
  <si>
    <t>2 p paar fov</t>
  </si>
  <si>
    <t>Krāsu monitors piemērots ultrasonogrāfijas attēlu apskatei: kontrasta attiecība vismaz 1000:1, skatīšanās leņķis ne mazāks kā 175°, atbildes laiks 14ms vai mazāk, spilgtums ne sliktāk kā 250 cd/m2</t>
  </si>
  <si>
    <t>Prasība netiks mainīta. QUAD netiek izmantots ikdienas praksē.</t>
  </si>
  <si>
    <t xml:space="preserve">Lūdzam specifikāciju papildināt ar sekojošiem punktiem, lai palielinātu iekārtas diagnostiskās iespējas un funkcionalitāti, ka arī definētu minimālās prasības:
- Programma, kas vizualizē asinsplūsmu 3D izskatā uz 2D attēla
- 2D Duālais režīms ar iespēju mainīt ekrāna izkārtojumu dalot to 2 daļās pa labi un kreisi vai augšu un leju
- PRF Pulsed Wave Doppler režīmā diapazonā vismaz no 0,4 līdz 51,0 kHz
- 3D attēla iegūšana ar piedāvātajām lineārām un konveksām zondēm, t. sk. asinsvadu 3D vizualizācija ar krāsu doplera režīmiem. 
</t>
  </si>
  <si>
    <r>
      <t xml:space="preserve">Punkts tika izteikts jaunā redakcijā </t>
    </r>
    <r>
      <rPr>
        <i/>
        <sz val="11"/>
        <color theme="1"/>
        <rFont val="Aptos Narrow"/>
        <family val="2"/>
        <scheme val="minor"/>
      </rPr>
      <t>Automātiska krāsu doplera un/vai pulsa viļņa pielāgošana ar viena taustiņa nospiešanu - krāsu loga novietojums un leņķis; pulsa doplera vārtiņu novietojums un leņķis</t>
    </r>
  </si>
  <si>
    <t>Automātiska krāsu doplera pielāgošana ar viena taustiņa nospiešanu - krāsu loga novietojums un leņķis; pulsa doplera vārtiņu novietojums un leņķis</t>
  </si>
  <si>
    <t>Prasība netiks mainīta. Pieskārienjutīgā ekrāna maināma noliekuma leņķa iespēja nodrošina optimālu ekrāna novietojumu atbilstoši lietotāja darba pozīcijai un skatīšanās leņķim, kā arī palīdz samazināt nevēlamus gaismas atspīdumus uz ekrāna, tādējādi veicinot ergonomisku un kvalitatīvu darba vidi. Minētā funkcionalitāte ir  būtiska, ņemot vērā, ka iekārtu ikdienā izmanto vairāki speciālisti ar atšķirīgu augumu, darba paradumiem un ergonomiskajām vajadzībām. Turklāt pediatrisko pacientu ultrasonogrāfiskie izmeklējumi nereti tiek veikti nestandarta pozīcijās, pielāgojoties pacienta vecumam, klīniskajam stāvoklim un sadarbības iespējām. Šādos apstākļos regulējams ekrāna noliekuma leņķis nodrošina ērtāku un drošāku darba vidi, ļaujot saglabāt optimālu attēla pārskatāmību dažādās izmeklēšanas situācijās.</t>
  </si>
  <si>
    <t>prasība netiks mainīta. Gan pieskārienjutīgs ekrāns, gan fiziska izvelkama klaviatūra pilda atšķirīgas funkcijas un savstarpēji papildina viena otru. Pieskārienjutīgais ekrāns nodrošina ātru sistēmas vadību un iestatījumu izvēli, savukārt fiziska klaviatūra nodrošina ērtāku, ātrāku un precīzāku pacientu datu un teksta informācijas ievadi. Abu risinājumu pieejamība ir būtiska, lai nodrošinātu efektīvu darba procesu dažādās klīniskajās situācijās.</t>
  </si>
  <si>
    <t>Tehniskā specifikācija un vērtēšanas kritēriji netiks mainīti. Shear Wave Dispersion funkcionalitāte var tikt piedāvāta kā papildu iespēja, taču tās pieejamība netiek noteikta kā obligāta prasība vai atsevišķi vērtējama priekšrocība.</t>
  </si>
  <si>
    <t>Tehniskā specifikācija netiek papildināta, jo šī prasība nav nepieciešama iekārtas paredzētajiem klīniskajiem lietošanas mērķiem.</t>
  </si>
  <si>
    <t xml:space="preserve">Vienkristāla vai ekvivalentas tehnoloģijas lielā konveksa zonde ar frekvenču diapazonu vismaz no 1,0 līdz 7,0 MHz, FOV vismaz 65°, ar skenēšanas virsmas (footprint) platumu ne mazāku kā 50 mm. Paredzēta vēderdobuma izmeklējumiem, atbalsta shear wave. </t>
  </si>
  <si>
    <r>
      <rPr>
        <sz val="11"/>
        <color theme="1"/>
        <rFont val="Times New Roman"/>
        <family val="1"/>
        <charset val="186"/>
      </rPr>
      <t>Vienkristāla vai ekvivalentas tehnoloģijas</t>
    </r>
    <r>
      <rPr>
        <sz val="11"/>
        <rFont val="Times New Roman"/>
        <family val="1"/>
        <charset val="186"/>
      </rPr>
      <t xml:space="preserve"> mikrokonveksa zonde ar frekvenču diapazonu vismaz no 4 līdz 11 MHz. Paredzēta jaundzimušo neirosonogrāfijas un vēdera dobuma izmeklējumiem.</t>
    </r>
  </si>
  <si>
    <t>Tehniskas specifikācijas prasība tika izteikta jaunā redakcijā "Krāsu monitors piemērots ultrasonogrāfijas attēlu apskatei: kontrasta attiecība vismaz 1000:1, skatīšanās leņķis ne mazāks kā 175°, atbildes laiks 14ms vai mazāk, spilgtums ne sliktāk kā 200 cd/m2". Pasūtītāja noteiktās prasības attiecībā uz monitora skatīšanās leņķi un atbildes laiku pilnībā nodrošina kvalitatīvu ultrasonogrāfijas attēlu izvērtēšanu un atbilst Pasūtītāja klīniskajām vajadzībām.</t>
  </si>
  <si>
    <t>Prasība tika izteikta jaunā redakcijā "Centrālā bremze, vai riteņi ar individuāli bloķējamu bremzi"</t>
  </si>
  <si>
    <t>Prasība tika izteikta jaunā redakcijā "Ultrasonogrāfijas iekārtai jābūt aprīkotai ar rokturiem ierīces priekšpusē un aizmugurē, kur vismaz viens no rokturiem paredzēts iekārtas transportēšanai"</t>
  </si>
  <si>
    <t xml:space="preserve">Prasība netiks mainīta, katrs ražotājs var piedāvāt savu risinājumu. </t>
  </si>
  <si>
    <t>Prasība tika izteikta jaunā redakcijā "Skanēšanas kadru frekvence 2D režīmā vismaz līdz 1900 kadri/sek"</t>
  </si>
  <si>
    <t>prasība netiks mainīta. Noteiktā palielināšanas (zoom) funkcija vismaz 15 reizes nodrošina nepieciešamo funkcionalitāti kvalitatīvai ultrasonogrāfijas attēlu izvērtēšanai. Pretendentiem ir iespēja piedāvāt iekārtas ar lielāku zoom palielinājumu.</t>
  </si>
  <si>
    <t>Tehniska specifikācija netiks papildināta. Papildās iespējas var tikt piedāvātas, tomēr tie nav nepieciešami ikdienas darbam.</t>
  </si>
  <si>
    <t>Papildu punkti netiek piešķirti</t>
  </si>
  <si>
    <r>
      <t xml:space="preserve">prasība par frekvenču diapazonu netiks mainīta, jo tā nodrošina nepieciešamo zondes daudzpusību paredzētajiem klīniskajiem pielietojumiem.
papildu punkti netiks piešķirti. Noteiktās prasības nodrošina nepieciešamās diagnostiskās iespējas un Pretendentiem ir iespēja piedāvāt zondes ar augstākiem tehniskajiem parametriem.
Tehniskas specifikācijas prasība tika izteikta jaunā redakcija </t>
    </r>
    <r>
      <rPr>
        <i/>
        <sz val="11"/>
        <color theme="1"/>
        <rFont val="Aptos Narrow"/>
        <family val="2"/>
        <scheme val="minor"/>
      </rPr>
      <t>Vienkristāla vai ekvivalentas tehnoloģijas lielā konveksa zonde ar frekvenču diapazonu vismaz no 1,0 līdz 7,0 MHz, FOV vismaz 65°, ar skenēšanas virsmas (footprint) platumu ne mazāku kā 50 mm. Paredzēta vēderdobuma izmeklējumiem, atbalsta shear wave.</t>
    </r>
  </si>
  <si>
    <t>Prasība netiks mainīta. Krāsu doplera režīma kadru frekvence ir viens no būtiskiem tehniskajiem parametriem, kas ietekmē asins plūsmas attēlošanas kvalitāti, īpaši dinamisku un ātras plūsmas procesu izvērtēšanā. Augstāka kadru frekvence krāsu doplera režīmā nodrošina labāku laika izšķirtspēju un plūsmas izmaiņu vizualizāciju reāllaikā.</t>
  </si>
  <si>
    <t>Vērtēšanas kritērijs netiks mainīts. Vērtēšana tiks veikta atbilstoši tehniskajā specifikācijā noteiktajai funkcionalitātei. vērtēšanas kritērijs balstīts uz funkcionālās iespējas esamību.</t>
  </si>
  <si>
    <t>Prasība netiks mainīta. Pasūtītājs ir noteicis prasību par mākslīgā intelekta (Artificial Intelligence, AI) tehnoloģiju izmantošanu attēla kvalitātes uzlabošanai, ņemot vērā mūsdienu ultrasonogrāfijas tehnoloģiju attīstību. Mūsdienu ekspertu klases ultrasonogrāfijas sistēmās attēla kvalitātes optimizēšanai arvien plašāk tiek izmantoti uz mākslīgā intelekta (AI), mašīnmācīšanās (Machine Learning, ML) un dziļās mācīšanās (Deep Learning, DL) balstīti algoritmi. Zinātniskajā literatūrā ir pierādīts, ka šādas tehnoloģijas spēj samazināt trokšņu ietekmi, uzlabot kontrastu, audu robežu vizualizāciju un kopējo attēla diagnostisko kvalitāti, vienlaikus saglabājot diagnostiski nozīmīgu informāciju. Prasība nav noteikta attiecībā uz konkrētu ražotāju vai komerciālu risinājumu, bet gan uz mūsdienīgu tehnoloģiju izmantošanu, kas atbilst Pasūtītāja klīniskajām vajadzībām un ekspertu klases ultrasonogrāfijas sistēmas līmenim. Tādēļ prasība tiek saglabāta bez izmaiņām.</t>
  </si>
  <si>
    <t>Artifical Intelligence (AI), Machine Learning vai Deep Learning,  attēlu kvalitātes uzlabošanai</t>
  </si>
  <si>
    <t>Vēlami Artifical Intelligence (AI), Machine Learning vai Deep Learning mērījumi vismaz nierēm (garuma un/vai tilpuma noteikšana), liesai un urīnpūslim (tilpuma noteikšana), kas paredzēti lietošanai pieaugušajiem un bērniem no 14 gadu vecuma.</t>
  </si>
  <si>
    <t>Pretendents Nr.1</t>
  </si>
  <si>
    <t>Pretendents Nr.2</t>
  </si>
  <si>
    <t>Pretendents Nr.3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</si>
</sst>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0\ &quot;€&quot;"/>
    <numFmt numFmtId="166" formatCode="_-[$€-2]\ * #,##0.00_-;\-[$€-2]\ * #,##0.00_-;_-[$€-2]\ * &quot;-&quot;??_-;_-@_-"/>
  </numFmts>
  <fonts count="50" x14ac:knownFonts="1">
    <font>
      <sz val="11"/>
      <color theme="1"/>
      <name val="Aptos Narrow"/>
      <family val="2"/>
      <charset val="186"/>
      <scheme val="minor"/>
    </font>
    <font>
      <sz val="11"/>
      <color theme="1"/>
      <name val="Aptos Narrow"/>
      <family val="2"/>
      <charset val="186"/>
      <scheme val="minor"/>
    </font>
    <font>
      <b/>
      <sz val="11"/>
      <color theme="1"/>
      <name val="Times New Roman"/>
      <family val="1"/>
      <charset val="186"/>
    </font>
    <font>
      <sz val="11"/>
      <color theme="1"/>
      <name val="Times New Roman"/>
      <family val="1"/>
      <charset val="186"/>
    </font>
    <font>
      <sz val="11"/>
      <color rgb="FF000000"/>
      <name val="Times New Roman"/>
      <family val="1"/>
      <charset val="186"/>
    </font>
    <font>
      <sz val="11"/>
      <name val="Times New Roman"/>
      <family val="1"/>
      <charset val="186"/>
    </font>
    <font>
      <i/>
      <sz val="11"/>
      <color rgb="FF000000"/>
      <name val="Times New Roman"/>
      <family val="1"/>
      <charset val="186"/>
    </font>
    <font>
      <i/>
      <sz val="11"/>
      <color theme="1"/>
      <name val="Times New Roman"/>
      <family val="1"/>
      <charset val="186"/>
    </font>
    <font>
      <sz val="11"/>
      <color rgb="FF9BBB59"/>
      <name val="Times New Roman"/>
      <family val="1"/>
      <charset val="186"/>
    </font>
    <font>
      <b/>
      <sz val="11"/>
      <name val="Times New Roman"/>
      <family val="1"/>
      <charset val="186"/>
    </font>
    <font>
      <i/>
      <sz val="11"/>
      <name val="Times New Roman"/>
      <family val="1"/>
      <charset val="186"/>
    </font>
    <font>
      <sz val="11"/>
      <color rgb="FF000000"/>
      <name val="Calibri"/>
      <family val="2"/>
      <charset val="186"/>
    </font>
    <font>
      <sz val="11"/>
      <color rgb="FFFF0000"/>
      <name val="Times New Roman"/>
      <family val="1"/>
      <charset val="186"/>
    </font>
    <font>
      <sz val="11"/>
      <color theme="1"/>
      <name val="Aptos Narrow"/>
      <family val="2"/>
      <scheme val="minor"/>
    </font>
    <font>
      <i/>
      <sz val="8"/>
      <color rgb="FF000000"/>
      <name val="Times New Roman"/>
      <family val="1"/>
      <charset val="186"/>
    </font>
    <font>
      <i/>
      <sz val="10"/>
      <color rgb="FF000000"/>
      <name val="Times New Roman"/>
      <family val="1"/>
      <charset val="186"/>
    </font>
    <font>
      <sz val="8"/>
      <color rgb="FF000000"/>
      <name val="Times New Roman"/>
      <family val="1"/>
      <charset val="186"/>
    </font>
    <font>
      <sz val="11"/>
      <name val="Calibri"/>
      <family val="2"/>
      <charset val="186"/>
    </font>
    <font>
      <b/>
      <sz val="11"/>
      <color rgb="FF000000"/>
      <name val="Times New Roman"/>
      <family val="1"/>
      <charset val="186"/>
    </font>
    <font>
      <sz val="12"/>
      <color theme="1"/>
      <name val="Times New Roman"/>
      <family val="1"/>
      <charset val="186"/>
    </font>
    <font>
      <b/>
      <sz val="11"/>
      <color rgb="FFFF0000"/>
      <name val="Times New Roman"/>
      <family val="1"/>
      <charset val="186"/>
    </font>
    <font>
      <b/>
      <i/>
      <sz val="11"/>
      <color theme="1"/>
      <name val="Times New Roman"/>
      <family val="1"/>
      <charset val="186"/>
    </font>
    <font>
      <i/>
      <u/>
      <sz val="11"/>
      <color theme="1"/>
      <name val="Times New Roman"/>
      <family val="1"/>
      <charset val="186"/>
    </font>
    <font>
      <sz val="12"/>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11"/>
      <name val="Aptos Narrow"/>
      <family val="2"/>
      <scheme val="minor"/>
    </font>
    <font>
      <sz val="10"/>
      <name val="Times New Roman"/>
      <family val="1"/>
      <charset val="186"/>
    </font>
    <font>
      <sz val="9"/>
      <name val="Times New Roman"/>
      <family val="1"/>
      <charset val="186"/>
    </font>
    <font>
      <b/>
      <i/>
      <sz val="11"/>
      <color rgb="FF000000"/>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b/>
      <sz val="10"/>
      <color rgb="FFFF0000"/>
      <name val="Times New Roman"/>
      <family val="1"/>
      <charset val="186"/>
    </font>
    <font>
      <sz val="11"/>
      <color rgb="FFFF0000"/>
      <name val="Aptos Narrow"/>
      <family val="2"/>
      <scheme val="minor"/>
    </font>
    <font>
      <b/>
      <sz val="16"/>
      <color theme="1"/>
      <name val="Times New Roman"/>
      <family val="1"/>
    </font>
    <font>
      <i/>
      <sz val="11"/>
      <color theme="1"/>
      <name val="Aptos Narrow"/>
      <charset val="186"/>
      <scheme val="minor"/>
    </font>
    <font>
      <b/>
      <i/>
      <sz val="11"/>
      <color theme="1"/>
      <name val="Aptos Narrow"/>
      <charset val="186"/>
      <scheme val="minor"/>
    </font>
    <font>
      <b/>
      <i/>
      <u/>
      <sz val="11"/>
      <color theme="1"/>
      <name val="Aptos Narrow"/>
      <charset val="186"/>
      <scheme val="minor"/>
    </font>
    <font>
      <b/>
      <sz val="11"/>
      <color theme="1"/>
      <name val="Aptos Narrow"/>
      <charset val="186"/>
      <scheme val="minor"/>
    </font>
    <font>
      <b/>
      <sz val="11"/>
      <color theme="1"/>
      <name val="Aptos Narrow"/>
      <family val="2"/>
      <scheme val="minor"/>
    </font>
    <font>
      <sz val="10"/>
      <color theme="1"/>
      <name val="Times New Roman"/>
      <family val="1"/>
      <charset val="186"/>
    </font>
    <font>
      <b/>
      <i/>
      <u/>
      <sz val="11"/>
      <color theme="1"/>
      <name val="Aptos Narrow"/>
      <family val="2"/>
      <scheme val="minor"/>
    </font>
    <font>
      <sz val="11"/>
      <color theme="1"/>
      <name val="Aptos Narrow"/>
      <charset val="186"/>
      <scheme val="minor"/>
    </font>
    <font>
      <sz val="11"/>
      <color theme="1"/>
      <name val="Times New Roman"/>
      <family val="1"/>
    </font>
    <font>
      <b/>
      <i/>
      <sz val="12"/>
      <color theme="1"/>
      <name val="Times New Roman"/>
      <family val="1"/>
    </font>
    <font>
      <strike/>
      <sz val="11"/>
      <color rgb="FFFF0000"/>
      <name val="Times New Roman"/>
      <family val="1"/>
      <charset val="186"/>
    </font>
    <font>
      <i/>
      <sz val="11"/>
      <color theme="1"/>
      <name val="Aptos Narrow"/>
      <family val="2"/>
      <scheme val="minor"/>
    </font>
  </fonts>
  <fills count="15">
    <fill>
      <patternFill patternType="none"/>
    </fill>
    <fill>
      <patternFill patternType="gray125"/>
    </fill>
    <fill>
      <patternFill patternType="solid">
        <fgColor theme="0" tint="-0.249977111117893"/>
        <bgColor indexed="64"/>
      </patternFill>
    </fill>
    <fill>
      <patternFill patternType="solid">
        <fgColor rgb="FFFFFFFF"/>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5" tint="0.79998168889431442"/>
        <bgColor rgb="FFDBDBDB"/>
      </patternFill>
    </fill>
    <fill>
      <patternFill patternType="solid">
        <fgColor theme="5" tint="0.79998168889431442"/>
        <bgColor indexed="64"/>
      </patternFill>
    </fill>
    <fill>
      <patternFill patternType="solid">
        <fgColor rgb="FFFBE4D5"/>
        <bgColor indexed="64"/>
      </patternFill>
    </fill>
    <fill>
      <patternFill patternType="solid">
        <fgColor rgb="FF92D050"/>
        <bgColor indexed="64"/>
      </patternFill>
    </fill>
    <fill>
      <patternFill patternType="solid">
        <fgColor rgb="FFD9D9D9"/>
        <bgColor indexed="64"/>
      </patternFill>
    </fill>
    <fill>
      <patternFill patternType="solid">
        <fgColor rgb="FFFFFF00"/>
        <bgColor indexed="64"/>
      </patternFill>
    </fill>
    <fill>
      <patternFill patternType="solid">
        <fgColor theme="6" tint="0.59999389629810485"/>
        <bgColor indexed="64"/>
      </patternFill>
    </fill>
    <fill>
      <patternFill patternType="solid">
        <fgColor theme="7" tint="0.399975585192419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auto="1"/>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0">
    <xf numFmtId="0" fontId="0" fillId="0" borderId="0"/>
    <xf numFmtId="0" fontId="1" fillId="0" borderId="0"/>
    <xf numFmtId="0" fontId="11" fillId="0" borderId="0"/>
    <xf numFmtId="0" fontId="13" fillId="0" borderId="0"/>
    <xf numFmtId="0" fontId="13" fillId="0" borderId="0"/>
    <xf numFmtId="0" fontId="1" fillId="0" borderId="0"/>
    <xf numFmtId="0" fontId="13" fillId="0" borderId="0"/>
    <xf numFmtId="0" fontId="28" fillId="0" borderId="0"/>
    <xf numFmtId="0" fontId="13" fillId="0" borderId="0"/>
    <xf numFmtId="0" fontId="13" fillId="0" borderId="0"/>
  </cellStyleXfs>
  <cellXfs count="148">
    <xf numFmtId="0" fontId="0" fillId="0" borderId="0" xfId="0"/>
    <xf numFmtId="0" fontId="2" fillId="2" borderId="1" xfId="1" applyFont="1" applyFill="1" applyBorder="1" applyAlignment="1">
      <alignment wrapText="1"/>
    </xf>
    <xf numFmtId="0" fontId="3" fillId="0" borderId="1" xfId="1" applyFont="1" applyBorder="1" applyAlignment="1">
      <alignment horizontal="justify" vertical="center" wrapText="1"/>
    </xf>
    <xf numFmtId="0" fontId="4" fillId="3" borderId="1" xfId="1" applyFont="1" applyFill="1" applyBorder="1" applyAlignment="1">
      <alignment vertical="center" wrapText="1"/>
    </xf>
    <xf numFmtId="0" fontId="4" fillId="0" borderId="1" xfId="1" applyFont="1" applyBorder="1" applyAlignment="1">
      <alignment vertical="center" wrapText="1"/>
    </xf>
    <xf numFmtId="0" fontId="5" fillId="0" borderId="1" xfId="1" applyFont="1" applyBorder="1" applyAlignment="1">
      <alignment vertical="center" wrapText="1"/>
    </xf>
    <xf numFmtId="0" fontId="5" fillId="0" borderId="1" xfId="1" applyFont="1" applyBorder="1" applyAlignment="1">
      <alignment horizontal="justify" vertical="center" wrapText="1"/>
    </xf>
    <xf numFmtId="0" fontId="9" fillId="2" borderId="1" xfId="1" applyFont="1" applyFill="1" applyBorder="1" applyAlignment="1">
      <alignment wrapText="1"/>
    </xf>
    <xf numFmtId="0" fontId="3" fillId="0" borderId="0" xfId="0" applyFont="1"/>
    <xf numFmtId="0" fontId="3" fillId="0" borderId="1" xfId="0" applyFont="1" applyBorder="1"/>
    <xf numFmtId="0" fontId="3" fillId="0" borderId="1" xfId="0" applyFont="1" applyBorder="1" applyAlignment="1">
      <alignment wrapText="1"/>
    </xf>
    <xf numFmtId="0" fontId="5" fillId="4" borderId="1" xfId="2" applyFont="1" applyFill="1" applyBorder="1" applyAlignment="1">
      <alignment vertical="center" wrapText="1"/>
    </xf>
    <xf numFmtId="0" fontId="12" fillId="0" borderId="1" xfId="1" applyFont="1" applyBorder="1" applyAlignment="1">
      <alignment horizontal="justify" vertical="center" wrapText="1"/>
    </xf>
    <xf numFmtId="0" fontId="5" fillId="4" borderId="1" xfId="0" applyFont="1" applyFill="1" applyBorder="1" applyAlignment="1">
      <alignment vertical="center" wrapText="1"/>
    </xf>
    <xf numFmtId="0" fontId="2" fillId="5" borderId="1" xfId="1" applyFont="1" applyFill="1" applyBorder="1" applyAlignment="1">
      <alignment wrapText="1"/>
    </xf>
    <xf numFmtId="0" fontId="3" fillId="5" borderId="1" xfId="0" applyFont="1" applyFill="1" applyBorder="1"/>
    <xf numFmtId="0" fontId="0" fillId="0" borderId="0" xfId="0" applyAlignment="1">
      <alignment horizontal="left" vertical="center" wrapText="1"/>
    </xf>
    <xf numFmtId="0" fontId="14" fillId="0" borderId="1" xfId="3" applyFont="1" applyBorder="1" applyAlignment="1">
      <alignment horizontal="justify" vertical="center"/>
    </xf>
    <xf numFmtId="0" fontId="14" fillId="0" borderId="1" xfId="3" applyFont="1" applyBorder="1" applyAlignment="1">
      <alignment horizontal="center" vertical="center"/>
    </xf>
    <xf numFmtId="0" fontId="15" fillId="0" borderId="1" xfId="3" applyFont="1" applyBorder="1" applyAlignment="1">
      <alignment horizontal="justify" vertical="center"/>
    </xf>
    <xf numFmtId="9" fontId="15" fillId="0" borderId="1" xfId="3" applyNumberFormat="1" applyFont="1" applyBorder="1" applyAlignment="1">
      <alignment horizontal="justify" vertical="center"/>
    </xf>
    <xf numFmtId="1" fontId="3" fillId="0" borderId="1" xfId="0" applyNumberFormat="1" applyFont="1" applyBorder="1" applyAlignment="1">
      <alignment horizontal="left"/>
    </xf>
    <xf numFmtId="164" fontId="3" fillId="0" borderId="1" xfId="0" applyNumberFormat="1" applyFont="1" applyBorder="1"/>
    <xf numFmtId="14" fontId="3" fillId="0" borderId="1" xfId="0" applyNumberFormat="1" applyFont="1" applyBorder="1"/>
    <xf numFmtId="0" fontId="16" fillId="0" borderId="1" xfId="3" applyFont="1" applyBorder="1" applyAlignment="1">
      <alignment horizontal="center" vertical="center" wrapText="1"/>
    </xf>
    <xf numFmtId="0" fontId="3" fillId="0" borderId="1" xfId="3" applyFont="1" applyBorder="1" applyAlignment="1">
      <alignment wrapText="1"/>
    </xf>
    <xf numFmtId="0" fontId="0" fillId="0" borderId="0" xfId="0" applyAlignment="1">
      <alignment wrapText="1"/>
    </xf>
    <xf numFmtId="0" fontId="3" fillId="6" borderId="1" xfId="1" applyFont="1" applyFill="1" applyBorder="1" applyAlignment="1">
      <alignment horizontal="justify" vertical="center" wrapText="1"/>
    </xf>
    <xf numFmtId="0" fontId="3" fillId="0" borderId="3" xfId="0" applyFont="1" applyBorder="1"/>
    <xf numFmtId="0" fontId="2" fillId="8" borderId="1" xfId="0" applyFont="1" applyFill="1" applyBorder="1" applyAlignment="1">
      <alignment horizontal="center" vertical="center"/>
    </xf>
    <xf numFmtId="0" fontId="18" fillId="7" borderId="1" xfId="5" applyFont="1" applyFill="1" applyBorder="1" applyAlignment="1">
      <alignment vertical="center" wrapText="1"/>
    </xf>
    <xf numFmtId="49" fontId="9" fillId="4" borderId="1" xfId="0" applyNumberFormat="1" applyFont="1" applyFill="1" applyBorder="1" applyAlignment="1">
      <alignment horizontal="center" vertical="center"/>
    </xf>
    <xf numFmtId="0" fontId="3" fillId="0" borderId="1" xfId="0" applyFont="1" applyBorder="1" applyAlignment="1">
      <alignment horizontal="left" wrapText="1"/>
    </xf>
    <xf numFmtId="0" fontId="9" fillId="0" borderId="1" xfId="0" applyFont="1" applyBorder="1" applyAlignment="1">
      <alignment horizontal="center" vertical="center" wrapText="1"/>
    </xf>
    <xf numFmtId="0" fontId="19" fillId="0" borderId="1" xfId="0" applyFont="1" applyBorder="1"/>
    <xf numFmtId="49" fontId="19" fillId="4" borderId="1" xfId="0" applyNumberFormat="1" applyFont="1" applyFill="1" applyBorder="1" applyAlignment="1">
      <alignment horizontal="left" vertical="center" wrapText="1"/>
    </xf>
    <xf numFmtId="49" fontId="20" fillId="0" borderId="6" xfId="0" applyNumberFormat="1" applyFont="1" applyBorder="1" applyAlignment="1">
      <alignment horizontal="left" vertical="top" wrapText="1"/>
    </xf>
    <xf numFmtId="49" fontId="20" fillId="0" borderId="7" xfId="0" applyNumberFormat="1" applyFont="1" applyBorder="1" applyAlignment="1">
      <alignment horizontal="left" vertical="top" wrapText="1"/>
    </xf>
    <xf numFmtId="49" fontId="20" fillId="0" borderId="8" xfId="0" applyNumberFormat="1" applyFont="1" applyBorder="1" applyAlignment="1">
      <alignment horizontal="left" vertical="top" wrapText="1"/>
    </xf>
    <xf numFmtId="0" fontId="18" fillId="9" borderId="1" xfId="0" applyFont="1" applyFill="1" applyBorder="1" applyAlignment="1">
      <alignment horizontal="center"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3" fillId="0" borderId="0" xfId="0" applyFont="1" applyAlignment="1">
      <alignment horizontal="left" vertical="center" wrapText="1"/>
    </xf>
    <xf numFmtId="0" fontId="0" fillId="0" borderId="2" xfId="0" applyBorder="1" applyAlignment="1">
      <alignment wrapText="1"/>
    </xf>
    <xf numFmtId="0" fontId="5" fillId="0" borderId="1" xfId="0" applyFont="1" applyBorder="1" applyAlignment="1">
      <alignment vertical="center" wrapText="1"/>
    </xf>
    <xf numFmtId="0" fontId="3" fillId="2" borderId="1" xfId="3" applyFont="1" applyFill="1" applyBorder="1" applyAlignment="1">
      <alignment horizontal="center" wrapText="1"/>
    </xf>
    <xf numFmtId="0" fontId="13" fillId="0" borderId="0" xfId="3"/>
    <xf numFmtId="0" fontId="13" fillId="0" borderId="0" xfId="3" applyAlignment="1">
      <alignment horizontal="center" wrapText="1"/>
    </xf>
    <xf numFmtId="0" fontId="7" fillId="10" borderId="1" xfId="3" applyFont="1" applyFill="1" applyBorder="1" applyAlignment="1">
      <alignment horizontal="center" vertical="center"/>
    </xf>
    <xf numFmtId="0" fontId="7" fillId="10" borderId="1" xfId="3" applyFont="1" applyFill="1" applyBorder="1" applyAlignment="1">
      <alignment horizontal="center" wrapText="1"/>
    </xf>
    <xf numFmtId="0" fontId="7" fillId="10" borderId="1" xfId="3" applyFont="1" applyFill="1" applyBorder="1" applyAlignment="1">
      <alignment wrapText="1"/>
    </xf>
    <xf numFmtId="0" fontId="7" fillId="2" borderId="1" xfId="3" applyFont="1" applyFill="1" applyBorder="1"/>
    <xf numFmtId="0" fontId="3" fillId="0" borderId="1" xfId="3" applyFont="1" applyBorder="1" applyAlignment="1">
      <alignment horizontal="center" vertical="center"/>
    </xf>
    <xf numFmtId="0" fontId="3" fillId="0" borderId="1" xfId="3" applyFont="1" applyBorder="1"/>
    <xf numFmtId="0" fontId="5" fillId="0" borderId="1" xfId="3" applyFont="1" applyBorder="1" applyAlignment="1">
      <alignment wrapText="1"/>
    </xf>
    <xf numFmtId="0" fontId="3" fillId="0" borderId="1" xfId="3" applyFont="1" applyBorder="1" applyAlignment="1">
      <alignment vertical="center" wrapText="1"/>
    </xf>
    <xf numFmtId="0" fontId="4" fillId="0" borderId="1" xfId="3" applyFont="1" applyBorder="1" applyAlignment="1">
      <alignment horizontal="justify" vertical="center" wrapText="1"/>
    </xf>
    <xf numFmtId="0" fontId="3" fillId="2" borderId="1" xfId="3" applyFont="1" applyFill="1" applyBorder="1"/>
    <xf numFmtId="0" fontId="5" fillId="0" borderId="1" xfId="0" applyFont="1" applyBorder="1" applyAlignment="1">
      <alignment wrapText="1"/>
    </xf>
    <xf numFmtId="0" fontId="2" fillId="0" borderId="1" xfId="3" applyFont="1" applyBorder="1" applyAlignment="1">
      <alignment wrapText="1"/>
    </xf>
    <xf numFmtId="0" fontId="21" fillId="0" borderId="1" xfId="3" applyFont="1" applyBorder="1" applyAlignment="1">
      <alignment wrapText="1"/>
    </xf>
    <xf numFmtId="0" fontId="19" fillId="0" borderId="1" xfId="3" applyFont="1" applyBorder="1" applyAlignment="1">
      <alignment wrapText="1"/>
    </xf>
    <xf numFmtId="0" fontId="3" fillId="0" borderId="1" xfId="6" applyFont="1" applyBorder="1" applyAlignment="1">
      <alignment wrapText="1"/>
    </xf>
    <xf numFmtId="0" fontId="3" fillId="0" borderId="0" xfId="3" applyFont="1" applyAlignment="1">
      <alignment horizontal="center" vertical="center"/>
    </xf>
    <xf numFmtId="0" fontId="13" fillId="0" borderId="0" xfId="3" applyAlignment="1">
      <alignment wrapText="1"/>
    </xf>
    <xf numFmtId="0" fontId="3" fillId="0" borderId="0" xfId="3" applyFont="1"/>
    <xf numFmtId="0" fontId="3" fillId="0" borderId="0" xfId="3" applyFont="1" applyAlignment="1">
      <alignment wrapText="1"/>
    </xf>
    <xf numFmtId="0" fontId="5" fillId="0" borderId="0" xfId="3" applyFont="1" applyAlignment="1">
      <alignment wrapText="1"/>
    </xf>
    <xf numFmtId="0" fontId="3" fillId="2" borderId="6" xfId="3" applyFont="1" applyFill="1" applyBorder="1" applyAlignment="1">
      <alignment horizontal="center" wrapText="1"/>
    </xf>
    <xf numFmtId="0" fontId="16" fillId="0" borderId="0" xfId="6" applyFont="1" applyAlignment="1">
      <alignment horizontal="justify" vertical="center" wrapText="1"/>
    </xf>
    <xf numFmtId="0" fontId="14" fillId="0" borderId="0" xfId="6" applyFont="1" applyAlignment="1">
      <alignment horizontal="justify" vertical="center" wrapText="1"/>
    </xf>
    <xf numFmtId="0" fontId="16" fillId="0" borderId="0" xfId="6" applyFont="1" applyAlignment="1">
      <alignment horizontal="center" vertical="center"/>
    </xf>
    <xf numFmtId="0" fontId="16" fillId="0" borderId="0" xfId="6" applyFont="1" applyAlignment="1">
      <alignment horizontal="justify" vertical="center"/>
    </xf>
    <xf numFmtId="0" fontId="13" fillId="0" borderId="0" xfId="6"/>
    <xf numFmtId="0" fontId="24" fillId="0" borderId="0" xfId="6" applyFont="1" applyAlignment="1">
      <alignment horizontal="justify" vertical="center"/>
    </xf>
    <xf numFmtId="0" fontId="24" fillId="0" borderId="0" xfId="6" applyFont="1" applyAlignment="1">
      <alignment horizontal="justify" vertical="center" wrapText="1"/>
    </xf>
    <xf numFmtId="0" fontId="27" fillId="0" borderId="0" xfId="6" applyFont="1"/>
    <xf numFmtId="0" fontId="24" fillId="0" borderId="11" xfId="6" applyFont="1" applyBorder="1" applyAlignment="1">
      <alignment horizontal="justify" vertical="center" wrapText="1"/>
    </xf>
    <xf numFmtId="0" fontId="24" fillId="3" borderId="11" xfId="6" applyFont="1" applyFill="1" applyBorder="1" applyAlignment="1">
      <alignment horizontal="justify" vertical="center" wrapText="1"/>
    </xf>
    <xf numFmtId="0" fontId="29" fillId="0" borderId="11" xfId="7" applyFont="1" applyBorder="1" applyAlignment="1">
      <alignment horizontal="center" vertical="center" wrapText="1"/>
    </xf>
    <xf numFmtId="0" fontId="24" fillId="0" borderId="11" xfId="6" applyFont="1" applyBorder="1" applyAlignment="1">
      <alignment horizontal="center" vertical="center" wrapText="1"/>
    </xf>
    <xf numFmtId="0" fontId="25" fillId="0" borderId="11" xfId="6" applyFont="1" applyBorder="1" applyAlignment="1">
      <alignment horizontal="center" vertical="center" wrapText="1"/>
    </xf>
    <xf numFmtId="0" fontId="24" fillId="12" borderId="1" xfId="6" applyFont="1" applyFill="1" applyBorder="1" applyAlignment="1">
      <alignment horizontal="center" vertical="center" wrapText="1"/>
    </xf>
    <xf numFmtId="0" fontId="24" fillId="0" borderId="1" xfId="6" applyFont="1" applyBorder="1" applyAlignment="1">
      <alignment horizontal="justify" vertical="center" wrapText="1"/>
    </xf>
    <xf numFmtId="0" fontId="5" fillId="0" borderId="1" xfId="6" applyFont="1" applyBorder="1" applyAlignment="1">
      <alignment horizontal="center" vertical="center"/>
    </xf>
    <xf numFmtId="0" fontId="27" fillId="0" borderId="1" xfId="6" applyFont="1" applyBorder="1"/>
    <xf numFmtId="165" fontId="24" fillId="0" borderId="1" xfId="6" applyNumberFormat="1" applyFont="1" applyBorder="1" applyAlignment="1">
      <alignment horizontal="justify" vertical="center"/>
    </xf>
    <xf numFmtId="166" fontId="24" fillId="0" borderId="1" xfId="6" applyNumberFormat="1" applyFont="1" applyBorder="1" applyAlignment="1">
      <alignment vertical="center"/>
    </xf>
    <xf numFmtId="166" fontId="27" fillId="0" borderId="1" xfId="6" applyNumberFormat="1" applyFont="1" applyBorder="1"/>
    <xf numFmtId="0" fontId="32" fillId="0" borderId="1" xfId="6" applyFont="1" applyBorder="1" applyAlignment="1">
      <alignment horizontal="justify" vertical="center" wrapText="1"/>
    </xf>
    <xf numFmtId="0" fontId="32" fillId="3" borderId="1" xfId="6" applyFont="1" applyFill="1" applyBorder="1" applyAlignment="1">
      <alignment horizontal="justify" vertical="center" wrapText="1"/>
    </xf>
    <xf numFmtId="0" fontId="33" fillId="0" borderId="1" xfId="7" applyFont="1" applyBorder="1" applyAlignment="1">
      <alignment horizontal="center" vertical="center" wrapText="1"/>
    </xf>
    <xf numFmtId="0" fontId="32" fillId="0" borderId="11" xfId="6" applyFont="1" applyBorder="1" applyAlignment="1">
      <alignment horizontal="center" vertical="center" wrapText="1"/>
    </xf>
    <xf numFmtId="0" fontId="34" fillId="0" borderId="11" xfId="6" applyFont="1" applyBorder="1" applyAlignment="1">
      <alignment horizontal="center" vertical="center" wrapText="1"/>
    </xf>
    <xf numFmtId="0" fontId="32" fillId="0" borderId="1" xfId="6" applyFont="1" applyBorder="1" applyAlignment="1">
      <alignment horizontal="center" vertical="center" wrapText="1"/>
    </xf>
    <xf numFmtId="0" fontId="32" fillId="12" borderId="1" xfId="6" applyFont="1" applyFill="1" applyBorder="1" applyAlignment="1">
      <alignment horizontal="center" vertical="center" wrapText="1"/>
    </xf>
    <xf numFmtId="0" fontId="32" fillId="0" borderId="1" xfId="6" applyFont="1" applyBorder="1" applyAlignment="1">
      <alignment horizontal="center" vertical="center"/>
    </xf>
    <xf numFmtId="0" fontId="35" fillId="0" borderId="1" xfId="7" applyFont="1" applyBorder="1" applyAlignment="1">
      <alignment horizontal="center" wrapText="1"/>
    </xf>
    <xf numFmtId="0" fontId="36" fillId="0" borderId="1" xfId="6" applyFont="1" applyBorder="1"/>
    <xf numFmtId="0" fontId="13" fillId="0" borderId="1" xfId="8" applyBorder="1" applyAlignment="1">
      <alignment vertical="center" wrapText="1"/>
    </xf>
    <xf numFmtId="0" fontId="37" fillId="12" borderId="0" xfId="0" applyFont="1" applyFill="1" applyAlignment="1">
      <alignment horizontal="center" wrapText="1"/>
    </xf>
    <xf numFmtId="0" fontId="43" fillId="0" borderId="0" xfId="0" applyFont="1" applyAlignment="1">
      <alignment vertical="center" wrapText="1"/>
    </xf>
    <xf numFmtId="0" fontId="13" fillId="0" borderId="0" xfId="8" applyAlignment="1">
      <alignment vertical="center" wrapText="1"/>
    </xf>
    <xf numFmtId="16" fontId="3" fillId="0" borderId="1" xfId="0" applyNumberFormat="1" applyFont="1" applyBorder="1" applyAlignment="1">
      <alignment wrapText="1"/>
    </xf>
    <xf numFmtId="0" fontId="13" fillId="0" borderId="0" xfId="9"/>
    <xf numFmtId="17" fontId="0" fillId="0" borderId="0" xfId="0" applyNumberFormat="1" applyAlignment="1">
      <alignment wrapText="1"/>
    </xf>
    <xf numFmtId="0" fontId="3" fillId="4" borderId="1" xfId="0" applyFont="1" applyFill="1" applyBorder="1" applyAlignment="1">
      <alignment wrapText="1"/>
    </xf>
    <xf numFmtId="0" fontId="46" fillId="0" borderId="1" xfId="0" applyFont="1" applyBorder="1" applyAlignment="1">
      <alignment wrapText="1"/>
    </xf>
    <xf numFmtId="0" fontId="0" fillId="0" borderId="0" xfId="0" applyAlignment="1">
      <alignment vertical="center" wrapText="1"/>
    </xf>
    <xf numFmtId="49" fontId="19" fillId="14" borderId="1" xfId="0" applyNumberFormat="1" applyFont="1" applyFill="1" applyBorder="1" applyAlignment="1">
      <alignment horizontal="left" vertical="center" wrapText="1"/>
    </xf>
    <xf numFmtId="0" fontId="0" fillId="6" borderId="0" xfId="0" applyFill="1" applyAlignment="1">
      <alignment wrapText="1"/>
    </xf>
    <xf numFmtId="0" fontId="13" fillId="0" borderId="0" xfId="0" applyFont="1" applyAlignment="1">
      <alignment wrapText="1"/>
    </xf>
    <xf numFmtId="0" fontId="43" fillId="0" borderId="1" xfId="0" applyFont="1" applyBorder="1" applyAlignment="1">
      <alignment vertical="center" wrapText="1"/>
    </xf>
    <xf numFmtId="0" fontId="0" fillId="4" borderId="0" xfId="0" applyFill="1" applyAlignment="1">
      <alignment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Alignment="1">
      <alignment horizontal="left" vertical="center" wrapText="1"/>
    </xf>
    <xf numFmtId="0" fontId="3" fillId="0" borderId="1" xfId="0" applyFont="1" applyBorder="1" applyAlignment="1">
      <alignment horizontal="center" vertical="center"/>
    </xf>
    <xf numFmtId="0" fontId="2" fillId="5" borderId="1" xfId="0" applyFont="1" applyFill="1" applyBorder="1" applyAlignment="1">
      <alignment horizontal="center"/>
    </xf>
    <xf numFmtId="0" fontId="18" fillId="7" borderId="4" xfId="4" applyFont="1" applyFill="1" applyBorder="1" applyAlignment="1">
      <alignment horizontal="center" vertical="center" wrapText="1"/>
    </xf>
    <xf numFmtId="0" fontId="18" fillId="7" borderId="5" xfId="4" applyFont="1" applyFill="1" applyBorder="1" applyAlignment="1">
      <alignment horizontal="center" vertical="center" wrapText="1"/>
    </xf>
    <xf numFmtId="0" fontId="3" fillId="0" borderId="12" xfId="0" applyFont="1" applyBorder="1" applyAlignment="1">
      <alignment horizontal="left" wrapText="1"/>
    </xf>
    <xf numFmtId="0" fontId="3" fillId="0" borderId="11" xfId="0" applyFont="1" applyBorder="1" applyAlignment="1">
      <alignment horizontal="left"/>
    </xf>
    <xf numFmtId="0" fontId="3" fillId="0" borderId="12" xfId="0" applyFont="1" applyBorder="1" applyAlignment="1">
      <alignment horizontal="center" vertical="center" wrapText="1"/>
    </xf>
    <xf numFmtId="0" fontId="3" fillId="0" borderId="3" xfId="0" applyFont="1" applyBorder="1" applyAlignment="1">
      <alignment horizontal="center" vertical="center"/>
    </xf>
    <xf numFmtId="0" fontId="3" fillId="0" borderId="11" xfId="0" applyFont="1" applyBorder="1" applyAlignment="1">
      <alignment horizontal="center" vertical="center"/>
    </xf>
    <xf numFmtId="0" fontId="3" fillId="2" borderId="1" xfId="3" applyFont="1" applyFill="1" applyBorder="1" applyAlignment="1">
      <alignment horizontal="center" vertical="center"/>
    </xf>
    <xf numFmtId="0" fontId="3" fillId="2" borderId="1" xfId="3" applyFont="1" applyFill="1" applyBorder="1" applyAlignment="1">
      <alignment horizontal="center" wrapText="1"/>
    </xf>
    <xf numFmtId="0" fontId="7" fillId="2" borderId="1" xfId="3" applyFont="1" applyFill="1" applyBorder="1" applyAlignment="1">
      <alignment horizontal="left"/>
    </xf>
    <xf numFmtId="0" fontId="3" fillId="0" borderId="1" xfId="3" applyFont="1" applyBorder="1" applyAlignment="1">
      <alignment horizontal="center" vertical="center" wrapText="1"/>
    </xf>
    <xf numFmtId="0" fontId="32" fillId="0" borderId="1" xfId="6" applyFont="1" applyBorder="1" applyAlignment="1">
      <alignment horizontal="center" vertical="center" wrapText="1"/>
    </xf>
    <xf numFmtId="0" fontId="32" fillId="0" borderId="1" xfId="7" applyFont="1" applyBorder="1" applyAlignment="1">
      <alignment horizontal="center" vertical="center" wrapText="1"/>
    </xf>
    <xf numFmtId="0" fontId="34" fillId="0" borderId="1" xfId="6" applyFont="1" applyBorder="1" applyAlignment="1">
      <alignment horizontal="center" vertical="center" wrapText="1"/>
    </xf>
    <xf numFmtId="0" fontId="24" fillId="0" borderId="4" xfId="6" applyFont="1" applyBorder="1" applyAlignment="1">
      <alignment horizontal="left" wrapText="1"/>
    </xf>
    <xf numFmtId="0" fontId="24" fillId="0" borderId="10" xfId="6" applyFont="1" applyBorder="1" applyAlignment="1">
      <alignment horizontal="left" wrapText="1"/>
    </xf>
    <xf numFmtId="0" fontId="24" fillId="0" borderId="5" xfId="6" applyFont="1" applyBorder="1" applyAlignment="1">
      <alignment horizontal="left" wrapText="1"/>
    </xf>
    <xf numFmtId="0" fontId="24" fillId="0" borderId="1" xfId="6" applyFont="1" applyBorder="1" applyAlignment="1">
      <alignment horizontal="left" vertical="center" wrapText="1"/>
    </xf>
    <xf numFmtId="0" fontId="23" fillId="11" borderId="1" xfId="6" applyFont="1" applyFill="1" applyBorder="1" applyAlignment="1">
      <alignment horizontal="center" vertical="center" wrapText="1"/>
    </xf>
    <xf numFmtId="0" fontId="30" fillId="0" borderId="4" xfId="6" applyFont="1" applyBorder="1" applyAlignment="1">
      <alignment horizontal="center" vertical="center" wrapText="1"/>
    </xf>
    <xf numFmtId="0" fontId="30" fillId="0" borderId="10" xfId="6" applyFont="1" applyBorder="1" applyAlignment="1">
      <alignment horizontal="center" vertical="center" wrapText="1"/>
    </xf>
    <xf numFmtId="0" fontId="30" fillId="0" borderId="5" xfId="6" applyFont="1" applyBorder="1" applyAlignment="1">
      <alignment horizontal="center" vertical="center" wrapText="1"/>
    </xf>
    <xf numFmtId="0" fontId="31" fillId="11" borderId="1" xfId="6" applyFont="1" applyFill="1" applyBorder="1" applyAlignment="1">
      <alignment horizontal="center" vertical="center" wrapText="1"/>
    </xf>
    <xf numFmtId="0" fontId="19" fillId="8" borderId="2" xfId="0" applyFont="1" applyFill="1" applyBorder="1" applyAlignment="1">
      <alignment horizontal="center" wrapText="1"/>
    </xf>
    <xf numFmtId="0" fontId="19" fillId="0" borderId="0" xfId="0" applyFont="1"/>
    <xf numFmtId="0" fontId="19" fillId="8" borderId="6" xfId="0" applyFont="1" applyFill="1" applyBorder="1" applyAlignment="1">
      <alignment horizontal="center" wrapText="1"/>
    </xf>
    <xf numFmtId="0" fontId="19" fillId="13" borderId="1" xfId="0" applyFont="1" applyFill="1" applyBorder="1" applyAlignment="1">
      <alignment wrapText="1"/>
    </xf>
    <xf numFmtId="0" fontId="19" fillId="12" borderId="3" xfId="0" applyFont="1" applyFill="1" applyBorder="1" applyAlignment="1">
      <alignment horizontal="center" wrapText="1"/>
    </xf>
  </cellXfs>
  <cellStyles count="10">
    <cellStyle name="Normal" xfId="0" builtinId="0"/>
    <cellStyle name="Normal 10 5" xfId="6" xr:uid="{A0577F82-E826-47F4-80F7-29B899EAE025}"/>
    <cellStyle name="Normal 2" xfId="1" xr:uid="{5FBAECDA-D7F7-4DF2-9372-BB29C356098F}"/>
    <cellStyle name="Normal 2 2" xfId="7" xr:uid="{E3C93450-39F2-46B5-91A7-71B61320017D}"/>
    <cellStyle name="Normal 3" xfId="2" xr:uid="{FB43A1C0-0B69-4F31-A012-990DB0801ABE}"/>
    <cellStyle name="Normal 3 2 2 2" xfId="4" xr:uid="{3E2C5AAA-B37A-444F-B93F-766351DF1C57}"/>
    <cellStyle name="Normal 3 2 4 3" xfId="5" xr:uid="{3E0BCE3E-84E2-47AC-A9AD-F8A81ACD338F}"/>
    <cellStyle name="Normal 5" xfId="3" xr:uid="{EAFE9CCF-B444-4D86-9126-4D407FE94868}"/>
    <cellStyle name="Normal 5 17" xfId="8" xr:uid="{34B0F8DE-4887-4A29-856B-66FD00275532}"/>
    <cellStyle name="Normal 6" xfId="9" xr:uid="{3E2F3718-E35C-4240-8313-E43641C703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D61AE-5127-4B6A-90DE-8AB5AA74EA0C}">
  <dimension ref="A1:C50"/>
  <sheetViews>
    <sheetView topLeftCell="A21" workbookViewId="0">
      <selection activeCell="B44" sqref="B44"/>
    </sheetView>
  </sheetViews>
  <sheetFormatPr defaultColWidth="9.109375" defaultRowHeight="14.4" x14ac:dyDescent="0.3"/>
  <cols>
    <col min="1" max="1" width="9.109375" style="63"/>
    <col min="2" max="2" width="82" style="64" customWidth="1"/>
    <col min="3" max="3" width="40.88671875" style="46" customWidth="1"/>
    <col min="4" max="16384" width="9.109375" style="46"/>
  </cols>
  <sheetData>
    <row r="1" spans="1:3" ht="45" customHeight="1" x14ac:dyDescent="0.3">
      <c r="A1" s="127" t="s">
        <v>221</v>
      </c>
      <c r="B1" s="128" t="s">
        <v>222</v>
      </c>
      <c r="C1" s="68" t="s">
        <v>79</v>
      </c>
    </row>
    <row r="2" spans="1:3" s="47" customFormat="1" ht="32.25" customHeight="1" x14ac:dyDescent="0.3">
      <c r="A2" s="127"/>
      <c r="B2" s="128"/>
      <c r="C2" s="45" t="s">
        <v>273</v>
      </c>
    </row>
    <row r="3" spans="1:3" x14ac:dyDescent="0.3">
      <c r="A3" s="48" t="s">
        <v>223</v>
      </c>
      <c r="B3" s="49" t="s">
        <v>223</v>
      </c>
      <c r="C3" s="50" t="s">
        <v>224</v>
      </c>
    </row>
    <row r="4" spans="1:3" x14ac:dyDescent="0.3">
      <c r="A4" s="129" t="s">
        <v>225</v>
      </c>
      <c r="B4" s="129"/>
      <c r="C4" s="51"/>
    </row>
    <row r="5" spans="1:3" ht="55.8" x14ac:dyDescent="0.3">
      <c r="A5" s="52">
        <v>1</v>
      </c>
      <c r="B5" s="25" t="s">
        <v>226</v>
      </c>
      <c r="C5" s="53"/>
    </row>
    <row r="6" spans="1:3" ht="28.2" x14ac:dyDescent="0.3">
      <c r="A6" s="52">
        <v>2</v>
      </c>
      <c r="B6" s="54" t="s">
        <v>227</v>
      </c>
      <c r="C6" s="53"/>
    </row>
    <row r="7" spans="1:3" ht="42" x14ac:dyDescent="0.3">
      <c r="A7" s="52">
        <v>3</v>
      </c>
      <c r="B7" s="54" t="s">
        <v>228</v>
      </c>
      <c r="C7" s="53"/>
    </row>
    <row r="8" spans="1:3" x14ac:dyDescent="0.3">
      <c r="A8" s="52">
        <v>4</v>
      </c>
      <c r="B8" s="25" t="s">
        <v>229</v>
      </c>
      <c r="C8" s="55"/>
    </row>
    <row r="9" spans="1:3" ht="97.2" x14ac:dyDescent="0.3">
      <c r="A9" s="52">
        <v>5</v>
      </c>
      <c r="B9" s="25" t="s">
        <v>230</v>
      </c>
      <c r="C9" s="53"/>
    </row>
    <row r="10" spans="1:3" ht="111" x14ac:dyDescent="0.3">
      <c r="A10" s="52">
        <v>6</v>
      </c>
      <c r="B10" s="54" t="s">
        <v>231</v>
      </c>
      <c r="C10" s="53"/>
    </row>
    <row r="11" spans="1:3" ht="55.2" x14ac:dyDescent="0.3">
      <c r="A11" s="52">
        <v>7</v>
      </c>
      <c r="B11" s="56" t="s">
        <v>232</v>
      </c>
      <c r="C11" s="25" t="s">
        <v>233</v>
      </c>
    </row>
    <row r="12" spans="1:3" x14ac:dyDescent="0.3">
      <c r="A12" s="129" t="s">
        <v>234</v>
      </c>
      <c r="B12" s="129"/>
      <c r="C12" s="57"/>
    </row>
    <row r="13" spans="1:3" ht="42" x14ac:dyDescent="0.3">
      <c r="A13" s="52">
        <v>8</v>
      </c>
      <c r="B13" s="54" t="s">
        <v>235</v>
      </c>
      <c r="C13" s="130" t="s">
        <v>236</v>
      </c>
    </row>
    <row r="14" spans="1:3" ht="28.2" x14ac:dyDescent="0.3">
      <c r="A14" s="52">
        <v>9</v>
      </c>
      <c r="B14" s="54" t="s">
        <v>237</v>
      </c>
      <c r="C14" s="130"/>
    </row>
    <row r="15" spans="1:3" ht="28.2" x14ac:dyDescent="0.3">
      <c r="A15" s="52">
        <v>10</v>
      </c>
      <c r="B15" s="54" t="s">
        <v>238</v>
      </c>
      <c r="C15" s="130"/>
    </row>
    <row r="16" spans="1:3" ht="28.2" x14ac:dyDescent="0.3">
      <c r="A16" s="52">
        <v>11</v>
      </c>
      <c r="B16" s="25" t="s">
        <v>239</v>
      </c>
      <c r="C16" s="130"/>
    </row>
    <row r="17" spans="1:3" x14ac:dyDescent="0.3">
      <c r="A17" s="52">
        <v>12</v>
      </c>
      <c r="B17" s="58" t="s">
        <v>229</v>
      </c>
      <c r="C17" s="130"/>
    </row>
    <row r="18" spans="1:3" ht="42" x14ac:dyDescent="0.3">
      <c r="A18" s="52">
        <v>13</v>
      </c>
      <c r="B18" s="58" t="s">
        <v>240</v>
      </c>
      <c r="C18" s="130"/>
    </row>
    <row r="19" spans="1:3" ht="28.2" x14ac:dyDescent="0.3">
      <c r="A19" s="52">
        <v>14</v>
      </c>
      <c r="B19" s="59" t="s">
        <v>241</v>
      </c>
      <c r="C19" s="60" t="s">
        <v>242</v>
      </c>
    </row>
    <row r="20" spans="1:3" x14ac:dyDescent="0.3">
      <c r="A20" s="129" t="s">
        <v>243</v>
      </c>
      <c r="B20" s="129"/>
      <c r="C20" s="57"/>
    </row>
    <row r="21" spans="1:3" ht="55.8" x14ac:dyDescent="0.3">
      <c r="A21" s="52">
        <v>15</v>
      </c>
      <c r="B21" s="25" t="s">
        <v>244</v>
      </c>
      <c r="C21" s="130" t="s">
        <v>245</v>
      </c>
    </row>
    <row r="22" spans="1:3" ht="55.8" x14ac:dyDescent="0.3">
      <c r="A22" s="52">
        <v>16</v>
      </c>
      <c r="B22" s="25" t="s">
        <v>246</v>
      </c>
      <c r="C22" s="130"/>
    </row>
    <row r="23" spans="1:3" ht="69.599999999999994" x14ac:dyDescent="0.3">
      <c r="A23" s="52">
        <v>17</v>
      </c>
      <c r="B23" s="25" t="s">
        <v>247</v>
      </c>
      <c r="C23" s="130"/>
    </row>
    <row r="24" spans="1:3" ht="55.8" x14ac:dyDescent="0.3">
      <c r="A24" s="52">
        <v>18</v>
      </c>
      <c r="B24" s="25" t="s">
        <v>248</v>
      </c>
      <c r="C24" s="130"/>
    </row>
    <row r="25" spans="1:3" x14ac:dyDescent="0.3">
      <c r="A25" s="129" t="s">
        <v>249</v>
      </c>
      <c r="B25" s="129"/>
      <c r="C25" s="57"/>
    </row>
    <row r="26" spans="1:3" x14ac:dyDescent="0.3">
      <c r="A26" s="52">
        <v>19</v>
      </c>
      <c r="B26" s="25" t="s">
        <v>250</v>
      </c>
      <c r="C26" s="130" t="s">
        <v>251</v>
      </c>
    </row>
    <row r="27" spans="1:3" ht="42" x14ac:dyDescent="0.3">
      <c r="A27" s="52">
        <v>20</v>
      </c>
      <c r="B27" s="25" t="s">
        <v>252</v>
      </c>
      <c r="C27" s="130"/>
    </row>
    <row r="28" spans="1:3" ht="46.8" x14ac:dyDescent="0.3">
      <c r="A28" s="52">
        <v>21</v>
      </c>
      <c r="B28" s="61" t="s">
        <v>253</v>
      </c>
      <c r="C28" s="130"/>
    </row>
    <row r="29" spans="1:3" ht="31.2" x14ac:dyDescent="0.3">
      <c r="A29" s="52">
        <v>22</v>
      </c>
      <c r="B29" s="61" t="s">
        <v>254</v>
      </c>
      <c r="C29" s="130"/>
    </row>
    <row r="30" spans="1:3" ht="55.8" x14ac:dyDescent="0.3">
      <c r="A30" s="52">
        <v>23</v>
      </c>
      <c r="B30" s="25" t="s">
        <v>255</v>
      </c>
      <c r="C30" s="130"/>
    </row>
    <row r="31" spans="1:3" ht="42" x14ac:dyDescent="0.3">
      <c r="A31" s="52">
        <v>24</v>
      </c>
      <c r="B31" s="25" t="s">
        <v>256</v>
      </c>
      <c r="C31" s="130"/>
    </row>
    <row r="32" spans="1:3" ht="42" x14ac:dyDescent="0.3">
      <c r="A32" s="52">
        <v>25</v>
      </c>
      <c r="B32" s="25" t="s">
        <v>257</v>
      </c>
      <c r="C32" s="130"/>
    </row>
    <row r="33" spans="1:3" ht="28.2" x14ac:dyDescent="0.3">
      <c r="A33" s="52">
        <v>26</v>
      </c>
      <c r="B33" s="25" t="s">
        <v>258</v>
      </c>
      <c r="C33" s="130"/>
    </row>
    <row r="34" spans="1:3" ht="28.2" x14ac:dyDescent="0.3">
      <c r="A34" s="52">
        <v>27</v>
      </c>
      <c r="B34" s="25" t="s">
        <v>259</v>
      </c>
      <c r="C34" s="130"/>
    </row>
    <row r="35" spans="1:3" ht="55.8" x14ac:dyDescent="0.3">
      <c r="A35" s="52">
        <v>28</v>
      </c>
      <c r="B35" s="25" t="s">
        <v>260</v>
      </c>
      <c r="C35" s="130"/>
    </row>
    <row r="36" spans="1:3" ht="28.2" x14ac:dyDescent="0.3">
      <c r="A36" s="52">
        <v>29</v>
      </c>
      <c r="B36" s="54" t="s">
        <v>261</v>
      </c>
      <c r="C36" s="130"/>
    </row>
    <row r="37" spans="1:3" ht="28.2" x14ac:dyDescent="0.3">
      <c r="A37" s="52">
        <v>30</v>
      </c>
      <c r="B37" s="25" t="s">
        <v>262</v>
      </c>
      <c r="C37" s="130"/>
    </row>
    <row r="38" spans="1:3" ht="42" x14ac:dyDescent="0.3">
      <c r="A38" s="52">
        <v>31</v>
      </c>
      <c r="B38" s="54" t="s">
        <v>263</v>
      </c>
      <c r="C38" s="130"/>
    </row>
    <row r="39" spans="1:3" ht="28.2" x14ac:dyDescent="0.3">
      <c r="A39" s="52">
        <v>32</v>
      </c>
      <c r="B39" s="25" t="s">
        <v>264</v>
      </c>
      <c r="C39" s="130"/>
    </row>
    <row r="40" spans="1:3" x14ac:dyDescent="0.3">
      <c r="A40" s="129" t="s">
        <v>265</v>
      </c>
      <c r="B40" s="129"/>
      <c r="C40" s="57"/>
    </row>
    <row r="41" spans="1:3" ht="15.75" customHeight="1" x14ac:dyDescent="0.3">
      <c r="A41" s="52">
        <v>33</v>
      </c>
      <c r="B41" s="25" t="s">
        <v>266</v>
      </c>
      <c r="C41" s="57"/>
    </row>
    <row r="42" spans="1:3" ht="42" x14ac:dyDescent="0.3">
      <c r="A42" s="52">
        <v>34</v>
      </c>
      <c r="B42" s="25" t="s">
        <v>267</v>
      </c>
      <c r="C42" s="57"/>
    </row>
    <row r="43" spans="1:3" ht="45" customHeight="1" x14ac:dyDescent="0.3">
      <c r="A43" s="52">
        <v>35</v>
      </c>
      <c r="B43" s="62" t="s">
        <v>274</v>
      </c>
      <c r="C43" s="57"/>
    </row>
    <row r="44" spans="1:3" ht="28.2" x14ac:dyDescent="0.3">
      <c r="A44" s="52">
        <v>36</v>
      </c>
      <c r="B44" s="54" t="s">
        <v>275</v>
      </c>
      <c r="C44" s="57"/>
    </row>
    <row r="45" spans="1:3" ht="42" x14ac:dyDescent="0.3">
      <c r="A45" s="52">
        <v>37</v>
      </c>
      <c r="B45" s="25" t="s">
        <v>268</v>
      </c>
      <c r="C45" s="57"/>
    </row>
    <row r="46" spans="1:3" x14ac:dyDescent="0.3">
      <c r="C46" s="65"/>
    </row>
    <row r="47" spans="1:3" x14ac:dyDescent="0.3">
      <c r="B47" s="66" t="s">
        <v>269</v>
      </c>
      <c r="C47" s="65"/>
    </row>
    <row r="48" spans="1:3" x14ac:dyDescent="0.3">
      <c r="B48" s="67" t="s">
        <v>270</v>
      </c>
      <c r="C48" s="65"/>
    </row>
    <row r="49" spans="2:3" ht="69.599999999999994" x14ac:dyDescent="0.3">
      <c r="B49" s="67" t="s">
        <v>271</v>
      </c>
      <c r="C49" s="65"/>
    </row>
    <row r="50" spans="2:3" ht="28.2" x14ac:dyDescent="0.3">
      <c r="B50" s="67" t="s">
        <v>272</v>
      </c>
    </row>
  </sheetData>
  <mergeCells count="10">
    <mergeCell ref="A40:B40"/>
    <mergeCell ref="A20:B20"/>
    <mergeCell ref="C21:C24"/>
    <mergeCell ref="A25:B25"/>
    <mergeCell ref="C26:C39"/>
    <mergeCell ref="A1:A2"/>
    <mergeCell ref="B1:B2"/>
    <mergeCell ref="A4:B4"/>
    <mergeCell ref="A12:B12"/>
    <mergeCell ref="C13:C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3138-4355-44EC-9AFD-A5ECF049B635}">
  <dimension ref="A1:I149"/>
  <sheetViews>
    <sheetView tabSelected="1" topLeftCell="B89" zoomScale="73" zoomScaleNormal="73" workbookViewId="0">
      <selection activeCell="H6" sqref="H6"/>
    </sheetView>
  </sheetViews>
  <sheetFormatPr defaultRowHeight="14.4" x14ac:dyDescent="0.3"/>
  <cols>
    <col min="1" max="1" width="10.109375" bestFit="1" customWidth="1"/>
    <col min="2" max="2" width="87.5546875" style="8" customWidth="1"/>
    <col min="3" max="3" width="14" hidden="1" customWidth="1"/>
    <col min="4" max="4" width="73.88671875" customWidth="1"/>
    <col min="5" max="5" width="40.44140625" style="26" customWidth="1"/>
    <col min="6" max="6" width="46.33203125" customWidth="1"/>
    <col min="7" max="7" width="40.44140625" style="26" hidden="1" customWidth="1"/>
    <col min="8" max="8" width="37.5546875" style="26" customWidth="1"/>
    <col min="9" max="11" width="37.5546875" customWidth="1"/>
  </cols>
  <sheetData>
    <row r="1" spans="1:8" x14ac:dyDescent="0.3">
      <c r="E1"/>
      <c r="G1"/>
    </row>
    <row r="2" spans="1:8" ht="15.6" x14ac:dyDescent="0.3">
      <c r="A2" s="15"/>
      <c r="B2" s="119" t="s">
        <v>0</v>
      </c>
      <c r="C2" s="119"/>
      <c r="D2" s="143" t="s">
        <v>412</v>
      </c>
      <c r="E2" s="144"/>
      <c r="F2" s="144"/>
      <c r="G2"/>
    </row>
    <row r="3" spans="1:8" ht="30" customHeight="1" x14ac:dyDescent="0.35">
      <c r="A3" s="15" t="s">
        <v>77</v>
      </c>
      <c r="B3" s="15" t="s">
        <v>1</v>
      </c>
      <c r="C3" s="15" t="s">
        <v>78</v>
      </c>
      <c r="D3" s="145"/>
      <c r="E3" s="147" t="s">
        <v>413</v>
      </c>
      <c r="F3" s="146" t="s">
        <v>414</v>
      </c>
      <c r="G3" s="100"/>
    </row>
    <row r="4" spans="1:8" x14ac:dyDescent="0.3">
      <c r="A4" s="21">
        <v>1</v>
      </c>
      <c r="B4" s="9" t="s">
        <v>2</v>
      </c>
      <c r="C4" s="118">
        <v>1</v>
      </c>
      <c r="D4" s="9"/>
      <c r="F4" s="9"/>
    </row>
    <row r="5" spans="1:8" x14ac:dyDescent="0.3">
      <c r="A5" s="1" t="s">
        <v>80</v>
      </c>
      <c r="B5" s="1" t="s">
        <v>3</v>
      </c>
      <c r="C5" s="118"/>
      <c r="D5" s="9"/>
      <c r="F5" s="9"/>
    </row>
    <row r="6" spans="1:8" x14ac:dyDescent="0.3">
      <c r="A6" s="22" t="s">
        <v>82</v>
      </c>
      <c r="B6" s="2" t="s">
        <v>4</v>
      </c>
      <c r="C6" s="118"/>
      <c r="D6" s="9"/>
      <c r="F6" s="9"/>
    </row>
    <row r="7" spans="1:8" x14ac:dyDescent="0.3">
      <c r="A7" s="9" t="s">
        <v>83</v>
      </c>
      <c r="B7" s="2" t="s">
        <v>5</v>
      </c>
      <c r="C7" s="118"/>
      <c r="D7" s="9"/>
      <c r="F7" s="9"/>
    </row>
    <row r="8" spans="1:8" ht="27.6" x14ac:dyDescent="0.3">
      <c r="A8" s="22" t="s">
        <v>84</v>
      </c>
      <c r="B8" s="2" t="s">
        <v>6</v>
      </c>
      <c r="C8" s="118"/>
      <c r="D8" s="9"/>
      <c r="F8" s="9"/>
    </row>
    <row r="9" spans="1:8" x14ac:dyDescent="0.3">
      <c r="A9" s="23" t="s">
        <v>85</v>
      </c>
      <c r="B9" s="2" t="s">
        <v>7</v>
      </c>
      <c r="C9" s="118"/>
      <c r="D9" s="9"/>
      <c r="F9" s="9"/>
    </row>
    <row r="10" spans="1:8" x14ac:dyDescent="0.3">
      <c r="A10" s="22" t="s">
        <v>86</v>
      </c>
      <c r="B10" s="2" t="s">
        <v>8</v>
      </c>
      <c r="C10" s="118"/>
      <c r="D10" s="9"/>
      <c r="F10" s="9"/>
    </row>
    <row r="11" spans="1:8" x14ac:dyDescent="0.3">
      <c r="A11" s="9" t="s">
        <v>87</v>
      </c>
      <c r="B11" s="2" t="s">
        <v>9</v>
      </c>
      <c r="C11" s="118"/>
      <c r="D11" s="9"/>
      <c r="F11" s="9"/>
    </row>
    <row r="12" spans="1:8" x14ac:dyDescent="0.3">
      <c r="A12" s="1" t="s">
        <v>81</v>
      </c>
      <c r="B12" s="1" t="s">
        <v>10</v>
      </c>
      <c r="C12" s="118"/>
      <c r="D12" s="14"/>
      <c r="F12" s="14"/>
    </row>
    <row r="13" spans="1:8" ht="138.6" x14ac:dyDescent="0.3">
      <c r="A13" s="9" t="s">
        <v>88</v>
      </c>
      <c r="B13" s="10" t="s">
        <v>11</v>
      </c>
      <c r="C13" s="118"/>
      <c r="D13" s="9"/>
      <c r="F13" s="10" t="s">
        <v>341</v>
      </c>
      <c r="H13" s="26" t="s">
        <v>383</v>
      </c>
    </row>
    <row r="14" spans="1:8" ht="86.4" x14ac:dyDescent="0.3">
      <c r="A14" s="9" t="s">
        <v>89</v>
      </c>
      <c r="B14" s="3" t="s">
        <v>189</v>
      </c>
      <c r="C14" s="118"/>
      <c r="D14" s="9"/>
      <c r="E14" s="26" t="s">
        <v>300</v>
      </c>
      <c r="F14" s="10" t="s">
        <v>342</v>
      </c>
      <c r="H14" s="26" t="s">
        <v>337</v>
      </c>
    </row>
    <row r="15" spans="1:8" ht="180" x14ac:dyDescent="0.3">
      <c r="A15" s="9" t="s">
        <v>90</v>
      </c>
      <c r="B15" s="3" t="s">
        <v>387</v>
      </c>
      <c r="C15" s="118"/>
      <c r="D15" s="10" t="s">
        <v>323</v>
      </c>
      <c r="F15" s="10" t="s">
        <v>343</v>
      </c>
      <c r="H15" s="26" t="s">
        <v>398</v>
      </c>
    </row>
    <row r="16" spans="1:8" x14ac:dyDescent="0.3">
      <c r="A16" s="9" t="s">
        <v>91</v>
      </c>
      <c r="B16" s="3" t="s">
        <v>12</v>
      </c>
      <c r="C16" s="118"/>
      <c r="D16" s="9"/>
      <c r="F16" s="9"/>
    </row>
    <row r="17" spans="1:8" x14ac:dyDescent="0.3">
      <c r="A17" s="9" t="s">
        <v>92</v>
      </c>
      <c r="B17" s="4" t="s">
        <v>13</v>
      </c>
      <c r="C17" s="118"/>
      <c r="D17" s="9"/>
      <c r="F17" s="9"/>
    </row>
    <row r="18" spans="1:8" ht="230.4" x14ac:dyDescent="0.3">
      <c r="A18" s="9" t="s">
        <v>93</v>
      </c>
      <c r="B18" s="5" t="s">
        <v>190</v>
      </c>
      <c r="C18" s="118"/>
      <c r="D18" s="10" t="s">
        <v>324</v>
      </c>
      <c r="E18" s="26" t="s">
        <v>301</v>
      </c>
      <c r="F18" s="10" t="s">
        <v>344</v>
      </c>
      <c r="H18" s="26" t="s">
        <v>384</v>
      </c>
    </row>
    <row r="19" spans="1:8" ht="100.8" x14ac:dyDescent="0.3">
      <c r="A19" s="9" t="s">
        <v>94</v>
      </c>
      <c r="B19" s="2" t="s">
        <v>14</v>
      </c>
      <c r="C19" s="118"/>
      <c r="D19" s="9"/>
      <c r="F19" s="10" t="s">
        <v>345</v>
      </c>
      <c r="H19" s="26" t="s">
        <v>363</v>
      </c>
    </row>
    <row r="20" spans="1:8" ht="288" x14ac:dyDescent="0.3">
      <c r="A20" s="9" t="s">
        <v>95</v>
      </c>
      <c r="B20" s="2" t="s">
        <v>15</v>
      </c>
      <c r="C20" s="118"/>
      <c r="D20" s="10" t="s">
        <v>325</v>
      </c>
      <c r="F20" s="9"/>
      <c r="H20" s="26" t="s">
        <v>392</v>
      </c>
    </row>
    <row r="21" spans="1:8" ht="158.4" x14ac:dyDescent="0.3">
      <c r="A21" s="9" t="s">
        <v>96</v>
      </c>
      <c r="B21" s="2" t="s">
        <v>16</v>
      </c>
      <c r="C21" s="118"/>
      <c r="D21" s="10" t="s">
        <v>326</v>
      </c>
      <c r="F21" s="9"/>
      <c r="H21" s="26" t="s">
        <v>393</v>
      </c>
    </row>
    <row r="22" spans="1:8" x14ac:dyDescent="0.3">
      <c r="A22" s="9" t="s">
        <v>97</v>
      </c>
      <c r="B22" s="2" t="s">
        <v>17</v>
      </c>
      <c r="C22" s="118"/>
      <c r="D22" s="9"/>
      <c r="F22" s="9"/>
    </row>
    <row r="23" spans="1:8" x14ac:dyDescent="0.3">
      <c r="A23" s="9" t="s">
        <v>98</v>
      </c>
      <c r="B23" s="2" t="s">
        <v>18</v>
      </c>
      <c r="C23" s="118"/>
      <c r="D23" s="9"/>
      <c r="F23" s="9"/>
    </row>
    <row r="24" spans="1:8" ht="100.8" x14ac:dyDescent="0.3">
      <c r="A24" s="9" t="s">
        <v>99</v>
      </c>
      <c r="B24" s="2" t="s">
        <v>19</v>
      </c>
      <c r="C24" s="118"/>
      <c r="D24" s="10" t="s">
        <v>327</v>
      </c>
      <c r="E24" s="26" t="s">
        <v>302</v>
      </c>
      <c r="F24" s="10" t="s">
        <v>346</v>
      </c>
      <c r="H24" s="26" t="s">
        <v>399</v>
      </c>
    </row>
    <row r="25" spans="1:8" ht="72" x14ac:dyDescent="0.3">
      <c r="A25" s="9" t="s">
        <v>100</v>
      </c>
      <c r="B25" s="2" t="s">
        <v>191</v>
      </c>
      <c r="C25" s="118"/>
      <c r="D25" s="9"/>
      <c r="F25" s="10" t="s">
        <v>347</v>
      </c>
      <c r="H25" s="26" t="s">
        <v>400</v>
      </c>
    </row>
    <row r="26" spans="1:8" ht="244.8" x14ac:dyDescent="0.3">
      <c r="A26" s="9" t="s">
        <v>101</v>
      </c>
      <c r="B26" s="2" t="s">
        <v>183</v>
      </c>
      <c r="C26" s="118"/>
      <c r="D26" s="26"/>
      <c r="E26" s="26" t="s">
        <v>303</v>
      </c>
      <c r="F26" s="26"/>
      <c r="H26" s="26" t="s">
        <v>401</v>
      </c>
    </row>
    <row r="27" spans="1:8" ht="158.4" x14ac:dyDescent="0.3">
      <c r="A27" s="9" t="s">
        <v>102</v>
      </c>
      <c r="B27" s="2" t="s">
        <v>20</v>
      </c>
      <c r="C27" s="118"/>
      <c r="D27" s="9"/>
      <c r="E27" s="26" t="s">
        <v>304</v>
      </c>
      <c r="F27" s="9"/>
      <c r="H27" s="26" t="s">
        <v>338</v>
      </c>
    </row>
    <row r="28" spans="1:8" ht="115.2" x14ac:dyDescent="0.3">
      <c r="A28" s="9" t="s">
        <v>103</v>
      </c>
      <c r="B28" s="2" t="s">
        <v>21</v>
      </c>
      <c r="C28" s="118"/>
      <c r="D28" s="9"/>
      <c r="F28" s="10" t="s">
        <v>348</v>
      </c>
      <c r="H28" s="26" t="s">
        <v>364</v>
      </c>
    </row>
    <row r="29" spans="1:8" ht="124.8" x14ac:dyDescent="0.3">
      <c r="A29" s="9" t="s">
        <v>104</v>
      </c>
      <c r="B29" s="2" t="s">
        <v>22</v>
      </c>
      <c r="C29" s="118"/>
      <c r="D29" s="10" t="s">
        <v>328</v>
      </c>
      <c r="F29" s="106" t="s">
        <v>349</v>
      </c>
      <c r="H29" s="110" t="s">
        <v>402</v>
      </c>
    </row>
    <row r="30" spans="1:8" ht="86.4" x14ac:dyDescent="0.3">
      <c r="A30" s="9" t="s">
        <v>105</v>
      </c>
      <c r="B30" s="27" t="s">
        <v>192</v>
      </c>
      <c r="C30" s="118"/>
      <c r="D30" s="9"/>
      <c r="E30" s="26" t="s">
        <v>305</v>
      </c>
      <c r="F30" s="106"/>
      <c r="H30" s="26" t="s">
        <v>339</v>
      </c>
    </row>
    <row r="31" spans="1:8" x14ac:dyDescent="0.3">
      <c r="A31" s="23" t="s">
        <v>106</v>
      </c>
      <c r="B31" s="2" t="s">
        <v>23</v>
      </c>
      <c r="C31" s="118"/>
      <c r="D31" s="9"/>
      <c r="F31" s="9"/>
    </row>
    <row r="32" spans="1:8" ht="97.2" x14ac:dyDescent="0.3">
      <c r="A32" s="9" t="s">
        <v>107</v>
      </c>
      <c r="B32" s="2" t="s">
        <v>24</v>
      </c>
      <c r="C32" s="118"/>
      <c r="D32" s="9"/>
      <c r="F32" s="10" t="s">
        <v>350</v>
      </c>
      <c r="H32" s="26" t="s">
        <v>365</v>
      </c>
    </row>
    <row r="33" spans="1:8" ht="144" x14ac:dyDescent="0.3">
      <c r="A33" s="9" t="s">
        <v>108</v>
      </c>
      <c r="B33" s="2" t="s">
        <v>216</v>
      </c>
      <c r="C33" s="118"/>
      <c r="D33" s="9"/>
      <c r="E33" s="26" t="s">
        <v>306</v>
      </c>
      <c r="F33" s="9"/>
      <c r="H33" s="26" t="s">
        <v>340</v>
      </c>
    </row>
    <row r="34" spans="1:8" x14ac:dyDescent="0.3">
      <c r="A34" s="9" t="s">
        <v>186</v>
      </c>
      <c r="B34" s="5" t="s">
        <v>185</v>
      </c>
      <c r="C34" s="118"/>
      <c r="D34" s="9"/>
      <c r="F34" s="9"/>
    </row>
    <row r="35" spans="1:8" x14ac:dyDescent="0.3">
      <c r="A35" s="7" t="s">
        <v>109</v>
      </c>
      <c r="B35" s="7" t="s">
        <v>29</v>
      </c>
      <c r="C35" s="118"/>
      <c r="D35" s="1"/>
      <c r="F35" s="1"/>
    </row>
    <row r="36" spans="1:8" ht="129.6" x14ac:dyDescent="0.3">
      <c r="A36" s="9" t="s">
        <v>110</v>
      </c>
      <c r="B36" s="2" t="s">
        <v>385</v>
      </c>
      <c r="C36" s="118"/>
      <c r="E36" s="26" t="s">
        <v>307</v>
      </c>
      <c r="H36" s="26" t="s">
        <v>388</v>
      </c>
    </row>
    <row r="37" spans="1:8" ht="27.6" x14ac:dyDescent="0.3">
      <c r="A37" s="9" t="s">
        <v>111</v>
      </c>
      <c r="B37" s="2" t="s">
        <v>25</v>
      </c>
      <c r="C37" s="118"/>
      <c r="D37" s="9"/>
      <c r="F37" s="9"/>
    </row>
    <row r="38" spans="1:8" x14ac:dyDescent="0.3">
      <c r="A38" s="9" t="s">
        <v>112</v>
      </c>
      <c r="B38" s="2" t="s">
        <v>26</v>
      </c>
      <c r="C38" s="118"/>
      <c r="D38" s="9"/>
      <c r="F38" s="9"/>
    </row>
    <row r="39" spans="1:8" x14ac:dyDescent="0.3">
      <c r="A39" s="9" t="s">
        <v>113</v>
      </c>
      <c r="B39" s="2" t="s">
        <v>193</v>
      </c>
      <c r="C39" s="118"/>
      <c r="D39" s="9"/>
      <c r="F39" s="9"/>
    </row>
    <row r="40" spans="1:8" ht="100.8" x14ac:dyDescent="0.3">
      <c r="A40" s="9" t="s">
        <v>114</v>
      </c>
      <c r="B40" s="6" t="s">
        <v>27</v>
      </c>
      <c r="C40" s="118"/>
      <c r="D40" s="9"/>
      <c r="F40" s="10" t="s">
        <v>351</v>
      </c>
      <c r="H40" s="26" t="s">
        <v>403</v>
      </c>
    </row>
    <row r="41" spans="1:8" ht="158.4" x14ac:dyDescent="0.3">
      <c r="A41" s="9" t="s">
        <v>115</v>
      </c>
      <c r="B41" s="11" t="s">
        <v>194</v>
      </c>
      <c r="C41" s="118"/>
      <c r="D41" s="9"/>
      <c r="E41" s="26" t="s">
        <v>308</v>
      </c>
      <c r="F41" s="9"/>
      <c r="H41" s="26" t="s">
        <v>366</v>
      </c>
    </row>
    <row r="42" spans="1:8" ht="216" x14ac:dyDescent="0.3">
      <c r="A42" s="7" t="s">
        <v>116</v>
      </c>
      <c r="B42" s="7" t="s">
        <v>28</v>
      </c>
      <c r="C42" s="118"/>
      <c r="D42" s="1"/>
      <c r="E42" s="111" t="s">
        <v>389</v>
      </c>
      <c r="F42" s="1"/>
      <c r="H42" s="26" t="s">
        <v>404</v>
      </c>
    </row>
    <row r="43" spans="1:8" x14ac:dyDescent="0.3">
      <c r="A43" s="9" t="s">
        <v>117</v>
      </c>
      <c r="B43" s="2" t="s">
        <v>30</v>
      </c>
      <c r="C43" s="118"/>
      <c r="D43" s="9"/>
      <c r="F43" s="9"/>
    </row>
    <row r="44" spans="1:8" ht="40.5" customHeight="1" x14ac:dyDescent="0.3">
      <c r="A44" s="9" t="s">
        <v>118</v>
      </c>
      <c r="B44" s="2" t="s">
        <v>31</v>
      </c>
      <c r="C44" s="118"/>
      <c r="D44" s="9"/>
      <c r="F44" s="9"/>
    </row>
    <row r="45" spans="1:8" ht="144" x14ac:dyDescent="0.3">
      <c r="A45" s="9" t="s">
        <v>119</v>
      </c>
      <c r="B45" s="6" t="s">
        <v>187</v>
      </c>
      <c r="C45" s="118"/>
      <c r="D45" s="10" t="s">
        <v>329</v>
      </c>
      <c r="E45" s="26" t="s">
        <v>309</v>
      </c>
      <c r="F45" s="9"/>
      <c r="H45" s="26" t="s">
        <v>367</v>
      </c>
    </row>
    <row r="46" spans="1:8" ht="83.4" x14ac:dyDescent="0.3">
      <c r="A46" s="9" t="s">
        <v>120</v>
      </c>
      <c r="B46" s="2" t="s">
        <v>391</v>
      </c>
      <c r="C46" s="118"/>
      <c r="D46" s="9"/>
      <c r="F46" s="10" t="s">
        <v>352</v>
      </c>
      <c r="H46" s="26" t="s">
        <v>390</v>
      </c>
    </row>
    <row r="47" spans="1:8" x14ac:dyDescent="0.3">
      <c r="A47" s="9" t="s">
        <v>121</v>
      </c>
      <c r="B47" s="2" t="s">
        <v>32</v>
      </c>
      <c r="C47" s="118"/>
      <c r="D47" s="9"/>
      <c r="F47" s="9"/>
    </row>
    <row r="48" spans="1:8" x14ac:dyDescent="0.3">
      <c r="A48" s="9" t="s">
        <v>122</v>
      </c>
      <c r="B48" s="2" t="s">
        <v>33</v>
      </c>
      <c r="C48" s="118"/>
      <c r="D48" s="9"/>
      <c r="F48" s="9"/>
    </row>
    <row r="49" spans="1:8" ht="158.4" x14ac:dyDescent="0.3">
      <c r="A49" s="9" t="s">
        <v>123</v>
      </c>
      <c r="B49" s="10" t="s">
        <v>195</v>
      </c>
      <c r="C49" s="118"/>
      <c r="D49" s="10" t="s">
        <v>330</v>
      </c>
      <c r="E49" s="26" t="s">
        <v>310</v>
      </c>
      <c r="F49" s="106"/>
      <c r="H49" s="26" t="s">
        <v>368</v>
      </c>
    </row>
    <row r="50" spans="1:8" ht="331.2" x14ac:dyDescent="0.3">
      <c r="A50" s="9" t="s">
        <v>124</v>
      </c>
      <c r="B50" s="2" t="s">
        <v>410</v>
      </c>
      <c r="C50" s="118"/>
      <c r="D50" s="10" t="s">
        <v>331</v>
      </c>
      <c r="F50" s="9"/>
      <c r="H50" s="26" t="s">
        <v>409</v>
      </c>
    </row>
    <row r="51" spans="1:8" ht="166.2" x14ac:dyDescent="0.3">
      <c r="A51" s="9" t="s">
        <v>125</v>
      </c>
      <c r="B51" s="27" t="s">
        <v>411</v>
      </c>
      <c r="C51" s="118"/>
      <c r="D51" s="106" t="s">
        <v>332</v>
      </c>
      <c r="F51" s="10" t="s">
        <v>353</v>
      </c>
      <c r="H51" s="26" t="s">
        <v>408</v>
      </c>
    </row>
    <row r="52" spans="1:8" x14ac:dyDescent="0.3">
      <c r="A52" s="9" t="s">
        <v>126</v>
      </c>
      <c r="B52" s="12" t="s">
        <v>34</v>
      </c>
      <c r="C52" s="118"/>
      <c r="D52" s="9"/>
      <c r="F52" s="9"/>
    </row>
    <row r="53" spans="1:8" x14ac:dyDescent="0.3">
      <c r="A53" s="9" t="s">
        <v>127</v>
      </c>
      <c r="B53" s="2" t="s">
        <v>35</v>
      </c>
      <c r="C53" s="118"/>
      <c r="D53" s="9"/>
      <c r="F53" s="9"/>
    </row>
    <row r="54" spans="1:8" x14ac:dyDescent="0.3">
      <c r="A54" s="28" t="s">
        <v>196</v>
      </c>
      <c r="B54" s="2" t="s">
        <v>36</v>
      </c>
      <c r="C54" s="118"/>
      <c r="D54" s="9"/>
      <c r="F54" s="9"/>
    </row>
    <row r="55" spans="1:8" x14ac:dyDescent="0.3">
      <c r="A55" s="7" t="s">
        <v>128</v>
      </c>
      <c r="B55" s="1" t="s">
        <v>37</v>
      </c>
      <c r="C55" s="118"/>
      <c r="D55" s="1"/>
      <c r="F55" s="1"/>
    </row>
    <row r="56" spans="1:8" ht="72" x14ac:dyDescent="0.3">
      <c r="A56" s="9" t="s">
        <v>129</v>
      </c>
      <c r="B56" s="2" t="s">
        <v>370</v>
      </c>
      <c r="C56" s="118"/>
      <c r="D56" s="9"/>
      <c r="F56" s="106" t="s">
        <v>354</v>
      </c>
      <c r="H56" s="26" t="s">
        <v>369</v>
      </c>
    </row>
    <row r="57" spans="1:8" x14ac:dyDescent="0.3">
      <c r="A57" s="9" t="s">
        <v>130</v>
      </c>
      <c r="B57" s="2" t="s">
        <v>38</v>
      </c>
      <c r="C57" s="118"/>
      <c r="D57" s="9"/>
      <c r="F57" s="9"/>
    </row>
    <row r="58" spans="1:8" ht="27.6" x14ac:dyDescent="0.3">
      <c r="A58" s="9" t="s">
        <v>131</v>
      </c>
      <c r="B58" s="2" t="s">
        <v>39</v>
      </c>
      <c r="C58" s="118"/>
      <c r="D58" s="9"/>
      <c r="F58" s="9"/>
    </row>
    <row r="59" spans="1:8" ht="27.6" x14ac:dyDescent="0.3">
      <c r="A59" s="9" t="s">
        <v>132</v>
      </c>
      <c r="B59" s="2" t="s">
        <v>40</v>
      </c>
      <c r="C59" s="118"/>
      <c r="D59" s="9"/>
      <c r="F59" s="9"/>
    </row>
    <row r="60" spans="1:8" x14ac:dyDescent="0.3">
      <c r="A60" s="9" t="s">
        <v>133</v>
      </c>
      <c r="B60" s="2" t="s">
        <v>41</v>
      </c>
      <c r="C60" s="118"/>
      <c r="D60" s="9"/>
      <c r="F60" s="9"/>
    </row>
    <row r="61" spans="1:8" x14ac:dyDescent="0.3">
      <c r="A61" s="9" t="s">
        <v>134</v>
      </c>
      <c r="B61" s="2" t="s">
        <v>42</v>
      </c>
      <c r="C61" s="118"/>
      <c r="D61" s="9"/>
      <c r="F61" s="9"/>
    </row>
    <row r="62" spans="1:8" x14ac:dyDescent="0.3">
      <c r="A62" s="9" t="s">
        <v>135</v>
      </c>
      <c r="B62" s="2" t="s">
        <v>43</v>
      </c>
      <c r="C62" s="118"/>
      <c r="D62" s="9"/>
      <c r="F62" s="9"/>
    </row>
    <row r="63" spans="1:8" ht="172.8" x14ac:dyDescent="0.3">
      <c r="A63" s="9" t="s">
        <v>136</v>
      </c>
      <c r="B63" s="6" t="s">
        <v>44</v>
      </c>
      <c r="C63" s="118"/>
      <c r="D63" s="9"/>
      <c r="E63" s="26" t="s">
        <v>311</v>
      </c>
      <c r="F63" s="10" t="s">
        <v>355</v>
      </c>
      <c r="H63" s="26" t="s">
        <v>371</v>
      </c>
    </row>
    <row r="64" spans="1:8" ht="27.6" x14ac:dyDescent="0.3">
      <c r="A64" s="9" t="s">
        <v>137</v>
      </c>
      <c r="B64" s="6" t="s">
        <v>45</v>
      </c>
      <c r="C64" s="118"/>
      <c r="D64" s="9"/>
      <c r="F64" s="9"/>
    </row>
    <row r="65" spans="1:8" ht="57.6" x14ac:dyDescent="0.3">
      <c r="A65" s="9" t="s">
        <v>138</v>
      </c>
      <c r="B65" s="6" t="s">
        <v>46</v>
      </c>
      <c r="C65" s="118"/>
      <c r="D65" s="9"/>
      <c r="E65" s="26" t="s">
        <v>312</v>
      </c>
      <c r="F65" s="9"/>
      <c r="H65" s="26" t="s">
        <v>372</v>
      </c>
    </row>
    <row r="66" spans="1:8" ht="105.6" x14ac:dyDescent="0.3">
      <c r="A66" s="9"/>
      <c r="B66" s="6"/>
      <c r="C66" s="118"/>
      <c r="D66" s="8"/>
      <c r="E66" s="112" t="s">
        <v>313</v>
      </c>
      <c r="G66" s="101"/>
      <c r="H66" s="26" t="s">
        <v>405</v>
      </c>
    </row>
    <row r="67" spans="1:8" ht="115.2" x14ac:dyDescent="0.3">
      <c r="A67" s="9" t="s">
        <v>139</v>
      </c>
      <c r="B67" s="2" t="s">
        <v>47</v>
      </c>
      <c r="C67" s="118"/>
      <c r="E67"/>
      <c r="F67" s="107" t="s">
        <v>356</v>
      </c>
      <c r="G67"/>
      <c r="H67" s="26" t="s">
        <v>382</v>
      </c>
    </row>
    <row r="68" spans="1:8" x14ac:dyDescent="0.3">
      <c r="A68" s="9" t="s">
        <v>140</v>
      </c>
      <c r="B68" s="13" t="s">
        <v>48</v>
      </c>
      <c r="C68" s="118"/>
      <c r="D68" s="9"/>
    </row>
    <row r="69" spans="1:8" ht="86.4" x14ac:dyDescent="0.3">
      <c r="A69" s="9"/>
      <c r="B69" s="13"/>
      <c r="C69" s="118"/>
      <c r="D69" s="9"/>
      <c r="E69" s="26" t="s">
        <v>314</v>
      </c>
      <c r="F69" s="9"/>
      <c r="H69" s="26" t="s">
        <v>394</v>
      </c>
    </row>
    <row r="70" spans="1:8" x14ac:dyDescent="0.3">
      <c r="A70" s="7" t="s">
        <v>141</v>
      </c>
      <c r="B70" s="1" t="s">
        <v>49</v>
      </c>
      <c r="C70" s="118"/>
      <c r="D70" s="1"/>
      <c r="E70" s="1"/>
      <c r="F70" s="1"/>
    </row>
    <row r="71" spans="1:8" x14ac:dyDescent="0.3">
      <c r="A71" s="9" t="s">
        <v>142</v>
      </c>
      <c r="B71" s="2" t="s">
        <v>50</v>
      </c>
      <c r="C71" s="118"/>
      <c r="D71" s="9"/>
      <c r="E71"/>
      <c r="F71" s="9"/>
      <c r="G71"/>
    </row>
    <row r="72" spans="1:8" ht="27.6" x14ac:dyDescent="0.3">
      <c r="A72" s="9" t="s">
        <v>143</v>
      </c>
      <c r="B72" s="2" t="s">
        <v>51</v>
      </c>
      <c r="C72" s="118"/>
      <c r="D72" s="9"/>
      <c r="F72" s="9"/>
    </row>
    <row r="73" spans="1:8" x14ac:dyDescent="0.3">
      <c r="A73" s="9" t="s">
        <v>144</v>
      </c>
      <c r="B73" s="2" t="s">
        <v>52</v>
      </c>
      <c r="C73" s="118"/>
      <c r="D73" s="9"/>
      <c r="F73" s="9"/>
    </row>
    <row r="74" spans="1:8" ht="57.6" x14ac:dyDescent="0.3">
      <c r="A74" s="9" t="s">
        <v>145</v>
      </c>
      <c r="B74" s="2" t="s">
        <v>53</v>
      </c>
      <c r="C74" s="118"/>
      <c r="D74" s="9"/>
      <c r="E74" s="26" t="s">
        <v>315</v>
      </c>
      <c r="F74" s="9"/>
      <c r="H74" s="108" t="s">
        <v>373</v>
      </c>
    </row>
    <row r="75" spans="1:8" x14ac:dyDescent="0.3">
      <c r="A75" s="9" t="s">
        <v>146</v>
      </c>
      <c r="B75" s="2" t="s">
        <v>54</v>
      </c>
      <c r="C75" s="118"/>
      <c r="D75" s="9"/>
    </row>
    <row r="76" spans="1:8" x14ac:dyDescent="0.3">
      <c r="A76" s="9" t="s">
        <v>147</v>
      </c>
      <c r="B76" s="2" t="s">
        <v>55</v>
      </c>
      <c r="C76" s="118"/>
      <c r="D76" s="9"/>
      <c r="E76"/>
      <c r="G76"/>
    </row>
    <row r="77" spans="1:8" ht="100.8" x14ac:dyDescent="0.3">
      <c r="A77" s="9"/>
      <c r="B77" s="2"/>
      <c r="C77" s="118"/>
      <c r="D77" s="9"/>
      <c r="E77" s="99" t="s">
        <v>316</v>
      </c>
      <c r="F77" s="9"/>
      <c r="G77" s="102"/>
      <c r="H77" s="26" t="s">
        <v>395</v>
      </c>
    </row>
    <row r="78" spans="1:8" ht="57.6" x14ac:dyDescent="0.3">
      <c r="A78" s="9"/>
      <c r="B78" s="2"/>
      <c r="C78" s="118"/>
      <c r="D78" s="9"/>
      <c r="E78" s="26" t="s">
        <v>317</v>
      </c>
      <c r="F78" s="9"/>
      <c r="H78" s="26" t="s">
        <v>395</v>
      </c>
    </row>
    <row r="79" spans="1:8" x14ac:dyDescent="0.3">
      <c r="A79" s="7" t="s">
        <v>148</v>
      </c>
      <c r="B79" s="1" t="s">
        <v>56</v>
      </c>
      <c r="C79" s="118"/>
      <c r="D79" s="1"/>
      <c r="F79" s="1"/>
    </row>
    <row r="80" spans="1:8" ht="244.8" x14ac:dyDescent="0.3">
      <c r="A80" s="9" t="s">
        <v>149</v>
      </c>
      <c r="B80" s="10" t="s">
        <v>396</v>
      </c>
      <c r="C80" s="118"/>
      <c r="D80" s="103" t="s">
        <v>333</v>
      </c>
      <c r="E80" s="26" t="s">
        <v>318</v>
      </c>
      <c r="F80" s="103" t="s">
        <v>357</v>
      </c>
      <c r="H80" s="26" t="s">
        <v>406</v>
      </c>
    </row>
    <row r="81" spans="1:9" ht="216" x14ac:dyDescent="0.3">
      <c r="A81" s="9" t="s">
        <v>150</v>
      </c>
      <c r="B81" s="10" t="s">
        <v>214</v>
      </c>
      <c r="C81" s="118"/>
      <c r="D81" s="122" t="s">
        <v>334</v>
      </c>
      <c r="E81" s="26" t="s">
        <v>319</v>
      </c>
      <c r="F81" s="9"/>
      <c r="H81" s="26" t="s">
        <v>374</v>
      </c>
      <c r="I81" t="s">
        <v>386</v>
      </c>
    </row>
    <row r="82" spans="1:9" ht="115.2" x14ac:dyDescent="0.3">
      <c r="A82" s="9" t="s">
        <v>151</v>
      </c>
      <c r="B82" s="6" t="s">
        <v>397</v>
      </c>
      <c r="C82" s="118"/>
      <c r="D82" s="123"/>
      <c r="E82" s="26" t="s">
        <v>320</v>
      </c>
      <c r="F82" s="26" t="s">
        <v>375</v>
      </c>
      <c r="H82" s="26" t="s">
        <v>376</v>
      </c>
    </row>
    <row r="83" spans="1:9" ht="152.4" x14ac:dyDescent="0.3">
      <c r="A83" s="9" t="s">
        <v>152</v>
      </c>
      <c r="B83" s="10" t="s">
        <v>188</v>
      </c>
      <c r="C83" s="118"/>
      <c r="D83" s="10" t="s">
        <v>335</v>
      </c>
      <c r="E83" s="113" t="s">
        <v>321</v>
      </c>
      <c r="F83" s="9"/>
      <c r="H83" s="26" t="s">
        <v>377</v>
      </c>
    </row>
    <row r="84" spans="1:9" ht="28.8" x14ac:dyDescent="0.3">
      <c r="A84" s="9" t="s">
        <v>153</v>
      </c>
      <c r="B84" s="6" t="s">
        <v>57</v>
      </c>
      <c r="C84" s="118"/>
      <c r="D84" s="9"/>
      <c r="E84" s="113" t="s">
        <v>322</v>
      </c>
      <c r="G84"/>
      <c r="H84" s="105"/>
    </row>
    <row r="85" spans="1:9" x14ac:dyDescent="0.3">
      <c r="A85" s="9" t="s">
        <v>154</v>
      </c>
      <c r="B85" s="2" t="s">
        <v>58</v>
      </c>
      <c r="C85" s="118"/>
      <c r="D85" s="9"/>
      <c r="E85"/>
      <c r="F85" s="9"/>
      <c r="G85"/>
    </row>
    <row r="86" spans="1:9" x14ac:dyDescent="0.3">
      <c r="A86" s="7" t="s">
        <v>155</v>
      </c>
      <c r="B86" s="1" t="s">
        <v>59</v>
      </c>
      <c r="C86" s="118"/>
      <c r="D86" s="1"/>
      <c r="E86"/>
      <c r="F86" s="9"/>
      <c r="G86"/>
    </row>
    <row r="87" spans="1:9" ht="158.4" x14ac:dyDescent="0.3">
      <c r="A87" s="9" t="s">
        <v>156</v>
      </c>
      <c r="B87" s="2" t="s">
        <v>60</v>
      </c>
      <c r="C87" s="118"/>
      <c r="D87" s="9"/>
      <c r="E87"/>
      <c r="F87" s="10" t="s">
        <v>358</v>
      </c>
      <c r="H87" s="26" t="s">
        <v>378</v>
      </c>
    </row>
    <row r="88" spans="1:9" x14ac:dyDescent="0.3">
      <c r="A88" s="9" t="s">
        <v>157</v>
      </c>
      <c r="B88" s="2" t="s">
        <v>61</v>
      </c>
      <c r="C88" s="118"/>
      <c r="D88" s="9"/>
      <c r="E88"/>
      <c r="F88" s="9"/>
    </row>
    <row r="89" spans="1:9" x14ac:dyDescent="0.3">
      <c r="A89" s="9" t="s">
        <v>158</v>
      </c>
      <c r="B89" s="2" t="s">
        <v>197</v>
      </c>
      <c r="C89" s="118"/>
      <c r="D89" s="124" t="s">
        <v>336</v>
      </c>
      <c r="F89" s="9"/>
    </row>
    <row r="90" spans="1:9" x14ac:dyDescent="0.3">
      <c r="A90" s="9" t="s">
        <v>159</v>
      </c>
      <c r="B90" s="2" t="s">
        <v>62</v>
      </c>
      <c r="C90" s="118"/>
      <c r="D90" s="125"/>
    </row>
    <row r="91" spans="1:9" x14ac:dyDescent="0.3">
      <c r="A91" s="9" t="s">
        <v>160</v>
      </c>
      <c r="B91" s="2" t="s">
        <v>63</v>
      </c>
      <c r="C91" s="118"/>
      <c r="D91" s="125"/>
      <c r="F91" s="9"/>
    </row>
    <row r="92" spans="1:9" ht="27.6" x14ac:dyDescent="0.3">
      <c r="A92" s="9" t="s">
        <v>161</v>
      </c>
      <c r="B92" s="2" t="s">
        <v>64</v>
      </c>
      <c r="C92" s="118"/>
      <c r="D92" s="125"/>
      <c r="F92" s="9"/>
    </row>
    <row r="93" spans="1:9" x14ac:dyDescent="0.3">
      <c r="A93" s="9" t="s">
        <v>162</v>
      </c>
      <c r="B93" s="2" t="s">
        <v>65</v>
      </c>
      <c r="C93" s="118"/>
      <c r="D93" s="125"/>
      <c r="F93" s="9"/>
    </row>
    <row r="94" spans="1:9" ht="57.6" x14ac:dyDescent="0.3">
      <c r="A94" s="9" t="s">
        <v>163</v>
      </c>
      <c r="B94" s="2" t="s">
        <v>198</v>
      </c>
      <c r="C94" s="118"/>
      <c r="D94" s="126"/>
      <c r="E94" s="43"/>
      <c r="F94" s="106" t="s">
        <v>359</v>
      </c>
      <c r="H94" s="26" t="s">
        <v>381</v>
      </c>
    </row>
    <row r="95" spans="1:9" x14ac:dyDescent="0.3">
      <c r="A95" s="23" t="s">
        <v>164</v>
      </c>
      <c r="B95" s="2" t="s">
        <v>66</v>
      </c>
      <c r="C95" s="118"/>
      <c r="D95" s="9"/>
      <c r="E95" s="43"/>
      <c r="F95" s="9"/>
    </row>
    <row r="96" spans="1:9" x14ac:dyDescent="0.3">
      <c r="A96" s="9" t="s">
        <v>165</v>
      </c>
      <c r="B96" s="2" t="s">
        <v>67</v>
      </c>
      <c r="C96" s="118"/>
      <c r="D96" s="9"/>
      <c r="E96" s="43"/>
      <c r="F96" s="9"/>
    </row>
    <row r="97" spans="1:8" x14ac:dyDescent="0.3">
      <c r="A97" s="9" t="s">
        <v>166</v>
      </c>
      <c r="B97" s="2" t="s">
        <v>68</v>
      </c>
      <c r="C97" s="118"/>
      <c r="D97" s="9"/>
      <c r="E97" s="43"/>
      <c r="F97" s="9"/>
    </row>
    <row r="98" spans="1:8" x14ac:dyDescent="0.3">
      <c r="A98" s="9" t="s">
        <v>167</v>
      </c>
      <c r="B98" s="2" t="s">
        <v>69</v>
      </c>
      <c r="C98" s="118"/>
      <c r="D98" s="9"/>
      <c r="E98" s="43"/>
      <c r="F98" s="9"/>
    </row>
    <row r="99" spans="1:8" ht="27.6" x14ac:dyDescent="0.3">
      <c r="A99" s="9" t="s">
        <v>168</v>
      </c>
      <c r="B99" s="2" t="s">
        <v>70</v>
      </c>
      <c r="C99" s="118"/>
      <c r="D99" s="9"/>
      <c r="E99" s="43"/>
      <c r="F99" s="9"/>
    </row>
    <row r="100" spans="1:8" x14ac:dyDescent="0.3">
      <c r="A100" s="9" t="s">
        <v>169</v>
      </c>
      <c r="B100" s="2" t="s">
        <v>71</v>
      </c>
      <c r="C100" s="118"/>
      <c r="D100" s="9"/>
      <c r="F100" s="1"/>
    </row>
    <row r="101" spans="1:8" x14ac:dyDescent="0.3">
      <c r="A101" s="9" t="s">
        <v>170</v>
      </c>
      <c r="B101" s="2" t="s">
        <v>72</v>
      </c>
      <c r="C101" s="118"/>
      <c r="D101" s="9"/>
      <c r="F101" s="9"/>
    </row>
    <row r="102" spans="1:8" ht="27.6" x14ac:dyDescent="0.3">
      <c r="A102" s="9" t="s">
        <v>171</v>
      </c>
      <c r="B102" s="2" t="s">
        <v>184</v>
      </c>
      <c r="C102" s="118"/>
      <c r="D102" s="9"/>
    </row>
    <row r="103" spans="1:8" x14ac:dyDescent="0.3">
      <c r="A103" s="9" t="s">
        <v>172</v>
      </c>
      <c r="B103" s="2" t="s">
        <v>73</v>
      </c>
      <c r="C103" s="118"/>
      <c r="D103" s="9"/>
    </row>
    <row r="104" spans="1:8" x14ac:dyDescent="0.3">
      <c r="A104" s="7" t="s">
        <v>173</v>
      </c>
      <c r="B104" s="1" t="s">
        <v>74</v>
      </c>
      <c r="C104" s="1"/>
      <c r="D104" s="1"/>
    </row>
    <row r="105" spans="1:8" x14ac:dyDescent="0.3">
      <c r="A105" s="9" t="s">
        <v>174</v>
      </c>
      <c r="B105" s="2" t="s">
        <v>75</v>
      </c>
      <c r="C105" s="9">
        <v>1</v>
      </c>
      <c r="D105" s="9"/>
    </row>
    <row r="106" spans="1:8" ht="115.2" x14ac:dyDescent="0.3">
      <c r="A106" s="9" t="s">
        <v>175</v>
      </c>
      <c r="B106" s="2" t="s">
        <v>76</v>
      </c>
      <c r="C106" s="9">
        <v>1</v>
      </c>
      <c r="D106" s="9"/>
      <c r="F106" s="10" t="s">
        <v>360</v>
      </c>
      <c r="H106" s="26" t="s">
        <v>379</v>
      </c>
    </row>
    <row r="108" spans="1:8" x14ac:dyDescent="0.3">
      <c r="E108"/>
      <c r="G108"/>
    </row>
    <row r="109" spans="1:8" ht="55.2" x14ac:dyDescent="0.3">
      <c r="A109" s="120" t="s">
        <v>199</v>
      </c>
      <c r="B109" s="121"/>
      <c r="C109" s="29" t="s">
        <v>200</v>
      </c>
      <c r="D109" s="30" t="s">
        <v>201</v>
      </c>
      <c r="F109" s="30" t="s">
        <v>201</v>
      </c>
    </row>
    <row r="110" spans="1:8" ht="15.6" x14ac:dyDescent="0.3">
      <c r="A110" s="31" t="s">
        <v>202</v>
      </c>
      <c r="B110" s="32" t="s">
        <v>203</v>
      </c>
      <c r="C110" s="33">
        <v>2</v>
      </c>
      <c r="D110" s="34"/>
      <c r="F110" s="34"/>
    </row>
    <row r="111" spans="1:8" ht="28.2" x14ac:dyDescent="0.3">
      <c r="A111" s="31" t="s">
        <v>204</v>
      </c>
      <c r="B111" s="10" t="s">
        <v>205</v>
      </c>
      <c r="C111" s="33">
        <v>2</v>
      </c>
      <c r="D111" s="34"/>
      <c r="F111" s="34"/>
    </row>
    <row r="112" spans="1:8" ht="223.8" x14ac:dyDescent="0.3">
      <c r="A112" s="31" t="s">
        <v>206</v>
      </c>
      <c r="B112" s="44" t="s">
        <v>218</v>
      </c>
      <c r="C112" s="33">
        <v>1</v>
      </c>
      <c r="D112" s="35"/>
      <c r="F112" s="109" t="s">
        <v>361</v>
      </c>
      <c r="H112" s="26" t="s">
        <v>407</v>
      </c>
    </row>
    <row r="113" spans="1:6" ht="41.4" x14ac:dyDescent="0.3">
      <c r="A113" s="31" t="s">
        <v>215</v>
      </c>
      <c r="B113" s="44" t="s">
        <v>380</v>
      </c>
      <c r="C113" s="33">
        <v>2</v>
      </c>
      <c r="D113" s="35"/>
      <c r="F113" s="35" t="s">
        <v>362</v>
      </c>
    </row>
    <row r="114" spans="1:6" x14ac:dyDescent="0.3">
      <c r="A114" s="36"/>
      <c r="B114" s="37"/>
      <c r="C114" s="37"/>
      <c r="D114" s="38"/>
      <c r="F114" s="38"/>
    </row>
    <row r="115" spans="1:6" x14ac:dyDescent="0.3">
      <c r="A115" s="39" t="s">
        <v>207</v>
      </c>
      <c r="B115" s="39" t="s">
        <v>208</v>
      </c>
      <c r="C115" s="39"/>
      <c r="D115" s="29" t="s">
        <v>200</v>
      </c>
      <c r="F115" s="29" t="s">
        <v>200</v>
      </c>
    </row>
    <row r="116" spans="1:6" x14ac:dyDescent="0.3">
      <c r="A116" s="33" t="s">
        <v>209</v>
      </c>
      <c r="B116" s="114" t="s">
        <v>210</v>
      </c>
      <c r="C116" s="115"/>
      <c r="D116" s="33">
        <v>93</v>
      </c>
      <c r="F116" s="33">
        <v>93</v>
      </c>
    </row>
    <row r="117" spans="1:6" x14ac:dyDescent="0.3">
      <c r="A117" s="33" t="s">
        <v>202</v>
      </c>
      <c r="B117" s="114" t="s">
        <v>211</v>
      </c>
      <c r="C117" s="115"/>
      <c r="D117" s="33">
        <v>2</v>
      </c>
      <c r="F117" s="33">
        <v>2</v>
      </c>
    </row>
    <row r="118" spans="1:6" x14ac:dyDescent="0.3">
      <c r="A118" s="33" t="s">
        <v>204</v>
      </c>
      <c r="B118" s="114" t="s">
        <v>212</v>
      </c>
      <c r="C118" s="115"/>
      <c r="D118" s="33">
        <v>2</v>
      </c>
      <c r="F118" s="33">
        <v>2</v>
      </c>
    </row>
    <row r="119" spans="1:6" x14ac:dyDescent="0.3">
      <c r="A119" s="33" t="s">
        <v>206</v>
      </c>
      <c r="B119" s="114" t="s">
        <v>218</v>
      </c>
      <c r="C119" s="115"/>
      <c r="D119" s="33">
        <v>1</v>
      </c>
      <c r="F119" s="33">
        <v>1</v>
      </c>
    </row>
    <row r="120" spans="1:6" x14ac:dyDescent="0.3">
      <c r="A120" s="33" t="s">
        <v>215</v>
      </c>
      <c r="B120" s="40" t="s">
        <v>217</v>
      </c>
      <c r="C120" s="41"/>
      <c r="D120" s="33">
        <v>2</v>
      </c>
      <c r="F120" s="33">
        <v>2</v>
      </c>
    </row>
    <row r="121" spans="1:6" x14ac:dyDescent="0.3">
      <c r="A121" s="33" t="s">
        <v>213</v>
      </c>
      <c r="B121" s="114" t="s">
        <v>219</v>
      </c>
      <c r="C121" s="115"/>
      <c r="D121" s="33">
        <f>SUM(D116:D120)</f>
        <v>100</v>
      </c>
      <c r="F121" s="33">
        <f>SUM(F116:F120)</f>
        <v>100</v>
      </c>
    </row>
    <row r="122" spans="1:6" x14ac:dyDescent="0.3">
      <c r="A122" s="116" t="s">
        <v>220</v>
      </c>
      <c r="B122" s="116"/>
      <c r="C122" s="116"/>
      <c r="D122" s="42"/>
      <c r="F122" s="26"/>
    </row>
    <row r="123" spans="1:6" x14ac:dyDescent="0.3">
      <c r="A123" s="117"/>
      <c r="B123" s="117"/>
      <c r="C123" s="117"/>
      <c r="D123" s="42"/>
      <c r="F123" s="26"/>
    </row>
    <row r="124" spans="1:6" x14ac:dyDescent="0.3">
      <c r="A124" s="117"/>
      <c r="B124" s="117"/>
      <c r="C124" s="117"/>
      <c r="D124" s="42"/>
      <c r="F124" s="26"/>
    </row>
    <row r="125" spans="1:6" x14ac:dyDescent="0.3">
      <c r="A125" s="117"/>
      <c r="B125" s="117"/>
      <c r="C125" s="117"/>
      <c r="D125" s="42"/>
      <c r="F125" s="26"/>
    </row>
    <row r="126" spans="1:6" x14ac:dyDescent="0.3">
      <c r="A126" s="117"/>
      <c r="B126" s="117"/>
      <c r="C126" s="117"/>
      <c r="D126" s="42"/>
      <c r="F126" s="26"/>
    </row>
    <row r="127" spans="1:6" x14ac:dyDescent="0.3">
      <c r="A127" s="117"/>
      <c r="B127" s="117"/>
      <c r="C127" s="117"/>
      <c r="D127" s="42"/>
      <c r="F127" s="26"/>
    </row>
    <row r="128" spans="1:6" x14ac:dyDescent="0.3">
      <c r="A128" s="117"/>
      <c r="B128" s="117"/>
      <c r="C128" s="117"/>
      <c r="D128" s="42"/>
      <c r="F128" s="26"/>
    </row>
    <row r="129" spans="1:6" x14ac:dyDescent="0.3">
      <c r="A129" s="117"/>
      <c r="B129" s="117"/>
      <c r="C129" s="117"/>
      <c r="D129" s="42"/>
      <c r="F129" s="26"/>
    </row>
    <row r="130" spans="1:6" x14ac:dyDescent="0.3">
      <c r="A130" s="117"/>
      <c r="B130" s="117"/>
      <c r="C130" s="117"/>
      <c r="D130" s="42"/>
      <c r="F130" s="26"/>
    </row>
    <row r="131" spans="1:6" x14ac:dyDescent="0.3">
      <c r="A131" s="117"/>
      <c r="B131" s="117"/>
      <c r="C131" s="117"/>
      <c r="D131" s="42"/>
      <c r="F131" s="26"/>
    </row>
    <row r="132" spans="1:6" x14ac:dyDescent="0.3">
      <c r="A132" s="117"/>
      <c r="B132" s="117"/>
      <c r="C132" s="117"/>
      <c r="D132" s="42"/>
      <c r="F132" s="26"/>
    </row>
    <row r="133" spans="1:6" x14ac:dyDescent="0.3">
      <c r="A133" s="117"/>
      <c r="B133" s="117"/>
      <c r="C133" s="117"/>
      <c r="D133" s="42"/>
      <c r="F133" s="26"/>
    </row>
    <row r="134" spans="1:6" x14ac:dyDescent="0.3">
      <c r="A134" s="117"/>
      <c r="B134" s="117"/>
      <c r="C134" s="117"/>
      <c r="D134" s="42"/>
      <c r="F134" s="26"/>
    </row>
    <row r="135" spans="1:6" x14ac:dyDescent="0.3">
      <c r="A135" s="117"/>
      <c r="B135" s="117"/>
      <c r="C135" s="117"/>
      <c r="D135" s="42"/>
      <c r="F135" s="26"/>
    </row>
    <row r="136" spans="1:6" x14ac:dyDescent="0.3">
      <c r="A136" s="117"/>
      <c r="B136" s="117"/>
      <c r="C136" s="117"/>
      <c r="D136" s="42"/>
      <c r="F136" s="26"/>
    </row>
    <row r="137" spans="1:6" x14ac:dyDescent="0.3">
      <c r="A137" s="117"/>
      <c r="B137" s="117"/>
      <c r="C137" s="117"/>
      <c r="D137" s="42"/>
      <c r="F137" s="26"/>
    </row>
    <row r="138" spans="1:6" x14ac:dyDescent="0.3">
      <c r="A138" s="117"/>
      <c r="B138" s="117"/>
      <c r="C138" s="117"/>
      <c r="D138" s="42"/>
      <c r="F138" s="26"/>
    </row>
    <row r="139" spans="1:6" x14ac:dyDescent="0.3">
      <c r="A139" s="117"/>
      <c r="B139" s="117"/>
      <c r="C139" s="117"/>
      <c r="D139" s="42"/>
    </row>
    <row r="140" spans="1:6" x14ac:dyDescent="0.3">
      <c r="A140" s="117"/>
      <c r="B140" s="117"/>
      <c r="C140" s="117"/>
      <c r="D140" s="42"/>
    </row>
    <row r="141" spans="1:6" x14ac:dyDescent="0.3">
      <c r="A141" s="117"/>
      <c r="B141" s="117"/>
      <c r="C141" s="117"/>
      <c r="D141" s="42"/>
    </row>
    <row r="142" spans="1:6" x14ac:dyDescent="0.3">
      <c r="A142" s="117"/>
      <c r="B142" s="117"/>
      <c r="C142" s="117"/>
      <c r="D142" s="42"/>
    </row>
    <row r="144" spans="1:6" x14ac:dyDescent="0.3">
      <c r="D144" s="104"/>
    </row>
    <row r="145" spans="4:4" x14ac:dyDescent="0.3">
      <c r="D145" s="104"/>
    </row>
    <row r="146" spans="4:4" x14ac:dyDescent="0.3">
      <c r="D146" s="104"/>
    </row>
    <row r="147" spans="4:4" x14ac:dyDescent="0.3">
      <c r="D147" s="104"/>
    </row>
    <row r="148" spans="4:4" x14ac:dyDescent="0.3">
      <c r="D148" s="104"/>
    </row>
    <row r="149" spans="4:4" x14ac:dyDescent="0.3">
      <c r="D149" s="104"/>
    </row>
  </sheetData>
  <mergeCells count="12">
    <mergeCell ref="C4:C103"/>
    <mergeCell ref="B2:C2"/>
    <mergeCell ref="A109:B109"/>
    <mergeCell ref="B116:C116"/>
    <mergeCell ref="D81:D82"/>
    <mergeCell ref="D89:D94"/>
    <mergeCell ref="D2:D3"/>
    <mergeCell ref="B117:C117"/>
    <mergeCell ref="B118:C118"/>
    <mergeCell ref="B119:C119"/>
    <mergeCell ref="B121:C121"/>
    <mergeCell ref="A122:C14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BFA62-AF94-44A2-A676-FA4B7BCFE276}">
  <dimension ref="A1:O13"/>
  <sheetViews>
    <sheetView workbookViewId="0">
      <selection activeCell="F5" sqref="F5"/>
    </sheetView>
  </sheetViews>
  <sheetFormatPr defaultColWidth="9.109375" defaultRowHeight="14.4" x14ac:dyDescent="0.3"/>
  <cols>
    <col min="1" max="1" width="9.109375" style="73"/>
    <col min="2" max="2" width="23" style="73" customWidth="1"/>
    <col min="3" max="3" width="9.109375" style="73"/>
    <col min="4" max="5" width="20.109375" style="73" customWidth="1"/>
    <col min="6" max="6" width="14.88671875" style="73" customWidth="1"/>
    <col min="7" max="7" width="17.5546875" style="73" customWidth="1"/>
    <col min="8" max="8" width="19" style="73" customWidth="1"/>
    <col min="9" max="9" width="15.88671875" style="73" customWidth="1"/>
    <col min="10" max="10" width="17.5546875" style="73" customWidth="1"/>
    <col min="11" max="11" width="18.5546875" style="73" customWidth="1"/>
    <col min="12" max="12" width="18.88671875" style="73" customWidth="1"/>
    <col min="13" max="13" width="19.33203125" style="73" customWidth="1"/>
    <col min="14" max="14" width="34.6640625" style="73" customWidth="1"/>
    <col min="15" max="16384" width="9.109375" style="73"/>
  </cols>
  <sheetData>
    <row r="1" spans="1:15" x14ac:dyDescent="0.3">
      <c r="A1" s="69"/>
      <c r="B1" s="70"/>
      <c r="C1" s="71"/>
      <c r="D1" s="72"/>
      <c r="E1" s="72"/>
      <c r="F1" s="72"/>
      <c r="G1" s="72"/>
      <c r="H1" s="72"/>
      <c r="I1" s="72"/>
      <c r="J1" s="72"/>
      <c r="K1" s="72"/>
      <c r="L1" s="69"/>
      <c r="M1" s="72"/>
      <c r="N1" s="69"/>
    </row>
    <row r="2" spans="1:15" ht="35.25" customHeight="1" x14ac:dyDescent="0.3">
      <c r="A2" s="134" t="s">
        <v>276</v>
      </c>
      <c r="B2" s="135"/>
      <c r="C2" s="135"/>
      <c r="D2" s="135"/>
      <c r="E2" s="135"/>
      <c r="F2" s="135"/>
      <c r="G2" s="136"/>
      <c r="H2" s="74"/>
      <c r="I2" s="74"/>
      <c r="J2" s="74"/>
      <c r="K2" s="74"/>
      <c r="L2" s="75"/>
      <c r="M2" s="74"/>
      <c r="N2" s="75"/>
      <c r="O2" s="76"/>
    </row>
    <row r="3" spans="1:15" ht="37.5" customHeight="1" x14ac:dyDescent="0.3">
      <c r="A3" s="137" t="s">
        <v>277</v>
      </c>
      <c r="B3" s="137"/>
      <c r="C3" s="137"/>
      <c r="D3" s="137"/>
      <c r="E3" s="137"/>
      <c r="F3" s="137"/>
      <c r="G3" s="137"/>
      <c r="H3" s="74"/>
      <c r="I3" s="74"/>
      <c r="J3" s="74"/>
      <c r="K3" s="74"/>
      <c r="L3" s="75"/>
      <c r="M3" s="74"/>
      <c r="N3" s="75"/>
      <c r="O3" s="76"/>
    </row>
    <row r="4" spans="1:15" ht="16.5" customHeight="1" x14ac:dyDescent="0.3">
      <c r="A4" s="138" t="s">
        <v>278</v>
      </c>
      <c r="B4" s="138"/>
      <c r="C4" s="138"/>
      <c r="D4" s="138"/>
      <c r="E4" s="138"/>
      <c r="F4" s="138"/>
      <c r="G4" s="138"/>
      <c r="H4" s="138"/>
      <c r="I4" s="138"/>
      <c r="J4" s="138"/>
      <c r="K4" s="138"/>
      <c r="L4" s="138"/>
      <c r="M4" s="138"/>
      <c r="N4" s="138"/>
      <c r="O4" s="138"/>
    </row>
    <row r="5" spans="1:15" ht="40.799999999999997" x14ac:dyDescent="0.3">
      <c r="A5" s="77" t="s">
        <v>279</v>
      </c>
      <c r="B5" s="77" t="s">
        <v>176</v>
      </c>
      <c r="C5" s="77" t="s">
        <v>280</v>
      </c>
      <c r="D5" s="78" t="s">
        <v>281</v>
      </c>
      <c r="E5" s="78" t="s">
        <v>282</v>
      </c>
      <c r="F5" s="77" t="s">
        <v>283</v>
      </c>
      <c r="G5" s="77" t="s">
        <v>284</v>
      </c>
      <c r="H5" s="77" t="s">
        <v>285</v>
      </c>
      <c r="I5" s="79" t="s">
        <v>286</v>
      </c>
      <c r="J5" s="77" t="s">
        <v>287</v>
      </c>
      <c r="K5" s="77" t="s">
        <v>288</v>
      </c>
      <c r="L5" s="77" t="s">
        <v>289</v>
      </c>
      <c r="M5" s="80" t="s">
        <v>290</v>
      </c>
      <c r="N5" s="81" t="s">
        <v>291</v>
      </c>
      <c r="O5" s="80" t="s">
        <v>292</v>
      </c>
    </row>
    <row r="6" spans="1:15" x14ac:dyDescent="0.3">
      <c r="A6" s="82">
        <v>1</v>
      </c>
      <c r="B6" s="82">
        <v>2</v>
      </c>
      <c r="C6" s="82">
        <v>3</v>
      </c>
      <c r="D6" s="82">
        <v>4</v>
      </c>
      <c r="E6" s="82">
        <v>5</v>
      </c>
      <c r="F6" s="82">
        <v>6</v>
      </c>
      <c r="G6" s="82">
        <v>7</v>
      </c>
      <c r="H6" s="82">
        <v>8</v>
      </c>
      <c r="I6" s="82">
        <v>9</v>
      </c>
      <c r="J6" s="82">
        <v>10</v>
      </c>
      <c r="K6" s="82">
        <v>11</v>
      </c>
      <c r="L6" s="82">
        <v>12</v>
      </c>
      <c r="M6" s="82">
        <v>13</v>
      </c>
      <c r="N6" s="82">
        <v>14</v>
      </c>
      <c r="O6" s="82">
        <v>15</v>
      </c>
    </row>
    <row r="7" spans="1:15" ht="44.25" customHeight="1" x14ac:dyDescent="0.3">
      <c r="A7" s="83" t="s">
        <v>293</v>
      </c>
      <c r="B7" s="83" t="s">
        <v>273</v>
      </c>
      <c r="C7" s="84">
        <v>1</v>
      </c>
      <c r="D7" s="85"/>
      <c r="E7" s="85"/>
      <c r="F7" s="85"/>
      <c r="G7" s="85"/>
      <c r="H7" s="85"/>
      <c r="I7" s="85"/>
      <c r="J7" s="85"/>
      <c r="K7" s="85"/>
      <c r="L7" s="86"/>
      <c r="M7" s="87">
        <f>C7*(F7*(G7+(H7*I7)))</f>
        <v>0</v>
      </c>
      <c r="N7" s="88">
        <f>M7</f>
        <v>0</v>
      </c>
      <c r="O7" s="85"/>
    </row>
    <row r="8" spans="1:15" x14ac:dyDescent="0.3">
      <c r="A8" s="139" t="s">
        <v>223</v>
      </c>
      <c r="B8" s="140"/>
      <c r="C8" s="140"/>
      <c r="D8" s="140"/>
      <c r="E8" s="140"/>
      <c r="F8" s="140"/>
      <c r="G8" s="140"/>
      <c r="H8" s="140"/>
      <c r="I8" s="140"/>
      <c r="J8" s="140"/>
      <c r="K8" s="140"/>
      <c r="L8" s="140"/>
      <c r="M8" s="140"/>
      <c r="N8" s="140"/>
      <c r="O8" s="141"/>
    </row>
    <row r="9" spans="1:15" ht="15.6" x14ac:dyDescent="0.3">
      <c r="A9" s="142" t="s">
        <v>278</v>
      </c>
      <c r="B9" s="142"/>
      <c r="C9" s="142"/>
      <c r="D9" s="142"/>
      <c r="E9" s="142"/>
      <c r="F9" s="142"/>
      <c r="G9" s="142"/>
      <c r="H9" s="142"/>
      <c r="I9" s="142"/>
      <c r="J9" s="142"/>
      <c r="K9" s="142"/>
      <c r="L9" s="142"/>
      <c r="M9" s="142"/>
      <c r="N9" s="142"/>
      <c r="O9" s="142"/>
    </row>
    <row r="10" spans="1:15" ht="40.799999999999997" x14ac:dyDescent="0.3">
      <c r="A10" s="89" t="s">
        <v>279</v>
      </c>
      <c r="B10" s="89" t="s">
        <v>176</v>
      </c>
      <c r="C10" s="89" t="s">
        <v>294</v>
      </c>
      <c r="D10" s="90" t="s">
        <v>281</v>
      </c>
      <c r="E10" s="90" t="s">
        <v>282</v>
      </c>
      <c r="F10" s="89" t="s">
        <v>283</v>
      </c>
      <c r="G10" s="89" t="s">
        <v>284</v>
      </c>
      <c r="H10" s="89" t="s">
        <v>285</v>
      </c>
      <c r="I10" s="91" t="s">
        <v>286</v>
      </c>
      <c r="J10" s="89" t="s">
        <v>287</v>
      </c>
      <c r="K10" s="89" t="s">
        <v>288</v>
      </c>
      <c r="L10" s="89" t="s">
        <v>289</v>
      </c>
      <c r="M10" s="92" t="s">
        <v>290</v>
      </c>
      <c r="N10" s="93" t="s">
        <v>291</v>
      </c>
      <c r="O10" s="94" t="s">
        <v>292</v>
      </c>
    </row>
    <row r="11" spans="1:15" x14ac:dyDescent="0.3">
      <c r="A11" s="95">
        <v>1</v>
      </c>
      <c r="B11" s="95">
        <v>2</v>
      </c>
      <c r="C11" s="95">
        <v>3</v>
      </c>
      <c r="D11" s="95">
        <v>4</v>
      </c>
      <c r="E11" s="95">
        <v>5</v>
      </c>
      <c r="F11" s="95">
        <v>6</v>
      </c>
      <c r="G11" s="95">
        <v>7</v>
      </c>
      <c r="H11" s="95">
        <v>8</v>
      </c>
      <c r="I11" s="95">
        <v>9</v>
      </c>
      <c r="J11" s="95">
        <v>10</v>
      </c>
      <c r="K11" s="95">
        <v>11</v>
      </c>
      <c r="L11" s="95">
        <v>12</v>
      </c>
      <c r="M11" s="95">
        <v>13</v>
      </c>
      <c r="N11" s="95">
        <v>14</v>
      </c>
      <c r="O11" s="95">
        <v>15</v>
      </c>
    </row>
    <row r="12" spans="1:15" x14ac:dyDescent="0.3">
      <c r="A12" s="131" t="s">
        <v>295</v>
      </c>
      <c r="B12" s="132" t="s">
        <v>296</v>
      </c>
      <c r="C12" s="96">
        <v>5</v>
      </c>
      <c r="D12" s="94">
        <v>3</v>
      </c>
      <c r="E12" s="97" t="s">
        <v>297</v>
      </c>
      <c r="F12" s="94">
        <v>2</v>
      </c>
      <c r="G12" s="97">
        <v>500</v>
      </c>
      <c r="H12" s="97">
        <v>3</v>
      </c>
      <c r="I12" s="97">
        <v>35</v>
      </c>
      <c r="J12" s="97">
        <v>35</v>
      </c>
      <c r="K12" s="97" t="s">
        <v>298</v>
      </c>
      <c r="L12" s="97" t="s">
        <v>298</v>
      </c>
      <c r="M12" s="94">
        <f>C12*(F12*(G12+(H12*I12)))</f>
        <v>6050</v>
      </c>
      <c r="N12" s="133">
        <f>M12+M13</f>
        <v>6312.5</v>
      </c>
      <c r="O12" s="98"/>
    </row>
    <row r="13" spans="1:15" x14ac:dyDescent="0.3">
      <c r="A13" s="131"/>
      <c r="B13" s="132"/>
      <c r="C13" s="96">
        <v>5</v>
      </c>
      <c r="D13" s="94">
        <v>3</v>
      </c>
      <c r="E13" s="97" t="s">
        <v>299</v>
      </c>
      <c r="F13" s="94">
        <v>1</v>
      </c>
      <c r="G13" s="97">
        <v>0</v>
      </c>
      <c r="H13" s="97">
        <v>1.5</v>
      </c>
      <c r="I13" s="97">
        <v>35</v>
      </c>
      <c r="J13" s="97">
        <v>35</v>
      </c>
      <c r="K13" s="97" t="s">
        <v>298</v>
      </c>
      <c r="L13" s="97" t="s">
        <v>298</v>
      </c>
      <c r="M13" s="94">
        <f>C13*(F13*(G13+(H13*I13)))</f>
        <v>262.5</v>
      </c>
      <c r="N13" s="133"/>
      <c r="O13" s="98"/>
    </row>
  </sheetData>
  <mergeCells count="8">
    <mergeCell ref="A12:A13"/>
    <mergeCell ref="B12:B13"/>
    <mergeCell ref="N12:N13"/>
    <mergeCell ref="A2:G2"/>
    <mergeCell ref="A3:G3"/>
    <mergeCell ref="A4:O4"/>
    <mergeCell ref="A8:O8"/>
    <mergeCell ref="A9:O9"/>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8B5A9-CD5D-4EF9-A9AA-C9D3837AA09F}">
  <dimension ref="A1:H2"/>
  <sheetViews>
    <sheetView workbookViewId="0">
      <selection activeCell="G11" sqref="G11"/>
    </sheetView>
  </sheetViews>
  <sheetFormatPr defaultRowHeight="14.4" x14ac:dyDescent="0.3"/>
  <cols>
    <col min="2" max="2" width="49.88671875" style="16" customWidth="1"/>
    <col min="3" max="3" width="13" customWidth="1"/>
    <col min="4" max="4" width="14.109375" customWidth="1"/>
    <col min="5" max="5" width="12.88671875" customWidth="1"/>
    <col min="7" max="7" width="21.6640625" customWidth="1"/>
    <col min="8" max="8" width="13.88671875" customWidth="1"/>
  </cols>
  <sheetData>
    <row r="1" spans="1:8" ht="30.6" x14ac:dyDescent="0.3">
      <c r="B1" s="17" t="s">
        <v>176</v>
      </c>
      <c r="C1" s="18" t="s">
        <v>177</v>
      </c>
      <c r="D1" s="17" t="s">
        <v>178</v>
      </c>
      <c r="E1" s="17" t="s">
        <v>179</v>
      </c>
      <c r="F1" s="18" t="s">
        <v>180</v>
      </c>
      <c r="G1" s="17" t="s">
        <v>181</v>
      </c>
      <c r="H1" s="24" t="s">
        <v>182</v>
      </c>
    </row>
    <row r="2" spans="1:8" ht="26.4" x14ac:dyDescent="0.3">
      <c r="A2" s="19">
        <v>1</v>
      </c>
      <c r="B2" s="19" t="s">
        <v>0</v>
      </c>
      <c r="C2" s="19">
        <v>1</v>
      </c>
      <c r="D2" s="19"/>
      <c r="E2" s="19">
        <f t="shared" ref="E2" si="0">D2*F2</f>
        <v>0</v>
      </c>
      <c r="F2" s="20">
        <v>0.21</v>
      </c>
      <c r="G2" s="19"/>
      <c r="H2" s="2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Obl.pras.</vt:lpstr>
      <vt:lpstr>TS</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Tatjana Vigovska</dc:creator>
  <cp:lastModifiedBy>Līga Markeviča</cp:lastModifiedBy>
  <dcterms:created xsi:type="dcterms:W3CDTF">2026-04-23T05:53:19Z</dcterms:created>
  <dcterms:modified xsi:type="dcterms:W3CDTF">2026-07-30T08:12:44Z</dcterms:modified>
</cp:coreProperties>
</file>