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guldalv-my.sharepoint.com/personal/ineta_eversa_sigulda_lv/Documents/Documents/Inetas mapes/Iepirkumi/NĪ Apdrosinanasana PROJEKTS/Apdrosinasana 2026/"/>
    </mc:Choice>
  </mc:AlternateContent>
  <xr:revisionPtr revIDLastSave="0" documentId="8_{9324519B-6454-4565-8F74-5AF670E489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bjektu saraksts (kopējais)" sheetId="8" r:id="rId1"/>
    <sheet name="Siguldas novads" sheetId="5" state="hidden" r:id="rId2"/>
    <sheet name="Inčukalna pagasts" sheetId="7" state="hidden" r:id="rId3"/>
    <sheet name="Krimuldas pagasts" sheetId="4" state="hidden" r:id="rId4"/>
    <sheet name="Mālpils pagasts" sheetId="3" state="hidden" r:id="rId5"/>
  </sheets>
  <definedNames>
    <definedName name="_xlnm._FilterDatabase" localSheetId="3" hidden="1">'Krimuldas pagasts'!$A$3:$E$35</definedName>
    <definedName name="_xlnm._FilterDatabase" localSheetId="0" hidden="1">'Objektu saraksts (kopējais)'!$C$2:$K$337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0" i="8" l="1"/>
  <c r="F334" i="8"/>
  <c r="D334" i="8"/>
  <c r="G293" i="8"/>
  <c r="G292" i="8"/>
  <c r="G37" i="8"/>
  <c r="G332" i="8"/>
  <c r="G333" i="8"/>
  <c r="G244" i="8"/>
  <c r="G200" i="8"/>
  <c r="G201" i="8"/>
  <c r="G202" i="8"/>
  <c r="G203" i="8"/>
  <c r="G199" i="8"/>
  <c r="G206" i="8"/>
  <c r="G26" i="8"/>
  <c r="G25" i="8"/>
  <c r="G309" i="8"/>
  <c r="G308" i="8"/>
  <c r="G136" i="8"/>
  <c r="G154" i="8"/>
  <c r="G168" i="8"/>
  <c r="G167" i="8"/>
  <c r="G166" i="8"/>
  <c r="G153" i="8"/>
  <c r="G171" i="8"/>
  <c r="G172" i="8"/>
  <c r="G108" i="8"/>
  <c r="G109" i="8"/>
  <c r="G110" i="8"/>
  <c r="G100" i="8"/>
  <c r="G101" i="8"/>
  <c r="G102" i="8"/>
  <c r="G103" i="8"/>
  <c r="G104" i="8"/>
  <c r="G105" i="8"/>
  <c r="G106" i="8"/>
  <c r="G107" i="8"/>
  <c r="G99" i="8"/>
  <c r="G227" i="8"/>
  <c r="G300" i="8"/>
  <c r="G224" i="8"/>
  <c r="G223" i="8"/>
  <c r="G89" i="8"/>
  <c r="G90" i="8"/>
  <c r="G91" i="8"/>
  <c r="G92" i="8"/>
  <c r="G94" i="8"/>
  <c r="G95" i="8"/>
  <c r="G96" i="8"/>
  <c r="G98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5" i="8"/>
  <c r="G156" i="8"/>
  <c r="G157" i="8"/>
  <c r="G158" i="8"/>
  <c r="G159" i="8"/>
  <c r="G160" i="8"/>
  <c r="G161" i="8"/>
  <c r="G162" i="8"/>
  <c r="G163" i="8"/>
  <c r="G164" i="8"/>
  <c r="G165" i="8"/>
  <c r="G169" i="8"/>
  <c r="G170" i="8"/>
  <c r="G174" i="8"/>
  <c r="G175" i="8"/>
  <c r="G176" i="8"/>
  <c r="G177" i="8"/>
  <c r="G178" i="8"/>
  <c r="G180" i="8"/>
  <c r="G182" i="8"/>
  <c r="G183" i="8"/>
  <c r="G184" i="8"/>
  <c r="G185" i="8"/>
  <c r="G187" i="8"/>
  <c r="G189" i="8"/>
  <c r="G190" i="8"/>
  <c r="G192" i="8"/>
  <c r="G194" i="8"/>
  <c r="G195" i="8"/>
  <c r="G196" i="8"/>
  <c r="G197" i="8"/>
  <c r="G205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5" i="8"/>
  <c r="G226" i="8"/>
  <c r="G229" i="8"/>
  <c r="G231" i="8"/>
  <c r="G233" i="8"/>
  <c r="G235" i="8"/>
  <c r="G238" i="8"/>
  <c r="G239" i="8"/>
  <c r="G241" i="8"/>
  <c r="G243" i="8"/>
  <c r="G246" i="8"/>
  <c r="G248" i="8"/>
  <c r="G251" i="8"/>
  <c r="G252" i="8"/>
  <c r="G253" i="8"/>
  <c r="G255" i="8"/>
  <c r="G256" i="8"/>
  <c r="G257" i="8"/>
  <c r="G261" i="8"/>
  <c r="G266" i="8"/>
  <c r="G267" i="8"/>
  <c r="G268" i="8"/>
  <c r="G269" i="8"/>
  <c r="G270" i="8"/>
  <c r="G271" i="8"/>
  <c r="G272" i="8"/>
  <c r="G273" i="8"/>
  <c r="G274" i="8"/>
  <c r="G276" i="8"/>
  <c r="G278" i="8"/>
  <c r="G280" i="8"/>
  <c r="G282" i="8"/>
  <c r="G283" i="8"/>
  <c r="G286" i="8"/>
  <c r="G288" i="8"/>
  <c r="G290" i="8"/>
  <c r="G294" i="8"/>
  <c r="G295" i="8"/>
  <c r="G296" i="8"/>
  <c r="G297" i="8"/>
  <c r="G299" i="8"/>
  <c r="G301" i="8"/>
  <c r="G302" i="8"/>
  <c r="G304" i="8"/>
  <c r="G305" i="8"/>
  <c r="G306" i="8"/>
  <c r="G312" i="8"/>
  <c r="G313" i="8"/>
  <c r="G314" i="8"/>
  <c r="G315" i="8"/>
  <c r="G316" i="8"/>
  <c r="G317" i="8"/>
  <c r="G318" i="8"/>
  <c r="G319" i="8"/>
  <c r="G320" i="8"/>
  <c r="G321" i="8"/>
  <c r="G322" i="8"/>
  <c r="G323" i="8"/>
  <c r="G324" i="8"/>
  <c r="G325" i="8"/>
  <c r="G326" i="8"/>
  <c r="G327" i="8"/>
  <c r="G328" i="8"/>
  <c r="G329" i="8"/>
  <c r="G330" i="8"/>
  <c r="G331" i="8"/>
  <c r="F38" i="3" l="1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37" i="3"/>
  <c r="F39" i="4"/>
  <c r="F40" i="4"/>
  <c r="F41" i="4"/>
  <c r="F42" i="4"/>
  <c r="F43" i="4"/>
  <c r="F44" i="4"/>
  <c r="F45" i="4"/>
  <c r="F46" i="4"/>
  <c r="F47" i="4"/>
  <c r="F48" i="4"/>
  <c r="F49" i="4"/>
  <c r="F50" i="4"/>
  <c r="F38" i="4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27" i="7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79" i="5"/>
  <c r="G76" i="8"/>
  <c r="G75" i="8"/>
  <c r="G73" i="8"/>
  <c r="G71" i="8"/>
  <c r="G70" i="8"/>
  <c r="G68" i="8"/>
  <c r="G64" i="8"/>
  <c r="G62" i="8"/>
  <c r="G60" i="8"/>
  <c r="G58" i="8"/>
  <c r="G56" i="8"/>
  <c r="G54" i="8"/>
  <c r="G52" i="8"/>
  <c r="G50" i="8"/>
  <c r="G47" i="8"/>
  <c r="G45" i="8"/>
  <c r="G41" i="8"/>
  <c r="G39" i="8"/>
  <c r="G38" i="8"/>
  <c r="G35" i="8"/>
  <c r="G33" i="8"/>
  <c r="G29" i="8"/>
  <c r="G27" i="8"/>
  <c r="G22" i="8"/>
  <c r="G20" i="8"/>
  <c r="G19" i="8"/>
  <c r="G18" i="8"/>
  <c r="G14" i="8"/>
  <c r="G13" i="8"/>
  <c r="G12" i="8"/>
  <c r="G11" i="8"/>
  <c r="G10" i="8"/>
  <c r="G334" i="8" s="1"/>
  <c r="F7" i="3" l="1"/>
  <c r="F5" i="3"/>
  <c r="F11" i="3" l="1"/>
  <c r="F12" i="3"/>
  <c r="F15" i="3"/>
  <c r="F17" i="3"/>
  <c r="F19" i="3"/>
  <c r="F21" i="3"/>
  <c r="F22" i="3"/>
  <c r="F23" i="3"/>
  <c r="F24" i="3"/>
  <c r="F25" i="3"/>
  <c r="F26" i="3"/>
  <c r="F30" i="3"/>
  <c r="F32" i="3"/>
  <c r="F34" i="3"/>
  <c r="F9" i="3"/>
  <c r="F32" i="4"/>
  <c r="F34" i="4"/>
  <c r="F35" i="4"/>
  <c r="F19" i="4"/>
  <c r="F21" i="4"/>
  <c r="F22" i="4"/>
  <c r="F23" i="4"/>
  <c r="F25" i="4"/>
  <c r="F27" i="4"/>
  <c r="F28" i="4"/>
  <c r="F29" i="4"/>
  <c r="F31" i="4"/>
  <c r="F6" i="4"/>
  <c r="F8" i="4"/>
  <c r="F10" i="4"/>
  <c r="F12" i="4"/>
  <c r="F13" i="4"/>
  <c r="F15" i="4"/>
  <c r="F17" i="4"/>
  <c r="F4" i="4"/>
  <c r="F24" i="7"/>
  <c r="F23" i="7"/>
  <c r="F22" i="7"/>
  <c r="F20" i="7"/>
  <c r="F21" i="7"/>
  <c r="F19" i="7"/>
  <c r="F11" i="7"/>
  <c r="F13" i="7"/>
  <c r="F15" i="7"/>
  <c r="F16" i="7"/>
  <c r="F17" i="7"/>
  <c r="F5" i="7"/>
  <c r="F6" i="7"/>
  <c r="F7" i="7"/>
  <c r="F8" i="7"/>
  <c r="F9" i="7"/>
  <c r="F10" i="7"/>
  <c r="F4" i="7"/>
  <c r="F12" i="7"/>
  <c r="F33" i="3"/>
  <c r="F29" i="3"/>
  <c r="F28" i="3"/>
  <c r="F58" i="3" l="1"/>
  <c r="F51" i="4"/>
  <c r="F49" i="7"/>
  <c r="F66" i="5"/>
  <c r="F65" i="5" l="1"/>
  <c r="F73" i="5"/>
  <c r="F63" i="5"/>
  <c r="F72" i="5"/>
  <c r="F51" i="5"/>
  <c r="F50" i="5"/>
  <c r="F48" i="5"/>
  <c r="F49" i="5"/>
  <c r="F47" i="5"/>
  <c r="F44" i="5"/>
  <c r="F41" i="5"/>
  <c r="F42" i="5"/>
  <c r="F40" i="5"/>
  <c r="F37" i="5"/>
  <c r="F38" i="5"/>
  <c r="F39" i="5"/>
  <c r="F36" i="5"/>
  <c r="F35" i="5"/>
  <c r="F34" i="5"/>
  <c r="F29" i="5"/>
  <c r="F70" i="5"/>
  <c r="F28" i="5"/>
  <c r="F27" i="5"/>
  <c r="F18" i="5"/>
  <c r="F71" i="5"/>
  <c r="F21" i="5"/>
  <c r="F22" i="5"/>
  <c r="F15" i="5"/>
  <c r="F14" i="5"/>
  <c r="F6" i="5"/>
  <c r="F7" i="5"/>
  <c r="F8" i="5"/>
  <c r="F9" i="5"/>
  <c r="F10" i="5"/>
  <c r="F16" i="5"/>
  <c r="F69" i="5"/>
  <c r="F26" i="5"/>
  <c r="F30" i="5"/>
  <c r="F53" i="5"/>
  <c r="F64" i="5"/>
  <c r="F136" i="5" l="1"/>
  <c r="F141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tc={9607C486-32FB-42FD-B359-7282F2FCAB78}</author>
  </authors>
  <commentList>
    <comment ref="C96" authorId="0" shapeId="0" xr:uid="{9607C486-32FB-42FD-B359-7282F2FCAB78}">
      <text>
        <t>[Threaded comment]
Your version of Excel allows you to read this threaded comment; however, any edits to it will get removed if the file is opened in a newer version of Excel. Learn more: https://go.microsoft.com/fwlink/?linkid=870924
Comment:
    Pašvaldības īpašums. Pirkts no AS CATA 2023.gadā</t>
      </text>
    </comment>
  </commentList>
</comments>
</file>

<file path=xl/sharedStrings.xml><?xml version="1.0" encoding="utf-8"?>
<sst xmlns="http://schemas.openxmlformats.org/spreadsheetml/2006/main" count="2132" uniqueCount="669">
  <si>
    <t>1.pielikums</t>
  </si>
  <si>
    <t xml:space="preserve">
</t>
  </si>
  <si>
    <r>
      <t xml:space="preserve">2.1. pielikums iepirkuma "Siguldas novada pašvaldības īpašumu apdrošināšana" </t>
    </r>
    <r>
      <rPr>
        <sz val="10"/>
        <rFont val="Times New Roman"/>
        <family val="1"/>
        <charset val="186"/>
      </rPr>
      <t>(id.Nr. SNP 2026/</t>
    </r>
    <r>
      <rPr>
        <sz val="10"/>
        <color theme="1"/>
        <rFont val="Times New Roman"/>
        <family val="1"/>
        <charset val="186"/>
      </rPr>
      <t xml:space="preserve">) Tehniskajai specifikācijai </t>
    </r>
  </si>
  <si>
    <t>Īpašumu un mantas saraksts</t>
  </si>
  <si>
    <t>Nr.p.k.</t>
  </si>
  <si>
    <t>Adrese</t>
  </si>
  <si>
    <t>Iestāde, ēka / Pamatlīdzeklis</t>
  </si>
  <si>
    <t>Objekta kopējā platība, kvm</t>
  </si>
  <si>
    <t>Kv.m. izmaksas, EUR</t>
  </si>
  <si>
    <t>Atlikusī vērtība pēc grāmatvedības datiem</t>
  </si>
  <si>
    <t>Apdrošinājuma summa, EUR</t>
  </si>
  <si>
    <t>Būvniec./ kapit.rem. gads</t>
  </si>
  <si>
    <t>Signalizācija (uguns, pretielaušanās)</t>
  </si>
  <si>
    <t>Ēkas tips</t>
  </si>
  <si>
    <t>Apdroš.polises beigu datums</t>
  </si>
  <si>
    <t>Siguldas novads</t>
  </si>
  <si>
    <t>Pils iela 16, Sigulda</t>
  </si>
  <si>
    <t xml:space="preserve">Jaunā pils </t>
  </si>
  <si>
    <t>Abas</t>
  </si>
  <si>
    <t>ķieģ.mūra</t>
  </si>
  <si>
    <t>Mākslas priekšmeti, datortehnika, pārējie pamatlīdzekļi un inventārs pēc grāmatvedības datiem</t>
  </si>
  <si>
    <t>Muižas koka māja</t>
  </si>
  <si>
    <t>koks</t>
  </si>
  <si>
    <t>Tirdzniecības/biroja ēka</t>
  </si>
  <si>
    <t>mūris/laukakmens/koks</t>
  </si>
  <si>
    <t>Rezidence</t>
  </si>
  <si>
    <t>Smilšu darbnīca, brūzis</t>
  </si>
  <si>
    <t>1890/2019</t>
  </si>
  <si>
    <t>nav</t>
  </si>
  <si>
    <t>laukakmens</t>
  </si>
  <si>
    <t xml:space="preserve">Mazā ēka </t>
  </si>
  <si>
    <t>1916/2020</t>
  </si>
  <si>
    <t>Pārvietojamā telts- angārs publisko pasākumu norisei āra apstākļos</t>
  </si>
  <si>
    <t>audums</t>
  </si>
  <si>
    <t>Kioski, 5gab.</t>
  </si>
  <si>
    <t>Siguldas simbols “S!”</t>
  </si>
  <si>
    <t>-</t>
  </si>
  <si>
    <t>Pils iela 16A, Sigulda</t>
  </si>
  <si>
    <t>Dīķa māja</t>
  </si>
  <si>
    <t>Nav</t>
  </si>
  <si>
    <t xml:space="preserve">Pils iela 16B, Sigulda </t>
  </si>
  <si>
    <t>Sabiedriskā ēka</t>
  </si>
  <si>
    <t>Pils iela 16C, Sigulda</t>
  </si>
  <si>
    <t>Radošā darbnīca</t>
  </si>
  <si>
    <t>Siguldas Svētku laukums, Leona Paegles 22, Sigulda</t>
  </si>
  <si>
    <t>Ausekļa iela 6, Sigulda</t>
  </si>
  <si>
    <t>Dzelzceļa stacijas/autoostas ēka;</t>
  </si>
  <si>
    <t>ķieģ./dz.b.pan.</t>
  </si>
  <si>
    <t>stikloti kioski-4gb., plat.7.5kvm(gb)</t>
  </si>
  <si>
    <t xml:space="preserve">Siguldas simbols “S!” </t>
  </si>
  <si>
    <t>Ausekļa iela 6A, Sigulda</t>
  </si>
  <si>
    <t>Bagāžas noliktava</t>
  </si>
  <si>
    <t>mūra</t>
  </si>
  <si>
    <t>Ausekļa iela 10, Sigulda</t>
  </si>
  <si>
    <t>Mākslas galerija</t>
  </si>
  <si>
    <t>Krišjāņa Barona iela 10, Sigulda</t>
  </si>
  <si>
    <t>Siguldas pilsētas vidusskolas ēka</t>
  </si>
  <si>
    <t>Datortehnika, pārējie pamatlīdzekļi un inventārs pēc grāmatvedības datiem</t>
  </si>
  <si>
    <t>Siguldas pilsētas vidusskolas sporta angārs</t>
  </si>
  <si>
    <t>Metāla/koka iekš.apdare</t>
  </si>
  <si>
    <t>Ata Kronvalda iela 7, Sigulda</t>
  </si>
  <si>
    <t>Siguldas Valsts ģimnāzijas Kvantu korpuss</t>
  </si>
  <si>
    <t>Siguldas Valsts ģimnāzijas Trojas korpuss</t>
  </si>
  <si>
    <t>Pulkveža Brieža iela 105, Sigulda</t>
  </si>
  <si>
    <t>Siguldas 1. pamatskolas ēka un sporta zāle</t>
  </si>
  <si>
    <t>1980/2020.</t>
  </si>
  <si>
    <t>Laurenču  iela 7, Sigulda</t>
  </si>
  <si>
    <t>Laurenču sākumskola (1.-3.kl.)</t>
  </si>
  <si>
    <t>Puķu iela 2, Sigulda</t>
  </si>
  <si>
    <t>Laurenču sākumskola (4.-6.kl.) Dienesta viesnīca</t>
  </si>
  <si>
    <t>1970/2016</t>
  </si>
  <si>
    <t>Siguldas iela 15, More</t>
  </si>
  <si>
    <t>Mores pamatskola (5.-9.kl)</t>
  </si>
  <si>
    <t>Ugunsdroš.</t>
  </si>
  <si>
    <t>Siguldas iela 3, More</t>
  </si>
  <si>
    <t>Mores pamatskola (1.-4.kl)</t>
  </si>
  <si>
    <t>Skolas iela 5, Allaži, Allažu pagasts, Siguldas novads</t>
  </si>
  <si>
    <t>Allažu pamatskola un sporta centrs</t>
  </si>
  <si>
    <t>1998/2006/2018</t>
  </si>
  <si>
    <t>mūris/betona pārs.</t>
  </si>
  <si>
    <t>Apkures katlu metāla novietnes, 2 gab.</t>
  </si>
  <si>
    <t>metāla</t>
  </si>
  <si>
    <t>Stīveri, Allažu pagasts</t>
  </si>
  <si>
    <t>Soc.aprūpes māja “Gaismiņas”</t>
  </si>
  <si>
    <t>1915/2005/2016</t>
  </si>
  <si>
    <t>Lokālā ugunsdzēs.sign.</t>
  </si>
  <si>
    <t>Gāles iela 29, Sigulda</t>
  </si>
  <si>
    <t>Siguldas Sporta skolas ēka</t>
  </si>
  <si>
    <t>Konteinertipa katlu māja</t>
  </si>
  <si>
    <t>Lakstīgalas iela 10, Sigulda</t>
  </si>
  <si>
    <t>PII “Ābelīte” ēka</t>
  </si>
  <si>
    <t>1974/2010</t>
  </si>
  <si>
    <t>Skolas iela 3, Sigulda</t>
  </si>
  <si>
    <t>PII “Tornīši” ēka</t>
  </si>
  <si>
    <t>1993/2010/ 2019/ 2020</t>
  </si>
  <si>
    <t>Strēlnieku iela 13, Sigulda</t>
  </si>
  <si>
    <t>PII “Pīlādzītis”</t>
  </si>
  <si>
    <t>1975/2014</t>
  </si>
  <si>
    <t>Institūta iela 2, Sigulda</t>
  </si>
  <si>
    <t>PII “Saulīte” ēka</t>
  </si>
  <si>
    <t>1983/2010</t>
  </si>
  <si>
    <t>Nurmižu iela 31, Sigulda</t>
  </si>
  <si>
    <t>PII “Ieviņa” ēka</t>
  </si>
  <si>
    <t>Birzes iela 4, Allaži</t>
  </si>
  <si>
    <t>Allažu PII un pagasta pārvalde</t>
  </si>
  <si>
    <t>1985/2011</t>
  </si>
  <si>
    <t>Pretielauš.</t>
  </si>
  <si>
    <t>Skolas iela 5, Sigulda</t>
  </si>
  <si>
    <t>PII ”Pasaciņa” ēka</t>
  </si>
  <si>
    <t>Zinātnes iela 7 un 7b, Sigulda</t>
  </si>
  <si>
    <t>Administratīvā ēka un Siguldas pagasta kultūras nams</t>
  </si>
  <si>
    <t>1972/2011</t>
  </si>
  <si>
    <t>Ugunsdrošības</t>
  </si>
  <si>
    <t>Pils iela 10, Sigulda</t>
  </si>
  <si>
    <t xml:space="preserve">Siguldas novada kultūras centra “Devons” ēka </t>
  </si>
  <si>
    <t>Siguldas iela 13, More</t>
  </si>
  <si>
    <t>Mores pagasta Tautas nams</t>
  </si>
  <si>
    <t>Jūdaži, Siguldas pagasts, Siguldas novads</t>
  </si>
  <si>
    <t>“Jūdažu Sabiedriskais Centrs”</t>
  </si>
  <si>
    <t>Šveices iela 19, Sigulda</t>
  </si>
  <si>
    <t>Mākslu skola</t>
  </si>
  <si>
    <t>vieglbetons</t>
  </si>
  <si>
    <t>Tautas nams, Allažu pagasts, Siguldas novads</t>
  </si>
  <si>
    <t>Allažu pagasta Tautas nama ēka</t>
  </si>
  <si>
    <t>1927/2002/2018</t>
  </si>
  <si>
    <t>laukakmeņu mūris/koka pārs.</t>
  </si>
  <si>
    <t>Miera iela 24, Sigulda</t>
  </si>
  <si>
    <t>Jauno kapu kapliča</t>
  </si>
  <si>
    <t>Mūris/koks</t>
  </si>
  <si>
    <t>Rīgas iela 1, Sigulda</t>
  </si>
  <si>
    <t>Sociālais dienests</t>
  </si>
  <si>
    <t>1976/ 2010</t>
  </si>
  <si>
    <t>Siguldas ielā 7a, More, Mores pagasts, Siguldas novads</t>
  </si>
  <si>
    <t xml:space="preserve">Amatu māja </t>
  </si>
  <si>
    <t>1986/2022</t>
  </si>
  <si>
    <t>Sociālās aprūpes centrs</t>
  </si>
  <si>
    <t>Paneļu</t>
  </si>
  <si>
    <t>Moduļveida konteineru tipa katlu māja</t>
  </si>
  <si>
    <t>Saules iela 6B, Sigulda</t>
  </si>
  <si>
    <t>Soc.aprūpes centra ēka (lietotājs "Cerību spārni")</t>
  </si>
  <si>
    <t>Gāzbetonbloku</t>
  </si>
  <si>
    <t>Lapene</t>
  </si>
  <si>
    <t>koka</t>
  </si>
  <si>
    <t>Moduļveida katlu māja</t>
  </si>
  <si>
    <t>Peldu iela 2, Sigulda</t>
  </si>
  <si>
    <t>Stiklašķiedras laiva "Lotta"  DM 360, reģ.nr.LU6856, izl.gads 2014.</t>
  </si>
  <si>
    <t>ugunsdroš., apsardzes signaliz.</t>
  </si>
  <si>
    <t>Kustamā manta</t>
  </si>
  <si>
    <t>Motorlaiva  SPRINTERIS 500, reģ.nr.LV8357, izl.gads 2008.</t>
  </si>
  <si>
    <t>Laiva STENO RIB 535 AL, LU8054;</t>
  </si>
  <si>
    <t>Motorlaivas dzinējs MERCURY F60ELPT EFI</t>
  </si>
  <si>
    <t>Laivas piekabe RESPO 750VS21L209</t>
  </si>
  <si>
    <t>Glābšanas stacijas ēka</t>
  </si>
  <si>
    <t>Dz.betons/ķieģeļu</t>
  </si>
  <si>
    <t>Kalnabeites iela 11, Siguldas pagasts, Siguldas novads</t>
  </si>
  <si>
    <t>noliktava</t>
  </si>
  <si>
    <t>1974/2016</t>
  </si>
  <si>
    <t>Koks/metāls</t>
  </si>
  <si>
    <t xml:space="preserve">O. Kalpaka iela 8B, Sigulda </t>
  </si>
  <si>
    <t>Vecā katlu māja, noliktava/darbnīca</t>
  </si>
  <si>
    <t>1965/2019</t>
  </si>
  <si>
    <t>Ķieģelis/Dz.betons</t>
  </si>
  <si>
    <t>Leona Paegles iela 3, Sigulda 2.stāvs (nomāts)</t>
  </si>
  <si>
    <t>Bibliotēka telpas</t>
  </si>
  <si>
    <t>1962/2020</t>
  </si>
  <si>
    <t>Pils iela 18, Sigulda</t>
  </si>
  <si>
    <t xml:space="preserve">Livonijas ordeņa Pils (Ziemeļu skatu tornis 246 m2, ieejas vārtu tornis/galerija 249 m2, kases, WC mājiņas 36 m2) un 5 skatu laukumi(koka): “Turaidas” 64.87 m2, “Mazā” 20.30 m2, “Krimuldas” 61.37 m2, “Pagalma” 32.00 m2 un “Arheoloģisko izrakumu” 89.50 m; </t>
  </si>
  <si>
    <t>2012/ 2019</t>
  </si>
  <si>
    <t>Siguldas pilsdrupu estrāde</t>
  </si>
  <si>
    <t>mūris/metāls/koks</t>
  </si>
  <si>
    <t>Dzērveņu iela 5, Sigulda</t>
  </si>
  <si>
    <t>3-stāvu īres nams ar 24 dzīvokļiem</t>
  </si>
  <si>
    <t>dzelzbet.pan.</t>
  </si>
  <si>
    <t>Raiņa iela 3, Sigulda</t>
  </si>
  <si>
    <t xml:space="preserve">Siguldas novada pašvaldības pakalpojumu centrs, Siguldas novada Jaunrades centrs  </t>
  </si>
  <si>
    <t>1974/2017</t>
  </si>
  <si>
    <t>Siguldas iela 11, More, Siguldas novads</t>
  </si>
  <si>
    <t>Mores pagasta pārvalde</t>
  </si>
  <si>
    <t>1900/ 2003</t>
  </si>
  <si>
    <t>Laukakmens/mūris, koks</t>
  </si>
  <si>
    <t>Šķūnis</t>
  </si>
  <si>
    <t>Koka kark.</t>
  </si>
  <si>
    <t>Gaismas, Stīveri, Allažu pagasts</t>
  </si>
  <si>
    <t>SSAC Allaži Administracijas ēka</t>
  </si>
  <si>
    <t>Ķieģ./koka</t>
  </si>
  <si>
    <t>SSAC Allaži Rehabilitācijas komplekss</t>
  </si>
  <si>
    <t>Ķieģ./dz.b.</t>
  </si>
  <si>
    <t>SSAC Allaži Pansionāts</t>
  </si>
  <si>
    <t>SSAC Allaži Saimniecības ēka</t>
  </si>
  <si>
    <t>SSAC Allaži Garāža</t>
  </si>
  <si>
    <t>SSAC Allaži Ogļu noliktava-nojume</t>
  </si>
  <si>
    <t>dz.b.pan.</t>
  </si>
  <si>
    <t>SSAC Allaži Sardzes ēka</t>
  </si>
  <si>
    <t>P.Brieža iela 109, Sigulda</t>
  </si>
  <si>
    <t>Arkveida noliktava</t>
  </si>
  <si>
    <t>Ķieģ./met. kark.</t>
  </si>
  <si>
    <t>Centrālās katlu mājas palīgkorpuss</t>
  </si>
  <si>
    <t>Dz.b./blok.</t>
  </si>
  <si>
    <t>Saimniecības ēka (noliktava)</t>
  </si>
  <si>
    <t>Siguldas novada pašvaldībai piederošie dzīvokļi</t>
  </si>
  <si>
    <t>"Jūdaži 4"-3, Siguldas pagasts</t>
  </si>
  <si>
    <t>Dzīvoklis</t>
  </si>
  <si>
    <t>"Jūdaži 6"-31, Siguldas pagasts</t>
  </si>
  <si>
    <t>"Laurenči 3"-3, Sigulda</t>
  </si>
  <si>
    <t>"Mežciems"-7, Allažu pagasts</t>
  </si>
  <si>
    <t>"Mežciems"-8, Allažu pagasts</t>
  </si>
  <si>
    <t>"Nurmiži 3"-18, Siguldas pagasts</t>
  </si>
  <si>
    <t>Andreja Pumpura iela 24, Sigulda</t>
  </si>
  <si>
    <t>Dzīvoklis Nr. 2 un Nr.12</t>
  </si>
  <si>
    <t>Ata Kronvalda iela 1-20, Sigulda</t>
  </si>
  <si>
    <t>Ata Kronvalda iela 3-23, Sigulda</t>
  </si>
  <si>
    <t>Ata Kronvalda iela 5-18, Sigulda</t>
  </si>
  <si>
    <t>Birzes iela 3, Allaži</t>
  </si>
  <si>
    <t>Dzīvoklis Nr.9 un Nr.19</t>
  </si>
  <si>
    <t>Gāles iela 14, Sigulda</t>
  </si>
  <si>
    <t>Dzīvokļi Nr.1</t>
  </si>
  <si>
    <t>Institūta iela 10-34, Siguldas pagasts</t>
  </si>
  <si>
    <t>Institūta iela 6-10, Siguldas pagasts</t>
  </si>
  <si>
    <t>Institūta iela 8-14, Siguldas pagasts</t>
  </si>
  <si>
    <t>Jāņa Čakstes iela 3-4, Sigulda</t>
  </si>
  <si>
    <t>Jāņa Čakstes iela 7, Sigulda</t>
  </si>
  <si>
    <t>Dzīvokļi Nr.1, Nr.2, Nr.10</t>
  </si>
  <si>
    <t>Jāņa Čakstes iela 9, Sigulda</t>
  </si>
  <si>
    <t>Dzīvokļi Nr.2, Nr.26</t>
  </si>
  <si>
    <t>Krimuldas iela 3, Sigulda</t>
  </si>
  <si>
    <t>Dzīvoklis Nr.9, Nr.10, Nr.11</t>
  </si>
  <si>
    <t>Krišjāņa Barona iela 15-3, Sigulda</t>
  </si>
  <si>
    <t>Krišjāņa Barona iela 18-8, Sigulda</t>
  </si>
  <si>
    <t>Krišjāņa Barona iela 4-3, Sigulda</t>
  </si>
  <si>
    <t>Krišjāņa Barona iela 4-8, Sigulda</t>
  </si>
  <si>
    <t>Lakstīgalas iela 11-2, Sigulda</t>
  </si>
  <si>
    <t>Lakstīgalas iela 11E-3, Sigulda</t>
  </si>
  <si>
    <t>mūra (ķieģeļu)</t>
  </si>
  <si>
    <t>Lakstīgalas iela 3, Sigulda</t>
  </si>
  <si>
    <t>Dzīvokļi Nr.3 un Nr.11</t>
  </si>
  <si>
    <t>Lāčplēša iela 4-19, Sigulda</t>
  </si>
  <si>
    <t>Lāčplēša iela 6, Sigulda</t>
  </si>
  <si>
    <t>Dzīvoklis Nr.20</t>
  </si>
  <si>
    <t>Leona Paegles iela 8-4, Sigulda</t>
  </si>
  <si>
    <t>Līvkalna iela 12-2, Sigulda</t>
  </si>
  <si>
    <t>Mednieku iela 14-11, Sigulda</t>
  </si>
  <si>
    <t>Mednieku iela 15-8, Sigulda</t>
  </si>
  <si>
    <t>Nurmižu iela 9-2, Sigulda</t>
  </si>
  <si>
    <t>Parka iela 14-21, Sigulda</t>
  </si>
  <si>
    <t>Pulkveža Brieža iela 117-12, Sigulda</t>
  </si>
  <si>
    <t>Pulkveža Brieža iela 22, Sigulda</t>
  </si>
  <si>
    <t>Dzīvoklis Nr.20, Nr.40, Nr.75, Nr.82</t>
  </si>
  <si>
    <t>Pulkveža Brieža iela 78-29, Sigulda</t>
  </si>
  <si>
    <t>Pulkveža Brieža iela 80-44, Sigulda</t>
  </si>
  <si>
    <t>Pulkveža Brieža iela 84/86-18, Sigulda</t>
  </si>
  <si>
    <t>Pulkveža Brieža iela 97-12, Sigulda</t>
  </si>
  <si>
    <t>Pulkveža Brieža iela 99-7, Sigulda</t>
  </si>
  <si>
    <t>Pulkveža Brieža iela 24 - 39, Sigulda</t>
  </si>
  <si>
    <t>Eduarda Veidenbauma iela 1-2, Sigulda</t>
  </si>
  <si>
    <t>ķieģeļu (mūra) māju</t>
  </si>
  <si>
    <t>Rožu iela 18-2, Sigulda</t>
  </si>
  <si>
    <t xml:space="preserve">Dzīvoklis </t>
  </si>
  <si>
    <t>Siguldas iela 5, More</t>
  </si>
  <si>
    <t>Dzīvokļi Nr.4,  Nr.8, Nr.9, Nr.10, Nr.15, Nr.16, Nr.17</t>
  </si>
  <si>
    <t>Stacijas iela 14B-5 Sigulda</t>
  </si>
  <si>
    <t>Stacijas iela 28-8, Sigulda</t>
  </si>
  <si>
    <t>Stārķu iela 2-7, Allaži</t>
  </si>
  <si>
    <t>Šveices iela 15A-1, Sigulda</t>
  </si>
  <si>
    <t>Vidzemes šoseja 45-1, Sigulda</t>
  </si>
  <si>
    <t>Zaļkalna iela 11, Allaži</t>
  </si>
  <si>
    <t>Dzīvoklis Nr. 8</t>
  </si>
  <si>
    <t>Zaļkalna iela 9, Allaži</t>
  </si>
  <si>
    <t>Dzīvokļi Nr.3, Nr.4, Nr.8, Nr.13, Nr.24</t>
  </si>
  <si>
    <t>Dzīvoklis Nr.12</t>
  </si>
  <si>
    <t>Ošu iela 1, Allažu pagasts</t>
  </si>
  <si>
    <t>4 Dzīvokļi</t>
  </si>
  <si>
    <t>Saules, Allažu pagasts</t>
  </si>
  <si>
    <t>Dzīvoklis Nr. 1, Nr.2</t>
  </si>
  <si>
    <t>Tautiņas, Allažu pagasts</t>
  </si>
  <si>
    <t>Dzīvojamā māja</t>
  </si>
  <si>
    <t>mūra/koka</t>
  </si>
  <si>
    <t>Liepkalni, Allažu pagasts</t>
  </si>
  <si>
    <t>Dzīvoklis Nr. 1</t>
  </si>
  <si>
    <t>koka karkass</t>
  </si>
  <si>
    <t>Zinātnes iela 5-9, Siguldas pagasts</t>
  </si>
  <si>
    <t>Zinātnes iela 6-41, Siguldas pagasts</t>
  </si>
  <si>
    <t>Nurmiži, Siguldas pagasts</t>
  </si>
  <si>
    <t>Rubeņi dzīvoklis 2, Siguldas pagasts</t>
  </si>
  <si>
    <t>Inčukalna pagasts</t>
  </si>
  <si>
    <t>Atmodas iela 4, Inčukalna pagasts</t>
  </si>
  <si>
    <t>Mūzikas un mākslas skola, bibliotēka – admin. ēka</t>
  </si>
  <si>
    <t>1973/ 2021</t>
  </si>
  <si>
    <t>Noliktava</t>
  </si>
  <si>
    <t>Mūrētas, koka</t>
  </si>
  <si>
    <t>1973/ 2022</t>
  </si>
  <si>
    <t>Katlu māja</t>
  </si>
  <si>
    <t>ķieģeļu</t>
  </si>
  <si>
    <t>Atmodas iela 1A, Inčukalna pagasts</t>
  </si>
  <si>
    <t>Tautas nams</t>
  </si>
  <si>
    <t>1969/ 2021</t>
  </si>
  <si>
    <t>Zvaigžņu iela 2, Inčukalna pagasts</t>
  </si>
  <si>
    <t>Inčukalna pamatskola</t>
  </si>
  <si>
    <t>1967/ 2012</t>
  </si>
  <si>
    <t> ugunsdroš., apsardzes signaliz.</t>
  </si>
  <si>
    <t>garāža</t>
  </si>
  <si>
    <t>Zvaigžņu iela 2A, Inčukalna pagasts</t>
  </si>
  <si>
    <t>Sporta centrs</t>
  </si>
  <si>
    <t>dz.betona, metāla (baseina kopnes koka)</t>
  </si>
  <si>
    <t>Zvaigžņu iela 6, Inčukalna pagasts</t>
  </si>
  <si>
    <t>Pirmsskolas izglītības iestāde “Minka”</t>
  </si>
  <si>
    <t>šķūnis</t>
  </si>
  <si>
    <t> -</t>
  </si>
  <si>
    <t>Atmodas iela 2-4, Inčukalna pagasts</t>
  </si>
  <si>
    <t>Vecā pasta ēka, telpas 1.stāvā Inčukalna kopienas centrs</t>
  </si>
  <si>
    <t> 1897/ 2020</t>
  </si>
  <si>
    <t>Ķieģelu, mūrēta</t>
  </si>
  <si>
    <t>“Aleksandra parks”, Inčukalna pag.</t>
  </si>
  <si>
    <t>Aleksandra parka estrāde</t>
  </si>
  <si>
    <t> 2015</t>
  </si>
  <si>
    <t>Koka, mūrēta</t>
  </si>
  <si>
    <t>Gaujaslīču iela 5, Gauja, Inčukalna pag.</t>
  </si>
  <si>
    <t xml:space="preserve">PASAM "Gauja", Pirmsskolas izglītības iestāde “Lapsiņa”, PII “Minka” filiāle </t>
  </si>
  <si>
    <t>Mūrēta,dz.betona</t>
  </si>
  <si>
    <t>Centra iela 6, Gauja, Inčukalna pag.</t>
  </si>
  <si>
    <t>Dienas centrs</t>
  </si>
  <si>
    <t>Ķieģeļu, mūrēta</t>
  </si>
  <si>
    <t>Atmodas iela 1-2, Inčukalna pag.</t>
  </si>
  <si>
    <t>Fizioterapijas kabinets</t>
  </si>
  <si>
    <t>1890/ 2021</t>
  </si>
  <si>
    <t> nav</t>
  </si>
  <si>
    <t xml:space="preserve">Sēņotāju iela 3, Krustiņi, Inčukalna pag. </t>
  </si>
  <si>
    <t>Inčukalna Jaunie kapi, Kapliča</t>
  </si>
  <si>
    <t> 1996</t>
  </si>
  <si>
    <t>videonovērošana</t>
  </si>
  <si>
    <t>Ķieģelu, mūrēta, koka</t>
  </si>
  <si>
    <t>“Kārļzemnieki 7”, Inčukalna pag.</t>
  </si>
  <si>
    <t>Internāts “Jauniešu kopmītne”</t>
  </si>
  <si>
    <t>apsardzes signaliz.</t>
  </si>
  <si>
    <t>vieglbet. mūrēta</t>
  </si>
  <si>
    <t>Stacijas laukums, Inčukalna pag.</t>
  </si>
  <si>
    <t>Represēto piemiņas vieta-piemineklis, soli</t>
  </si>
  <si>
    <t>Miera iela 1, Inčukalna pag.</t>
  </si>
  <si>
    <t>Kantoris</t>
  </si>
  <si>
    <t xml:space="preserve">Bloku (mūra) </t>
  </si>
  <si>
    <t>Kokapstrādes darbnīca</t>
  </si>
  <si>
    <t>koka karkasa konst.</t>
  </si>
  <si>
    <t>Noliktava (angars)</t>
  </si>
  <si>
    <t>Atmodas iela 2A, Inčukalna pag.</t>
  </si>
  <si>
    <t>Biroju ēka</t>
  </si>
  <si>
    <t>vieglbetona bloki</t>
  </si>
  <si>
    <t>Atmodas iela 1, Inčukalna pag.</t>
  </si>
  <si>
    <t>Dzīvoklis Nr.15,Nr.19</t>
  </si>
  <si>
    <t>Atmodas 6 k-3, Inčukalns</t>
  </si>
  <si>
    <t>Dzīvoklis Nr.6</t>
  </si>
  <si>
    <t>Kārļzemnieki 1A-5, Inčukalna pag.</t>
  </si>
  <si>
    <t>Kārļzemnieki 4, Inčukalna pag.</t>
  </si>
  <si>
    <t>Īres māja</t>
  </si>
  <si>
    <t>Gaujaslīču iela 3, Gauja, Inčukalna pag.</t>
  </si>
  <si>
    <t>Sociālie dzīvokļi īres mājā</t>
  </si>
  <si>
    <t>Gaujaslīču iela 20, Gauja, Inčukalna pag.</t>
  </si>
  <si>
    <t>Dzīvoklis Nr.7</t>
  </si>
  <si>
    <t>Gaujaslīču iela 22, Gauja, Inčukalna pag.</t>
  </si>
  <si>
    <t>Dzīvoklis Nr.5</t>
  </si>
  <si>
    <t>Gaujaslīču iela 23, Gauja, Inčukalna pag.</t>
  </si>
  <si>
    <t>Dzīvokļi Nr.8</t>
  </si>
  <si>
    <t>Gaujaslīču iela 24, Gauja, Inčukalna pag.</t>
  </si>
  <si>
    <t>Dzīvoklis Nr.24</t>
  </si>
  <si>
    <t>Gaujaslīču iela 29, Gauja, Inčukalna pag.</t>
  </si>
  <si>
    <t>Gaujaslīču iela 31, Gauja,  Inčukalna pag.</t>
  </si>
  <si>
    <t>Dzīvoklis Nr.1, Nr.14, Nr.17</t>
  </si>
  <si>
    <t>Gaujaslīču iela 33, Gauja, Inčukalna pag.</t>
  </si>
  <si>
    <t>Dzīvoklis Nr.5 un Nr.16</t>
  </si>
  <si>
    <t>Gaujaslīču iela 34, Gauja, Inčukalna pag.</t>
  </si>
  <si>
    <t>Dzīvklis Nr.9</t>
  </si>
  <si>
    <t>Gaujaslīču iela 39, Gauja, Inčukalna pag.</t>
  </si>
  <si>
    <t>Dzīvoklis Nr.1 un Nr.9</t>
  </si>
  <si>
    <t>“Mežāres”, Inčukalna pag.</t>
  </si>
  <si>
    <t>Dzīvojamā māja, dzīvoklis Nr.1</t>
  </si>
  <si>
    <t>Dzīvojamā māja, dzīvoklis Nr.3</t>
  </si>
  <si>
    <t>“Mežinieki”, Inčukalna pag.</t>
  </si>
  <si>
    <t>Dzīvoklis Nr.4</t>
  </si>
  <si>
    <t>“Saules 1”, Griķi, Inčukalna pag.</t>
  </si>
  <si>
    <t>Dzīvoklis  Nr.4</t>
  </si>
  <si>
    <t>Jaungrantiņi, Inčukalna pag.</t>
  </si>
  <si>
    <t>Plānupes iela 7, Inčukalna pagasts</t>
  </si>
  <si>
    <t>koks, dz.betona</t>
  </si>
  <si>
    <t>“Saulrieti”, Inčukalna pag.</t>
  </si>
  <si>
    <t>Dzīvoklis  Nr.7</t>
  </si>
  <si>
    <t>Dzelzceļa ēka 2, Inčukalna pag.</t>
  </si>
  <si>
    <t>Dzīvoklis Nr.10</t>
  </si>
  <si>
    <t>Plānupes iela 12, Inčukalns</t>
  </si>
  <si>
    <t>Dzīvoklis Nr.2,Nr.4, Nr.6</t>
  </si>
  <si>
    <t>Krimuldas pagasts</t>
  </si>
  <si>
    <t>Parka iela 1, Ragana, Krimuldas pag.</t>
  </si>
  <si>
    <t>Tautas nama ēka</t>
  </si>
  <si>
    <t>1965/ 2017</t>
  </si>
  <si>
    <t>Videonovēroš., ugunsdroš., apsardzes signaliz.</t>
  </si>
  <si>
    <t>Parka iela 2, Ragana, Krimuldas pag.</t>
  </si>
  <si>
    <t>Pirmsskolas izglītības iestāde “Krimulda”</t>
  </si>
  <si>
    <t>Videonovēroš. Ugunsdroš. signaliz.</t>
  </si>
  <si>
    <t>bloki</t>
  </si>
  <si>
    <t>Skolas iela 11, Ragana, Krimuldas pag.</t>
  </si>
  <si>
    <t>Krimuldas vidusskola</t>
  </si>
  <si>
    <t>Videonovēroš., ugunsdroš., apsardzes signaliz</t>
  </si>
  <si>
    <t>Skolas iela 11A, Ragana, Krimuldas pag.</t>
  </si>
  <si>
    <t>Krimuldas sporta centrs, stadions Krimuldas Mūzikas un Mākslas skola</t>
  </si>
  <si>
    <t>1986/ 2010</t>
  </si>
  <si>
    <t> ugunsdroš., apsardzes signaliz</t>
  </si>
  <si>
    <t>Datortehnika, pārējie pamatlīdzekļi un inventārs pēc grāmatvedības datiem (sporta cemntrs)</t>
  </si>
  <si>
    <t>Datortehnika, pārējie pamatlīdzekļi un inventārs pēc grāmatvedības datiem (mūzikas un mākslu skola)</t>
  </si>
  <si>
    <t>Saules iela 1A, Ragana, Krimuldas pag.</t>
  </si>
  <si>
    <t>Doktorāta ēka, SIA “Krimuldas doktorāts”</t>
  </si>
  <si>
    <t>1910/ 2018</t>
  </si>
  <si>
    <t>Ugusndrošības sign.</t>
  </si>
  <si>
    <t>Straupes iela 4, Inciems, Krimuldas pag.</t>
  </si>
  <si>
    <t>Pirmsskolas izglītības iestāde “Ezerciems”</t>
  </si>
  <si>
    <t>1985/ 2008</t>
  </si>
  <si>
    <t>ugunsdroš. signaliz</t>
  </si>
  <si>
    <t>Ķieģeļu</t>
  </si>
  <si>
    <t>Anšlava Eglīša iela 5, Inciems, Krimuldas pag.</t>
  </si>
  <si>
    <t>Torņa ēka, biroja ēka</t>
  </si>
  <si>
    <t>1950/ 2018</t>
  </si>
  <si>
    <t>apsardze soc.dienesta telpāsapsardze soc.dienesta telpās</t>
  </si>
  <si>
    <t>Zvaigžņu iela 7, Inciems, Krimuldas pag.</t>
  </si>
  <si>
    <t>Sporta un atpūtas centrs “Namiņš”</t>
  </si>
  <si>
    <t>1980/ 2005</t>
  </si>
  <si>
    <t>Garāža</t>
  </si>
  <si>
    <t>Emiļa Melngaiļa iela 6, Lēdurga</t>
  </si>
  <si>
    <t>Maijas Pīlāgas Lēdurgas mākslas skola, Lēdurgas pamatskolas pirmsskolas grupas</t>
  </si>
  <si>
    <t>1980/ 2015</t>
  </si>
  <si>
    <t>ugunsdroš. signaliz., videonovērošana</t>
  </si>
  <si>
    <t>mūris</t>
  </si>
  <si>
    <t>Emiļa Melngaiļa iela 2, Lēdurga</t>
  </si>
  <si>
    <t>Lēdurgas Kultūras nams</t>
  </si>
  <si>
    <t>1982/ 2010</t>
  </si>
  <si>
    <t>Videonovērošana, ugunsdroš., apsardzes signaliz</t>
  </si>
  <si>
    <t>Konteinera tipa katlu māja</t>
  </si>
  <si>
    <t>Bibliotēka</t>
  </si>
  <si>
    <t>"Ārsta māja", Lēdurga</t>
  </si>
  <si>
    <t>Dzīvoklis Nr.3., Nr.4 (Doktarāts)</t>
  </si>
  <si>
    <t>1920/ 2016</t>
  </si>
  <si>
    <t>koka, mūra</t>
  </si>
  <si>
    <t>“Skola”, Lēdurga</t>
  </si>
  <si>
    <t>Garlība Merķeļa Lēdurgas pamatskola</t>
  </si>
  <si>
    <t>1939/ 2006</t>
  </si>
  <si>
    <t>Garlība Merķeļa Lēdurgas pamatskolas internāta ēka</t>
  </si>
  <si>
    <t>Lēdurgas skolas sporta zāle</t>
  </si>
  <si>
    <t>ugunsdroš. Signaliz., novērošanas kam.</t>
  </si>
  <si>
    <t>Dz.betona, mūra, metāla</t>
  </si>
  <si>
    <t>“Pēterupe”, Lode, Lēdurgas pag.</t>
  </si>
  <si>
    <t>Veco ļaužu mītne “Pēterupe”</t>
  </si>
  <si>
    <t>1960/   2000</t>
  </si>
  <si>
    <t>Lēdurgas Dendroparks, Lēdurga, Lēdurgas pagasts</t>
  </si>
  <si>
    <t>Informācijas centra ēka</t>
  </si>
  <si>
    <t>koka, pamati -monolītais dzelsbetons</t>
  </si>
  <si>
    <t>Klusā iela 6, Sunīši, Krimuldas pagasts</t>
  </si>
  <si>
    <t>Ķieģeļu, mūra</t>
  </si>
  <si>
    <t>Skolas iela 3, Ragana, Krimuldas pagasts</t>
  </si>
  <si>
    <t>Dienas aprūpes centrs un Rehabilitācijas centrs</t>
  </si>
  <si>
    <t>Koka dēļi, koka 
karkasa konstrukcija/monol.dz.b.pa/skārda loksnes</t>
  </si>
  <si>
    <t>Lodes-2, Lode, Lēdurgas pagasts</t>
  </si>
  <si>
    <t>Atmodas bibliotēka (dzīvoklis Nr.2)</t>
  </si>
  <si>
    <t>Ziemeļu kapu kapliča, Krimuldas pagasts</t>
  </si>
  <si>
    <t>Ziemeļu kapu kapliča</t>
  </si>
  <si>
    <t>Turaidas iela 10-14, Inciems, Krimuldas pag.</t>
  </si>
  <si>
    <t>Dzīvoklis (Doktorāts)</t>
  </si>
  <si>
    <t>“Lielā skolotāju māja”, Krimuldas pag.</t>
  </si>
  <si>
    <t>"Skolotāju māja-1" - 3 dzīvokļi un sporta zāle</t>
  </si>
  <si>
    <t>"Mazā skolotāju māja", Krimuldas pag.</t>
  </si>
  <si>
    <t xml:space="preserve">Skolotāju māja-2" - 4 dzīvokļi (pie Turaidas sk.) </t>
  </si>
  <si>
    <t>“Jāņkalniņi”, Lēdurgas pag.</t>
  </si>
  <si>
    <t xml:space="preserve">Dzīvoklis Nr.1 </t>
  </si>
  <si>
    <t>“Ciema padome”, Lēdurgas pag.</t>
  </si>
  <si>
    <t>Dzīvoklis Nr.6., Nr.8</t>
  </si>
  <si>
    <t>“Bičkas”, Krimuldas pag.</t>
  </si>
  <si>
    <t>Dzīvokli, Dzīvojamā māja</t>
  </si>
  <si>
    <t>Skolas iela 6-22, Ragana, Krimuldas pag.</t>
  </si>
  <si>
    <t>“Vecruntiņi”, Krimuldas pag.</t>
  </si>
  <si>
    <t>“Gaismas” -1, Ragana, Krimuldas pag.</t>
  </si>
  <si>
    <t>Mālpils pagasts</t>
  </si>
  <si>
    <t>Sporta iela 1, Mālpils</t>
  </si>
  <si>
    <t>Mālpils vidusskola</t>
  </si>
  <si>
    <t>ugunsdrošības signalizācija (dūmu detektori)</t>
  </si>
  <si>
    <t>ķieģ./dz.b.pan., betons</t>
  </si>
  <si>
    <t>Sporta bāze ar sporta zāli un pelbaseinu</t>
  </si>
  <si>
    <t>dz.b.pan., metāla konstrukcijas</t>
  </si>
  <si>
    <t>Jaunā iela 3, Mālpils</t>
  </si>
  <si>
    <t>Pirmskolas izglītības iestāde "Māllēpīte"</t>
  </si>
  <si>
    <t>1968/ 2010</t>
  </si>
  <si>
    <t>Pirmsskolas izglītības iestāde "Māllēpīte"</t>
  </si>
  <si>
    <t>Nākotnes iela 1, Mālpils</t>
  </si>
  <si>
    <t>Administratīvā ēka</t>
  </si>
  <si>
    <t>1980/ 2000</t>
  </si>
  <si>
    <t>ķieģ./dz.b.pan., gāzb.bloki</t>
  </si>
  <si>
    <t>MotorlaivaDULKAN 370  LU7298</t>
  </si>
  <si>
    <t>Nākotnes iela 5, Mālpils</t>
  </si>
  <si>
    <t>Kultūras centrs</t>
  </si>
  <si>
    <t>1987/ 2000</t>
  </si>
  <si>
    <t>pretielaušanās sign./izstāžu telpai</t>
  </si>
  <si>
    <t>Gāzbet./dz.b.pan.</t>
  </si>
  <si>
    <t>Pils iela 7, Mālpils</t>
  </si>
  <si>
    <t>Dienesta viesnīca</t>
  </si>
  <si>
    <t>1960/ 2013</t>
  </si>
  <si>
    <t>Pils iela 14, Mālpils</t>
  </si>
  <si>
    <t>Tehnikums</t>
  </si>
  <si>
    <t>1966/ 2013</t>
  </si>
  <si>
    <t>daļēji apsardze un daļēji ugunsdrošības signalizācija</t>
  </si>
  <si>
    <t>Skolas bibliotēka</t>
  </si>
  <si>
    <t>1981/ 2000</t>
  </si>
  <si>
    <t>Skolas darbnīca - laboratorija</t>
  </si>
  <si>
    <t>Pils iela 14A, Mālpils</t>
  </si>
  <si>
    <t>Skolas darbnīcas</t>
  </si>
  <si>
    <t>Pils iela 10, Mālpils</t>
  </si>
  <si>
    <t>Internāts Nr.1</t>
  </si>
  <si>
    <t>1996/ 2021</t>
  </si>
  <si>
    <t>ugunsdrošības sistēma</t>
  </si>
  <si>
    <t>Pils iela 12, Mālpils</t>
  </si>
  <si>
    <t>Internāts Nr.2</t>
  </si>
  <si>
    <t>1997/ 2021</t>
  </si>
  <si>
    <t>Garkalnes iela 8, Mālpils</t>
  </si>
  <si>
    <t>Pansionāts</t>
  </si>
  <si>
    <t>1938/ 2007</t>
  </si>
  <si>
    <t> ugunsdrošības sistēma</t>
  </si>
  <si>
    <t>Koka, ķieģeļu</t>
  </si>
  <si>
    <t>Veļas mazgātuve</t>
  </si>
  <si>
    <t>Koka, dz.bet, vieglbetons</t>
  </si>
  <si>
    <t xml:space="preserve">Saimniecības ēka </t>
  </si>
  <si>
    <t>Šķūnis 2 gab.</t>
  </si>
  <si>
    <t>Zvaigžņu iela 5- 16, Sidgunda</t>
  </si>
  <si>
    <t>"Ādmiņi", Mālpils pag.</t>
  </si>
  <si>
    <t>Dzīvoklis Nr.9., Nr.3., Nr4., Nr.4a, Nr.5., Nr.6., Nr.7., Nr.8</t>
  </si>
  <si>
    <t>ķieģeļu, laukakmens</t>
  </si>
  <si>
    <t>Ķiršu iela 2B, Mālpils</t>
  </si>
  <si>
    <t>Saimniecības ēka</t>
  </si>
  <si>
    <t>Koks, dz.bet, betons, vieglbetons</t>
  </si>
  <si>
    <t>“Skulmes”, Mālpils pagasts</t>
  </si>
  <si>
    <t>“Skulmju dzimtas mājas” ar ekspozīciju</t>
  </si>
  <si>
    <t>1880/ 1982</t>
  </si>
  <si>
    <t>Šķūnis 3 gab.</t>
  </si>
  <si>
    <t>Klusā iela 1, Mālpils</t>
  </si>
  <si>
    <t>Mālpils kapliča</t>
  </si>
  <si>
    <t>apsardzes  sistēma</t>
  </si>
  <si>
    <t>Ķiršu iela 5-19, Mālpils</t>
  </si>
  <si>
    <t>Juglas iela 8, Sidgunda</t>
  </si>
  <si>
    <t>Daudzdzīvokļu māja, "Saulieši - S"</t>
  </si>
  <si>
    <t>Ķiršu ielā 2A dz.5, Mālpils</t>
  </si>
  <si>
    <t>Ģimenes ārsta privātprakse</t>
  </si>
  <si>
    <t>Ķiršu iela 2A-dz.2, Mālpils</t>
  </si>
  <si>
    <t>Ķiršu iela 2-8, Mālpils</t>
  </si>
  <si>
    <t>Aptieka</t>
  </si>
  <si>
    <t>Ķiršu iela 2 - 1, Mālpils</t>
  </si>
  <si>
    <t>Kastaņu iela 7-14, Mālpils</t>
  </si>
  <si>
    <t>Garkalnes iela 15 dz.5, Mālpils</t>
  </si>
  <si>
    <t>Dārza iela 4 dz. 11, Mālpils</t>
  </si>
  <si>
    <t>Dārza iela 4 dz. 22, Mālpils</t>
  </si>
  <si>
    <t>Krasta iela 1 dz.2, Mālpils</t>
  </si>
  <si>
    <t>Smiltnieki, Mālpils pag.</t>
  </si>
  <si>
    <t>Dzīvojamā ēka (5 dzīvokļi)</t>
  </si>
  <si>
    <t>Ķiršu iela 7-30, Mālpils</t>
  </si>
  <si>
    <t>Krasta  iela 1 dzīv.6, Mālpils</t>
  </si>
  <si>
    <t>Jaunā iela  4 dzīv. 12, Mālpils</t>
  </si>
  <si>
    <t>Muzeju iela 2-2, Mālpils</t>
  </si>
  <si>
    <t>Celtnieku iela 1-5, Mālpils</t>
  </si>
  <si>
    <t>“Parka Gravas”, Mālpils</t>
  </si>
  <si>
    <t>Dzīvoklis Nr.3</t>
  </si>
  <si>
    <t>Andricēni, Mālpils pagasts</t>
  </si>
  <si>
    <t>Dalderi, Sudas iela 9, Mālpils pagasts</t>
  </si>
  <si>
    <t>mūrēta</t>
  </si>
  <si>
    <t>Kvm izmaksas, EUR</t>
  </si>
  <si>
    <t>Signalizācija(uguns, pretielaušanās)</t>
  </si>
  <si>
    <t>02.08.2024.</t>
  </si>
  <si>
    <t>Pamatlīdzekļi (mēbeles un mākslinieciskās vērtības)</t>
  </si>
  <si>
    <t>Muižas ēka</t>
  </si>
  <si>
    <t>Kioski, 5gb.</t>
  </si>
  <si>
    <t>Pils iela 16B, Sigulda</t>
  </si>
  <si>
    <t>Pils kompleksa biroja ēka</t>
  </si>
  <si>
    <r>
      <t>7,5m</t>
    </r>
    <r>
      <rPr>
        <vertAlign val="super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</rPr>
      <t>(gb)</t>
    </r>
  </si>
  <si>
    <t>Siguldas pilsētas vidusskola</t>
  </si>
  <si>
    <t>Pamatlīdzekļi(pēc saraksta)</t>
  </si>
  <si>
    <t>Siguldas 1. pamatskola</t>
  </si>
  <si>
    <t>Laurenču 7, Sigulda</t>
  </si>
  <si>
    <t>Skolas iela 5 un Birzes 4, Allaži, Allažu pagasts, Siguldas novads</t>
  </si>
  <si>
    <t>Apkures katli 2gab.</t>
  </si>
  <si>
    <t>Apkures katlu metāla novietnes, 2 gb.</t>
  </si>
  <si>
    <t>un Birzes 4, Allaži, Allažu pagasts, Siguldas novads</t>
  </si>
  <si>
    <t>Siguldas Sporta skola</t>
  </si>
  <si>
    <t>PII “Ābelīte”</t>
  </si>
  <si>
    <t>PII “Tornīši”</t>
  </si>
  <si>
    <t>PII “Saulīte”</t>
  </si>
  <si>
    <t>Nurmižu 31, Sigulda</t>
  </si>
  <si>
    <t>PII “Ieviņa”</t>
  </si>
  <si>
    <t>un pamatlīdzekļi</t>
  </si>
  <si>
    <t>Pašvaldības administrācija, Būvvalde, Sociālais dienests un Siguldas novada kult.nams</t>
  </si>
  <si>
    <t>Siguldas novada kultūras centra “Devons” ēka un pamatlīdzekļi(t.sk. EUR72600-koncertflīģelis)</t>
  </si>
  <si>
    <t>Allažu pagasta Tautas nams</t>
  </si>
  <si>
    <t>Kapliča</t>
  </si>
  <si>
    <t xml:space="preserve"> Jāņa Poruka iela 14, Sigulda</t>
  </si>
  <si>
    <t>Interaktīvais tūrisma informācijas punkts</t>
  </si>
  <si>
    <t>Iekārtas</t>
  </si>
  <si>
    <t>Pamatlīdzekļi(Iekārtas, tehnika,
mēbeles un aprīkojums;
saskaņā ar grāmatvedības
uzskaiti)</t>
  </si>
  <si>
    <t>“Kalnabeites”, Siguldas pagasts, Siguldas novads</t>
  </si>
  <si>
    <t>Leona Paegles iela 3, Sigulda 2.stāvs</t>
  </si>
  <si>
    <t>Bibliotēka, telpu remondarbu izmaksas</t>
  </si>
  <si>
    <t>Siguldas novada teritorija</t>
  </si>
  <si>
    <t>Siguldas novada pašvaldības piederošo ceļu infrastruktūras objekti- luksofori, apgaismes laternas, ceļa zīmes, tūrisma informatīvie stendi,ielu barjeras, atstarojošās figūras gājēju drošībai</t>
  </si>
  <si>
    <t>Laurenču sākumskola (4.-6.kl.)</t>
  </si>
  <si>
    <t>Dzērveņu 5, Sigulda</t>
  </si>
  <si>
    <t>Siguldas novada pašvaldības pakalpojumu centrs, Siguldas novada Jaunrades centrs  (par labu AS CATA)</t>
  </si>
  <si>
    <t>Dzīvokļi Nr.1, Nr.3, Nr.4, Nr.7</t>
  </si>
  <si>
    <t>Krimuldas iela 1-5, Sigulda</t>
  </si>
  <si>
    <t>Dzīvoklis Nr.20, Nr.27</t>
  </si>
  <si>
    <t>Pils iela 19-1, Sigulda</t>
  </si>
  <si>
    <t>Pulkveža Brieža iela 24-39, Sigulda</t>
  </si>
  <si>
    <t>Dzīvoklis Nr.2;3;6;7</t>
  </si>
  <si>
    <t>Dzīvokļi Nr.2 Nr.4, Nr.6, Nr.8, Nr.9, Nr.10, Nr.14, Nr.15, Nr.16, Nr.17,  Nr.20</t>
  </si>
  <si>
    <t>Stacijas iela 14B/5 Sigulda</t>
  </si>
  <si>
    <t>Dzīvokļi Nr. 8, Nr.19, Nr.24</t>
  </si>
  <si>
    <t>Zaļkalna iela 9-, Allaži</t>
  </si>
  <si>
    <t>Dzīvokļi Nr.12</t>
  </si>
  <si>
    <t>"Nurmiži 3" - 18, Siguldas pag., Siguldas nov.</t>
  </si>
  <si>
    <t xml:space="preserve"> </t>
  </si>
  <si>
    <t xml:space="preserve">Apdroš.polises beigu datums </t>
  </si>
  <si>
    <t>Pamatskola</t>
  </si>
  <si>
    <t>Biroja tehnika, aprīkojums; saskaņā ar grāmatvedības uzskaiti</t>
  </si>
  <si>
    <t>Vecā pasta ēka, telpas 1.stāvā</t>
  </si>
  <si>
    <t> 1770</t>
  </si>
  <si>
    <t>Pirmsskolas izglītības iestāde “Lapsiņa”, PII “Minka” filiāle</t>
  </si>
  <si>
    <t>Gaujaslīču iela 5, Gauja, Inčukalna pag</t>
  </si>
  <si>
    <t>PASAM "Gauja"</t>
  </si>
  <si>
    <t>1960/ 2020</t>
  </si>
  <si>
    <t>Sēņotāju iela 3, Krustiņi, Inčukalna pag.</t>
  </si>
  <si>
    <t>Atmodas iela 1-15, Inčukalna pag.</t>
  </si>
  <si>
    <t>Dzīvoklis Nr.15 un Nr.19</t>
  </si>
  <si>
    <t>Atmodas iela 6k-3, dz.6, Inčukalna pag.</t>
  </si>
  <si>
    <t>“Lielpurvi 2”, Meža miers, Inčukalna pag.</t>
  </si>
  <si>
    <t>1-4 Dzīvokļi</t>
  </si>
  <si>
    <t xml:space="preserve"> Dzīvoklis Nr.5</t>
  </si>
  <si>
    <t>Dzīvokļi Nr.1 un Nr.8</t>
  </si>
  <si>
    <t>Meža iela 3/5, Inčukalna pag.</t>
  </si>
  <si>
    <t>Dzīvoklis Nr.9</t>
  </si>
  <si>
    <t>Meža miers 2, Inčukalna pag.</t>
  </si>
  <si>
    <t>Dzīvoklis Nr.1,  Nr.4</t>
  </si>
  <si>
    <t>Dzīvoklis Nr.5, Nr.7</t>
  </si>
  <si>
    <t>“Strautnieki”, Inčukalna pag.</t>
  </si>
  <si>
    <t>Pamatlīdzekļi pēc grāmatvedības uzskaites</t>
  </si>
  <si>
    <t>Ernesta Sovera iela 1, Sunīši, Krimuldas pag.</t>
  </si>
  <si>
    <t>Veco ļaužu nams “Krimulda”</t>
  </si>
  <si>
    <t>1960/2000</t>
  </si>
  <si>
    <t>“Turaidas pamatskola”, Krimuldas pag.</t>
  </si>
  <si>
    <t>Bijusī Turaidas pamatskola</t>
  </si>
  <si>
    <t>1936/ 2000</t>
  </si>
  <si>
    <t>Skolotāju māja-1, 3 dzīv.un sporta zāle</t>
  </si>
  <si>
    <t>1900/ 2010</t>
  </si>
  <si>
    <t>akmens mūris</t>
  </si>
  <si>
    <t>Lēdurgas kantora ēka. Kopā ar kult.namu</t>
  </si>
  <si>
    <t>Dzīvoklis Nr.3., Nr.4</t>
  </si>
  <si>
    <t>Garlība Merķeļa Lēdurgas pamatskola, palīgēka</t>
  </si>
  <si>
    <t>Lēdurgas Sporta centrs</t>
  </si>
  <si>
    <t>“Veceikaži”,Ragana, Krimuldas pag.</t>
  </si>
  <si>
    <t>Dzīvoklis Nr.4., Nr.6</t>
  </si>
  <si>
    <t>“Zaķīši”, Lēdurgas pag.</t>
  </si>
  <si>
    <t>Dzīvokļis Nr.4., Nr.5</t>
  </si>
  <si>
    <t>“Silavas”-11, Lode, Lēdurgas pag.</t>
  </si>
  <si>
    <t>Zaļā iela 3-2, Sunīši, Krimuldas pag.</t>
  </si>
  <si>
    <t>Straupes iela 2-17, Inciems, Krimuldas pag.</t>
  </si>
  <si>
    <t>“Lodes”-2, Lode, Lēdurgas pag.</t>
  </si>
  <si>
    <t>Skola</t>
  </si>
  <si>
    <t>Dzīvoklis Nr.2., Nr.3., Nr4., Nr.4a, Nr.5., Nr.6., Nr.7., Nr.8</t>
  </si>
  <si>
    <t>Biroja telpas</t>
  </si>
  <si>
    <t>Dzīvoklis, Ķiršu iela 2 - 1, Mālpils</t>
  </si>
  <si>
    <t>Dzīvoklis, Kastaņu iela 7-14, Mālpils</t>
  </si>
  <si>
    <t>Garkalnes iela 15 dz.4, Mālpils</t>
  </si>
  <si>
    <t>Dzīvojamā ēka(5 dzīvokļi)</t>
  </si>
  <si>
    <t>Krasta  iela 1dzīv.6, Mālpils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</si>
</sst>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sz val="10"/>
      <color theme="5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00B050"/>
      <name val="Times New Roman"/>
      <family val="1"/>
      <charset val="186"/>
    </font>
    <font>
      <sz val="10"/>
      <color rgb="FF0070C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sz val="10"/>
      <color theme="1" tint="0.1499984740745262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1">
    <xf numFmtId="0" fontId="0" fillId="0" borderId="0" xfId="0"/>
    <xf numFmtId="0" fontId="2" fillId="0" borderId="0" xfId="0" applyFont="1" applyAlignment="1">
      <alignment wrapText="1"/>
    </xf>
    <xf numFmtId="2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 wrapText="1"/>
    </xf>
    <xf numFmtId="0" fontId="1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1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2" fontId="3" fillId="0" borderId="0" xfId="0" applyNumberFormat="1" applyFont="1" applyAlignment="1">
      <alignment horizontal="right" wrapText="1"/>
    </xf>
    <xf numFmtId="2" fontId="1" fillId="0" borderId="0" xfId="0" applyNumberFormat="1" applyFont="1"/>
    <xf numFmtId="2" fontId="1" fillId="3" borderId="0" xfId="0" applyNumberFormat="1" applyFont="1" applyFill="1"/>
    <xf numFmtId="0" fontId="1" fillId="0" borderId="0" xfId="0" applyFont="1" applyAlignment="1">
      <alignment wrapText="1"/>
    </xf>
    <xf numFmtId="2" fontId="1" fillId="0" borderId="0" xfId="0" applyNumberFormat="1" applyFont="1" applyAlignment="1">
      <alignment horizontal="left" wrapText="1"/>
    </xf>
    <xf numFmtId="0" fontId="6" fillId="0" borderId="7" xfId="0" applyFont="1" applyBorder="1" applyAlignment="1">
      <alignment horizontal="justify" vertical="center" wrapText="1"/>
    </xf>
    <xf numFmtId="0" fontId="1" fillId="0" borderId="12" xfId="0" applyFont="1" applyBorder="1" applyAlignment="1">
      <alignment vertical="center" wrapText="1"/>
    </xf>
    <xf numFmtId="0" fontId="1" fillId="0" borderId="1" xfId="0" applyFont="1" applyBorder="1"/>
    <xf numFmtId="0" fontId="6" fillId="0" borderId="1" xfId="0" applyFont="1" applyBorder="1"/>
    <xf numFmtId="0" fontId="1" fillId="0" borderId="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9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12" xfId="0" applyFont="1" applyBorder="1"/>
    <xf numFmtId="2" fontId="2" fillId="0" borderId="12" xfId="0" applyNumberFormat="1" applyFont="1" applyBorder="1" applyAlignment="1">
      <alignment horizontal="center" wrapText="1"/>
    </xf>
    <xf numFmtId="2" fontId="1" fillId="0" borderId="12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justify" vertical="center" wrapText="1"/>
    </xf>
    <xf numFmtId="1" fontId="1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right" vertical="center" wrapText="1"/>
    </xf>
    <xf numFmtId="0" fontId="1" fillId="0" borderId="5" xfId="0" applyFont="1" applyBorder="1" applyAlignment="1">
      <alignment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12" xfId="0" applyFont="1" applyBorder="1" applyAlignment="1">
      <alignment horizontal="right" vertical="center" wrapText="1"/>
    </xf>
    <xf numFmtId="0" fontId="1" fillId="0" borderId="15" xfId="0" applyFont="1" applyBorder="1" applyAlignment="1">
      <alignment horizontal="justify" vertical="center" wrapText="1"/>
    </xf>
    <xf numFmtId="1" fontId="1" fillId="0" borderId="15" xfId="0" applyNumberFormat="1" applyFont="1" applyBorder="1" applyAlignment="1">
      <alignment vertical="center" wrapText="1"/>
    </xf>
    <xf numFmtId="0" fontId="7" fillId="0" borderId="15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2" fontId="2" fillId="0" borderId="3" xfId="0" applyNumberFormat="1" applyFont="1" applyBorder="1" applyAlignment="1">
      <alignment horizontal="center" wrapText="1"/>
    </xf>
    <xf numFmtId="2" fontId="3" fillId="0" borderId="3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1" fillId="0" borderId="7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7" fillId="0" borderId="1" xfId="0" applyFont="1" applyBorder="1"/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2" fontId="1" fillId="0" borderId="12" xfId="0" applyNumberFormat="1" applyFont="1" applyBorder="1"/>
    <xf numFmtId="0" fontId="6" fillId="0" borderId="12" xfId="0" applyFont="1" applyBorder="1"/>
    <xf numFmtId="0" fontId="1" fillId="0" borderId="7" xfId="0" applyFont="1" applyBorder="1" applyAlignment="1">
      <alignment horizontal="left" wrapText="1"/>
    </xf>
    <xf numFmtId="0" fontId="12" fillId="0" borderId="0" xfId="0" applyFont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/>
    </xf>
    <xf numFmtId="0" fontId="6" fillId="3" borderId="7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left"/>
    </xf>
    <xf numFmtId="0" fontId="13" fillId="0" borderId="0" xfId="0" applyFont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1" fillId="0" borderId="2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justify" vertical="center" wrapText="1"/>
    </xf>
    <xf numFmtId="1" fontId="1" fillId="0" borderId="23" xfId="0" applyNumberFormat="1" applyFont="1" applyBorder="1" applyAlignment="1">
      <alignment vertical="center" wrapText="1"/>
    </xf>
    <xf numFmtId="0" fontId="7" fillId="0" borderId="23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justify" vertical="center"/>
    </xf>
    <xf numFmtId="0" fontId="14" fillId="0" borderId="1" xfId="0" applyFont="1" applyBorder="1"/>
    <xf numFmtId="0" fontId="1" fillId="0" borderId="24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left" wrapText="1"/>
    </xf>
    <xf numFmtId="0" fontId="13" fillId="0" borderId="12" xfId="0" applyFont="1" applyBorder="1" applyAlignment="1">
      <alignment horizontal="left" wrapText="1"/>
    </xf>
    <xf numFmtId="0" fontId="15" fillId="3" borderId="0" xfId="0" applyFont="1" applyFill="1" applyAlignment="1">
      <alignment horizontal="right"/>
    </xf>
    <xf numFmtId="0" fontId="1" fillId="3" borderId="7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 wrapText="1"/>
    </xf>
    <xf numFmtId="0" fontId="9" fillId="0" borderId="18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4" fontId="3" fillId="0" borderId="0" xfId="0" applyNumberFormat="1" applyFont="1" applyAlignment="1">
      <alignment horizontal="right" wrapText="1"/>
    </xf>
    <xf numFmtId="0" fontId="6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6" xfId="0" applyFont="1" applyBorder="1" applyAlignment="1">
      <alignment horizontal="justify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1" fontId="1" fillId="0" borderId="1" xfId="0" applyNumberFormat="1" applyFont="1" applyBorder="1"/>
    <xf numFmtId="0" fontId="18" fillId="0" borderId="1" xfId="0" applyFont="1" applyBorder="1" applyAlignment="1">
      <alignment horizontal="left"/>
    </xf>
    <xf numFmtId="0" fontId="17" fillId="0" borderId="0" xfId="0" applyFont="1" applyAlignment="1">
      <alignment horizontal="left"/>
    </xf>
    <xf numFmtId="3" fontId="17" fillId="0" borderId="0" xfId="0" applyNumberFormat="1" applyFont="1"/>
    <xf numFmtId="4" fontId="17" fillId="0" borderId="0" xfId="0" applyNumberFormat="1" applyFont="1" applyAlignment="1">
      <alignment horizontal="right" wrapText="1"/>
    </xf>
    <xf numFmtId="2" fontId="17" fillId="0" borderId="0" xfId="0" applyNumberFormat="1" applyFont="1" applyAlignment="1">
      <alignment horizontal="right" wrapText="1"/>
    </xf>
    <xf numFmtId="3" fontId="17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vertical="center" wrapText="1"/>
    </xf>
    <xf numFmtId="0" fontId="13" fillId="3" borderId="0" xfId="0" applyFont="1" applyFill="1"/>
    <xf numFmtId="0" fontId="15" fillId="6" borderId="30" xfId="0" applyFont="1" applyFill="1" applyBorder="1"/>
    <xf numFmtId="0" fontId="15" fillId="6" borderId="31" xfId="0" applyFont="1" applyFill="1" applyBorder="1"/>
    <xf numFmtId="0" fontId="15" fillId="6" borderId="32" xfId="0" applyFont="1" applyFill="1" applyBorder="1"/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vertical="center" wrapText="1"/>
    </xf>
    <xf numFmtId="1" fontId="15" fillId="0" borderId="3" xfId="0" applyNumberFormat="1" applyFont="1" applyBorder="1" applyAlignment="1">
      <alignment horizontal="center" vertical="center" wrapText="1"/>
    </xf>
    <xf numFmtId="2" fontId="15" fillId="0" borderId="3" xfId="0" applyNumberFormat="1" applyFont="1" applyBorder="1" applyAlignment="1">
      <alignment horizontal="right" vertical="center" wrapText="1"/>
    </xf>
    <xf numFmtId="14" fontId="15" fillId="3" borderId="13" xfId="0" applyNumberFormat="1" applyFont="1" applyFill="1" applyBorder="1" applyAlignment="1">
      <alignment vertical="center" wrapText="1"/>
    </xf>
    <xf numFmtId="0" fontId="13" fillId="3" borderId="0" xfId="0" applyFont="1" applyFill="1" applyAlignment="1">
      <alignment horizontal="center" vertical="center" wrapText="1"/>
    </xf>
    <xf numFmtId="2" fontId="15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right" vertical="center" wrapText="1"/>
    </xf>
    <xf numFmtId="14" fontId="15" fillId="0" borderId="13" xfId="0" applyNumberFormat="1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1" xfId="0" applyFont="1" applyBorder="1" applyAlignment="1">
      <alignment horizontal="center" wrapText="1"/>
    </xf>
    <xf numFmtId="0" fontId="13" fillId="3" borderId="0" xfId="0" applyFont="1" applyFill="1" applyAlignment="1">
      <alignment horizontal="center" wrapText="1"/>
    </xf>
    <xf numFmtId="0" fontId="19" fillId="0" borderId="1" xfId="0" applyFont="1" applyBorder="1" applyAlignment="1">
      <alignment horizontal="center" wrapText="1"/>
    </xf>
    <xf numFmtId="2" fontId="15" fillId="3" borderId="1" xfId="0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1" fontId="22" fillId="0" borderId="1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22" fillId="0" borderId="2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0" fontId="13" fillId="0" borderId="45" xfId="0" applyFont="1" applyBorder="1" applyAlignment="1">
      <alignment horizontal="left" vertical="center" wrapText="1"/>
    </xf>
    <xf numFmtId="0" fontId="13" fillId="0" borderId="24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1" fontId="13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1" fontId="19" fillId="3" borderId="1" xfId="0" applyNumberFormat="1" applyFont="1" applyFill="1" applyBorder="1" applyAlignment="1">
      <alignment horizontal="center" vertical="center" wrapText="1"/>
    </xf>
    <xf numFmtId="1" fontId="22" fillId="3" borderId="1" xfId="0" applyNumberFormat="1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vertical="center" wrapText="1"/>
    </xf>
    <xf numFmtId="0" fontId="19" fillId="3" borderId="3" xfId="0" applyFont="1" applyFill="1" applyBorder="1" applyAlignment="1">
      <alignment horizontal="left" vertical="center" wrapText="1"/>
    </xf>
    <xf numFmtId="0" fontId="19" fillId="3" borderId="2" xfId="0" applyFont="1" applyFill="1" applyBorder="1" applyAlignment="1">
      <alignment horizontal="center" vertical="center" wrapText="1"/>
    </xf>
    <xf numFmtId="1" fontId="13" fillId="3" borderId="2" xfId="0" applyNumberFormat="1" applyFont="1" applyFill="1" applyBorder="1" applyAlignment="1">
      <alignment horizontal="center" vertical="center" wrapText="1"/>
    </xf>
    <xf numFmtId="1" fontId="15" fillId="3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2" fontId="25" fillId="0" borderId="1" xfId="0" applyNumberFormat="1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/>
    </xf>
    <xf numFmtId="2" fontId="22" fillId="0" borderId="1" xfId="0" applyNumberFormat="1" applyFont="1" applyBorder="1" applyAlignment="1">
      <alignment horizontal="right" vertical="center" wrapText="1"/>
    </xf>
    <xf numFmtId="0" fontId="19" fillId="0" borderId="3" xfId="0" applyFont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right" vertical="center" wrapText="1"/>
    </xf>
    <xf numFmtId="0" fontId="13" fillId="0" borderId="29" xfId="0" applyFont="1" applyBorder="1" applyAlignment="1">
      <alignment vertical="center" wrapText="1"/>
    </xf>
    <xf numFmtId="2" fontId="15" fillId="0" borderId="2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14" fontId="15" fillId="3" borderId="16" xfId="0" applyNumberFormat="1" applyFont="1" applyFill="1" applyBorder="1" applyAlignment="1">
      <alignment vertical="center" wrapText="1"/>
    </xf>
    <xf numFmtId="14" fontId="15" fillId="3" borderId="1" xfId="0" applyNumberFormat="1" applyFont="1" applyFill="1" applyBorder="1" applyAlignment="1">
      <alignment vertical="center" wrapText="1"/>
    </xf>
    <xf numFmtId="0" fontId="19" fillId="3" borderId="1" xfId="0" applyFont="1" applyFill="1" applyBorder="1"/>
    <xf numFmtId="2" fontId="22" fillId="3" borderId="1" xfId="0" applyNumberFormat="1" applyFont="1" applyFill="1" applyBorder="1" applyAlignment="1">
      <alignment horizontal="right" vertical="center" wrapText="1"/>
    </xf>
    <xf numFmtId="0" fontId="24" fillId="0" borderId="0" xfId="0" applyFont="1"/>
    <xf numFmtId="0" fontId="24" fillId="3" borderId="0" xfId="0" applyFont="1" applyFill="1" applyAlignment="1">
      <alignment horizontal="center" vertical="center" wrapText="1"/>
    </xf>
    <xf numFmtId="2" fontId="26" fillId="3" borderId="0" xfId="0" applyNumberFormat="1" applyFont="1" applyFill="1" applyAlignment="1">
      <alignment horizontal="right" vertical="center" wrapText="1"/>
    </xf>
    <xf numFmtId="0" fontId="19" fillId="3" borderId="1" xfId="0" applyFont="1" applyFill="1" applyBorder="1" applyAlignment="1">
      <alignment horizontal="center"/>
    </xf>
    <xf numFmtId="0" fontId="22" fillId="3" borderId="1" xfId="0" applyFont="1" applyFill="1" applyBorder="1"/>
    <xf numFmtId="0" fontId="19" fillId="3" borderId="2" xfId="0" applyFont="1" applyFill="1" applyBorder="1"/>
    <xf numFmtId="1" fontId="19" fillId="3" borderId="2" xfId="0" applyNumberFormat="1" applyFont="1" applyFill="1" applyBorder="1" applyAlignment="1">
      <alignment horizontal="center" vertical="center" wrapText="1"/>
    </xf>
    <xf numFmtId="1" fontId="22" fillId="3" borderId="2" xfId="0" applyNumberFormat="1" applyFont="1" applyFill="1" applyBorder="1" applyAlignment="1">
      <alignment horizontal="center" vertical="center" wrapText="1"/>
    </xf>
    <xf numFmtId="2" fontId="15" fillId="3" borderId="2" xfId="0" applyNumberFormat="1" applyFont="1" applyFill="1" applyBorder="1" applyAlignment="1">
      <alignment horizontal="right" vertical="center" wrapText="1"/>
    </xf>
    <xf numFmtId="0" fontId="13" fillId="6" borderId="35" xfId="0" applyFont="1" applyFill="1" applyBorder="1" applyAlignment="1">
      <alignment horizontal="left" wrapText="1"/>
    </xf>
    <xf numFmtId="0" fontId="13" fillId="6" borderId="31" xfId="0" applyFont="1" applyFill="1" applyBorder="1"/>
    <xf numFmtId="0" fontId="15" fillId="6" borderId="15" xfId="0" applyFont="1" applyFill="1" applyBorder="1"/>
    <xf numFmtId="2" fontId="13" fillId="6" borderId="15" xfId="0" applyNumberFormat="1" applyFont="1" applyFill="1" applyBorder="1" applyAlignment="1">
      <alignment horizontal="center" wrapText="1"/>
    </xf>
    <xf numFmtId="2" fontId="15" fillId="6" borderId="15" xfId="0" applyNumberFormat="1" applyFont="1" applyFill="1" applyBorder="1" applyAlignment="1">
      <alignment horizontal="center" wrapText="1"/>
    </xf>
    <xf numFmtId="2" fontId="15" fillId="6" borderId="15" xfId="0" applyNumberFormat="1" applyFont="1" applyFill="1" applyBorder="1" applyAlignment="1">
      <alignment horizontal="right" wrapText="1"/>
    </xf>
    <xf numFmtId="2" fontId="13" fillId="6" borderId="15" xfId="0" applyNumberFormat="1" applyFont="1" applyFill="1" applyBorder="1" applyAlignment="1">
      <alignment wrapText="1"/>
    </xf>
    <xf numFmtId="14" fontId="15" fillId="6" borderId="36" xfId="0" applyNumberFormat="1" applyFont="1" applyFill="1" applyBorder="1" applyAlignment="1">
      <alignment vertical="center" wrapText="1"/>
    </xf>
    <xf numFmtId="2" fontId="13" fillId="3" borderId="0" xfId="0" applyNumberFormat="1" applyFont="1" applyFill="1" applyAlignment="1">
      <alignment horizontal="center" wrapText="1"/>
    </xf>
    <xf numFmtId="0" fontId="13" fillId="0" borderId="10" xfId="0" applyFont="1" applyBorder="1" applyAlignment="1">
      <alignment horizontal="left" wrapText="1"/>
    </xf>
    <xf numFmtId="2" fontId="15" fillId="0" borderId="3" xfId="0" applyNumberFormat="1" applyFont="1" applyBorder="1"/>
    <xf numFmtId="2" fontId="13" fillId="0" borderId="3" xfId="0" applyNumberFormat="1" applyFont="1" applyBorder="1" applyAlignment="1">
      <alignment horizontal="center" wrapText="1"/>
    </xf>
    <xf numFmtId="2" fontId="13" fillId="0" borderId="3" xfId="0" applyNumberFormat="1" applyFont="1" applyBorder="1" applyAlignment="1">
      <alignment wrapText="1"/>
    </xf>
    <xf numFmtId="0" fontId="27" fillId="3" borderId="0" xfId="0" applyFont="1" applyFill="1" applyAlignment="1">
      <alignment horizontal="center" vertical="center" wrapText="1"/>
    </xf>
    <xf numFmtId="0" fontId="13" fillId="0" borderId="7" xfId="0" applyFont="1" applyBorder="1" applyAlignment="1">
      <alignment horizontal="left" wrapText="1"/>
    </xf>
    <xf numFmtId="2" fontId="13" fillId="0" borderId="1" xfId="0" applyNumberFormat="1" applyFont="1" applyBorder="1" applyAlignment="1">
      <alignment horizontal="center" wrapText="1"/>
    </xf>
    <xf numFmtId="2" fontId="13" fillId="0" borderId="1" xfId="0" applyNumberFormat="1" applyFont="1" applyBorder="1" applyAlignment="1">
      <alignment wrapText="1"/>
    </xf>
    <xf numFmtId="14" fontId="15" fillId="3" borderId="8" xfId="0" applyNumberFormat="1" applyFont="1" applyFill="1" applyBorder="1" applyAlignment="1">
      <alignment vertical="center" wrapText="1"/>
    </xf>
    <xf numFmtId="1" fontId="15" fillId="3" borderId="3" xfId="0" applyNumberFormat="1" applyFont="1" applyFill="1" applyBorder="1" applyAlignment="1">
      <alignment horizontal="center" vertical="center" wrapText="1"/>
    </xf>
    <xf numFmtId="2" fontId="15" fillId="3" borderId="3" xfId="0" applyNumberFormat="1" applyFont="1" applyFill="1" applyBorder="1"/>
    <xf numFmtId="2" fontId="13" fillId="3" borderId="1" xfId="0" applyNumberFormat="1" applyFont="1" applyFill="1" applyBorder="1" applyAlignment="1">
      <alignment horizontal="center" wrapText="1"/>
    </xf>
    <xf numFmtId="2" fontId="13" fillId="3" borderId="1" xfId="0" applyNumberFormat="1" applyFont="1" applyFill="1" applyBorder="1" applyAlignment="1">
      <alignment wrapText="1"/>
    </xf>
    <xf numFmtId="1" fontId="13" fillId="3" borderId="3" xfId="0" applyNumberFormat="1" applyFont="1" applyFill="1" applyBorder="1" applyAlignment="1">
      <alignment horizontal="center" vertical="center" wrapText="1"/>
    </xf>
    <xf numFmtId="1" fontId="22" fillId="3" borderId="3" xfId="0" applyNumberFormat="1" applyFont="1" applyFill="1" applyBorder="1" applyAlignment="1">
      <alignment horizontal="center" vertical="center" wrapText="1"/>
    </xf>
    <xf numFmtId="2" fontId="22" fillId="3" borderId="3" xfId="0" applyNumberFormat="1" applyFont="1" applyFill="1" applyBorder="1"/>
    <xf numFmtId="2" fontId="19" fillId="3" borderId="1" xfId="0" applyNumberFormat="1" applyFont="1" applyFill="1" applyBorder="1" applyAlignment="1">
      <alignment horizontal="center" wrapText="1"/>
    </xf>
    <xf numFmtId="2" fontId="19" fillId="3" borderId="1" xfId="0" applyNumberFormat="1" applyFont="1" applyFill="1" applyBorder="1" applyAlignment="1">
      <alignment wrapText="1"/>
    </xf>
    <xf numFmtId="1" fontId="19" fillId="3" borderId="3" xfId="0" applyNumberFormat="1" applyFont="1" applyFill="1" applyBorder="1" applyAlignment="1">
      <alignment horizontal="center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1" fontId="22" fillId="0" borderId="3" xfId="0" applyNumberFormat="1" applyFont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left"/>
    </xf>
    <xf numFmtId="0" fontId="13" fillId="6" borderId="31" xfId="0" applyFont="1" applyFill="1" applyBorder="1" applyAlignment="1">
      <alignment horizontal="center"/>
    </xf>
    <xf numFmtId="0" fontId="15" fillId="6" borderId="31" xfId="0" applyFont="1" applyFill="1" applyBorder="1" applyAlignment="1">
      <alignment horizontal="center"/>
    </xf>
    <xf numFmtId="2" fontId="13" fillId="6" borderId="31" xfId="0" applyNumberFormat="1" applyFont="1" applyFill="1" applyBorder="1"/>
    <xf numFmtId="0" fontId="13" fillId="6" borderId="32" xfId="0" applyFont="1" applyFill="1" applyBorder="1"/>
    <xf numFmtId="0" fontId="14" fillId="0" borderId="7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2" fontId="28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14" fontId="15" fillId="0" borderId="14" xfId="0" applyNumberFormat="1" applyFont="1" applyBorder="1" applyAlignment="1">
      <alignment vertical="center"/>
    </xf>
    <xf numFmtId="0" fontId="14" fillId="3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2" fontId="14" fillId="3" borderId="1" xfId="0" applyNumberFormat="1" applyFont="1" applyFill="1" applyBorder="1" applyAlignment="1">
      <alignment horizontal="right" vertical="center" wrapText="1"/>
    </xf>
    <xf numFmtId="14" fontId="22" fillId="0" borderId="14" xfId="0" applyNumberFormat="1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 wrapText="1"/>
    </xf>
    <xf numFmtId="2" fontId="28" fillId="3" borderId="1" xfId="0" applyNumberFormat="1" applyFont="1" applyFill="1" applyBorder="1" applyAlignment="1">
      <alignment horizontal="righ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4" fillId="0" borderId="38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2" fontId="28" fillId="0" borderId="2" xfId="0" applyNumberFormat="1" applyFont="1" applyBorder="1" applyAlignment="1">
      <alignment horizontal="right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14" fillId="0" borderId="37" xfId="0" applyFont="1" applyBorder="1" applyAlignment="1">
      <alignment horizontal="left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8" fillId="6" borderId="30" xfId="0" applyFont="1" applyFill="1" applyBorder="1" applyAlignment="1">
      <alignment horizontal="left" vertical="center" wrapText="1"/>
    </xf>
    <xf numFmtId="14" fontId="15" fillId="6" borderId="36" xfId="0" applyNumberFormat="1" applyFont="1" applyFill="1" applyBorder="1" applyAlignment="1">
      <alignment vertical="center"/>
    </xf>
    <xf numFmtId="0" fontId="28" fillId="3" borderId="0" xfId="0" applyFont="1" applyFill="1" applyAlignment="1">
      <alignment horizontal="center" vertical="center" wrapText="1"/>
    </xf>
    <xf numFmtId="0" fontId="19" fillId="3" borderId="3" xfId="0" applyFont="1" applyFill="1" applyBorder="1" applyAlignment="1">
      <alignment vertical="center" wrapText="1"/>
    </xf>
    <xf numFmtId="1" fontId="13" fillId="0" borderId="3" xfId="0" applyNumberFormat="1" applyFont="1" applyBorder="1" applyAlignment="1">
      <alignment horizontal="center"/>
    </xf>
    <xf numFmtId="1" fontId="15" fillId="0" borderId="3" xfId="0" applyNumberFormat="1" applyFont="1" applyBorder="1" applyAlignment="1">
      <alignment horizontal="center"/>
    </xf>
    <xf numFmtId="2" fontId="13" fillId="0" borderId="3" xfId="0" applyNumberFormat="1" applyFont="1" applyBorder="1" applyAlignment="1">
      <alignment horizontal="center"/>
    </xf>
    <xf numFmtId="2" fontId="13" fillId="0" borderId="3" xfId="0" applyNumberFormat="1" applyFont="1" applyBorder="1"/>
    <xf numFmtId="0" fontId="13" fillId="0" borderId="3" xfId="0" applyFont="1" applyBorder="1"/>
    <xf numFmtId="14" fontId="15" fillId="0" borderId="13" xfId="0" applyNumberFormat="1" applyFont="1" applyBorder="1" applyAlignment="1">
      <alignment vertical="center"/>
    </xf>
    <xf numFmtId="0" fontId="19" fillId="3" borderId="0" xfId="0" applyFont="1" applyFill="1" applyAlignment="1">
      <alignment horizontal="center" vertical="center" wrapText="1"/>
    </xf>
    <xf numFmtId="2" fontId="13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14" fontId="15" fillId="0" borderId="8" xfId="0" applyNumberFormat="1" applyFont="1" applyBorder="1" applyAlignment="1">
      <alignment vertical="center"/>
    </xf>
    <xf numFmtId="0" fontId="13" fillId="3" borderId="1" xfId="0" applyFont="1" applyFill="1" applyBorder="1"/>
    <xf numFmtId="1" fontId="19" fillId="0" borderId="22" xfId="0" applyNumberFormat="1" applyFont="1" applyBorder="1" applyAlignment="1">
      <alignment horizontal="center"/>
    </xf>
    <xf numFmtId="1" fontId="22" fillId="0" borderId="22" xfId="0" applyNumberFormat="1" applyFont="1" applyBorder="1" applyAlignment="1">
      <alignment horizontal="center"/>
    </xf>
    <xf numFmtId="2" fontId="22" fillId="0" borderId="22" xfId="0" applyNumberFormat="1" applyFont="1" applyBorder="1"/>
    <xf numFmtId="2" fontId="19" fillId="0" borderId="2" xfId="0" applyNumberFormat="1" applyFont="1" applyBorder="1" applyAlignment="1">
      <alignment horizontal="center"/>
    </xf>
    <xf numFmtId="2" fontId="19" fillId="0" borderId="2" xfId="0" applyNumberFormat="1" applyFont="1" applyBorder="1"/>
    <xf numFmtId="0" fontId="19" fillId="0" borderId="2" xfId="0" applyFont="1" applyBorder="1"/>
    <xf numFmtId="1" fontId="19" fillId="0" borderId="2" xfId="0" applyNumberFormat="1" applyFont="1" applyBorder="1" applyAlignment="1">
      <alignment horizontal="center"/>
    </xf>
    <xf numFmtId="1" fontId="22" fillId="0" borderId="2" xfId="0" applyNumberFormat="1" applyFont="1" applyBorder="1" applyAlignment="1">
      <alignment horizontal="center"/>
    </xf>
    <xf numFmtId="2" fontId="22" fillId="0" borderId="2" xfId="0" applyNumberFormat="1" applyFont="1" applyBorder="1"/>
    <xf numFmtId="14" fontId="15" fillId="0" borderId="2" xfId="0" applyNumberFormat="1" applyFont="1" applyBorder="1" applyAlignment="1">
      <alignment vertical="center"/>
    </xf>
    <xf numFmtId="0" fontId="19" fillId="0" borderId="5" xfId="0" applyFont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2" fontId="28" fillId="0" borderId="5" xfId="0" applyNumberFormat="1" applyFont="1" applyBorder="1" applyAlignment="1">
      <alignment horizontal="right" vertical="center" wrapText="1"/>
    </xf>
    <xf numFmtId="0" fontId="13" fillId="3" borderId="0" xfId="0" applyFont="1" applyFill="1" applyAlignment="1">
      <alignment horizontal="left"/>
    </xf>
    <xf numFmtId="0" fontId="1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2" fontId="15" fillId="0" borderId="1" xfId="0" applyNumberFormat="1" applyFont="1" applyBorder="1" applyAlignment="1">
      <alignment horizontal="right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left"/>
    </xf>
    <xf numFmtId="14" fontId="15" fillId="3" borderId="14" xfId="0" applyNumberFormat="1" applyFont="1" applyFill="1" applyBorder="1" applyAlignment="1">
      <alignment vertical="center"/>
    </xf>
    <xf numFmtId="0" fontId="19" fillId="3" borderId="2" xfId="0" applyFont="1" applyFill="1" applyBorder="1" applyAlignment="1">
      <alignment wrapText="1"/>
    </xf>
    <xf numFmtId="0" fontId="19" fillId="0" borderId="0" xfId="0" applyFont="1" applyAlignment="1">
      <alignment wrapText="1"/>
    </xf>
    <xf numFmtId="0" fontId="19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2" fontId="15" fillId="3" borderId="1" xfId="0" applyNumberFormat="1" applyFont="1" applyFill="1" applyBorder="1" applyAlignment="1">
      <alignment horizontal="right"/>
    </xf>
    <xf numFmtId="0" fontId="13" fillId="0" borderId="2" xfId="0" applyFont="1" applyBorder="1" applyAlignment="1">
      <alignment wrapText="1"/>
    </xf>
    <xf numFmtId="0" fontId="19" fillId="3" borderId="1" xfId="0" applyFont="1" applyFill="1" applyBorder="1" applyAlignment="1">
      <alignment wrapText="1"/>
    </xf>
    <xf numFmtId="0" fontId="13" fillId="3" borderId="1" xfId="0" applyFont="1" applyFill="1" applyBorder="1" applyAlignment="1">
      <alignment wrapText="1"/>
    </xf>
    <xf numFmtId="0" fontId="13" fillId="6" borderId="35" xfId="0" applyFont="1" applyFill="1" applyBorder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4" fontId="15" fillId="0" borderId="1" xfId="0" applyNumberFormat="1" applyFont="1" applyBorder="1" applyAlignment="1">
      <alignment vertical="center"/>
    </xf>
    <xf numFmtId="0" fontId="15" fillId="6" borderId="15" xfId="0" applyFont="1" applyFill="1" applyBorder="1" applyAlignment="1">
      <alignment vertical="center" wrapText="1"/>
    </xf>
    <xf numFmtId="2" fontId="15" fillId="0" borderId="5" xfId="0" applyNumberFormat="1" applyFont="1" applyBorder="1" applyAlignment="1">
      <alignment horizontal="right" vertical="center" wrapText="1"/>
    </xf>
    <xf numFmtId="14" fontId="15" fillId="0" borderId="6" xfId="0" applyNumberFormat="1" applyFont="1" applyBorder="1" applyAlignment="1">
      <alignment vertical="center"/>
    </xf>
    <xf numFmtId="0" fontId="29" fillId="3" borderId="0" xfId="0" applyFont="1" applyFill="1" applyAlignment="1">
      <alignment horizontal="center" vertical="center" wrapText="1"/>
    </xf>
    <xf numFmtId="0" fontId="19" fillId="0" borderId="1" xfId="0" applyFont="1" applyBorder="1"/>
    <xf numFmtId="0" fontId="13" fillId="3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2" fontId="28" fillId="3" borderId="2" xfId="0" applyNumberFormat="1" applyFont="1" applyFill="1" applyBorder="1" applyAlignment="1">
      <alignment horizontal="right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vertical="center" wrapText="1"/>
    </xf>
    <xf numFmtId="0" fontId="24" fillId="3" borderId="0" xfId="0" applyFont="1" applyFill="1"/>
    <xf numFmtId="0" fontId="15" fillId="3" borderId="0" xfId="0" applyFont="1" applyFill="1" applyAlignment="1">
      <alignment vertical="center" wrapText="1"/>
    </xf>
    <xf numFmtId="0" fontId="13" fillId="0" borderId="7" xfId="0" applyFont="1" applyBorder="1" applyAlignment="1">
      <alignment horizontal="left"/>
    </xf>
    <xf numFmtId="2" fontId="15" fillId="0" borderId="1" xfId="0" applyNumberFormat="1" applyFont="1" applyBorder="1"/>
    <xf numFmtId="0" fontId="15" fillId="0" borderId="22" xfId="0" applyFont="1" applyBorder="1" applyAlignment="1">
      <alignment horizontal="center"/>
    </xf>
    <xf numFmtId="2" fontId="15" fillId="0" borderId="2" xfId="0" applyNumberFormat="1" applyFont="1" applyBorder="1"/>
    <xf numFmtId="0" fontId="13" fillId="0" borderId="2" xfId="0" applyFont="1" applyBorder="1"/>
    <xf numFmtId="14" fontId="15" fillId="0" borderId="16" xfId="0" applyNumberFormat="1" applyFont="1" applyBorder="1" applyAlignment="1">
      <alignment vertical="center"/>
    </xf>
    <xf numFmtId="0" fontId="25" fillId="0" borderId="1" xfId="0" applyFont="1" applyBorder="1" applyAlignment="1">
      <alignment horizontal="center"/>
    </xf>
    <xf numFmtId="0" fontId="19" fillId="3" borderId="0" xfId="0" applyFont="1" applyFill="1" applyAlignment="1">
      <alignment vertical="center" wrapText="1"/>
    </xf>
    <xf numFmtId="0" fontId="27" fillId="3" borderId="0" xfId="0" applyFont="1" applyFill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1" fontId="15" fillId="0" borderId="0" xfId="0" applyNumberFormat="1" applyFont="1" applyAlignment="1">
      <alignment horizontal="center"/>
    </xf>
    <xf numFmtId="14" fontId="15" fillId="0" borderId="0" xfId="0" applyNumberFormat="1" applyFont="1" applyAlignment="1">
      <alignment vertical="center"/>
    </xf>
    <xf numFmtId="2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2" fontId="15" fillId="0" borderId="0" xfId="0" applyNumberFormat="1" applyFont="1"/>
    <xf numFmtId="4" fontId="15" fillId="0" borderId="0" xfId="0" applyNumberFormat="1" applyFont="1"/>
    <xf numFmtId="0" fontId="13" fillId="0" borderId="11" xfId="0" applyFont="1" applyBorder="1" applyAlignment="1">
      <alignment horizontal="left"/>
    </xf>
    <xf numFmtId="0" fontId="19" fillId="3" borderId="12" xfId="0" applyFont="1" applyFill="1" applyBorder="1" applyAlignment="1">
      <alignment vertical="center" wrapText="1"/>
    </xf>
    <xf numFmtId="0" fontId="27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2" fontId="15" fillId="0" borderId="12" xfId="0" applyNumberFormat="1" applyFont="1" applyBorder="1"/>
    <xf numFmtId="0" fontId="13" fillId="0" borderId="12" xfId="0" applyFont="1" applyBorder="1"/>
    <xf numFmtId="14" fontId="26" fillId="0" borderId="2" xfId="0" applyNumberFormat="1" applyFont="1" applyBorder="1" applyAlignment="1">
      <alignment vertical="center"/>
    </xf>
    <xf numFmtId="0" fontId="15" fillId="6" borderId="30" xfId="0" applyFont="1" applyFill="1" applyBorder="1" applyAlignment="1">
      <alignment horizontal="left"/>
    </xf>
    <xf numFmtId="0" fontId="15" fillId="6" borderId="31" xfId="0" applyFont="1" applyFill="1" applyBorder="1" applyAlignment="1">
      <alignment vertical="center" wrapText="1"/>
    </xf>
    <xf numFmtId="2" fontId="15" fillId="6" borderId="31" xfId="0" applyNumberFormat="1" applyFont="1" applyFill="1" applyBorder="1" applyAlignment="1">
      <alignment vertical="center" wrapText="1"/>
    </xf>
    <xf numFmtId="0" fontId="15" fillId="6" borderId="32" xfId="0" applyFont="1" applyFill="1" applyBorder="1" applyAlignment="1">
      <alignment vertical="center" wrapText="1"/>
    </xf>
    <xf numFmtId="0" fontId="19" fillId="0" borderId="22" xfId="0" applyFont="1" applyBorder="1" applyAlignment="1">
      <alignment vertical="center" wrapText="1"/>
    </xf>
    <xf numFmtId="0" fontId="14" fillId="0" borderId="2" xfId="0" applyFont="1" applyBorder="1" applyAlignment="1">
      <alignment horizontal="left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22" fillId="0" borderId="2" xfId="0" applyFont="1" applyBorder="1" applyAlignment="1">
      <alignment horizontal="center"/>
    </xf>
    <xf numFmtId="2" fontId="15" fillId="3" borderId="2" xfId="0" applyNumberFormat="1" applyFont="1" applyFill="1" applyBorder="1" applyAlignment="1">
      <alignment horizontal="right"/>
    </xf>
    <xf numFmtId="14" fontId="15" fillId="0" borderId="3" xfId="0" applyNumberFormat="1" applyFont="1" applyBorder="1" applyAlignment="1">
      <alignment vertical="center"/>
    </xf>
    <xf numFmtId="0" fontId="13" fillId="6" borderId="31" xfId="0" applyFont="1" applyFill="1" applyBorder="1" applyAlignment="1">
      <alignment horizontal="left"/>
    </xf>
    <xf numFmtId="0" fontId="13" fillId="6" borderId="15" xfId="0" applyFont="1" applyFill="1" applyBorder="1" applyAlignment="1">
      <alignment horizontal="center"/>
    </xf>
    <xf numFmtId="0" fontId="15" fillId="6" borderId="15" xfId="0" applyFont="1" applyFill="1" applyBorder="1" applyAlignment="1">
      <alignment horizontal="center"/>
    </xf>
    <xf numFmtId="2" fontId="15" fillId="6" borderId="15" xfId="0" applyNumberFormat="1" applyFont="1" applyFill="1" applyBorder="1" applyAlignment="1">
      <alignment horizontal="right"/>
    </xf>
    <xf numFmtId="0" fontId="13" fillId="6" borderId="15" xfId="0" applyFont="1" applyFill="1" applyBorder="1"/>
    <xf numFmtId="14" fontId="15" fillId="0" borderId="47" xfId="0" applyNumberFormat="1" applyFont="1" applyBorder="1" applyAlignment="1">
      <alignment vertical="center"/>
    </xf>
    <xf numFmtId="0" fontId="19" fillId="0" borderId="22" xfId="0" applyFont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13" fillId="6" borderId="30" xfId="0" applyFont="1" applyFill="1" applyBorder="1"/>
    <xf numFmtId="0" fontId="28" fillId="6" borderId="31" xfId="0" applyFont="1" applyFill="1" applyBorder="1" applyAlignment="1">
      <alignment vertical="center" wrapText="1"/>
    </xf>
    <xf numFmtId="0" fontId="28" fillId="6" borderId="31" xfId="0" applyFont="1" applyFill="1" applyBorder="1" applyAlignment="1">
      <alignment horizontal="center" vertical="center" wrapText="1"/>
    </xf>
    <xf numFmtId="2" fontId="28" fillId="6" borderId="31" xfId="0" applyNumberFormat="1" applyFont="1" applyFill="1" applyBorder="1" applyAlignment="1">
      <alignment horizontal="left" vertical="center" wrapText="1"/>
    </xf>
    <xf numFmtId="0" fontId="28" fillId="6" borderId="48" xfId="0" applyFont="1" applyFill="1" applyBorder="1" applyAlignment="1">
      <alignment vertical="center" wrapText="1"/>
    </xf>
    <xf numFmtId="14" fontId="30" fillId="3" borderId="1" xfId="0" applyNumberFormat="1" applyFont="1" applyFill="1" applyBorder="1" applyAlignment="1">
      <alignment vertical="center" wrapText="1"/>
    </xf>
    <xf numFmtId="14" fontId="31" fillId="0" borderId="1" xfId="0" applyNumberFormat="1" applyFont="1" applyBorder="1" applyAlignment="1">
      <alignment vertical="center" wrapText="1"/>
    </xf>
    <xf numFmtId="14" fontId="31" fillId="0" borderId="2" xfId="0" applyNumberFormat="1" applyFont="1" applyBorder="1" applyAlignment="1">
      <alignment vertical="center" wrapText="1"/>
    </xf>
    <xf numFmtId="14" fontId="21" fillId="0" borderId="13" xfId="0" applyNumberFormat="1" applyFont="1" applyBorder="1" applyAlignment="1">
      <alignment vertical="center" wrapText="1"/>
    </xf>
    <xf numFmtId="0" fontId="19" fillId="0" borderId="0" xfId="0" applyFont="1"/>
    <xf numFmtId="0" fontId="13" fillId="0" borderId="22" xfId="0" applyFont="1" applyBorder="1"/>
    <xf numFmtId="0" fontId="20" fillId="5" borderId="4" xfId="0" applyFont="1" applyFill="1" applyBorder="1" applyAlignment="1">
      <alignment horizontal="center" vertical="center" wrapText="1"/>
    </xf>
    <xf numFmtId="0" fontId="20" fillId="5" borderId="7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20" fillId="5" borderId="25" xfId="0" applyFont="1" applyFill="1" applyBorder="1" applyAlignment="1">
      <alignment horizontal="center" vertical="center" wrapText="1"/>
    </xf>
    <xf numFmtId="0" fontId="20" fillId="5" borderId="24" xfId="0" applyFont="1" applyFill="1" applyBorder="1" applyAlignment="1">
      <alignment horizontal="center" vertical="center" wrapText="1"/>
    </xf>
    <xf numFmtId="0" fontId="20" fillId="5" borderId="40" xfId="0" applyFont="1" applyFill="1" applyBorder="1" applyAlignment="1">
      <alignment horizontal="center" vertical="center" wrapText="1"/>
    </xf>
    <xf numFmtId="0" fontId="20" fillId="5" borderId="42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39" xfId="0" applyFont="1" applyFill="1" applyBorder="1" applyAlignment="1">
      <alignment horizontal="center" vertical="center" wrapText="1"/>
    </xf>
    <xf numFmtId="0" fontId="13" fillId="0" borderId="34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13" fillId="3" borderId="9" xfId="0" applyFont="1" applyFill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9" fillId="3" borderId="2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19" fillId="0" borderId="22" xfId="0" applyFont="1" applyBorder="1" applyAlignment="1">
      <alignment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right" vertical="center" wrapText="1"/>
    </xf>
    <xf numFmtId="0" fontId="20" fillId="5" borderId="6" xfId="0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20" fillId="5" borderId="44" xfId="0" applyFont="1" applyFill="1" applyBorder="1" applyAlignment="1">
      <alignment horizontal="center" vertical="center" wrapText="1"/>
    </xf>
    <xf numFmtId="0" fontId="20" fillId="5" borderId="33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2" xfId="0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right"/>
    </xf>
    <xf numFmtId="2" fontId="15" fillId="3" borderId="0" xfId="0" applyNumberFormat="1" applyFont="1" applyFill="1" applyAlignment="1">
      <alignment horizontal="right" vertical="center" wrapText="1"/>
    </xf>
    <xf numFmtId="0" fontId="14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9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9" fillId="3" borderId="3" xfId="0" applyFont="1" applyFill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9" fillId="3" borderId="22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3" borderId="34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45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9" fillId="3" borderId="41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14" fillId="0" borderId="4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textRotation="90" wrapText="1"/>
    </xf>
    <xf numFmtId="0" fontId="11" fillId="3" borderId="14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justify" vertical="center" wrapText="1"/>
    </xf>
    <xf numFmtId="0" fontId="8" fillId="2" borderId="6" xfId="0" applyFont="1" applyFill="1" applyBorder="1" applyAlignment="1">
      <alignment horizontal="justify" vertical="center" wrapText="1"/>
    </xf>
    <xf numFmtId="0" fontId="8" fillId="2" borderId="8" xfId="0" applyFont="1" applyFill="1" applyBorder="1" applyAlignment="1">
      <alignment horizontal="justify" vertical="center" wrapText="1"/>
    </xf>
    <xf numFmtId="14" fontId="10" fillId="3" borderId="2" xfId="0" applyNumberFormat="1" applyFont="1" applyFill="1" applyBorder="1" applyAlignment="1">
      <alignment horizontal="center" vertical="center" textRotation="90" wrapText="1"/>
    </xf>
    <xf numFmtId="14" fontId="10" fillId="3" borderId="22" xfId="0" applyNumberFormat="1" applyFont="1" applyFill="1" applyBorder="1" applyAlignment="1">
      <alignment horizontal="center" vertical="center" textRotation="90" wrapText="1"/>
    </xf>
    <xf numFmtId="14" fontId="10" fillId="3" borderId="3" xfId="0" applyNumberFormat="1" applyFont="1" applyFill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0" fillId="3" borderId="16" xfId="0" applyFont="1" applyFill="1" applyBorder="1" applyAlignment="1">
      <alignment horizontal="center" vertical="center" textRotation="90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8" fillId="2" borderId="7" xfId="0" applyFont="1" applyFill="1" applyBorder="1" applyAlignment="1">
      <alignment horizontal="justify" vertical="center" wrapText="1"/>
    </xf>
    <xf numFmtId="0" fontId="9" fillId="0" borderId="19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2" fontId="7" fillId="3" borderId="14" xfId="0" applyNumberFormat="1" applyFont="1" applyFill="1" applyBorder="1" applyAlignment="1">
      <alignment horizontal="center" vertical="center" textRotation="90"/>
    </xf>
    <xf numFmtId="2" fontId="7" fillId="3" borderId="16" xfId="0" applyNumberFormat="1" applyFont="1" applyFill="1" applyBorder="1" applyAlignment="1">
      <alignment horizontal="center" vertical="center" textRotation="90"/>
    </xf>
    <xf numFmtId="2" fontId="7" fillId="3" borderId="17" xfId="0" applyNumberFormat="1" applyFont="1" applyFill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wrapText="1"/>
    </xf>
    <xf numFmtId="14" fontId="7" fillId="0" borderId="14" xfId="0" applyNumberFormat="1" applyFont="1" applyBorder="1" applyAlignment="1">
      <alignment horizontal="center" vertical="center" textRotation="90"/>
    </xf>
    <xf numFmtId="14" fontId="7" fillId="0" borderId="16" xfId="0" applyNumberFormat="1" applyFont="1" applyBorder="1" applyAlignment="1">
      <alignment horizontal="center" vertical="center" textRotation="90"/>
    </xf>
    <xf numFmtId="14" fontId="7" fillId="0" borderId="13" xfId="0" applyNumberFormat="1" applyFont="1" applyBorder="1" applyAlignment="1">
      <alignment horizontal="center" vertical="center" textRotation="90"/>
    </xf>
    <xf numFmtId="0" fontId="8" fillId="2" borderId="5" xfId="0" applyFont="1" applyFill="1" applyBorder="1" applyAlignment="1">
      <alignment horizontal="justify" vertical="center" textRotation="90" wrapText="1"/>
    </xf>
    <xf numFmtId="0" fontId="8" fillId="2" borderId="1" xfId="0" applyFont="1" applyFill="1" applyBorder="1" applyAlignment="1">
      <alignment horizontal="justify" vertical="center" textRotation="90" wrapText="1"/>
    </xf>
    <xf numFmtId="0" fontId="6" fillId="0" borderId="1" xfId="0" applyFont="1" applyBorder="1" applyAlignment="1">
      <alignment horizontal="left" vertical="center" wrapText="1"/>
    </xf>
    <xf numFmtId="2" fontId="7" fillId="0" borderId="8" xfId="0" applyNumberFormat="1" applyFont="1" applyBorder="1" applyAlignment="1">
      <alignment horizontal="center" textRotation="90"/>
    </xf>
    <xf numFmtId="0" fontId="7" fillId="3" borderId="14" xfId="0" applyFont="1" applyFill="1" applyBorder="1" applyAlignment="1">
      <alignment horizontal="center" vertical="center" textRotation="90"/>
    </xf>
    <xf numFmtId="0" fontId="7" fillId="3" borderId="16" xfId="0" applyFont="1" applyFill="1" applyBorder="1" applyAlignment="1">
      <alignment horizontal="center" vertical="center" textRotation="90"/>
    </xf>
    <xf numFmtId="0" fontId="7" fillId="3" borderId="17" xfId="0" applyFont="1" applyFill="1" applyBorder="1" applyAlignment="1">
      <alignment horizontal="center" vertical="center" textRotation="90"/>
    </xf>
    <xf numFmtId="0" fontId="6" fillId="0" borderId="7" xfId="0" applyFont="1" applyBorder="1" applyAlignment="1">
      <alignment horizontal="left" vertical="center" wrapText="1"/>
    </xf>
    <xf numFmtId="0" fontId="8" fillId="2" borderId="14" xfId="0" applyFont="1" applyFill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justify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justify" vertical="center" textRotation="90" wrapText="1"/>
    </xf>
    <xf numFmtId="0" fontId="8" fillId="2" borderId="2" xfId="0" applyFont="1" applyFill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textRotation="90"/>
    </xf>
    <xf numFmtId="0" fontId="7" fillId="3" borderId="13" xfId="0" applyFont="1" applyFill="1" applyBorder="1" applyAlignment="1">
      <alignment horizontal="center" vertical="center" textRotation="90"/>
    </xf>
    <xf numFmtId="0" fontId="8" fillId="4" borderId="5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justify" vertical="center" textRotation="90" wrapText="1"/>
    </xf>
    <xf numFmtId="0" fontId="8" fillId="4" borderId="1" xfId="0" applyFont="1" applyFill="1" applyBorder="1" applyAlignment="1">
      <alignment horizontal="justify" vertical="center" textRotation="90" wrapText="1"/>
    </xf>
    <xf numFmtId="0" fontId="8" fillId="4" borderId="5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8" fillId="4" borderId="5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0" fontId="8" fillId="4" borderId="7" xfId="0" applyFont="1" applyFill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/>
    </xf>
    <xf numFmtId="0" fontId="0" fillId="0" borderId="19" xfId="0" applyBorder="1" applyAlignment="1">
      <alignment horizontal="left"/>
    </xf>
    <xf numFmtId="0" fontId="5" fillId="3" borderId="14" xfId="0" applyFont="1" applyFill="1" applyBorder="1" applyAlignment="1">
      <alignment horizontal="center" vertical="center" textRotation="90"/>
    </xf>
    <xf numFmtId="0" fontId="5" fillId="3" borderId="16" xfId="0" applyFont="1" applyFill="1" applyBorder="1" applyAlignment="1">
      <alignment horizontal="center" vertical="center" textRotation="90"/>
    </xf>
    <xf numFmtId="0" fontId="5" fillId="3" borderId="17" xfId="0" applyFont="1" applyFill="1" applyBorder="1" applyAlignment="1">
      <alignment horizontal="center" vertical="center" textRotation="90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eļena Oglobļina" id="{2D030711-6F73-4B4F-9529-3B184BFAD5F3}" userId="S::jelena.ogloblina@sigulda.lv::771f603a-c66c-4188-8656-5902b8b8950d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96" dT="2026-06-17T11:35:53.69" personId="{2D030711-6F73-4B4F-9529-3B184BFAD5F3}" id="{9607C486-32FB-42FD-B359-7282F2FCAB78}">
    <text>Pašvaldības īpašums. Pirkts no AS CATA 2023.gadā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41"/>
  <sheetViews>
    <sheetView tabSelected="1" topLeftCell="B313" zoomScale="96" zoomScaleNormal="96" workbookViewId="0">
      <selection activeCell="J136" sqref="J136"/>
    </sheetView>
  </sheetViews>
  <sheetFormatPr defaultColWidth="9" defaultRowHeight="13.15"/>
  <cols>
    <col min="1" max="1" width="7.125" style="127" bestFit="1" customWidth="1"/>
    <col min="2" max="2" width="40.625" style="126" customWidth="1"/>
    <col min="3" max="3" width="35.25" style="126" customWidth="1"/>
    <col min="4" max="4" width="11.25" style="124" customWidth="1"/>
    <col min="5" max="5" width="10.25" style="124" customWidth="1"/>
    <col min="6" max="6" width="14.375" style="128" customWidth="1"/>
    <col min="7" max="7" width="15.25" style="126" customWidth="1"/>
    <col min="8" max="8" width="11.75" style="124" customWidth="1"/>
    <col min="9" max="9" width="15.875" style="126" customWidth="1"/>
    <col min="10" max="10" width="18.625" style="126" customWidth="1"/>
    <col min="11" max="11" width="13.375" style="126" customWidth="1"/>
    <col min="12" max="13" width="9" style="126"/>
    <col min="14" max="14" width="17" style="126" customWidth="1"/>
    <col min="15" max="16384" width="9" style="126"/>
  </cols>
  <sheetData>
    <row r="1" spans="1:14">
      <c r="H1" s="448" t="s">
        <v>0</v>
      </c>
      <c r="I1" s="448"/>
      <c r="J1" s="448"/>
      <c r="K1" s="448"/>
    </row>
    <row r="2" spans="1:14" ht="26.45">
      <c r="B2" s="129" t="s">
        <v>1</v>
      </c>
      <c r="H2" s="423" t="s">
        <v>2</v>
      </c>
      <c r="I2" s="423"/>
      <c r="J2" s="423"/>
      <c r="K2" s="423"/>
    </row>
    <row r="3" spans="1:14" ht="13.9" thickBot="1">
      <c r="A3" s="124"/>
      <c r="B3" s="128" t="s">
        <v>3</v>
      </c>
      <c r="C3" s="124"/>
      <c r="G3" s="124"/>
      <c r="I3" s="124"/>
      <c r="J3" s="124"/>
      <c r="K3" s="124"/>
    </row>
    <row r="4" spans="1:14">
      <c r="A4" s="392" t="s">
        <v>4</v>
      </c>
      <c r="B4" s="395" t="s">
        <v>5</v>
      </c>
      <c r="C4" s="395" t="s">
        <v>6</v>
      </c>
      <c r="D4" s="395" t="s">
        <v>7</v>
      </c>
      <c r="E4" s="398" t="s">
        <v>8</v>
      </c>
      <c r="F4" s="433" t="s">
        <v>9</v>
      </c>
      <c r="G4" s="401" t="s">
        <v>10</v>
      </c>
      <c r="H4" s="395" t="s">
        <v>11</v>
      </c>
      <c r="I4" s="395" t="s">
        <v>12</v>
      </c>
      <c r="J4" s="395" t="s">
        <v>13</v>
      </c>
      <c r="K4" s="427" t="s">
        <v>14</v>
      </c>
    </row>
    <row r="5" spans="1:14">
      <c r="A5" s="393"/>
      <c r="B5" s="396"/>
      <c r="C5" s="396"/>
      <c r="D5" s="396"/>
      <c r="E5" s="399"/>
      <c r="F5" s="434"/>
      <c r="G5" s="402"/>
      <c r="H5" s="396"/>
      <c r="I5" s="396"/>
      <c r="J5" s="396"/>
      <c r="K5" s="428"/>
    </row>
    <row r="6" spans="1:14" ht="13.9" thickBot="1">
      <c r="A6" s="394"/>
      <c r="B6" s="397"/>
      <c r="C6" s="397"/>
      <c r="D6" s="397"/>
      <c r="E6" s="400"/>
      <c r="F6" s="435"/>
      <c r="G6" s="403"/>
      <c r="H6" s="397"/>
      <c r="I6" s="397"/>
      <c r="J6" s="397"/>
      <c r="K6" s="429"/>
      <c r="M6" s="130"/>
      <c r="N6" s="130"/>
    </row>
    <row r="7" spans="1:14" ht="13.9" thickBot="1">
      <c r="A7" s="131"/>
      <c r="B7" s="132"/>
      <c r="C7" s="132" t="s">
        <v>15</v>
      </c>
      <c r="D7" s="132"/>
      <c r="E7" s="132"/>
      <c r="F7" s="132"/>
      <c r="G7" s="132"/>
      <c r="H7" s="132"/>
      <c r="I7" s="132"/>
      <c r="J7" s="132"/>
      <c r="K7" s="133"/>
      <c r="M7" s="130"/>
      <c r="N7" s="130"/>
    </row>
    <row r="8" spans="1:14">
      <c r="A8" s="404">
        <v>1</v>
      </c>
      <c r="B8" s="417" t="s">
        <v>16</v>
      </c>
      <c r="C8" s="134" t="s">
        <v>17</v>
      </c>
      <c r="D8" s="135">
        <v>1560.2</v>
      </c>
      <c r="E8" s="136">
        <v>3359</v>
      </c>
      <c r="F8" s="137"/>
      <c r="G8" s="138">
        <v>5240000</v>
      </c>
      <c r="H8" s="135">
        <v>2020</v>
      </c>
      <c r="I8" s="134" t="s">
        <v>18</v>
      </c>
      <c r="J8" s="134" t="s">
        <v>19</v>
      </c>
      <c r="K8" s="139">
        <v>46236</v>
      </c>
      <c r="M8" s="140"/>
      <c r="N8" s="141"/>
    </row>
    <row r="9" spans="1:14" ht="39.6">
      <c r="A9" s="405"/>
      <c r="B9" s="417"/>
      <c r="C9" s="142" t="s">
        <v>20</v>
      </c>
      <c r="D9" s="143"/>
      <c r="E9" s="143"/>
      <c r="F9" s="144">
        <v>194851</v>
      </c>
      <c r="G9" s="145"/>
      <c r="H9" s="143"/>
      <c r="I9" s="142"/>
      <c r="J9" s="142"/>
      <c r="K9" s="146">
        <v>46236</v>
      </c>
      <c r="M9" s="140"/>
      <c r="N9" s="141"/>
    </row>
    <row r="10" spans="1:14">
      <c r="A10" s="147">
        <v>2</v>
      </c>
      <c r="B10" s="417"/>
      <c r="C10" s="142" t="s">
        <v>21</v>
      </c>
      <c r="D10" s="143">
        <v>717.9</v>
      </c>
      <c r="E10" s="143">
        <v>1200</v>
      </c>
      <c r="F10" s="144"/>
      <c r="G10" s="145">
        <f t="shared" ref="G10:G41" si="0">D10*E10</f>
        <v>861480</v>
      </c>
      <c r="H10" s="143">
        <v>2018</v>
      </c>
      <c r="I10" s="142" t="s">
        <v>18</v>
      </c>
      <c r="J10" s="142" t="s">
        <v>22</v>
      </c>
      <c r="K10" s="139">
        <v>46236</v>
      </c>
      <c r="M10" s="140"/>
      <c r="N10" s="141"/>
    </row>
    <row r="11" spans="1:14">
      <c r="A11" s="147">
        <v>3</v>
      </c>
      <c r="B11" s="417"/>
      <c r="C11" s="142" t="s">
        <v>23</v>
      </c>
      <c r="D11" s="143">
        <v>668.1</v>
      </c>
      <c r="E11" s="143">
        <v>1200</v>
      </c>
      <c r="F11" s="144"/>
      <c r="G11" s="145">
        <f t="shared" si="0"/>
        <v>801720</v>
      </c>
      <c r="H11" s="143">
        <v>2016</v>
      </c>
      <c r="I11" s="142" t="s">
        <v>18</v>
      </c>
      <c r="J11" s="142" t="s">
        <v>24</v>
      </c>
      <c r="K11" s="146">
        <v>46236</v>
      </c>
      <c r="M11" s="140"/>
      <c r="N11" s="141"/>
    </row>
    <row r="12" spans="1:14">
      <c r="A12" s="147">
        <v>4</v>
      </c>
      <c r="B12" s="417"/>
      <c r="C12" s="142" t="s">
        <v>25</v>
      </c>
      <c r="D12" s="143">
        <v>527.6</v>
      </c>
      <c r="E12" s="143">
        <v>1200</v>
      </c>
      <c r="F12" s="144"/>
      <c r="G12" s="145">
        <f t="shared" si="0"/>
        <v>633120</v>
      </c>
      <c r="H12" s="143">
        <v>2018</v>
      </c>
      <c r="I12" s="142" t="s">
        <v>18</v>
      </c>
      <c r="J12" s="142" t="s">
        <v>24</v>
      </c>
      <c r="K12" s="139">
        <v>46236</v>
      </c>
      <c r="M12" s="140"/>
      <c r="N12" s="141"/>
    </row>
    <row r="13" spans="1:14">
      <c r="A13" s="147">
        <v>5</v>
      </c>
      <c r="B13" s="417"/>
      <c r="C13" s="142" t="s">
        <v>26</v>
      </c>
      <c r="D13" s="143">
        <v>96.7</v>
      </c>
      <c r="E13" s="143">
        <v>850</v>
      </c>
      <c r="F13" s="144"/>
      <c r="G13" s="145">
        <f t="shared" si="0"/>
        <v>82195</v>
      </c>
      <c r="H13" s="143" t="s">
        <v>27</v>
      </c>
      <c r="I13" s="142" t="s">
        <v>28</v>
      </c>
      <c r="J13" s="142" t="s">
        <v>29</v>
      </c>
      <c r="K13" s="146">
        <v>46236</v>
      </c>
      <c r="M13" s="140"/>
      <c r="N13" s="141"/>
    </row>
    <row r="14" spans="1:14">
      <c r="A14" s="147">
        <v>6</v>
      </c>
      <c r="B14" s="417"/>
      <c r="C14" s="142" t="s">
        <v>30</v>
      </c>
      <c r="D14" s="143">
        <v>74</v>
      </c>
      <c r="E14" s="143">
        <v>850</v>
      </c>
      <c r="F14" s="144"/>
      <c r="G14" s="145">
        <f t="shared" si="0"/>
        <v>62900</v>
      </c>
      <c r="H14" s="143" t="s">
        <v>31</v>
      </c>
      <c r="I14" s="142" t="s">
        <v>28</v>
      </c>
      <c r="J14" s="142" t="s">
        <v>24</v>
      </c>
      <c r="K14" s="139">
        <v>46236</v>
      </c>
      <c r="M14" s="140"/>
      <c r="N14" s="141"/>
    </row>
    <row r="15" spans="1:14" ht="26.45">
      <c r="A15" s="147">
        <v>7</v>
      </c>
      <c r="B15" s="417"/>
      <c r="C15" s="142" t="s">
        <v>32</v>
      </c>
      <c r="D15" s="143">
        <v>315</v>
      </c>
      <c r="E15" s="143"/>
      <c r="F15" s="144"/>
      <c r="G15" s="145">
        <v>46932</v>
      </c>
      <c r="H15" s="143">
        <v>2018</v>
      </c>
      <c r="I15" s="142" t="s">
        <v>28</v>
      </c>
      <c r="J15" s="142" t="s">
        <v>33</v>
      </c>
      <c r="K15" s="146">
        <v>46236</v>
      </c>
      <c r="M15" s="140"/>
      <c r="N15" s="141"/>
    </row>
    <row r="16" spans="1:14">
      <c r="A16" s="147">
        <v>8</v>
      </c>
      <c r="B16" s="417"/>
      <c r="C16" s="142" t="s">
        <v>34</v>
      </c>
      <c r="D16" s="143">
        <v>9</v>
      </c>
      <c r="E16" s="148"/>
      <c r="F16" s="149"/>
      <c r="G16" s="145">
        <v>30000</v>
      </c>
      <c r="H16" s="143">
        <v>2018</v>
      </c>
      <c r="I16" s="142" t="s">
        <v>28</v>
      </c>
      <c r="J16" s="142" t="s">
        <v>22</v>
      </c>
      <c r="K16" s="139">
        <v>46236</v>
      </c>
      <c r="M16" s="140"/>
      <c r="N16" s="141"/>
    </row>
    <row r="17" spans="1:14">
      <c r="A17" s="147">
        <v>9</v>
      </c>
      <c r="B17" s="418"/>
      <c r="C17" s="142" t="s">
        <v>35</v>
      </c>
      <c r="D17" s="143"/>
      <c r="E17" s="143"/>
      <c r="F17" s="144"/>
      <c r="G17" s="145">
        <v>2500</v>
      </c>
      <c r="H17" s="143" t="s">
        <v>36</v>
      </c>
      <c r="I17" s="142" t="s">
        <v>36</v>
      </c>
      <c r="J17" s="142"/>
      <c r="K17" s="146">
        <v>46236</v>
      </c>
      <c r="M17" s="140"/>
      <c r="N17" s="141"/>
    </row>
    <row r="18" spans="1:14">
      <c r="A18" s="147">
        <v>10</v>
      </c>
      <c r="B18" s="142" t="s">
        <v>37</v>
      </c>
      <c r="C18" s="142" t="s">
        <v>38</v>
      </c>
      <c r="D18" s="143">
        <v>196.9</v>
      </c>
      <c r="E18" s="143">
        <v>850</v>
      </c>
      <c r="F18" s="144"/>
      <c r="G18" s="145">
        <f t="shared" si="0"/>
        <v>167365</v>
      </c>
      <c r="H18" s="143">
        <v>1916</v>
      </c>
      <c r="I18" s="142" t="s">
        <v>39</v>
      </c>
      <c r="J18" s="142" t="s">
        <v>19</v>
      </c>
      <c r="K18" s="139">
        <v>46236</v>
      </c>
      <c r="M18" s="140"/>
      <c r="N18" s="141"/>
    </row>
    <row r="19" spans="1:14">
      <c r="A19" s="147">
        <v>11</v>
      </c>
      <c r="B19" s="150" t="s">
        <v>40</v>
      </c>
      <c r="C19" s="150" t="s">
        <v>41</v>
      </c>
      <c r="D19" s="143">
        <v>260.3</v>
      </c>
      <c r="E19" s="143">
        <v>1000</v>
      </c>
      <c r="F19" s="144"/>
      <c r="G19" s="145">
        <f t="shared" si="0"/>
        <v>260300</v>
      </c>
      <c r="H19" s="143">
        <v>1920</v>
      </c>
      <c r="I19" s="142" t="s">
        <v>39</v>
      </c>
      <c r="J19" s="142" t="s">
        <v>19</v>
      </c>
      <c r="K19" s="146">
        <v>46236</v>
      </c>
      <c r="M19" s="140"/>
      <c r="N19" s="141"/>
    </row>
    <row r="20" spans="1:14">
      <c r="A20" s="147">
        <v>12</v>
      </c>
      <c r="B20" s="142" t="s">
        <v>42</v>
      </c>
      <c r="C20" s="142" t="s">
        <v>43</v>
      </c>
      <c r="D20" s="143">
        <v>215</v>
      </c>
      <c r="E20" s="143">
        <v>1000</v>
      </c>
      <c r="F20" s="144"/>
      <c r="G20" s="145">
        <f t="shared" si="0"/>
        <v>215000</v>
      </c>
      <c r="H20" s="143">
        <v>2018</v>
      </c>
      <c r="I20" s="142" t="s">
        <v>18</v>
      </c>
      <c r="J20" s="142" t="s">
        <v>22</v>
      </c>
      <c r="K20" s="139">
        <v>46236</v>
      </c>
      <c r="M20" s="140"/>
      <c r="N20" s="141"/>
    </row>
    <row r="21" spans="1:14">
      <c r="A21" s="147">
        <v>13</v>
      </c>
      <c r="B21" s="142" t="s">
        <v>44</v>
      </c>
      <c r="C21" s="142" t="s">
        <v>35</v>
      </c>
      <c r="D21" s="143" t="s">
        <v>36</v>
      </c>
      <c r="E21" s="143"/>
      <c r="F21" s="144"/>
      <c r="G21" s="145">
        <v>2500</v>
      </c>
      <c r="H21" s="143" t="s">
        <v>36</v>
      </c>
      <c r="I21" s="142" t="s">
        <v>36</v>
      </c>
      <c r="J21" s="142" t="s">
        <v>36</v>
      </c>
      <c r="K21" s="146">
        <v>46236</v>
      </c>
      <c r="M21" s="140"/>
      <c r="N21" s="141"/>
    </row>
    <row r="22" spans="1:14">
      <c r="A22" s="147">
        <v>14</v>
      </c>
      <c r="B22" s="416" t="s">
        <v>45</v>
      </c>
      <c r="C22" s="142" t="s">
        <v>46</v>
      </c>
      <c r="D22" s="143">
        <v>754</v>
      </c>
      <c r="E22" s="143">
        <v>1200</v>
      </c>
      <c r="F22" s="144"/>
      <c r="G22" s="145">
        <f t="shared" si="0"/>
        <v>904800</v>
      </c>
      <c r="H22" s="143">
        <v>2012</v>
      </c>
      <c r="I22" s="415" t="s">
        <v>18</v>
      </c>
      <c r="J22" s="415" t="s">
        <v>47</v>
      </c>
      <c r="K22" s="139">
        <v>46236</v>
      </c>
      <c r="M22" s="140"/>
      <c r="N22" s="141"/>
    </row>
    <row r="23" spans="1:14">
      <c r="A23" s="147">
        <v>15</v>
      </c>
      <c r="B23" s="417"/>
      <c r="C23" s="142" t="s">
        <v>48</v>
      </c>
      <c r="D23" s="143">
        <v>30</v>
      </c>
      <c r="E23" s="143"/>
      <c r="F23" s="144"/>
      <c r="G23" s="145">
        <v>40000</v>
      </c>
      <c r="H23" s="143">
        <v>2016</v>
      </c>
      <c r="I23" s="415"/>
      <c r="J23" s="415"/>
      <c r="K23" s="146">
        <v>46236</v>
      </c>
      <c r="M23" s="140"/>
      <c r="N23" s="141"/>
    </row>
    <row r="24" spans="1:14">
      <c r="A24" s="147">
        <v>16</v>
      </c>
      <c r="B24" s="418"/>
      <c r="C24" s="142" t="s">
        <v>49</v>
      </c>
      <c r="D24" s="152"/>
      <c r="E24" s="143"/>
      <c r="F24" s="144">
        <v>853.3</v>
      </c>
      <c r="G24" s="145"/>
      <c r="H24" s="143"/>
      <c r="I24" s="415"/>
      <c r="J24" s="415"/>
      <c r="K24" s="139">
        <v>46236</v>
      </c>
      <c r="M24" s="153"/>
      <c r="N24" s="141"/>
    </row>
    <row r="25" spans="1:14">
      <c r="A25" s="147">
        <v>17</v>
      </c>
      <c r="B25" s="142" t="s">
        <v>50</v>
      </c>
      <c r="C25" s="142" t="s">
        <v>51</v>
      </c>
      <c r="D25" s="152">
        <v>22.4</v>
      </c>
      <c r="E25" s="143">
        <v>350</v>
      </c>
      <c r="F25" s="144"/>
      <c r="G25" s="145">
        <f t="shared" si="0"/>
        <v>7839.9999999999991</v>
      </c>
      <c r="H25" s="143">
        <v>1951</v>
      </c>
      <c r="I25" s="142" t="s">
        <v>28</v>
      </c>
      <c r="J25" s="142" t="s">
        <v>52</v>
      </c>
      <c r="K25" s="389"/>
      <c r="M25" s="153"/>
      <c r="N25" s="141"/>
    </row>
    <row r="26" spans="1:14">
      <c r="A26" s="147">
        <v>18</v>
      </c>
      <c r="B26" s="150" t="s">
        <v>53</v>
      </c>
      <c r="C26" s="150" t="s">
        <v>54</v>
      </c>
      <c r="D26" s="154">
        <v>113.2</v>
      </c>
      <c r="E26" s="143">
        <v>700</v>
      </c>
      <c r="F26" s="144"/>
      <c r="G26" s="145">
        <f t="shared" si="0"/>
        <v>79240</v>
      </c>
      <c r="H26" s="143"/>
      <c r="I26" s="142"/>
      <c r="J26" s="142" t="s">
        <v>52</v>
      </c>
      <c r="K26" s="389"/>
      <c r="M26" s="153"/>
      <c r="N26" s="141"/>
    </row>
    <row r="27" spans="1:14">
      <c r="A27" s="147">
        <v>19</v>
      </c>
      <c r="B27" s="416" t="s">
        <v>55</v>
      </c>
      <c r="C27" s="142" t="s">
        <v>56</v>
      </c>
      <c r="D27" s="143">
        <v>9831.4</v>
      </c>
      <c r="E27" s="143">
        <v>1200</v>
      </c>
      <c r="F27" s="144"/>
      <c r="G27" s="145">
        <f t="shared" si="0"/>
        <v>11797680</v>
      </c>
      <c r="H27" s="419">
        <v>1995</v>
      </c>
      <c r="I27" s="142" t="s">
        <v>18</v>
      </c>
      <c r="J27" s="142" t="s">
        <v>47</v>
      </c>
      <c r="K27" s="146">
        <v>46236</v>
      </c>
      <c r="M27" s="140"/>
      <c r="N27" s="141"/>
    </row>
    <row r="28" spans="1:14" ht="26.45">
      <c r="A28" s="409">
        <v>20</v>
      </c>
      <c r="B28" s="417"/>
      <c r="C28" s="142" t="s">
        <v>57</v>
      </c>
      <c r="D28" s="143"/>
      <c r="E28" s="143"/>
      <c r="F28" s="144">
        <v>191510</v>
      </c>
      <c r="G28" s="155"/>
      <c r="H28" s="419"/>
      <c r="I28" s="142"/>
      <c r="J28" s="142"/>
      <c r="K28" s="146"/>
      <c r="M28" s="140"/>
      <c r="N28" s="141"/>
    </row>
    <row r="29" spans="1:14">
      <c r="A29" s="405"/>
      <c r="B29" s="418"/>
      <c r="C29" s="142" t="s">
        <v>58</v>
      </c>
      <c r="D29" s="143">
        <v>454.2</v>
      </c>
      <c r="E29" s="143">
        <v>1000</v>
      </c>
      <c r="F29" s="144"/>
      <c r="G29" s="145">
        <f>D29*E29</f>
        <v>454200</v>
      </c>
      <c r="H29" s="419"/>
      <c r="I29" s="142" t="s">
        <v>28</v>
      </c>
      <c r="J29" s="142" t="s">
        <v>59</v>
      </c>
      <c r="K29" s="139">
        <v>46236</v>
      </c>
      <c r="M29" s="140"/>
      <c r="N29" s="141"/>
    </row>
    <row r="30" spans="1:14">
      <c r="A30" s="409">
        <v>21</v>
      </c>
      <c r="B30" s="416" t="s">
        <v>60</v>
      </c>
      <c r="C30" s="142" t="s">
        <v>61</v>
      </c>
      <c r="D30" s="143">
        <v>3131.8</v>
      </c>
      <c r="E30" s="148">
        <v>2788</v>
      </c>
      <c r="F30" s="149"/>
      <c r="G30" s="145">
        <v>8767888</v>
      </c>
      <c r="H30" s="143">
        <v>2019</v>
      </c>
      <c r="I30" s="142" t="s">
        <v>18</v>
      </c>
      <c r="J30" s="142" t="s">
        <v>47</v>
      </c>
      <c r="K30" s="146">
        <v>46236</v>
      </c>
      <c r="M30" s="140"/>
      <c r="N30" s="141"/>
    </row>
    <row r="31" spans="1:14">
      <c r="A31" s="404"/>
      <c r="B31" s="417"/>
      <c r="C31" s="142" t="s">
        <v>62</v>
      </c>
      <c r="D31" s="143">
        <v>2443.1</v>
      </c>
      <c r="E31" s="148">
        <v>1433</v>
      </c>
      <c r="F31" s="149"/>
      <c r="G31" s="145">
        <v>3500000</v>
      </c>
      <c r="H31" s="143">
        <v>2020</v>
      </c>
      <c r="I31" s="142" t="s">
        <v>18</v>
      </c>
      <c r="J31" s="142"/>
      <c r="K31" s="139">
        <v>46236</v>
      </c>
      <c r="M31" s="140"/>
      <c r="N31" s="141"/>
    </row>
    <row r="32" spans="1:14" ht="26.45">
      <c r="A32" s="405"/>
      <c r="B32" s="418"/>
      <c r="C32" s="142" t="s">
        <v>57</v>
      </c>
      <c r="D32" s="143"/>
      <c r="E32" s="148"/>
      <c r="F32" s="149">
        <v>163354</v>
      </c>
      <c r="G32" s="145"/>
      <c r="H32" s="143"/>
      <c r="I32" s="142"/>
      <c r="J32" s="142"/>
      <c r="K32" s="146">
        <v>46236</v>
      </c>
      <c r="M32" s="140"/>
      <c r="N32" s="141"/>
    </row>
    <row r="33" spans="1:14">
      <c r="A33" s="409">
        <v>22</v>
      </c>
      <c r="B33" s="150" t="s">
        <v>63</v>
      </c>
      <c r="C33" s="150" t="s">
        <v>64</v>
      </c>
      <c r="D33" s="156">
        <v>5658</v>
      </c>
      <c r="E33" s="148">
        <v>1639</v>
      </c>
      <c r="F33" s="149"/>
      <c r="G33" s="145">
        <f t="shared" si="0"/>
        <v>9273462</v>
      </c>
      <c r="H33" s="143" t="s">
        <v>65</v>
      </c>
      <c r="I33" s="142" t="s">
        <v>18</v>
      </c>
      <c r="J33" s="142" t="s">
        <v>47</v>
      </c>
      <c r="K33" s="139">
        <v>46236</v>
      </c>
      <c r="M33" s="140"/>
      <c r="N33" s="141"/>
    </row>
    <row r="34" spans="1:14" ht="26.45">
      <c r="A34" s="405"/>
      <c r="B34" s="150" t="s">
        <v>63</v>
      </c>
      <c r="C34" s="150" t="s">
        <v>57</v>
      </c>
      <c r="D34" s="156"/>
      <c r="E34" s="157"/>
      <c r="F34" s="158">
        <v>115860</v>
      </c>
      <c r="G34" s="155"/>
      <c r="H34" s="143"/>
      <c r="I34" s="142"/>
      <c r="J34" s="142"/>
      <c r="K34" s="139"/>
      <c r="M34" s="140"/>
      <c r="N34" s="141"/>
    </row>
    <row r="35" spans="1:14">
      <c r="A35" s="409">
        <v>23</v>
      </c>
      <c r="B35" s="159" t="s">
        <v>66</v>
      </c>
      <c r="C35" s="159" t="s">
        <v>67</v>
      </c>
      <c r="D35" s="160">
        <v>2030.1</v>
      </c>
      <c r="E35" s="161">
        <v>1200</v>
      </c>
      <c r="F35" s="162"/>
      <c r="G35" s="145">
        <f t="shared" si="0"/>
        <v>2436120</v>
      </c>
      <c r="H35" s="143">
        <v>2013</v>
      </c>
      <c r="I35" s="142" t="s">
        <v>18</v>
      </c>
      <c r="J35" s="142" t="s">
        <v>19</v>
      </c>
      <c r="K35" s="146">
        <v>46236</v>
      </c>
      <c r="M35" s="140"/>
      <c r="N35" s="141"/>
    </row>
    <row r="36" spans="1:14" ht="26.45">
      <c r="A36" s="405"/>
      <c r="B36" s="163"/>
      <c r="C36" s="150" t="s">
        <v>57</v>
      </c>
      <c r="D36" s="156"/>
      <c r="E36" s="157"/>
      <c r="F36" s="158">
        <v>60157</v>
      </c>
      <c r="G36" s="155"/>
      <c r="H36" s="143"/>
      <c r="I36" s="142"/>
      <c r="J36" s="142"/>
      <c r="K36" s="146"/>
      <c r="M36" s="140"/>
      <c r="N36" s="141"/>
    </row>
    <row r="37" spans="1:14">
      <c r="A37" s="164">
        <v>24</v>
      </c>
      <c r="B37" s="150" t="s">
        <v>68</v>
      </c>
      <c r="C37" s="150" t="s">
        <v>69</v>
      </c>
      <c r="D37" s="156">
        <v>1968.9</v>
      </c>
      <c r="E37" s="148">
        <v>1200</v>
      </c>
      <c r="F37" s="149"/>
      <c r="G37" s="145">
        <f>D37*E37</f>
        <v>2362680</v>
      </c>
      <c r="H37" s="143" t="s">
        <v>70</v>
      </c>
      <c r="I37" s="142" t="s">
        <v>18</v>
      </c>
      <c r="J37" s="165" t="s">
        <v>19</v>
      </c>
      <c r="K37" s="139">
        <v>46236</v>
      </c>
      <c r="M37" s="140"/>
      <c r="N37" s="141"/>
    </row>
    <row r="38" spans="1:14">
      <c r="A38" s="166">
        <v>25</v>
      </c>
      <c r="B38" s="150" t="s">
        <v>71</v>
      </c>
      <c r="C38" s="150" t="s">
        <v>72</v>
      </c>
      <c r="D38" s="156">
        <v>383.5</v>
      </c>
      <c r="E38" s="157">
        <v>1200</v>
      </c>
      <c r="F38" s="158"/>
      <c r="G38" s="145">
        <f t="shared" si="0"/>
        <v>460200</v>
      </c>
      <c r="H38" s="143">
        <v>2012</v>
      </c>
      <c r="I38" s="142" t="s">
        <v>73</v>
      </c>
      <c r="J38" s="142" t="s">
        <v>19</v>
      </c>
      <c r="K38" s="139">
        <v>46236</v>
      </c>
      <c r="M38" s="140"/>
      <c r="N38" s="141"/>
    </row>
    <row r="39" spans="1:14">
      <c r="A39" s="409">
        <v>26</v>
      </c>
      <c r="B39" s="150" t="s">
        <v>74</v>
      </c>
      <c r="C39" s="150" t="s">
        <v>75</v>
      </c>
      <c r="D39" s="156">
        <v>615.5</v>
      </c>
      <c r="E39" s="157">
        <v>1200</v>
      </c>
      <c r="F39" s="158"/>
      <c r="G39" s="145">
        <f t="shared" si="0"/>
        <v>738600</v>
      </c>
      <c r="H39" s="143">
        <v>2012</v>
      </c>
      <c r="I39" s="142" t="s">
        <v>73</v>
      </c>
      <c r="J39" s="142" t="s">
        <v>19</v>
      </c>
      <c r="K39" s="146">
        <v>46236</v>
      </c>
      <c r="M39" s="140"/>
      <c r="N39" s="141"/>
    </row>
    <row r="40" spans="1:14" ht="26.45">
      <c r="A40" s="405"/>
      <c r="B40" s="150"/>
      <c r="C40" s="150" t="s">
        <v>57</v>
      </c>
      <c r="D40" s="156"/>
      <c r="E40" s="157"/>
      <c r="F40" s="158">
        <v>53150</v>
      </c>
      <c r="G40" s="155"/>
      <c r="H40" s="143"/>
      <c r="I40" s="142"/>
      <c r="J40" s="142"/>
      <c r="K40" s="146"/>
      <c r="M40" s="140"/>
      <c r="N40" s="141"/>
    </row>
    <row r="41" spans="1:14" ht="26.45">
      <c r="A41" s="409">
        <v>27</v>
      </c>
      <c r="B41" s="421" t="s">
        <v>76</v>
      </c>
      <c r="C41" s="159" t="s">
        <v>77</v>
      </c>
      <c r="D41" s="156">
        <v>3806.9</v>
      </c>
      <c r="E41" s="148">
        <v>850</v>
      </c>
      <c r="F41" s="149"/>
      <c r="G41" s="145">
        <f t="shared" si="0"/>
        <v>3235865</v>
      </c>
      <c r="H41" s="143" t="s">
        <v>78</v>
      </c>
      <c r="I41" s="142" t="s">
        <v>73</v>
      </c>
      <c r="J41" s="142" t="s">
        <v>79</v>
      </c>
      <c r="K41" s="139">
        <v>46236</v>
      </c>
      <c r="M41" s="140"/>
      <c r="N41" s="141"/>
    </row>
    <row r="42" spans="1:14" ht="26.45">
      <c r="A42" s="405"/>
      <c r="B42" s="411"/>
      <c r="C42" s="150" t="s">
        <v>57</v>
      </c>
      <c r="D42" s="169"/>
      <c r="E42" s="136"/>
      <c r="F42" s="137">
        <v>72105</v>
      </c>
      <c r="G42" s="155"/>
      <c r="H42" s="143"/>
      <c r="I42" s="142"/>
      <c r="J42" s="142"/>
      <c r="K42" s="139"/>
      <c r="M42" s="140"/>
      <c r="N42" s="141"/>
    </row>
    <row r="43" spans="1:14">
      <c r="A43" s="409">
        <v>28</v>
      </c>
      <c r="B43" s="421" t="s">
        <v>76</v>
      </c>
      <c r="C43" s="420" t="s">
        <v>80</v>
      </c>
      <c r="D43" s="156">
        <v>22.9</v>
      </c>
      <c r="E43" s="148">
        <v>598</v>
      </c>
      <c r="F43" s="149"/>
      <c r="G43" s="145">
        <v>3585</v>
      </c>
      <c r="H43" s="419">
        <v>2011</v>
      </c>
      <c r="I43" s="415" t="s">
        <v>36</v>
      </c>
      <c r="J43" s="415" t="s">
        <v>81</v>
      </c>
      <c r="K43" s="139">
        <v>46236</v>
      </c>
      <c r="M43" s="140"/>
      <c r="N43" s="141"/>
    </row>
    <row r="44" spans="1:14">
      <c r="A44" s="405"/>
      <c r="B44" s="411"/>
      <c r="C44" s="414"/>
      <c r="D44" s="156">
        <v>14</v>
      </c>
      <c r="E44" s="148">
        <v>598</v>
      </c>
      <c r="F44" s="149"/>
      <c r="G44" s="145">
        <v>8366</v>
      </c>
      <c r="H44" s="419"/>
      <c r="I44" s="415"/>
      <c r="J44" s="415"/>
      <c r="K44" s="139">
        <v>46236</v>
      </c>
      <c r="M44" s="140"/>
      <c r="N44" s="141"/>
    </row>
    <row r="45" spans="1:14" ht="26.45">
      <c r="A45" s="409">
        <v>29</v>
      </c>
      <c r="B45" s="421" t="s">
        <v>82</v>
      </c>
      <c r="C45" s="159" t="s">
        <v>83</v>
      </c>
      <c r="D45" s="160">
        <v>446.7</v>
      </c>
      <c r="E45" s="170">
        <v>1200</v>
      </c>
      <c r="F45" s="171"/>
      <c r="G45" s="145">
        <f>D45*E45</f>
        <v>536040</v>
      </c>
      <c r="H45" s="143" t="s">
        <v>84</v>
      </c>
      <c r="I45" s="142" t="s">
        <v>85</v>
      </c>
      <c r="J45" s="142" t="s">
        <v>19</v>
      </c>
      <c r="K45" s="146">
        <v>46236</v>
      </c>
      <c r="M45" s="140"/>
      <c r="N45" s="141"/>
    </row>
    <row r="46" spans="1:14" ht="26.45">
      <c r="A46" s="405"/>
      <c r="B46" s="411"/>
      <c r="C46" s="150" t="s">
        <v>57</v>
      </c>
      <c r="D46" s="172"/>
      <c r="E46" s="148"/>
      <c r="F46" s="149">
        <v>21695</v>
      </c>
      <c r="G46" s="155"/>
      <c r="H46" s="143"/>
      <c r="I46" s="142"/>
      <c r="J46" s="142"/>
      <c r="K46" s="146"/>
      <c r="M46" s="140"/>
      <c r="N46" s="141"/>
    </row>
    <row r="47" spans="1:14">
      <c r="A47" s="409">
        <v>30</v>
      </c>
      <c r="B47" s="421" t="s">
        <v>86</v>
      </c>
      <c r="C47" s="150" t="s">
        <v>87</v>
      </c>
      <c r="D47" s="156">
        <v>1638.5</v>
      </c>
      <c r="E47" s="148">
        <v>1200</v>
      </c>
      <c r="F47" s="149"/>
      <c r="G47" s="145">
        <f>D47*E47</f>
        <v>1966200</v>
      </c>
      <c r="H47" s="143">
        <v>1995</v>
      </c>
      <c r="I47" s="142" t="s">
        <v>18</v>
      </c>
      <c r="J47" s="142" t="s">
        <v>47</v>
      </c>
      <c r="K47" s="139">
        <v>46236</v>
      </c>
      <c r="M47" s="140"/>
      <c r="N47" s="141"/>
    </row>
    <row r="48" spans="1:14">
      <c r="A48" s="404"/>
      <c r="B48" s="422"/>
      <c r="C48" s="150" t="s">
        <v>88</v>
      </c>
      <c r="D48" s="156">
        <v>12</v>
      </c>
      <c r="E48" s="148"/>
      <c r="F48" s="149"/>
      <c r="G48" s="145"/>
      <c r="H48" s="143"/>
      <c r="I48" s="142"/>
      <c r="J48" s="142"/>
      <c r="K48" s="139"/>
      <c r="M48" s="140"/>
      <c r="N48" s="141"/>
    </row>
    <row r="49" spans="1:14" ht="26.45">
      <c r="A49" s="405"/>
      <c r="B49" s="411"/>
      <c r="C49" s="150" t="s">
        <v>57</v>
      </c>
      <c r="D49" s="156"/>
      <c r="E49" s="148"/>
      <c r="F49" s="149">
        <v>77339</v>
      </c>
      <c r="G49" s="155"/>
      <c r="H49" s="143"/>
      <c r="I49" s="142"/>
      <c r="J49" s="142"/>
      <c r="K49" s="139"/>
      <c r="M49" s="140"/>
      <c r="N49" s="141"/>
    </row>
    <row r="50" spans="1:14" s="130" customFormat="1">
      <c r="A50" s="408">
        <v>31</v>
      </c>
      <c r="B50" s="410" t="s">
        <v>89</v>
      </c>
      <c r="C50" s="173" t="s">
        <v>90</v>
      </c>
      <c r="D50" s="174">
        <v>1922</v>
      </c>
      <c r="E50" s="175">
        <v>1200</v>
      </c>
      <c r="F50" s="176"/>
      <c r="G50" s="155">
        <f>D50*E50</f>
        <v>2306400</v>
      </c>
      <c r="H50" s="177" t="s">
        <v>91</v>
      </c>
      <c r="I50" s="178" t="s">
        <v>18</v>
      </c>
      <c r="J50" s="178" t="s">
        <v>47</v>
      </c>
      <c r="K50" s="146">
        <v>46236</v>
      </c>
      <c r="M50" s="140"/>
      <c r="N50" s="141"/>
    </row>
    <row r="51" spans="1:14" s="130" customFormat="1" ht="26.45">
      <c r="A51" s="405"/>
      <c r="B51" s="411"/>
      <c r="C51" s="150" t="s">
        <v>57</v>
      </c>
      <c r="D51" s="156"/>
      <c r="E51" s="148"/>
      <c r="F51" s="149">
        <v>24324</v>
      </c>
      <c r="G51" s="145"/>
      <c r="H51" s="143"/>
      <c r="I51" s="142"/>
      <c r="J51" s="142"/>
      <c r="K51" s="146"/>
      <c r="M51" s="140"/>
      <c r="N51" s="141"/>
    </row>
    <row r="52" spans="1:14" s="130" customFormat="1" ht="26.45">
      <c r="A52" s="408">
        <v>32</v>
      </c>
      <c r="B52" s="410" t="s">
        <v>92</v>
      </c>
      <c r="C52" s="173" t="s">
        <v>93</v>
      </c>
      <c r="D52" s="174">
        <v>3135.3</v>
      </c>
      <c r="E52" s="175">
        <v>1200</v>
      </c>
      <c r="F52" s="176"/>
      <c r="G52" s="155">
        <f t="shared" ref="G52:G64" si="1">D52*E52</f>
        <v>3762360</v>
      </c>
      <c r="H52" s="177" t="s">
        <v>94</v>
      </c>
      <c r="I52" s="178" t="s">
        <v>18</v>
      </c>
      <c r="J52" s="178" t="s">
        <v>47</v>
      </c>
      <c r="K52" s="139">
        <v>46236</v>
      </c>
      <c r="M52" s="140"/>
      <c r="N52" s="141"/>
    </row>
    <row r="53" spans="1:14" s="130" customFormat="1" ht="26.45">
      <c r="A53" s="405"/>
      <c r="B53" s="411"/>
      <c r="C53" s="150" t="s">
        <v>57</v>
      </c>
      <c r="D53" s="156"/>
      <c r="E53" s="148"/>
      <c r="F53" s="149">
        <v>67822</v>
      </c>
      <c r="G53" s="145"/>
      <c r="H53" s="143"/>
      <c r="I53" s="142"/>
      <c r="J53" s="142"/>
      <c r="K53" s="146"/>
      <c r="M53" s="140"/>
      <c r="N53" s="141"/>
    </row>
    <row r="54" spans="1:14" s="130" customFormat="1">
      <c r="A54" s="408">
        <v>33</v>
      </c>
      <c r="B54" s="410" t="s">
        <v>95</v>
      </c>
      <c r="C54" s="173" t="s">
        <v>96</v>
      </c>
      <c r="D54" s="174">
        <v>1194.5999999999999</v>
      </c>
      <c r="E54" s="179">
        <v>1200</v>
      </c>
      <c r="F54" s="180"/>
      <c r="G54" s="155">
        <f t="shared" si="1"/>
        <v>1433520</v>
      </c>
      <c r="H54" s="177" t="s">
        <v>97</v>
      </c>
      <c r="I54" s="178" t="s">
        <v>18</v>
      </c>
      <c r="J54" s="178" t="s">
        <v>47</v>
      </c>
      <c r="K54" s="139">
        <v>46236</v>
      </c>
      <c r="M54" s="140"/>
      <c r="N54" s="141"/>
    </row>
    <row r="55" spans="1:14" s="130" customFormat="1" ht="26.45">
      <c r="A55" s="405"/>
      <c r="B55" s="411"/>
      <c r="C55" s="150" t="s">
        <v>57</v>
      </c>
      <c r="D55" s="156"/>
      <c r="E55" s="157"/>
      <c r="F55" s="158">
        <v>31545</v>
      </c>
      <c r="G55" s="145"/>
      <c r="H55" s="143"/>
      <c r="I55" s="142"/>
      <c r="J55" s="142"/>
      <c r="K55" s="146"/>
      <c r="M55" s="140"/>
      <c r="N55" s="141"/>
    </row>
    <row r="56" spans="1:14" s="130" customFormat="1">
      <c r="A56" s="408">
        <v>34</v>
      </c>
      <c r="B56" s="410" t="s">
        <v>98</v>
      </c>
      <c r="C56" s="173" t="s">
        <v>99</v>
      </c>
      <c r="D56" s="174">
        <v>2058.1999999999998</v>
      </c>
      <c r="E56" s="175">
        <v>1200</v>
      </c>
      <c r="F56" s="176"/>
      <c r="G56" s="155">
        <f t="shared" si="1"/>
        <v>2469840</v>
      </c>
      <c r="H56" s="177" t="s">
        <v>100</v>
      </c>
      <c r="I56" s="178" t="s">
        <v>18</v>
      </c>
      <c r="J56" s="178" t="s">
        <v>47</v>
      </c>
      <c r="K56" s="139">
        <v>46236</v>
      </c>
      <c r="M56" s="140"/>
      <c r="N56" s="141"/>
    </row>
    <row r="57" spans="1:14" s="130" customFormat="1" ht="26.45">
      <c r="A57" s="405"/>
      <c r="B57" s="411"/>
      <c r="C57" s="150" t="s">
        <v>57</v>
      </c>
      <c r="D57" s="156"/>
      <c r="E57" s="148"/>
      <c r="F57" s="149">
        <v>56800</v>
      </c>
      <c r="G57" s="145"/>
      <c r="H57" s="143"/>
      <c r="I57" s="142"/>
      <c r="J57" s="142"/>
      <c r="K57" s="146"/>
      <c r="M57" s="140"/>
      <c r="N57" s="141"/>
    </row>
    <row r="58" spans="1:14" s="130" customFormat="1">
      <c r="A58" s="408">
        <v>35</v>
      </c>
      <c r="B58" s="410" t="s">
        <v>101</v>
      </c>
      <c r="C58" s="173" t="s">
        <v>102</v>
      </c>
      <c r="D58" s="174">
        <v>1428</v>
      </c>
      <c r="E58" s="175">
        <v>1200</v>
      </c>
      <c r="F58" s="176"/>
      <c r="G58" s="155">
        <f t="shared" si="1"/>
        <v>1713600</v>
      </c>
      <c r="H58" s="177">
        <v>2010</v>
      </c>
      <c r="I58" s="178" t="s">
        <v>18</v>
      </c>
      <c r="J58" s="178" t="s">
        <v>47</v>
      </c>
      <c r="K58" s="139">
        <v>46236</v>
      </c>
      <c r="M58" s="140"/>
      <c r="N58" s="141"/>
    </row>
    <row r="59" spans="1:14" s="130" customFormat="1" ht="26.45">
      <c r="A59" s="405"/>
      <c r="B59" s="411"/>
      <c r="C59" s="150" t="s">
        <v>57</v>
      </c>
      <c r="D59" s="156"/>
      <c r="E59" s="148"/>
      <c r="F59" s="149">
        <v>32329</v>
      </c>
      <c r="G59" s="145"/>
      <c r="H59" s="143"/>
      <c r="I59" s="142"/>
      <c r="J59" s="142"/>
      <c r="K59" s="146"/>
      <c r="M59" s="140"/>
      <c r="N59" s="141"/>
    </row>
    <row r="60" spans="1:14" s="130" customFormat="1">
      <c r="A60" s="408">
        <v>36</v>
      </c>
      <c r="B60" s="410" t="s">
        <v>103</v>
      </c>
      <c r="C60" s="173" t="s">
        <v>104</v>
      </c>
      <c r="D60" s="174">
        <v>1240</v>
      </c>
      <c r="E60" s="175">
        <v>1200</v>
      </c>
      <c r="F60" s="176"/>
      <c r="G60" s="155">
        <f t="shared" si="1"/>
        <v>1488000</v>
      </c>
      <c r="H60" s="177" t="s">
        <v>105</v>
      </c>
      <c r="I60" s="178" t="s">
        <v>106</v>
      </c>
      <c r="J60" s="178" t="s">
        <v>47</v>
      </c>
      <c r="K60" s="139">
        <v>46236</v>
      </c>
      <c r="M60" s="140"/>
      <c r="N60" s="141"/>
    </row>
    <row r="61" spans="1:14" s="130" customFormat="1" ht="26.45">
      <c r="A61" s="405"/>
      <c r="B61" s="411"/>
      <c r="C61" s="150" t="s">
        <v>57</v>
      </c>
      <c r="D61" s="156"/>
      <c r="E61" s="148"/>
      <c r="F61" s="149">
        <v>26289</v>
      </c>
      <c r="G61" s="145"/>
      <c r="H61" s="143"/>
      <c r="I61" s="142"/>
      <c r="J61" s="142"/>
      <c r="K61" s="146"/>
      <c r="M61" s="140"/>
      <c r="N61" s="141"/>
    </row>
    <row r="62" spans="1:14" s="130" customFormat="1">
      <c r="A62" s="408">
        <v>37</v>
      </c>
      <c r="B62" s="430" t="s">
        <v>107</v>
      </c>
      <c r="C62" s="173" t="s">
        <v>108</v>
      </c>
      <c r="D62" s="174">
        <v>1419.2</v>
      </c>
      <c r="E62" s="175">
        <v>1200</v>
      </c>
      <c r="F62" s="176"/>
      <c r="G62" s="155">
        <f t="shared" si="1"/>
        <v>1703040</v>
      </c>
      <c r="H62" s="431">
        <v>2014</v>
      </c>
      <c r="I62" s="432" t="s">
        <v>18</v>
      </c>
      <c r="J62" s="432" t="s">
        <v>47</v>
      </c>
      <c r="K62" s="139">
        <v>46236</v>
      </c>
      <c r="M62" s="140"/>
      <c r="N62" s="141"/>
    </row>
    <row r="63" spans="1:14" s="130" customFormat="1" ht="26.45">
      <c r="A63" s="405"/>
      <c r="B63" s="414"/>
      <c r="C63" s="150" t="s">
        <v>57</v>
      </c>
      <c r="D63" s="156"/>
      <c r="E63" s="148"/>
      <c r="F63" s="149">
        <v>21258</v>
      </c>
      <c r="G63" s="145">
        <v>97744</v>
      </c>
      <c r="H63" s="419"/>
      <c r="I63" s="415"/>
      <c r="J63" s="415"/>
      <c r="K63" s="146">
        <v>46236</v>
      </c>
      <c r="M63" s="140"/>
      <c r="N63" s="141"/>
    </row>
    <row r="64" spans="1:14" s="130" customFormat="1" ht="26.45">
      <c r="A64" s="408">
        <v>38</v>
      </c>
      <c r="B64" s="410" t="s">
        <v>109</v>
      </c>
      <c r="C64" s="173" t="s">
        <v>110</v>
      </c>
      <c r="D64" s="174">
        <v>2381.3000000000002</v>
      </c>
      <c r="E64" s="175">
        <v>1200</v>
      </c>
      <c r="F64" s="176"/>
      <c r="G64" s="155">
        <f t="shared" si="1"/>
        <v>2857560</v>
      </c>
      <c r="H64" s="177" t="s">
        <v>111</v>
      </c>
      <c r="I64" s="178" t="s">
        <v>112</v>
      </c>
      <c r="J64" s="178" t="s">
        <v>47</v>
      </c>
      <c r="K64" s="139">
        <v>46236</v>
      </c>
      <c r="M64" s="140"/>
      <c r="N64" s="141"/>
    </row>
    <row r="65" spans="1:14" s="130" customFormat="1" ht="26.45">
      <c r="A65" s="454"/>
      <c r="B65" s="455"/>
      <c r="C65" s="150" t="s">
        <v>57</v>
      </c>
      <c r="D65" s="183"/>
      <c r="E65" s="184"/>
      <c r="F65" s="185">
        <v>12148</v>
      </c>
      <c r="G65" s="155"/>
      <c r="H65" s="177"/>
      <c r="I65" s="178"/>
      <c r="J65" s="178"/>
      <c r="K65" s="139"/>
      <c r="M65" s="140"/>
      <c r="N65" s="141"/>
    </row>
    <row r="66" spans="1:14">
      <c r="A66" s="409">
        <v>39</v>
      </c>
      <c r="B66" s="420" t="s">
        <v>113</v>
      </c>
      <c r="C66" s="159" t="s">
        <v>114</v>
      </c>
      <c r="D66" s="156">
        <v>3453</v>
      </c>
      <c r="E66" s="148">
        <v>2497</v>
      </c>
      <c r="F66" s="149"/>
      <c r="G66" s="145">
        <v>8622482</v>
      </c>
      <c r="H66" s="419">
        <v>2018</v>
      </c>
      <c r="I66" s="415" t="s">
        <v>18</v>
      </c>
      <c r="J66" s="415" t="s">
        <v>47</v>
      </c>
      <c r="K66" s="139">
        <v>46236</v>
      </c>
      <c r="M66" s="140"/>
      <c r="N66" s="141"/>
    </row>
    <row r="67" spans="1:14" ht="26.45">
      <c r="A67" s="405"/>
      <c r="B67" s="414"/>
      <c r="C67" s="150" t="s">
        <v>57</v>
      </c>
      <c r="D67" s="156"/>
      <c r="E67" s="148"/>
      <c r="F67" s="149">
        <v>572857</v>
      </c>
      <c r="G67" s="145">
        <v>273000</v>
      </c>
      <c r="H67" s="419"/>
      <c r="I67" s="415"/>
      <c r="J67" s="415"/>
      <c r="K67" s="146">
        <v>46236</v>
      </c>
      <c r="M67" s="140"/>
      <c r="N67" s="141"/>
    </row>
    <row r="68" spans="1:14">
      <c r="A68" s="409">
        <v>40</v>
      </c>
      <c r="B68" s="421" t="s">
        <v>115</v>
      </c>
      <c r="C68" s="159" t="s">
        <v>116</v>
      </c>
      <c r="D68" s="156">
        <v>490</v>
      </c>
      <c r="E68" s="148">
        <v>1200</v>
      </c>
      <c r="F68" s="149"/>
      <c r="G68" s="145">
        <f>D68*E68</f>
        <v>588000</v>
      </c>
      <c r="H68" s="143">
        <v>2000</v>
      </c>
      <c r="I68" s="142" t="s">
        <v>39</v>
      </c>
      <c r="J68" s="142" t="s">
        <v>19</v>
      </c>
      <c r="K68" s="139">
        <v>46236</v>
      </c>
      <c r="M68" s="140"/>
      <c r="N68" s="141"/>
    </row>
    <row r="69" spans="1:14" ht="26.45">
      <c r="A69" s="405"/>
      <c r="B69" s="411"/>
      <c r="C69" s="150" t="s">
        <v>57</v>
      </c>
      <c r="D69" s="156"/>
      <c r="E69" s="148"/>
      <c r="F69" s="149">
        <v>5287</v>
      </c>
      <c r="G69" s="155"/>
      <c r="H69" s="143"/>
      <c r="I69" s="142"/>
      <c r="J69" s="142"/>
      <c r="K69" s="139"/>
      <c r="M69" s="140"/>
      <c r="N69" s="141"/>
    </row>
    <row r="70" spans="1:14">
      <c r="A70" s="147">
        <v>41</v>
      </c>
      <c r="B70" s="150" t="s">
        <v>117</v>
      </c>
      <c r="C70" s="150" t="s">
        <v>118</v>
      </c>
      <c r="D70" s="156">
        <v>338.2</v>
      </c>
      <c r="E70" s="148">
        <v>1200</v>
      </c>
      <c r="F70" s="149"/>
      <c r="G70" s="145">
        <f t="shared" ref="G70:G76" si="2">D70*E70</f>
        <v>405840</v>
      </c>
      <c r="H70" s="143">
        <v>2008</v>
      </c>
      <c r="I70" s="142" t="s">
        <v>106</v>
      </c>
      <c r="J70" s="142" t="s">
        <v>19</v>
      </c>
      <c r="K70" s="146">
        <v>46236</v>
      </c>
      <c r="M70" s="140"/>
      <c r="N70" s="141"/>
    </row>
    <row r="71" spans="1:14">
      <c r="A71" s="409">
        <v>42</v>
      </c>
      <c r="B71" s="421" t="s">
        <v>119</v>
      </c>
      <c r="C71" s="150" t="s">
        <v>120</v>
      </c>
      <c r="D71" s="156">
        <v>1921.7</v>
      </c>
      <c r="E71" s="148">
        <v>1200</v>
      </c>
      <c r="F71" s="149"/>
      <c r="G71" s="145">
        <f t="shared" si="2"/>
        <v>2306040</v>
      </c>
      <c r="H71" s="143">
        <v>2001</v>
      </c>
      <c r="I71" s="142" t="s">
        <v>18</v>
      </c>
      <c r="J71" s="142" t="s">
        <v>121</v>
      </c>
      <c r="K71" s="139">
        <v>46236</v>
      </c>
      <c r="M71" s="140"/>
      <c r="N71" s="141"/>
    </row>
    <row r="72" spans="1:14" ht="26.45">
      <c r="A72" s="405"/>
      <c r="B72" s="411"/>
      <c r="C72" s="150" t="s">
        <v>57</v>
      </c>
      <c r="D72" s="186"/>
      <c r="E72" s="148"/>
      <c r="F72" s="149">
        <v>55586</v>
      </c>
      <c r="G72" s="155"/>
      <c r="H72" s="143"/>
      <c r="I72" s="142"/>
      <c r="J72" s="142"/>
      <c r="K72" s="139"/>
      <c r="M72" s="140"/>
      <c r="N72" s="141"/>
    </row>
    <row r="73" spans="1:14" s="130" customFormat="1" ht="26.45">
      <c r="A73" s="408">
        <v>43</v>
      </c>
      <c r="B73" s="410" t="s">
        <v>122</v>
      </c>
      <c r="C73" s="173" t="s">
        <v>123</v>
      </c>
      <c r="D73" s="174">
        <v>842.1</v>
      </c>
      <c r="E73" s="175">
        <v>1200</v>
      </c>
      <c r="F73" s="176"/>
      <c r="G73" s="155">
        <f t="shared" si="2"/>
        <v>1010520</v>
      </c>
      <c r="H73" s="177" t="s">
        <v>124</v>
      </c>
      <c r="I73" s="178" t="s">
        <v>18</v>
      </c>
      <c r="J73" s="178" t="s">
        <v>125</v>
      </c>
      <c r="K73" s="139">
        <v>46236</v>
      </c>
      <c r="M73" s="140"/>
      <c r="N73" s="141"/>
    </row>
    <row r="74" spans="1:14" s="130" customFormat="1" ht="26.45">
      <c r="A74" s="405"/>
      <c r="B74" s="411"/>
      <c r="C74" s="150" t="s">
        <v>57</v>
      </c>
      <c r="D74" s="143"/>
      <c r="E74" s="148"/>
      <c r="F74" s="149">
        <v>10178</v>
      </c>
      <c r="G74" s="145">
        <v>43206.95</v>
      </c>
      <c r="H74" s="143"/>
      <c r="I74" s="142"/>
      <c r="J74" s="142"/>
      <c r="K74" s="146"/>
      <c r="M74" s="140"/>
      <c r="N74" s="141"/>
    </row>
    <row r="75" spans="1:14">
      <c r="A75" s="147">
        <v>44</v>
      </c>
      <c r="B75" s="150" t="s">
        <v>126</v>
      </c>
      <c r="C75" s="150" t="s">
        <v>127</v>
      </c>
      <c r="D75" s="156">
        <v>341.5</v>
      </c>
      <c r="E75" s="148">
        <v>1000</v>
      </c>
      <c r="F75" s="149"/>
      <c r="G75" s="145">
        <f t="shared" si="2"/>
        <v>341500</v>
      </c>
      <c r="H75" s="143">
        <v>2008</v>
      </c>
      <c r="I75" s="142" t="s">
        <v>18</v>
      </c>
      <c r="J75" s="142" t="s">
        <v>128</v>
      </c>
      <c r="K75" s="139">
        <v>46236</v>
      </c>
      <c r="M75" s="140"/>
      <c r="N75" s="141"/>
    </row>
    <row r="76" spans="1:14">
      <c r="A76" s="147">
        <v>45</v>
      </c>
      <c r="B76" s="150" t="s">
        <v>129</v>
      </c>
      <c r="C76" s="150" t="s">
        <v>130</v>
      </c>
      <c r="D76" s="156">
        <v>713.8</v>
      </c>
      <c r="E76" s="148">
        <v>1200</v>
      </c>
      <c r="F76" s="149"/>
      <c r="G76" s="145">
        <f t="shared" si="2"/>
        <v>856560</v>
      </c>
      <c r="H76" s="143" t="s">
        <v>131</v>
      </c>
      <c r="I76" s="142" t="s">
        <v>18</v>
      </c>
      <c r="J76" s="142" t="s">
        <v>19</v>
      </c>
      <c r="K76" s="139">
        <v>46236</v>
      </c>
      <c r="M76" s="140"/>
      <c r="N76" s="141"/>
    </row>
    <row r="77" spans="1:14">
      <c r="A77" s="409">
        <v>46</v>
      </c>
      <c r="B77" s="420" t="s">
        <v>132</v>
      </c>
      <c r="C77" s="150" t="s">
        <v>133</v>
      </c>
      <c r="D77" s="156">
        <v>454.3</v>
      </c>
      <c r="E77" s="425">
        <v>1200</v>
      </c>
      <c r="F77" s="149"/>
      <c r="G77" s="426">
        <v>744260</v>
      </c>
      <c r="H77" s="143" t="s">
        <v>134</v>
      </c>
      <c r="I77" s="142" t="s">
        <v>18</v>
      </c>
      <c r="J77" s="142" t="s">
        <v>19</v>
      </c>
      <c r="K77" s="139">
        <v>46236</v>
      </c>
      <c r="M77" s="140"/>
      <c r="N77" s="449"/>
    </row>
    <row r="78" spans="1:14">
      <c r="A78" s="404"/>
      <c r="B78" s="424"/>
      <c r="C78" s="150" t="s">
        <v>135</v>
      </c>
      <c r="D78" s="156">
        <v>68.400000000000006</v>
      </c>
      <c r="E78" s="425"/>
      <c r="F78" s="149"/>
      <c r="G78" s="426"/>
      <c r="H78" s="143">
        <v>2018</v>
      </c>
      <c r="I78" s="142" t="s">
        <v>18</v>
      </c>
      <c r="J78" s="142" t="s">
        <v>136</v>
      </c>
      <c r="K78" s="139">
        <v>46236</v>
      </c>
      <c r="M78" s="140"/>
      <c r="N78" s="449"/>
    </row>
    <row r="79" spans="1:14">
      <c r="A79" s="405"/>
      <c r="B79" s="414"/>
      <c r="C79" s="150" t="s">
        <v>137</v>
      </c>
      <c r="D79" s="156">
        <v>20.6</v>
      </c>
      <c r="E79" s="425"/>
      <c r="F79" s="149"/>
      <c r="G79" s="426"/>
      <c r="H79" s="143">
        <v>2018</v>
      </c>
      <c r="I79" s="142" t="s">
        <v>18</v>
      </c>
      <c r="J79" s="142" t="s">
        <v>136</v>
      </c>
      <c r="K79" s="139">
        <v>46236</v>
      </c>
      <c r="M79" s="140"/>
      <c r="N79" s="449"/>
    </row>
    <row r="80" spans="1:14">
      <c r="A80" s="409">
        <v>47</v>
      </c>
      <c r="B80" s="420" t="s">
        <v>138</v>
      </c>
      <c r="C80" s="150" t="s">
        <v>139</v>
      </c>
      <c r="D80" s="156">
        <v>556.21</v>
      </c>
      <c r="E80" s="148">
        <v>1200</v>
      </c>
      <c r="F80" s="149"/>
      <c r="G80" s="145">
        <v>815160</v>
      </c>
      <c r="H80" s="143">
        <v>2022</v>
      </c>
      <c r="I80" s="142" t="s">
        <v>18</v>
      </c>
      <c r="J80" s="142" t="s">
        <v>140</v>
      </c>
      <c r="K80" s="139">
        <v>46236</v>
      </c>
      <c r="M80" s="140"/>
      <c r="N80" s="141"/>
    </row>
    <row r="81" spans="1:14">
      <c r="A81" s="404"/>
      <c r="B81" s="424"/>
      <c r="C81" s="150" t="s">
        <v>141</v>
      </c>
      <c r="D81" s="156">
        <v>48.1</v>
      </c>
      <c r="E81" s="148"/>
      <c r="F81" s="149"/>
      <c r="G81" s="145">
        <v>18000</v>
      </c>
      <c r="H81" s="143">
        <v>2022</v>
      </c>
      <c r="I81" s="142" t="s">
        <v>28</v>
      </c>
      <c r="J81" s="142" t="s">
        <v>142</v>
      </c>
      <c r="K81" s="139">
        <v>46236</v>
      </c>
      <c r="M81" s="140"/>
      <c r="N81" s="141"/>
    </row>
    <row r="82" spans="1:14" ht="26.45">
      <c r="A82" s="404"/>
      <c r="B82" s="424"/>
      <c r="C82" s="150" t="s">
        <v>57</v>
      </c>
      <c r="D82" s="154"/>
      <c r="E82" s="148"/>
      <c r="F82" s="149">
        <v>2491</v>
      </c>
      <c r="G82" s="145">
        <v>17928</v>
      </c>
      <c r="H82" s="143"/>
      <c r="I82" s="142"/>
      <c r="J82" s="142"/>
      <c r="K82" s="139">
        <v>46236</v>
      </c>
      <c r="M82" s="153"/>
      <c r="N82" s="141"/>
    </row>
    <row r="83" spans="1:14">
      <c r="A83" s="405"/>
      <c r="B83" s="414"/>
      <c r="C83" s="150" t="s">
        <v>143</v>
      </c>
      <c r="D83" s="156">
        <v>5.9</v>
      </c>
      <c r="E83" s="148"/>
      <c r="F83" s="149"/>
      <c r="G83" s="145">
        <v>45600</v>
      </c>
      <c r="H83" s="143"/>
      <c r="I83" s="142" t="s">
        <v>28</v>
      </c>
      <c r="J83" s="142" t="s">
        <v>81</v>
      </c>
      <c r="K83" s="139">
        <v>46236</v>
      </c>
      <c r="M83" s="140"/>
      <c r="N83" s="141"/>
    </row>
    <row r="84" spans="1:14" ht="26.45">
      <c r="A84" s="409">
        <v>48</v>
      </c>
      <c r="B84" s="420" t="s">
        <v>144</v>
      </c>
      <c r="C84" s="150" t="s">
        <v>145</v>
      </c>
      <c r="D84" s="143" t="s">
        <v>36</v>
      </c>
      <c r="E84" s="148"/>
      <c r="F84" s="149">
        <v>280</v>
      </c>
      <c r="G84" s="187"/>
      <c r="H84" s="143" t="s">
        <v>36</v>
      </c>
      <c r="I84" s="415" t="s">
        <v>146</v>
      </c>
      <c r="J84" s="142" t="s">
        <v>147</v>
      </c>
      <c r="K84" s="139">
        <v>46236</v>
      </c>
      <c r="M84" s="140"/>
      <c r="N84" s="141"/>
    </row>
    <row r="85" spans="1:14" ht="26.45">
      <c r="A85" s="404"/>
      <c r="B85" s="424"/>
      <c r="C85" s="150" t="s">
        <v>148</v>
      </c>
      <c r="D85" s="143" t="s">
        <v>36</v>
      </c>
      <c r="E85" s="148"/>
      <c r="F85" s="149">
        <v>1425</v>
      </c>
      <c r="G85" s="187"/>
      <c r="H85" s="143" t="s">
        <v>36</v>
      </c>
      <c r="I85" s="415"/>
      <c r="J85" s="142" t="s">
        <v>147</v>
      </c>
      <c r="K85" s="139">
        <v>46236</v>
      </c>
      <c r="M85" s="140"/>
      <c r="N85" s="141"/>
    </row>
    <row r="86" spans="1:14">
      <c r="A86" s="404"/>
      <c r="B86" s="424"/>
      <c r="C86" s="150" t="s">
        <v>149</v>
      </c>
      <c r="D86" s="143"/>
      <c r="E86" s="148"/>
      <c r="F86" s="149">
        <v>5037</v>
      </c>
      <c r="G86" s="187"/>
      <c r="H86" s="143"/>
      <c r="I86" s="415"/>
      <c r="J86" s="142" t="s">
        <v>147</v>
      </c>
      <c r="K86" s="139"/>
      <c r="M86" s="140"/>
      <c r="N86" s="141"/>
    </row>
    <row r="87" spans="1:14">
      <c r="A87" s="404"/>
      <c r="B87" s="424"/>
      <c r="C87" s="188" t="s">
        <v>150</v>
      </c>
      <c r="D87" s="143"/>
      <c r="E87" s="148"/>
      <c r="F87" s="149">
        <v>4360</v>
      </c>
      <c r="G87" s="187"/>
      <c r="H87" s="143"/>
      <c r="I87" s="415"/>
      <c r="J87" s="142" t="s">
        <v>147</v>
      </c>
      <c r="K87" s="139"/>
      <c r="M87" s="140"/>
      <c r="N87" s="141"/>
    </row>
    <row r="88" spans="1:14">
      <c r="A88" s="404"/>
      <c r="B88" s="424"/>
      <c r="C88" s="188" t="s">
        <v>151</v>
      </c>
      <c r="D88" s="143"/>
      <c r="E88" s="148"/>
      <c r="F88" s="149">
        <v>0</v>
      </c>
      <c r="G88" s="187"/>
      <c r="H88" s="143"/>
      <c r="I88" s="415"/>
      <c r="J88" s="142" t="s">
        <v>147</v>
      </c>
      <c r="K88" s="139"/>
      <c r="M88" s="140"/>
      <c r="N88" s="141"/>
    </row>
    <row r="89" spans="1:14">
      <c r="A89" s="405"/>
      <c r="B89" s="414"/>
      <c r="C89" s="150" t="s">
        <v>152</v>
      </c>
      <c r="D89" s="156">
        <v>331.6</v>
      </c>
      <c r="E89" s="148">
        <v>1000</v>
      </c>
      <c r="F89" s="149"/>
      <c r="G89" s="145">
        <f>D89*E89</f>
        <v>331600</v>
      </c>
      <c r="H89" s="143">
        <v>1997</v>
      </c>
      <c r="I89" s="415"/>
      <c r="J89" s="142" t="s">
        <v>153</v>
      </c>
      <c r="K89" s="139">
        <v>46236</v>
      </c>
      <c r="M89" s="140"/>
      <c r="N89" s="141"/>
    </row>
    <row r="90" spans="1:14">
      <c r="A90" s="147">
        <v>49</v>
      </c>
      <c r="B90" s="150" t="s">
        <v>154</v>
      </c>
      <c r="C90" s="150" t="s">
        <v>155</v>
      </c>
      <c r="D90" s="156">
        <v>630</v>
      </c>
      <c r="E90" s="148">
        <v>850</v>
      </c>
      <c r="F90" s="149"/>
      <c r="G90" s="145">
        <f>D90*E90</f>
        <v>535500</v>
      </c>
      <c r="H90" s="143" t="s">
        <v>156</v>
      </c>
      <c r="I90" s="142" t="s">
        <v>39</v>
      </c>
      <c r="J90" s="142" t="s">
        <v>157</v>
      </c>
      <c r="K90" s="139">
        <v>46236</v>
      </c>
      <c r="M90" s="140"/>
      <c r="N90" s="141"/>
    </row>
    <row r="91" spans="1:14">
      <c r="A91" s="147">
        <v>50</v>
      </c>
      <c r="B91" s="150" t="s">
        <v>158</v>
      </c>
      <c r="C91" s="150" t="s">
        <v>159</v>
      </c>
      <c r="D91" s="156">
        <v>319.2</v>
      </c>
      <c r="E91" s="148">
        <v>850</v>
      </c>
      <c r="F91" s="149"/>
      <c r="G91" s="145">
        <f t="shared" ref="G91:G92" si="3">D91*E91</f>
        <v>271320</v>
      </c>
      <c r="H91" s="143" t="s">
        <v>160</v>
      </c>
      <c r="I91" s="142" t="s">
        <v>39</v>
      </c>
      <c r="J91" s="142" t="s">
        <v>161</v>
      </c>
      <c r="K91" s="139">
        <v>46236</v>
      </c>
      <c r="M91" s="140"/>
      <c r="N91" s="141"/>
    </row>
    <row r="92" spans="1:14">
      <c r="A92" s="147">
        <v>51</v>
      </c>
      <c r="B92" s="150" t="s">
        <v>162</v>
      </c>
      <c r="C92" s="150" t="s">
        <v>163</v>
      </c>
      <c r="D92" s="156">
        <v>640</v>
      </c>
      <c r="E92" s="148">
        <v>850</v>
      </c>
      <c r="F92" s="149"/>
      <c r="G92" s="189">
        <f t="shared" si="3"/>
        <v>544000</v>
      </c>
      <c r="H92" s="143" t="s">
        <v>164</v>
      </c>
      <c r="I92" s="142" t="s">
        <v>18</v>
      </c>
      <c r="J92" s="142" t="s">
        <v>161</v>
      </c>
      <c r="K92" s="139">
        <v>46236</v>
      </c>
      <c r="M92" s="140"/>
      <c r="N92" s="141"/>
    </row>
    <row r="93" spans="1:14" ht="79.150000000000006">
      <c r="A93" s="409">
        <v>52</v>
      </c>
      <c r="B93" s="414" t="s">
        <v>165</v>
      </c>
      <c r="C93" s="163" t="s">
        <v>166</v>
      </c>
      <c r="D93" s="190">
        <v>531</v>
      </c>
      <c r="E93" s="136">
        <v>1286</v>
      </c>
      <c r="F93" s="137"/>
      <c r="G93" s="191">
        <v>683000</v>
      </c>
      <c r="H93" s="135" t="s">
        <v>167</v>
      </c>
      <c r="I93" s="134" t="s">
        <v>73</v>
      </c>
      <c r="J93" s="192" t="s">
        <v>24</v>
      </c>
      <c r="K93" s="139">
        <v>46236</v>
      </c>
      <c r="M93" s="140"/>
      <c r="N93" s="141"/>
    </row>
    <row r="94" spans="1:14">
      <c r="A94" s="405"/>
      <c r="B94" s="407"/>
      <c r="C94" s="150" t="s">
        <v>168</v>
      </c>
      <c r="D94" s="156">
        <v>676</v>
      </c>
      <c r="E94" s="143">
        <v>500</v>
      </c>
      <c r="F94" s="144"/>
      <c r="G94" s="189">
        <f>D94*E94</f>
        <v>338000</v>
      </c>
      <c r="H94" s="143">
        <v>2006</v>
      </c>
      <c r="I94" s="142" t="s">
        <v>28</v>
      </c>
      <c r="J94" s="165" t="s">
        <v>169</v>
      </c>
      <c r="K94" s="139">
        <v>46236</v>
      </c>
      <c r="M94" s="140"/>
      <c r="N94" s="141"/>
    </row>
    <row r="95" spans="1:14">
      <c r="A95" s="147">
        <v>53</v>
      </c>
      <c r="B95" s="150" t="s">
        <v>170</v>
      </c>
      <c r="C95" s="150" t="s">
        <v>171</v>
      </c>
      <c r="D95" s="156">
        <v>1991.2</v>
      </c>
      <c r="E95" s="143">
        <v>1200</v>
      </c>
      <c r="F95" s="144"/>
      <c r="G95" s="145">
        <f>D95*E95</f>
        <v>2389440</v>
      </c>
      <c r="H95" s="143">
        <v>2010</v>
      </c>
      <c r="I95" s="142" t="s">
        <v>39</v>
      </c>
      <c r="J95" s="142" t="s">
        <v>172</v>
      </c>
      <c r="K95" s="139">
        <v>46236</v>
      </c>
      <c r="M95" s="140"/>
      <c r="N95" s="141"/>
    </row>
    <row r="96" spans="1:14" ht="26.45">
      <c r="A96" s="461">
        <v>54</v>
      </c>
      <c r="B96" s="463" t="s">
        <v>173</v>
      </c>
      <c r="C96" s="159" t="s">
        <v>174</v>
      </c>
      <c r="D96" s="160">
        <v>1139</v>
      </c>
      <c r="E96" s="170">
        <v>1200</v>
      </c>
      <c r="F96" s="171"/>
      <c r="G96" s="193">
        <f>D96*E96</f>
        <v>1366800</v>
      </c>
      <c r="H96" s="194" t="s">
        <v>175</v>
      </c>
      <c r="I96" s="151" t="s">
        <v>18</v>
      </c>
      <c r="J96" s="151" t="s">
        <v>47</v>
      </c>
      <c r="K96" s="195">
        <v>46236</v>
      </c>
      <c r="M96" s="140"/>
      <c r="N96" s="141"/>
    </row>
    <row r="97" spans="1:14" ht="26.45">
      <c r="A97" s="462"/>
      <c r="B97" s="464"/>
      <c r="C97" s="150" t="s">
        <v>57</v>
      </c>
      <c r="D97" s="172"/>
      <c r="E97" s="148"/>
      <c r="F97" s="149">
        <v>35590</v>
      </c>
      <c r="G97" s="155"/>
      <c r="H97" s="143"/>
      <c r="I97" s="142"/>
      <c r="J97" s="142"/>
      <c r="K97" s="196"/>
      <c r="M97" s="140"/>
      <c r="N97" s="141"/>
    </row>
    <row r="98" spans="1:14">
      <c r="A98" s="166">
        <v>55</v>
      </c>
      <c r="B98" s="173" t="s">
        <v>176</v>
      </c>
      <c r="C98" s="173" t="s">
        <v>177</v>
      </c>
      <c r="D98" s="174">
        <v>259.3</v>
      </c>
      <c r="E98" s="175">
        <v>1200</v>
      </c>
      <c r="F98" s="176"/>
      <c r="G98" s="155">
        <f t="shared" ref="G98:G110" si="4">D98*E98</f>
        <v>311160</v>
      </c>
      <c r="H98" s="177" t="s">
        <v>178</v>
      </c>
      <c r="I98" s="178" t="s">
        <v>18</v>
      </c>
      <c r="J98" s="178" t="s">
        <v>179</v>
      </c>
      <c r="K98" s="196">
        <v>46236</v>
      </c>
      <c r="M98" s="140"/>
      <c r="N98" s="141"/>
    </row>
    <row r="99" spans="1:14" ht="13.9">
      <c r="A99" s="166">
        <v>56</v>
      </c>
      <c r="B99" s="173" t="s">
        <v>176</v>
      </c>
      <c r="C99" s="173" t="s">
        <v>180</v>
      </c>
      <c r="D99" s="174">
        <v>66.8</v>
      </c>
      <c r="E99" s="175">
        <v>500</v>
      </c>
      <c r="F99" s="176"/>
      <c r="G99" s="155">
        <f t="shared" si="4"/>
        <v>33400</v>
      </c>
      <c r="H99" s="177">
        <v>1960</v>
      </c>
      <c r="I99" s="178" t="s">
        <v>39</v>
      </c>
      <c r="J99" s="284" t="s">
        <v>181</v>
      </c>
      <c r="K99" s="386"/>
      <c r="M99" s="140"/>
      <c r="N99" s="141"/>
    </row>
    <row r="100" spans="1:14" s="199" customFormat="1" ht="13.9">
      <c r="A100" s="465">
        <v>57</v>
      </c>
      <c r="B100" s="410" t="s">
        <v>182</v>
      </c>
      <c r="C100" s="197" t="s">
        <v>183</v>
      </c>
      <c r="D100" s="174">
        <v>1782.6</v>
      </c>
      <c r="E100" s="179">
        <v>1100</v>
      </c>
      <c r="F100" s="180"/>
      <c r="G100" s="198">
        <f t="shared" si="4"/>
        <v>1960860</v>
      </c>
      <c r="H100" s="174">
        <v>1926</v>
      </c>
      <c r="I100" s="173" t="s">
        <v>39</v>
      </c>
      <c r="J100" s="197" t="s">
        <v>184</v>
      </c>
      <c r="K100" s="387"/>
      <c r="M100" s="200"/>
      <c r="N100" s="201"/>
    </row>
    <row r="101" spans="1:14" s="199" customFormat="1" ht="13.9">
      <c r="A101" s="466"/>
      <c r="B101" s="457"/>
      <c r="C101" s="197" t="s">
        <v>185</v>
      </c>
      <c r="D101" s="174">
        <v>473.4</v>
      </c>
      <c r="E101" s="179">
        <v>1500</v>
      </c>
      <c r="F101" s="180"/>
      <c r="G101" s="198">
        <f t="shared" si="4"/>
        <v>710100</v>
      </c>
      <c r="H101" s="174">
        <v>2006</v>
      </c>
      <c r="I101" s="173" t="s">
        <v>39</v>
      </c>
      <c r="J101" s="173" t="s">
        <v>186</v>
      </c>
      <c r="K101" s="387"/>
      <c r="M101" s="200"/>
      <c r="N101" s="201"/>
    </row>
    <row r="102" spans="1:14" s="199" customFormat="1" ht="13.9">
      <c r="A102" s="466"/>
      <c r="B102" s="457"/>
      <c r="C102" s="197" t="s">
        <v>187</v>
      </c>
      <c r="D102" s="174">
        <v>1230.7</v>
      </c>
      <c r="E102" s="179">
        <v>1450</v>
      </c>
      <c r="F102" s="180"/>
      <c r="G102" s="198">
        <f t="shared" si="4"/>
        <v>1784515</v>
      </c>
      <c r="H102" s="174">
        <v>1956</v>
      </c>
      <c r="I102" s="173" t="s">
        <v>39</v>
      </c>
      <c r="J102" s="173" t="s">
        <v>186</v>
      </c>
      <c r="K102" s="387"/>
      <c r="M102" s="200"/>
      <c r="N102" s="201"/>
    </row>
    <row r="103" spans="1:14" s="199" customFormat="1" ht="13.9">
      <c r="A103" s="466"/>
      <c r="B103" s="457"/>
      <c r="C103" s="197" t="s">
        <v>188</v>
      </c>
      <c r="D103" s="174">
        <v>669.9</v>
      </c>
      <c r="E103" s="179">
        <v>900</v>
      </c>
      <c r="F103" s="180"/>
      <c r="G103" s="198">
        <f t="shared" si="4"/>
        <v>602910</v>
      </c>
      <c r="H103" s="174">
        <v>2000</v>
      </c>
      <c r="I103" s="173" t="s">
        <v>39</v>
      </c>
      <c r="J103" s="197" t="s">
        <v>186</v>
      </c>
      <c r="K103" s="387"/>
      <c r="M103" s="200"/>
      <c r="N103" s="201"/>
    </row>
    <row r="104" spans="1:14" s="199" customFormat="1" ht="13.9">
      <c r="A104" s="466"/>
      <c r="B104" s="457"/>
      <c r="C104" s="197" t="s">
        <v>188</v>
      </c>
      <c r="D104" s="174">
        <v>83.6</v>
      </c>
      <c r="E104" s="179">
        <v>850</v>
      </c>
      <c r="F104" s="180"/>
      <c r="G104" s="198">
        <f t="shared" si="4"/>
        <v>71060</v>
      </c>
      <c r="H104" s="174">
        <v>1956</v>
      </c>
      <c r="I104" s="173" t="s">
        <v>39</v>
      </c>
      <c r="J104" s="197" t="s">
        <v>186</v>
      </c>
      <c r="K104" s="387"/>
      <c r="M104" s="200"/>
      <c r="N104" s="201"/>
    </row>
    <row r="105" spans="1:14" s="199" customFormat="1" ht="13.9">
      <c r="A105" s="466"/>
      <c r="B105" s="457"/>
      <c r="C105" s="197" t="s">
        <v>189</v>
      </c>
      <c r="D105" s="174">
        <v>299.10000000000002</v>
      </c>
      <c r="E105" s="179">
        <v>800</v>
      </c>
      <c r="F105" s="180"/>
      <c r="G105" s="198">
        <f t="shared" si="4"/>
        <v>239280.00000000003</v>
      </c>
      <c r="H105" s="174">
        <v>1964</v>
      </c>
      <c r="I105" s="173" t="s">
        <v>39</v>
      </c>
      <c r="J105" s="173" t="s">
        <v>186</v>
      </c>
      <c r="K105" s="387"/>
      <c r="M105" s="200"/>
      <c r="N105" s="201"/>
    </row>
    <row r="106" spans="1:14" s="199" customFormat="1" ht="13.9">
      <c r="A106" s="466"/>
      <c r="B106" s="457"/>
      <c r="C106" s="197" t="s">
        <v>190</v>
      </c>
      <c r="D106" s="174">
        <v>144.30000000000001</v>
      </c>
      <c r="E106" s="179">
        <v>500</v>
      </c>
      <c r="F106" s="180"/>
      <c r="G106" s="198">
        <f t="shared" si="4"/>
        <v>72150</v>
      </c>
      <c r="H106" s="174"/>
      <c r="I106" s="173" t="s">
        <v>39</v>
      </c>
      <c r="J106" s="173" t="s">
        <v>191</v>
      </c>
      <c r="K106" s="387"/>
      <c r="M106" s="200"/>
      <c r="N106" s="201"/>
    </row>
    <row r="107" spans="1:14" s="199" customFormat="1" ht="13.9">
      <c r="A107" s="467"/>
      <c r="B107" s="455"/>
      <c r="C107" s="197" t="s">
        <v>192</v>
      </c>
      <c r="D107" s="174">
        <v>26.9</v>
      </c>
      <c r="E107" s="202">
        <v>950</v>
      </c>
      <c r="F107" s="203"/>
      <c r="G107" s="198">
        <f t="shared" si="4"/>
        <v>25555</v>
      </c>
      <c r="H107" s="174">
        <v>1960</v>
      </c>
      <c r="I107" s="173" t="s">
        <v>39</v>
      </c>
      <c r="J107" s="173" t="s">
        <v>186</v>
      </c>
      <c r="K107" s="387"/>
      <c r="M107" s="200"/>
      <c r="N107" s="201"/>
    </row>
    <row r="108" spans="1:14" s="199" customFormat="1" ht="13.9">
      <c r="A108" s="410">
        <v>58</v>
      </c>
      <c r="B108" s="410" t="s">
        <v>193</v>
      </c>
      <c r="C108" s="197" t="s">
        <v>194</v>
      </c>
      <c r="D108" s="174">
        <v>447.7</v>
      </c>
      <c r="E108" s="179">
        <v>700</v>
      </c>
      <c r="F108" s="180"/>
      <c r="G108" s="155">
        <f t="shared" si="4"/>
        <v>313390</v>
      </c>
      <c r="H108" s="174">
        <v>1983</v>
      </c>
      <c r="I108" s="173" t="s">
        <v>39</v>
      </c>
      <c r="J108" s="197" t="s">
        <v>195</v>
      </c>
      <c r="K108" s="387"/>
      <c r="M108" s="200"/>
      <c r="N108" s="201"/>
    </row>
    <row r="109" spans="1:14" s="199" customFormat="1" ht="13.9">
      <c r="A109" s="457"/>
      <c r="B109" s="457"/>
      <c r="C109" s="197" t="s">
        <v>196</v>
      </c>
      <c r="D109" s="174">
        <v>1141.8</v>
      </c>
      <c r="E109" s="179">
        <v>950</v>
      </c>
      <c r="F109" s="180"/>
      <c r="G109" s="155">
        <f t="shared" si="4"/>
        <v>1084710</v>
      </c>
      <c r="H109" s="174">
        <v>1977</v>
      </c>
      <c r="I109" s="173" t="s">
        <v>39</v>
      </c>
      <c r="J109" s="197" t="s">
        <v>197</v>
      </c>
      <c r="K109" s="387"/>
      <c r="M109" s="200"/>
      <c r="N109" s="201"/>
    </row>
    <row r="110" spans="1:14" s="199" customFormat="1" ht="14.45" thickBot="1">
      <c r="A110" s="468"/>
      <c r="B110" s="468"/>
      <c r="C110" s="204" t="s">
        <v>198</v>
      </c>
      <c r="D110" s="183">
        <v>154.5</v>
      </c>
      <c r="E110" s="205">
        <v>850</v>
      </c>
      <c r="F110" s="206"/>
      <c r="G110" s="207">
        <f t="shared" si="4"/>
        <v>131325</v>
      </c>
      <c r="H110" s="183">
        <v>1977</v>
      </c>
      <c r="I110" s="181" t="s">
        <v>39</v>
      </c>
      <c r="J110" s="181" t="s">
        <v>186</v>
      </c>
      <c r="K110" s="388"/>
      <c r="M110" s="200"/>
      <c r="N110" s="201"/>
    </row>
    <row r="111" spans="1:14" ht="13.9" thickBot="1">
      <c r="A111" s="208"/>
      <c r="B111" s="209"/>
      <c r="C111" s="210" t="s">
        <v>199</v>
      </c>
      <c r="D111" s="211"/>
      <c r="E111" s="211"/>
      <c r="F111" s="212"/>
      <c r="G111" s="213"/>
      <c r="H111" s="211"/>
      <c r="I111" s="214"/>
      <c r="J111" s="214"/>
      <c r="K111" s="215"/>
      <c r="M111" s="216"/>
      <c r="N111" s="130"/>
    </row>
    <row r="112" spans="1:14">
      <c r="A112" s="217">
        <v>59</v>
      </c>
      <c r="B112" s="173" t="s">
        <v>200</v>
      </c>
      <c r="C112" s="173" t="s">
        <v>201</v>
      </c>
      <c r="D112" s="156">
        <v>49</v>
      </c>
      <c r="E112" s="136">
        <v>1400</v>
      </c>
      <c r="F112" s="137"/>
      <c r="G112" s="218">
        <f>D112*1400</f>
        <v>68600</v>
      </c>
      <c r="H112" s="219"/>
      <c r="I112" s="220" t="s">
        <v>28</v>
      </c>
      <c r="J112" s="220" t="s">
        <v>52</v>
      </c>
      <c r="K112" s="139">
        <v>46236</v>
      </c>
      <c r="M112" s="221"/>
      <c r="N112" s="130"/>
    </row>
    <row r="113" spans="1:14">
      <c r="A113" s="222">
        <v>60</v>
      </c>
      <c r="B113" s="173" t="s">
        <v>202</v>
      </c>
      <c r="C113" s="173" t="s">
        <v>201</v>
      </c>
      <c r="D113" s="156">
        <v>61.7</v>
      </c>
      <c r="E113" s="136">
        <v>1400</v>
      </c>
      <c r="F113" s="137"/>
      <c r="G113" s="218">
        <f t="shared" ref="G113:G172" si="5">D113*1400</f>
        <v>86380</v>
      </c>
      <c r="H113" s="223"/>
      <c r="I113" s="224" t="s">
        <v>28</v>
      </c>
      <c r="J113" s="224" t="s">
        <v>52</v>
      </c>
      <c r="K113" s="225">
        <v>46236</v>
      </c>
      <c r="M113" s="221"/>
      <c r="N113" s="130"/>
    </row>
    <row r="114" spans="1:14">
      <c r="A114" s="217">
        <v>61</v>
      </c>
      <c r="B114" s="173" t="s">
        <v>203</v>
      </c>
      <c r="C114" s="173" t="s">
        <v>201</v>
      </c>
      <c r="D114" s="156">
        <v>20.399999999999999</v>
      </c>
      <c r="E114" s="136">
        <v>1400</v>
      </c>
      <c r="F114" s="137"/>
      <c r="G114" s="218">
        <f t="shared" si="5"/>
        <v>28559.999999999996</v>
      </c>
      <c r="H114" s="223"/>
      <c r="I114" s="224" t="s">
        <v>28</v>
      </c>
      <c r="J114" s="224" t="s">
        <v>52</v>
      </c>
      <c r="K114" s="139">
        <v>46236</v>
      </c>
      <c r="M114" s="221"/>
      <c r="N114" s="130"/>
    </row>
    <row r="115" spans="1:14">
      <c r="A115" s="217">
        <v>62</v>
      </c>
      <c r="B115" s="173" t="s">
        <v>204</v>
      </c>
      <c r="C115" s="173" t="s">
        <v>201</v>
      </c>
      <c r="D115" s="156">
        <v>56.1</v>
      </c>
      <c r="E115" s="136">
        <v>1400</v>
      </c>
      <c r="F115" s="137"/>
      <c r="G115" s="218">
        <f t="shared" si="5"/>
        <v>78540</v>
      </c>
      <c r="H115" s="223"/>
      <c r="I115" s="224" t="s">
        <v>28</v>
      </c>
      <c r="J115" s="224" t="s">
        <v>52</v>
      </c>
      <c r="K115" s="225">
        <v>46236</v>
      </c>
      <c r="M115" s="221"/>
      <c r="N115" s="130"/>
    </row>
    <row r="116" spans="1:14">
      <c r="A116" s="222">
        <v>63</v>
      </c>
      <c r="B116" s="173" t="s">
        <v>205</v>
      </c>
      <c r="C116" s="173" t="s">
        <v>201</v>
      </c>
      <c r="D116" s="156">
        <v>51.7</v>
      </c>
      <c r="E116" s="136">
        <v>1400</v>
      </c>
      <c r="F116" s="137"/>
      <c r="G116" s="218">
        <f t="shared" si="5"/>
        <v>72380</v>
      </c>
      <c r="H116" s="223"/>
      <c r="I116" s="224" t="s">
        <v>28</v>
      </c>
      <c r="J116" s="224" t="s">
        <v>52</v>
      </c>
      <c r="K116" s="139">
        <v>46236</v>
      </c>
      <c r="M116" s="221"/>
      <c r="N116" s="130"/>
    </row>
    <row r="117" spans="1:14">
      <c r="A117" s="217">
        <v>64</v>
      </c>
      <c r="B117" s="173" t="s">
        <v>206</v>
      </c>
      <c r="C117" s="173" t="s">
        <v>201</v>
      </c>
      <c r="D117" s="156">
        <v>59.6</v>
      </c>
      <c r="E117" s="136">
        <v>1400</v>
      </c>
      <c r="F117" s="137"/>
      <c r="G117" s="218">
        <f t="shared" si="5"/>
        <v>83440</v>
      </c>
      <c r="H117" s="223"/>
      <c r="I117" s="224" t="s">
        <v>28</v>
      </c>
      <c r="J117" s="224" t="s">
        <v>52</v>
      </c>
      <c r="K117" s="225">
        <v>46236</v>
      </c>
      <c r="M117" s="221"/>
      <c r="N117" s="130"/>
    </row>
    <row r="118" spans="1:14">
      <c r="A118" s="217">
        <v>65</v>
      </c>
      <c r="B118" s="173" t="s">
        <v>207</v>
      </c>
      <c r="C118" s="173" t="s">
        <v>208</v>
      </c>
      <c r="D118" s="156">
        <v>140</v>
      </c>
      <c r="E118" s="136">
        <v>1400</v>
      </c>
      <c r="F118" s="137"/>
      <c r="G118" s="218">
        <f t="shared" si="5"/>
        <v>196000</v>
      </c>
      <c r="H118" s="223"/>
      <c r="I118" s="224" t="s">
        <v>28</v>
      </c>
      <c r="J118" s="224" t="s">
        <v>52</v>
      </c>
      <c r="K118" s="139">
        <v>46236</v>
      </c>
      <c r="M118" s="221"/>
      <c r="N118" s="130"/>
    </row>
    <row r="119" spans="1:14">
      <c r="A119" s="222">
        <v>66</v>
      </c>
      <c r="B119" s="173" t="s">
        <v>209</v>
      </c>
      <c r="C119" s="173" t="s">
        <v>201</v>
      </c>
      <c r="D119" s="156">
        <v>28.6</v>
      </c>
      <c r="E119" s="136">
        <v>1400</v>
      </c>
      <c r="F119" s="137"/>
      <c r="G119" s="218">
        <f t="shared" si="5"/>
        <v>40040</v>
      </c>
      <c r="H119" s="223"/>
      <c r="I119" s="224" t="s">
        <v>28</v>
      </c>
      <c r="J119" s="224" t="s">
        <v>52</v>
      </c>
      <c r="K119" s="225">
        <v>46236</v>
      </c>
      <c r="M119" s="221"/>
      <c r="N119" s="130"/>
    </row>
    <row r="120" spans="1:14">
      <c r="A120" s="217">
        <v>67</v>
      </c>
      <c r="B120" s="173" t="s">
        <v>210</v>
      </c>
      <c r="C120" s="173" t="s">
        <v>201</v>
      </c>
      <c r="D120" s="156">
        <v>39.5</v>
      </c>
      <c r="E120" s="136">
        <v>1400</v>
      </c>
      <c r="F120" s="137"/>
      <c r="G120" s="218">
        <f t="shared" si="5"/>
        <v>55300</v>
      </c>
      <c r="H120" s="223"/>
      <c r="I120" s="224" t="s">
        <v>28</v>
      </c>
      <c r="J120" s="224" t="s">
        <v>52</v>
      </c>
      <c r="K120" s="139">
        <v>46236</v>
      </c>
      <c r="M120" s="221"/>
      <c r="N120" s="130"/>
    </row>
    <row r="121" spans="1:14">
      <c r="A121" s="217">
        <v>68</v>
      </c>
      <c r="B121" s="173" t="s">
        <v>211</v>
      </c>
      <c r="C121" s="173" t="s">
        <v>201</v>
      </c>
      <c r="D121" s="156">
        <v>45.6</v>
      </c>
      <c r="E121" s="136">
        <v>1400</v>
      </c>
      <c r="F121" s="137"/>
      <c r="G121" s="218">
        <f t="shared" si="5"/>
        <v>63840</v>
      </c>
      <c r="H121" s="223"/>
      <c r="I121" s="224" t="s">
        <v>28</v>
      </c>
      <c r="J121" s="224" t="s">
        <v>52</v>
      </c>
      <c r="K121" s="225">
        <v>46236</v>
      </c>
      <c r="M121" s="221"/>
      <c r="N121" s="130"/>
    </row>
    <row r="122" spans="1:14">
      <c r="A122" s="222">
        <v>69</v>
      </c>
      <c r="B122" s="173" t="s">
        <v>212</v>
      </c>
      <c r="C122" s="173" t="s">
        <v>213</v>
      </c>
      <c r="D122" s="156">
        <v>159.6</v>
      </c>
      <c r="E122" s="136">
        <v>1400</v>
      </c>
      <c r="F122" s="137"/>
      <c r="G122" s="218">
        <f t="shared" si="5"/>
        <v>223440</v>
      </c>
      <c r="H122" s="223"/>
      <c r="I122" s="224" t="s">
        <v>28</v>
      </c>
      <c r="J122" s="224" t="s">
        <v>52</v>
      </c>
      <c r="K122" s="139">
        <v>46236</v>
      </c>
      <c r="M122" s="221"/>
      <c r="N122" s="130"/>
    </row>
    <row r="123" spans="1:14">
      <c r="A123" s="217">
        <v>70</v>
      </c>
      <c r="B123" s="173" t="s">
        <v>214</v>
      </c>
      <c r="C123" s="173" t="s">
        <v>215</v>
      </c>
      <c r="D123" s="156">
        <v>31.9</v>
      </c>
      <c r="E123" s="136">
        <v>1400</v>
      </c>
      <c r="F123" s="137"/>
      <c r="G123" s="218">
        <f t="shared" si="5"/>
        <v>44660</v>
      </c>
      <c r="H123" s="223"/>
      <c r="I123" s="224" t="s">
        <v>28</v>
      </c>
      <c r="J123" s="224" t="s">
        <v>52</v>
      </c>
      <c r="K123" s="225">
        <v>46236</v>
      </c>
      <c r="M123" s="221"/>
      <c r="N123" s="130"/>
    </row>
    <row r="124" spans="1:14">
      <c r="A124" s="217">
        <v>71</v>
      </c>
      <c r="B124" s="173" t="s">
        <v>216</v>
      </c>
      <c r="C124" s="173" t="s">
        <v>201</v>
      </c>
      <c r="D124" s="156">
        <v>45.2</v>
      </c>
      <c r="E124" s="136">
        <v>1400</v>
      </c>
      <c r="F124" s="137"/>
      <c r="G124" s="218">
        <f t="shared" si="5"/>
        <v>63280.000000000007</v>
      </c>
      <c r="H124" s="223"/>
      <c r="I124" s="224" t="s">
        <v>28</v>
      </c>
      <c r="J124" s="224" t="s">
        <v>52</v>
      </c>
      <c r="K124" s="139">
        <v>46236</v>
      </c>
      <c r="M124" s="221"/>
      <c r="N124" s="130"/>
    </row>
    <row r="125" spans="1:14">
      <c r="A125" s="222">
        <v>72</v>
      </c>
      <c r="B125" s="173" t="s">
        <v>217</v>
      </c>
      <c r="C125" s="173" t="s">
        <v>201</v>
      </c>
      <c r="D125" s="156">
        <v>55.8</v>
      </c>
      <c r="E125" s="136">
        <v>1400</v>
      </c>
      <c r="F125" s="137"/>
      <c r="G125" s="218">
        <f t="shared" si="5"/>
        <v>78120</v>
      </c>
      <c r="H125" s="223"/>
      <c r="I125" s="224" t="s">
        <v>28</v>
      </c>
      <c r="J125" s="224" t="s">
        <v>52</v>
      </c>
      <c r="K125" s="225">
        <v>46236</v>
      </c>
      <c r="M125" s="221"/>
      <c r="N125" s="130"/>
    </row>
    <row r="126" spans="1:14">
      <c r="A126" s="217">
        <v>73</v>
      </c>
      <c r="B126" s="173" t="s">
        <v>218</v>
      </c>
      <c r="C126" s="173" t="s">
        <v>201</v>
      </c>
      <c r="D126" s="156">
        <v>34.1</v>
      </c>
      <c r="E126" s="136">
        <v>1400</v>
      </c>
      <c r="F126" s="137"/>
      <c r="G126" s="218">
        <f t="shared" si="5"/>
        <v>47740</v>
      </c>
      <c r="H126" s="223"/>
      <c r="I126" s="224" t="s">
        <v>28</v>
      </c>
      <c r="J126" s="224" t="s">
        <v>52</v>
      </c>
      <c r="K126" s="139">
        <v>46236</v>
      </c>
      <c r="M126" s="221"/>
      <c r="N126" s="130"/>
    </row>
    <row r="127" spans="1:14">
      <c r="A127" s="217">
        <v>74</v>
      </c>
      <c r="B127" s="173" t="s">
        <v>219</v>
      </c>
      <c r="C127" s="173" t="s">
        <v>201</v>
      </c>
      <c r="D127" s="156">
        <v>32</v>
      </c>
      <c r="E127" s="136">
        <v>1400</v>
      </c>
      <c r="F127" s="137"/>
      <c r="G127" s="218">
        <f t="shared" si="5"/>
        <v>44800</v>
      </c>
      <c r="H127" s="223"/>
      <c r="I127" s="224" t="s">
        <v>28</v>
      </c>
      <c r="J127" s="224" t="s">
        <v>52</v>
      </c>
      <c r="K127" s="225">
        <v>46236</v>
      </c>
      <c r="M127" s="221"/>
      <c r="N127" s="130"/>
    </row>
    <row r="128" spans="1:14">
      <c r="A128" s="222">
        <v>75</v>
      </c>
      <c r="B128" s="173" t="s">
        <v>220</v>
      </c>
      <c r="C128" s="173" t="s">
        <v>221</v>
      </c>
      <c r="D128" s="156">
        <v>139</v>
      </c>
      <c r="E128" s="136">
        <v>1400</v>
      </c>
      <c r="F128" s="137"/>
      <c r="G128" s="218">
        <f t="shared" si="5"/>
        <v>194600</v>
      </c>
      <c r="H128" s="223"/>
      <c r="I128" s="224" t="s">
        <v>28</v>
      </c>
      <c r="J128" s="224" t="s">
        <v>52</v>
      </c>
      <c r="K128" s="139">
        <v>46236</v>
      </c>
      <c r="M128" s="221"/>
      <c r="N128" s="130"/>
    </row>
    <row r="129" spans="1:14">
      <c r="A129" s="217">
        <v>76</v>
      </c>
      <c r="B129" s="173" t="s">
        <v>222</v>
      </c>
      <c r="C129" s="173" t="s">
        <v>223</v>
      </c>
      <c r="D129" s="156">
        <v>68.7</v>
      </c>
      <c r="E129" s="136">
        <v>1400</v>
      </c>
      <c r="F129" s="137"/>
      <c r="G129" s="218">
        <f t="shared" si="5"/>
        <v>96180</v>
      </c>
      <c r="H129" s="223"/>
      <c r="I129" s="224" t="s">
        <v>28</v>
      </c>
      <c r="J129" s="224" t="s">
        <v>52</v>
      </c>
      <c r="K129" s="225">
        <v>46236</v>
      </c>
      <c r="M129" s="221"/>
      <c r="N129" s="130"/>
    </row>
    <row r="130" spans="1:14">
      <c r="A130" s="217">
        <v>77</v>
      </c>
      <c r="B130" s="173" t="s">
        <v>224</v>
      </c>
      <c r="C130" s="173" t="s">
        <v>225</v>
      </c>
      <c r="D130" s="174">
        <v>54.5</v>
      </c>
      <c r="E130" s="136">
        <v>1400</v>
      </c>
      <c r="F130" s="137"/>
      <c r="G130" s="218">
        <f t="shared" si="5"/>
        <v>76300</v>
      </c>
      <c r="H130" s="223"/>
      <c r="I130" s="224" t="s">
        <v>28</v>
      </c>
      <c r="J130" s="224" t="s">
        <v>52</v>
      </c>
      <c r="K130" s="139">
        <v>46236</v>
      </c>
      <c r="M130" s="221"/>
      <c r="N130" s="130"/>
    </row>
    <row r="131" spans="1:14">
      <c r="A131" s="222">
        <v>78</v>
      </c>
      <c r="B131" s="173" t="s">
        <v>226</v>
      </c>
      <c r="C131" s="173" t="s">
        <v>201</v>
      </c>
      <c r="D131" s="156">
        <v>42.3</v>
      </c>
      <c r="E131" s="136">
        <v>1400</v>
      </c>
      <c r="F131" s="137"/>
      <c r="G131" s="218">
        <f t="shared" si="5"/>
        <v>59219.999999999993</v>
      </c>
      <c r="H131" s="223"/>
      <c r="I131" s="224" t="s">
        <v>28</v>
      </c>
      <c r="J131" s="224" t="s">
        <v>52</v>
      </c>
      <c r="K131" s="225">
        <v>46236</v>
      </c>
      <c r="M131" s="221"/>
      <c r="N131" s="130"/>
    </row>
    <row r="132" spans="1:14">
      <c r="A132" s="217">
        <v>79</v>
      </c>
      <c r="B132" s="173" t="s">
        <v>227</v>
      </c>
      <c r="C132" s="173" t="s">
        <v>201</v>
      </c>
      <c r="D132" s="156">
        <v>55.2</v>
      </c>
      <c r="E132" s="136">
        <v>1400</v>
      </c>
      <c r="F132" s="137"/>
      <c r="G132" s="218">
        <f t="shared" si="5"/>
        <v>77280</v>
      </c>
      <c r="H132" s="223"/>
      <c r="I132" s="224" t="s">
        <v>28</v>
      </c>
      <c r="J132" s="224" t="s">
        <v>52</v>
      </c>
      <c r="K132" s="139">
        <v>46236</v>
      </c>
      <c r="M132" s="221"/>
      <c r="N132" s="130"/>
    </row>
    <row r="133" spans="1:14">
      <c r="A133" s="217">
        <v>80</v>
      </c>
      <c r="B133" s="173" t="s">
        <v>228</v>
      </c>
      <c r="C133" s="173" t="s">
        <v>201</v>
      </c>
      <c r="D133" s="156">
        <v>54.5</v>
      </c>
      <c r="E133" s="136">
        <v>1400</v>
      </c>
      <c r="F133" s="137"/>
      <c r="G133" s="218">
        <f t="shared" si="5"/>
        <v>76300</v>
      </c>
      <c r="H133" s="223"/>
      <c r="I133" s="224" t="s">
        <v>28</v>
      </c>
      <c r="J133" s="224" t="s">
        <v>52</v>
      </c>
      <c r="K133" s="225">
        <v>46236</v>
      </c>
      <c r="M133" s="221"/>
      <c r="N133" s="130"/>
    </row>
    <row r="134" spans="1:14">
      <c r="A134" s="222">
        <v>81</v>
      </c>
      <c r="B134" s="173" t="s">
        <v>229</v>
      </c>
      <c r="C134" s="173" t="s">
        <v>201</v>
      </c>
      <c r="D134" s="156">
        <v>46.7</v>
      </c>
      <c r="E134" s="136">
        <v>1400</v>
      </c>
      <c r="F134" s="137"/>
      <c r="G134" s="218">
        <f t="shared" si="5"/>
        <v>65380.000000000007</v>
      </c>
      <c r="H134" s="223"/>
      <c r="I134" s="224" t="s">
        <v>28</v>
      </c>
      <c r="J134" s="224" t="s">
        <v>52</v>
      </c>
      <c r="K134" s="139">
        <v>46236</v>
      </c>
      <c r="M134" s="221"/>
      <c r="N134" s="130"/>
    </row>
    <row r="135" spans="1:14">
      <c r="A135" s="217">
        <v>82</v>
      </c>
      <c r="B135" s="173" t="s">
        <v>230</v>
      </c>
      <c r="C135" s="173" t="s">
        <v>201</v>
      </c>
      <c r="D135" s="156">
        <v>48.4</v>
      </c>
      <c r="E135" s="136">
        <v>1400</v>
      </c>
      <c r="F135" s="137"/>
      <c r="G135" s="218">
        <f t="shared" si="5"/>
        <v>67760</v>
      </c>
      <c r="H135" s="223"/>
      <c r="I135" s="224" t="s">
        <v>28</v>
      </c>
      <c r="J135" s="224" t="s">
        <v>52</v>
      </c>
      <c r="K135" s="225">
        <v>46236</v>
      </c>
      <c r="M135" s="221"/>
      <c r="N135" s="130"/>
    </row>
    <row r="136" spans="1:14">
      <c r="A136" s="217">
        <v>83</v>
      </c>
      <c r="B136" s="173" t="s">
        <v>231</v>
      </c>
      <c r="C136" s="173" t="s">
        <v>201</v>
      </c>
      <c r="D136" s="174">
        <v>32.799999999999997</v>
      </c>
      <c r="E136" s="175">
        <v>1400</v>
      </c>
      <c r="F136" s="226"/>
      <c r="G136" s="227">
        <f t="shared" ref="G136" si="6">D136*1400</f>
        <v>45919.999999999993</v>
      </c>
      <c r="H136" s="228"/>
      <c r="I136" s="229" t="s">
        <v>28</v>
      </c>
      <c r="J136" s="126" t="s">
        <v>232</v>
      </c>
      <c r="K136" s="196"/>
      <c r="M136" s="221"/>
      <c r="N136" s="130"/>
    </row>
    <row r="137" spans="1:14">
      <c r="A137" s="222">
        <v>84</v>
      </c>
      <c r="B137" s="173" t="s">
        <v>233</v>
      </c>
      <c r="C137" s="173" t="s">
        <v>234</v>
      </c>
      <c r="D137" s="156">
        <v>94.1</v>
      </c>
      <c r="E137" s="136">
        <v>1400</v>
      </c>
      <c r="F137" s="137"/>
      <c r="G137" s="218">
        <f t="shared" si="5"/>
        <v>131740</v>
      </c>
      <c r="H137" s="223"/>
      <c r="I137" s="224" t="s">
        <v>28</v>
      </c>
      <c r="J137" s="224" t="s">
        <v>52</v>
      </c>
      <c r="K137" s="139">
        <v>46236</v>
      </c>
      <c r="M137" s="221"/>
      <c r="N137" s="130"/>
    </row>
    <row r="138" spans="1:14">
      <c r="A138" s="217">
        <v>85</v>
      </c>
      <c r="B138" s="173" t="s">
        <v>235</v>
      </c>
      <c r="C138" s="173" t="s">
        <v>201</v>
      </c>
      <c r="D138" s="156">
        <v>69.599999999999994</v>
      </c>
      <c r="E138" s="136">
        <v>1400</v>
      </c>
      <c r="F138" s="137"/>
      <c r="G138" s="218">
        <f t="shared" si="5"/>
        <v>97439.999999999985</v>
      </c>
      <c r="H138" s="223"/>
      <c r="I138" s="224" t="s">
        <v>28</v>
      </c>
      <c r="J138" s="224" t="s">
        <v>52</v>
      </c>
      <c r="K138" s="225">
        <v>46236</v>
      </c>
      <c r="M138" s="221"/>
      <c r="N138" s="130"/>
    </row>
    <row r="139" spans="1:14">
      <c r="A139" s="217">
        <v>86</v>
      </c>
      <c r="B139" s="173" t="s">
        <v>236</v>
      </c>
      <c r="C139" s="173" t="s">
        <v>237</v>
      </c>
      <c r="D139" s="174">
        <v>45.4</v>
      </c>
      <c r="E139" s="136">
        <v>1400</v>
      </c>
      <c r="F139" s="137"/>
      <c r="G139" s="218">
        <f t="shared" si="5"/>
        <v>63560</v>
      </c>
      <c r="H139" s="223"/>
      <c r="I139" s="224" t="s">
        <v>28</v>
      </c>
      <c r="J139" s="224" t="s">
        <v>52</v>
      </c>
      <c r="K139" s="139">
        <v>46236</v>
      </c>
      <c r="M139" s="221"/>
      <c r="N139" s="130"/>
    </row>
    <row r="140" spans="1:14">
      <c r="A140" s="222">
        <v>87</v>
      </c>
      <c r="B140" s="173" t="s">
        <v>238</v>
      </c>
      <c r="C140" s="173" t="s">
        <v>201</v>
      </c>
      <c r="D140" s="156">
        <v>41.6</v>
      </c>
      <c r="E140" s="136">
        <v>1400</v>
      </c>
      <c r="F140" s="137"/>
      <c r="G140" s="218">
        <f t="shared" si="5"/>
        <v>58240</v>
      </c>
      <c r="H140" s="223"/>
      <c r="I140" s="224" t="s">
        <v>28</v>
      </c>
      <c r="J140" s="224" t="s">
        <v>52</v>
      </c>
      <c r="K140" s="225">
        <v>46236</v>
      </c>
      <c r="M140" s="221"/>
      <c r="N140" s="130"/>
    </row>
    <row r="141" spans="1:14">
      <c r="A141" s="217">
        <v>88</v>
      </c>
      <c r="B141" s="173" t="s">
        <v>239</v>
      </c>
      <c r="C141" s="173" t="s">
        <v>201</v>
      </c>
      <c r="D141" s="156">
        <v>18.8</v>
      </c>
      <c r="E141" s="136">
        <v>1400</v>
      </c>
      <c r="F141" s="137"/>
      <c r="G141" s="218">
        <f t="shared" si="5"/>
        <v>26320</v>
      </c>
      <c r="H141" s="223"/>
      <c r="I141" s="224" t="s">
        <v>28</v>
      </c>
      <c r="J141" s="224" t="s">
        <v>52</v>
      </c>
      <c r="K141" s="139">
        <v>46236</v>
      </c>
      <c r="M141" s="221"/>
      <c r="N141" s="130"/>
    </row>
    <row r="142" spans="1:14">
      <c r="A142" s="217">
        <v>89</v>
      </c>
      <c r="B142" s="173" t="s">
        <v>240</v>
      </c>
      <c r="C142" s="173" t="s">
        <v>201</v>
      </c>
      <c r="D142" s="156">
        <v>47.4</v>
      </c>
      <c r="E142" s="136">
        <v>1400</v>
      </c>
      <c r="F142" s="137"/>
      <c r="G142" s="218">
        <f t="shared" si="5"/>
        <v>66360</v>
      </c>
      <c r="H142" s="223"/>
      <c r="I142" s="224" t="s">
        <v>28</v>
      </c>
      <c r="J142" s="224" t="s">
        <v>52</v>
      </c>
      <c r="K142" s="225">
        <v>46236</v>
      </c>
      <c r="M142" s="221"/>
      <c r="N142" s="130"/>
    </row>
    <row r="143" spans="1:14">
      <c r="A143" s="222">
        <v>90</v>
      </c>
      <c r="B143" s="173" t="s">
        <v>241</v>
      </c>
      <c r="C143" s="173" t="s">
        <v>201</v>
      </c>
      <c r="D143" s="156">
        <v>46.8</v>
      </c>
      <c r="E143" s="136">
        <v>1400</v>
      </c>
      <c r="F143" s="137"/>
      <c r="G143" s="218">
        <f t="shared" si="5"/>
        <v>65519.999999999993</v>
      </c>
      <c r="H143" s="223"/>
      <c r="I143" s="224" t="s">
        <v>28</v>
      </c>
      <c r="J143" s="224" t="s">
        <v>52</v>
      </c>
      <c r="K143" s="139">
        <v>46236</v>
      </c>
      <c r="M143" s="221"/>
      <c r="N143" s="130"/>
    </row>
    <row r="144" spans="1:14">
      <c r="A144" s="217">
        <v>91</v>
      </c>
      <c r="B144" s="173" t="s">
        <v>242</v>
      </c>
      <c r="C144" s="173" t="s">
        <v>201</v>
      </c>
      <c r="D144" s="156">
        <v>54.4</v>
      </c>
      <c r="E144" s="136">
        <v>1400</v>
      </c>
      <c r="F144" s="137"/>
      <c r="G144" s="218">
        <f t="shared" si="5"/>
        <v>76160</v>
      </c>
      <c r="H144" s="223"/>
      <c r="I144" s="224" t="s">
        <v>28</v>
      </c>
      <c r="J144" s="224" t="s">
        <v>52</v>
      </c>
      <c r="K144" s="225">
        <v>46236</v>
      </c>
      <c r="M144" s="221"/>
      <c r="N144" s="130"/>
    </row>
    <row r="145" spans="1:14">
      <c r="A145" s="217">
        <v>92</v>
      </c>
      <c r="B145" s="173" t="s">
        <v>243</v>
      </c>
      <c r="C145" s="173" t="s">
        <v>201</v>
      </c>
      <c r="D145" s="156">
        <v>29.2</v>
      </c>
      <c r="E145" s="136">
        <v>1400</v>
      </c>
      <c r="F145" s="137"/>
      <c r="G145" s="218">
        <f t="shared" si="5"/>
        <v>40880</v>
      </c>
      <c r="H145" s="223"/>
      <c r="I145" s="224" t="s">
        <v>28</v>
      </c>
      <c r="J145" s="224" t="s">
        <v>52</v>
      </c>
      <c r="K145" s="139">
        <v>46236</v>
      </c>
      <c r="M145" s="221"/>
      <c r="N145" s="130"/>
    </row>
    <row r="146" spans="1:14">
      <c r="A146" s="222">
        <v>93</v>
      </c>
      <c r="B146" s="173" t="s">
        <v>244</v>
      </c>
      <c r="C146" s="173" t="s">
        <v>201</v>
      </c>
      <c r="D146" s="156">
        <v>40.1</v>
      </c>
      <c r="E146" s="136">
        <v>1400</v>
      </c>
      <c r="F146" s="137"/>
      <c r="G146" s="218">
        <f t="shared" si="5"/>
        <v>56140</v>
      </c>
      <c r="H146" s="223"/>
      <c r="I146" s="224" t="s">
        <v>28</v>
      </c>
      <c r="J146" s="224" t="s">
        <v>52</v>
      </c>
      <c r="K146" s="225">
        <v>46236</v>
      </c>
      <c r="M146" s="221"/>
      <c r="N146" s="130"/>
    </row>
    <row r="147" spans="1:14">
      <c r="A147" s="217">
        <v>94</v>
      </c>
      <c r="B147" s="173" t="s">
        <v>245</v>
      </c>
      <c r="C147" s="173" t="s">
        <v>246</v>
      </c>
      <c r="D147" s="156">
        <v>162.19999999999999</v>
      </c>
      <c r="E147" s="136">
        <v>1400</v>
      </c>
      <c r="F147" s="137"/>
      <c r="G147" s="218">
        <f t="shared" si="5"/>
        <v>227079.99999999997</v>
      </c>
      <c r="H147" s="223"/>
      <c r="I147" s="224" t="s">
        <v>28</v>
      </c>
      <c r="J147" s="224" t="s">
        <v>52</v>
      </c>
      <c r="K147" s="139">
        <v>46236</v>
      </c>
      <c r="M147" s="221"/>
      <c r="N147" s="130"/>
    </row>
    <row r="148" spans="1:14">
      <c r="A148" s="217">
        <v>95</v>
      </c>
      <c r="B148" s="173" t="s">
        <v>247</v>
      </c>
      <c r="C148" s="173" t="s">
        <v>201</v>
      </c>
      <c r="D148" s="156">
        <v>46.7</v>
      </c>
      <c r="E148" s="136">
        <v>1400</v>
      </c>
      <c r="F148" s="137"/>
      <c r="G148" s="218">
        <f t="shared" si="5"/>
        <v>65380.000000000007</v>
      </c>
      <c r="H148" s="223"/>
      <c r="I148" s="224" t="s">
        <v>28</v>
      </c>
      <c r="J148" s="224" t="s">
        <v>52</v>
      </c>
      <c r="K148" s="225">
        <v>46236</v>
      </c>
      <c r="M148" s="221"/>
      <c r="N148" s="130"/>
    </row>
    <row r="149" spans="1:14">
      <c r="A149" s="222">
        <v>96</v>
      </c>
      <c r="B149" s="173" t="s">
        <v>248</v>
      </c>
      <c r="C149" s="173" t="s">
        <v>201</v>
      </c>
      <c r="D149" s="156">
        <v>66.400000000000006</v>
      </c>
      <c r="E149" s="136">
        <v>1400</v>
      </c>
      <c r="F149" s="137"/>
      <c r="G149" s="218">
        <f t="shared" si="5"/>
        <v>92960.000000000015</v>
      </c>
      <c r="H149" s="223"/>
      <c r="I149" s="224" t="s">
        <v>28</v>
      </c>
      <c r="J149" s="224" t="s">
        <v>52</v>
      </c>
      <c r="K149" s="139">
        <v>46236</v>
      </c>
      <c r="M149" s="221"/>
      <c r="N149" s="130"/>
    </row>
    <row r="150" spans="1:14" s="130" customFormat="1">
      <c r="A150" s="217">
        <v>97</v>
      </c>
      <c r="B150" s="173" t="s">
        <v>249</v>
      </c>
      <c r="C150" s="173" t="s">
        <v>201</v>
      </c>
      <c r="D150" s="174">
        <v>52.3</v>
      </c>
      <c r="E150" s="230">
        <v>1400</v>
      </c>
      <c r="F150" s="226"/>
      <c r="G150" s="227">
        <f t="shared" si="5"/>
        <v>73220</v>
      </c>
      <c r="H150" s="228"/>
      <c r="I150" s="229" t="s">
        <v>28</v>
      </c>
      <c r="J150" s="229" t="s">
        <v>52</v>
      </c>
      <c r="K150" s="225">
        <v>46236</v>
      </c>
      <c r="M150" s="221"/>
    </row>
    <row r="151" spans="1:14" s="130" customFormat="1">
      <c r="A151" s="217">
        <v>98</v>
      </c>
      <c r="B151" s="173" t="s">
        <v>250</v>
      </c>
      <c r="C151" s="173" t="s">
        <v>201</v>
      </c>
      <c r="D151" s="174">
        <v>41.5</v>
      </c>
      <c r="E151" s="230">
        <v>1400</v>
      </c>
      <c r="F151" s="226"/>
      <c r="G151" s="227">
        <f t="shared" si="5"/>
        <v>58100</v>
      </c>
      <c r="H151" s="228"/>
      <c r="I151" s="229" t="s">
        <v>28</v>
      </c>
      <c r="J151" s="229" t="s">
        <v>52</v>
      </c>
      <c r="K151" s="139">
        <v>46236</v>
      </c>
      <c r="M151" s="221"/>
    </row>
    <row r="152" spans="1:14" s="130" customFormat="1">
      <c r="A152" s="222">
        <v>99</v>
      </c>
      <c r="B152" s="173" t="s">
        <v>251</v>
      </c>
      <c r="C152" s="173" t="s">
        <v>201</v>
      </c>
      <c r="D152" s="174">
        <v>36.4</v>
      </c>
      <c r="E152" s="230">
        <v>1400</v>
      </c>
      <c r="F152" s="226"/>
      <c r="G152" s="227">
        <f t="shared" si="5"/>
        <v>50960</v>
      </c>
      <c r="H152" s="228"/>
      <c r="I152" s="229" t="s">
        <v>28</v>
      </c>
      <c r="J152" s="229" t="s">
        <v>52</v>
      </c>
      <c r="K152" s="225">
        <v>46236</v>
      </c>
      <c r="M152" s="221"/>
    </row>
    <row r="153" spans="1:14" s="130" customFormat="1">
      <c r="A153" s="217">
        <v>100</v>
      </c>
      <c r="B153" s="173" t="s">
        <v>252</v>
      </c>
      <c r="C153" s="173" t="s">
        <v>201</v>
      </c>
      <c r="D153" s="174">
        <v>72.5</v>
      </c>
      <c r="E153" s="179">
        <v>1400</v>
      </c>
      <c r="F153" s="231"/>
      <c r="G153" s="232">
        <f t="shared" ref="G153:G154" si="7">D153*1400</f>
        <v>101500</v>
      </c>
      <c r="H153" s="233"/>
      <c r="I153" s="234" t="s">
        <v>28</v>
      </c>
      <c r="J153" s="234" t="s">
        <v>52</v>
      </c>
      <c r="K153" s="196"/>
      <c r="M153" s="221"/>
    </row>
    <row r="154" spans="1:14" s="130" customFormat="1">
      <c r="A154" s="217">
        <v>101</v>
      </c>
      <c r="B154" s="173" t="s">
        <v>253</v>
      </c>
      <c r="C154" s="173" t="s">
        <v>201</v>
      </c>
      <c r="D154" s="174">
        <v>46.1</v>
      </c>
      <c r="E154" s="179">
        <v>1400</v>
      </c>
      <c r="F154" s="231"/>
      <c r="G154" s="232">
        <f t="shared" si="7"/>
        <v>64540</v>
      </c>
      <c r="H154" s="233"/>
      <c r="I154" s="234" t="s">
        <v>28</v>
      </c>
      <c r="J154" s="390" t="s">
        <v>254</v>
      </c>
      <c r="K154" s="196"/>
      <c r="M154" s="221"/>
    </row>
    <row r="155" spans="1:14" s="130" customFormat="1">
      <c r="A155" s="222">
        <v>102</v>
      </c>
      <c r="B155" s="173" t="s">
        <v>255</v>
      </c>
      <c r="C155" s="173" t="s">
        <v>256</v>
      </c>
      <c r="D155" s="174">
        <v>27.6</v>
      </c>
      <c r="E155" s="235">
        <v>1400</v>
      </c>
      <c r="F155" s="231"/>
      <c r="G155" s="232">
        <f t="shared" si="5"/>
        <v>38640</v>
      </c>
      <c r="H155" s="233"/>
      <c r="I155" s="234" t="s">
        <v>28</v>
      </c>
      <c r="J155" s="234" t="s">
        <v>52</v>
      </c>
      <c r="K155" s="139">
        <v>46236</v>
      </c>
      <c r="M155" s="221"/>
    </row>
    <row r="156" spans="1:14" s="130" customFormat="1" ht="26.45">
      <c r="A156" s="217">
        <v>103</v>
      </c>
      <c r="B156" s="173" t="s">
        <v>257</v>
      </c>
      <c r="C156" s="173" t="s">
        <v>258</v>
      </c>
      <c r="D156" s="174">
        <v>445.8</v>
      </c>
      <c r="E156" s="235">
        <v>1400</v>
      </c>
      <c r="F156" s="231"/>
      <c r="G156" s="232">
        <f t="shared" si="5"/>
        <v>624120</v>
      </c>
      <c r="H156" s="233"/>
      <c r="I156" s="234" t="s">
        <v>28</v>
      </c>
      <c r="J156" s="234" t="s">
        <v>52</v>
      </c>
      <c r="K156" s="225">
        <v>46236</v>
      </c>
      <c r="M156" s="221"/>
    </row>
    <row r="157" spans="1:14" s="130" customFormat="1">
      <c r="A157" s="217">
        <v>104</v>
      </c>
      <c r="B157" s="173" t="s">
        <v>259</v>
      </c>
      <c r="C157" s="173" t="s">
        <v>201</v>
      </c>
      <c r="D157" s="174">
        <v>13.6</v>
      </c>
      <c r="E157" s="235">
        <v>1400</v>
      </c>
      <c r="F157" s="231"/>
      <c r="G157" s="232">
        <f t="shared" si="5"/>
        <v>19040</v>
      </c>
      <c r="H157" s="233"/>
      <c r="I157" s="234" t="s">
        <v>28</v>
      </c>
      <c r="J157" s="234" t="s">
        <v>52</v>
      </c>
      <c r="K157" s="139">
        <v>46236</v>
      </c>
      <c r="M157" s="221"/>
    </row>
    <row r="158" spans="1:14" s="130" customFormat="1">
      <c r="A158" s="222">
        <v>105</v>
      </c>
      <c r="B158" s="173" t="s">
        <v>260</v>
      </c>
      <c r="C158" s="173" t="s">
        <v>201</v>
      </c>
      <c r="D158" s="174">
        <v>45.4</v>
      </c>
      <c r="E158" s="235">
        <v>1400</v>
      </c>
      <c r="F158" s="231"/>
      <c r="G158" s="232">
        <f t="shared" si="5"/>
        <v>63560</v>
      </c>
      <c r="H158" s="233"/>
      <c r="I158" s="234" t="s">
        <v>28</v>
      </c>
      <c r="J158" s="234" t="s">
        <v>52</v>
      </c>
      <c r="K158" s="225">
        <v>46236</v>
      </c>
      <c r="M158" s="221"/>
    </row>
    <row r="159" spans="1:14" s="130" customFormat="1">
      <c r="A159" s="217">
        <v>106</v>
      </c>
      <c r="B159" s="173" t="s">
        <v>261</v>
      </c>
      <c r="C159" s="173" t="s">
        <v>201</v>
      </c>
      <c r="D159" s="174">
        <v>68.7</v>
      </c>
      <c r="E159" s="235">
        <v>1400</v>
      </c>
      <c r="F159" s="231"/>
      <c r="G159" s="232">
        <f t="shared" si="5"/>
        <v>96180</v>
      </c>
      <c r="H159" s="233"/>
      <c r="I159" s="234" t="s">
        <v>28</v>
      </c>
      <c r="J159" s="234" t="s">
        <v>52</v>
      </c>
      <c r="K159" s="139">
        <v>46236</v>
      </c>
      <c r="M159" s="221"/>
    </row>
    <row r="160" spans="1:14" s="130" customFormat="1">
      <c r="A160" s="217">
        <v>107</v>
      </c>
      <c r="B160" s="173" t="s">
        <v>262</v>
      </c>
      <c r="C160" s="173" t="s">
        <v>201</v>
      </c>
      <c r="D160" s="174">
        <v>38.200000000000003</v>
      </c>
      <c r="E160" s="235">
        <v>1400</v>
      </c>
      <c r="F160" s="231"/>
      <c r="G160" s="232">
        <f t="shared" si="5"/>
        <v>53480.000000000007</v>
      </c>
      <c r="H160" s="233"/>
      <c r="I160" s="234" t="s">
        <v>28</v>
      </c>
      <c r="J160" s="234" t="s">
        <v>52</v>
      </c>
      <c r="K160" s="225">
        <v>46236</v>
      </c>
      <c r="M160" s="221"/>
    </row>
    <row r="161" spans="1:16" s="130" customFormat="1">
      <c r="A161" s="222">
        <v>108</v>
      </c>
      <c r="B161" s="173" t="s">
        <v>263</v>
      </c>
      <c r="C161" s="173" t="s">
        <v>201</v>
      </c>
      <c r="D161" s="174">
        <v>54.8</v>
      </c>
      <c r="E161" s="235">
        <v>1400</v>
      </c>
      <c r="F161" s="231"/>
      <c r="G161" s="232">
        <f t="shared" si="5"/>
        <v>76720</v>
      </c>
      <c r="H161" s="233"/>
      <c r="I161" s="234" t="s">
        <v>28</v>
      </c>
      <c r="J161" s="234" t="s">
        <v>52</v>
      </c>
      <c r="K161" s="139">
        <v>46236</v>
      </c>
      <c r="M161" s="221"/>
    </row>
    <row r="162" spans="1:16" s="130" customFormat="1">
      <c r="A162" s="217">
        <v>109</v>
      </c>
      <c r="B162" s="173" t="s">
        <v>264</v>
      </c>
      <c r="C162" s="173" t="s">
        <v>265</v>
      </c>
      <c r="D162" s="174">
        <v>54.4</v>
      </c>
      <c r="E162" s="235">
        <v>1400</v>
      </c>
      <c r="F162" s="231"/>
      <c r="G162" s="232">
        <f t="shared" si="5"/>
        <v>76160</v>
      </c>
      <c r="H162" s="233"/>
      <c r="I162" s="234" t="s">
        <v>28</v>
      </c>
      <c r="J162" s="234" t="s">
        <v>52</v>
      </c>
      <c r="K162" s="225">
        <v>46236</v>
      </c>
      <c r="M162" s="221"/>
    </row>
    <row r="163" spans="1:16" s="130" customFormat="1">
      <c r="A163" s="217">
        <v>110</v>
      </c>
      <c r="B163" s="173" t="s">
        <v>266</v>
      </c>
      <c r="C163" s="173" t="s">
        <v>267</v>
      </c>
      <c r="D163" s="174">
        <v>310.7</v>
      </c>
      <c r="E163" s="235">
        <v>1400</v>
      </c>
      <c r="F163" s="231"/>
      <c r="G163" s="232">
        <f t="shared" si="5"/>
        <v>434980</v>
      </c>
      <c r="H163" s="233"/>
      <c r="I163" s="234" t="s">
        <v>28</v>
      </c>
      <c r="J163" s="234" t="s">
        <v>52</v>
      </c>
      <c r="K163" s="139">
        <v>46236</v>
      </c>
      <c r="M163" s="221"/>
    </row>
    <row r="164" spans="1:16" s="130" customFormat="1">
      <c r="A164" s="222">
        <v>111</v>
      </c>
      <c r="B164" s="173" t="s">
        <v>266</v>
      </c>
      <c r="C164" s="173" t="s">
        <v>268</v>
      </c>
      <c r="D164" s="174">
        <v>55.9</v>
      </c>
      <c r="E164" s="235">
        <v>1400</v>
      </c>
      <c r="F164" s="231"/>
      <c r="G164" s="232">
        <f t="shared" si="5"/>
        <v>78260</v>
      </c>
      <c r="H164" s="233"/>
      <c r="I164" s="234" t="s">
        <v>28</v>
      </c>
      <c r="J164" s="234" t="s">
        <v>52</v>
      </c>
      <c r="K164" s="225">
        <v>46236</v>
      </c>
      <c r="M164" s="221"/>
    </row>
    <row r="165" spans="1:16" s="130" customFormat="1">
      <c r="A165" s="217">
        <v>112</v>
      </c>
      <c r="B165" s="173" t="s">
        <v>269</v>
      </c>
      <c r="C165" s="173" t="s">
        <v>270</v>
      </c>
      <c r="D165" s="156">
        <v>175</v>
      </c>
      <c r="E165" s="236">
        <v>1400</v>
      </c>
      <c r="F165" s="237"/>
      <c r="G165" s="232">
        <f t="shared" si="5"/>
        <v>245000</v>
      </c>
      <c r="H165" s="233"/>
      <c r="I165" s="234" t="s">
        <v>28</v>
      </c>
      <c r="J165" s="234" t="s">
        <v>52</v>
      </c>
      <c r="K165" s="139">
        <v>46236</v>
      </c>
      <c r="M165" s="221"/>
    </row>
    <row r="166" spans="1:16" s="130" customFormat="1">
      <c r="A166" s="217">
        <v>113</v>
      </c>
      <c r="B166" s="173" t="s">
        <v>271</v>
      </c>
      <c r="C166" s="173" t="s">
        <v>272</v>
      </c>
      <c r="D166" s="174">
        <v>146.69999999999999</v>
      </c>
      <c r="E166" s="179">
        <v>1400</v>
      </c>
      <c r="F166" s="231"/>
      <c r="G166" s="232">
        <f t="shared" ref="G166:G168" si="8">D166*1400</f>
        <v>205379.99999999997</v>
      </c>
      <c r="H166" s="233"/>
      <c r="I166" s="234" t="s">
        <v>28</v>
      </c>
      <c r="J166" s="234" t="s">
        <v>52</v>
      </c>
      <c r="K166" s="196"/>
      <c r="M166" s="221"/>
    </row>
    <row r="167" spans="1:16" s="130" customFormat="1">
      <c r="A167" s="222">
        <v>114</v>
      </c>
      <c r="B167" s="173" t="s">
        <v>273</v>
      </c>
      <c r="C167" s="173" t="s">
        <v>274</v>
      </c>
      <c r="D167" s="174">
        <v>44.3</v>
      </c>
      <c r="E167" s="179">
        <v>1400</v>
      </c>
      <c r="F167" s="231"/>
      <c r="G167" s="232">
        <f t="shared" si="8"/>
        <v>62019.999999999993</v>
      </c>
      <c r="H167" s="233"/>
      <c r="I167" s="234" t="s">
        <v>28</v>
      </c>
      <c r="J167" s="234" t="s">
        <v>275</v>
      </c>
      <c r="K167" s="196"/>
      <c r="M167" s="221"/>
    </row>
    <row r="168" spans="1:16" s="130" customFormat="1">
      <c r="A168" s="217">
        <v>115</v>
      </c>
      <c r="B168" s="173" t="s">
        <v>276</v>
      </c>
      <c r="C168" s="173" t="s">
        <v>277</v>
      </c>
      <c r="D168" s="174">
        <v>27.7</v>
      </c>
      <c r="E168" s="179">
        <v>1400</v>
      </c>
      <c r="F168" s="231"/>
      <c r="G168" s="232">
        <f t="shared" si="8"/>
        <v>38780</v>
      </c>
      <c r="H168" s="233"/>
      <c r="I168" s="234" t="s">
        <v>28</v>
      </c>
      <c r="J168" s="234" t="s">
        <v>278</v>
      </c>
      <c r="K168" s="196"/>
      <c r="M168" s="221"/>
    </row>
    <row r="169" spans="1:16" s="130" customFormat="1">
      <c r="A169" s="217">
        <v>116</v>
      </c>
      <c r="B169" s="173" t="s">
        <v>279</v>
      </c>
      <c r="C169" s="173" t="s">
        <v>201</v>
      </c>
      <c r="D169" s="174">
        <v>43.5</v>
      </c>
      <c r="E169" s="235">
        <v>1400</v>
      </c>
      <c r="F169" s="231"/>
      <c r="G169" s="232">
        <f t="shared" si="5"/>
        <v>60900</v>
      </c>
      <c r="H169" s="233"/>
      <c r="I169" s="234" t="s">
        <v>28</v>
      </c>
      <c r="J169" s="234" t="s">
        <v>52</v>
      </c>
      <c r="K169" s="225">
        <v>46236</v>
      </c>
      <c r="M169" s="221"/>
    </row>
    <row r="170" spans="1:16" s="130" customFormat="1">
      <c r="A170" s="222">
        <v>117</v>
      </c>
      <c r="B170" s="173" t="s">
        <v>280</v>
      </c>
      <c r="C170" s="173" t="s">
        <v>201</v>
      </c>
      <c r="D170" s="174">
        <v>37.6</v>
      </c>
      <c r="E170" s="235">
        <v>1400</v>
      </c>
      <c r="F170" s="231"/>
      <c r="G170" s="232">
        <f t="shared" si="5"/>
        <v>52640</v>
      </c>
      <c r="H170" s="233"/>
      <c r="I170" s="234" t="s">
        <v>28</v>
      </c>
      <c r="J170" s="234" t="s">
        <v>52</v>
      </c>
      <c r="K170" s="139">
        <v>46236</v>
      </c>
      <c r="M170" s="221"/>
    </row>
    <row r="171" spans="1:16" s="130" customFormat="1">
      <c r="A171" s="217">
        <v>118</v>
      </c>
      <c r="B171" s="173" t="s">
        <v>281</v>
      </c>
      <c r="C171" s="173" t="s">
        <v>274</v>
      </c>
      <c r="D171" s="174">
        <v>943.6</v>
      </c>
      <c r="E171" s="179">
        <v>1400</v>
      </c>
      <c r="F171" s="231"/>
      <c r="G171" s="232">
        <f t="shared" si="5"/>
        <v>1321040</v>
      </c>
      <c r="H171" s="233"/>
      <c r="I171" s="234" t="s">
        <v>28</v>
      </c>
      <c r="J171" s="234" t="s">
        <v>52</v>
      </c>
      <c r="K171" s="196"/>
      <c r="M171" s="221"/>
    </row>
    <row r="172" spans="1:16" s="130" customFormat="1" ht="13.9" thickBot="1">
      <c r="A172" s="217">
        <v>119</v>
      </c>
      <c r="B172" s="173" t="s">
        <v>282</v>
      </c>
      <c r="C172" s="173" t="s">
        <v>201</v>
      </c>
      <c r="D172" s="174">
        <v>37.5</v>
      </c>
      <c r="E172" s="179">
        <v>1400</v>
      </c>
      <c r="F172" s="231"/>
      <c r="G172" s="232">
        <f t="shared" si="5"/>
        <v>52500</v>
      </c>
      <c r="H172" s="233"/>
      <c r="I172" s="234" t="s">
        <v>28</v>
      </c>
      <c r="J172" s="234" t="s">
        <v>52</v>
      </c>
      <c r="K172" s="196"/>
      <c r="M172" s="221"/>
    </row>
    <row r="173" spans="1:16" ht="13.9" thickBot="1">
      <c r="A173" s="238"/>
      <c r="B173" s="209"/>
      <c r="C173" s="132" t="s">
        <v>283</v>
      </c>
      <c r="D173" s="239"/>
      <c r="E173" s="239"/>
      <c r="F173" s="240"/>
      <c r="G173" s="241"/>
      <c r="H173" s="239"/>
      <c r="I173" s="209"/>
      <c r="J173" s="209"/>
      <c r="K173" s="242"/>
      <c r="M173" s="125"/>
      <c r="N173" s="130"/>
    </row>
    <row r="174" spans="1:16" ht="26.45">
      <c r="A174" s="243">
        <v>120</v>
      </c>
      <c r="B174" s="150" t="s">
        <v>284</v>
      </c>
      <c r="C174" s="150" t="s">
        <v>285</v>
      </c>
      <c r="D174" s="156">
        <v>576</v>
      </c>
      <c r="E174" s="156">
        <v>1200</v>
      </c>
      <c r="F174" s="244"/>
      <c r="G174" s="245">
        <f>D174*E174</f>
        <v>691200</v>
      </c>
      <c r="H174" s="246" t="s">
        <v>286</v>
      </c>
      <c r="I174" s="247" t="s">
        <v>146</v>
      </c>
      <c r="J174" s="247" t="s">
        <v>47</v>
      </c>
      <c r="K174" s="248">
        <v>46236</v>
      </c>
      <c r="M174" s="249"/>
      <c r="N174" s="130"/>
      <c r="O174" s="250"/>
      <c r="P174" s="250"/>
    </row>
    <row r="175" spans="1:16" ht="26.45">
      <c r="A175" s="442">
        <v>121</v>
      </c>
      <c r="B175" s="421" t="s">
        <v>284</v>
      </c>
      <c r="C175" s="150" t="s">
        <v>287</v>
      </c>
      <c r="D175" s="156">
        <v>184.9</v>
      </c>
      <c r="E175" s="156">
        <v>850</v>
      </c>
      <c r="F175" s="244"/>
      <c r="G175" s="245">
        <f t="shared" ref="G175:G194" si="9">D175*E175</f>
        <v>157165</v>
      </c>
      <c r="H175" s="246" t="s">
        <v>286</v>
      </c>
      <c r="I175" s="247" t="s">
        <v>146</v>
      </c>
      <c r="J175" s="247" t="s">
        <v>288</v>
      </c>
      <c r="K175" s="248">
        <v>46236</v>
      </c>
      <c r="M175" s="249"/>
      <c r="N175" s="130"/>
      <c r="O175" s="250"/>
      <c r="P175" s="250"/>
    </row>
    <row r="176" spans="1:16" ht="26.45">
      <c r="A176" s="456"/>
      <c r="B176" s="422"/>
      <c r="C176" s="150" t="s">
        <v>287</v>
      </c>
      <c r="D176" s="156">
        <v>144.30000000000001</v>
      </c>
      <c r="E176" s="156">
        <v>850</v>
      </c>
      <c r="F176" s="244"/>
      <c r="G176" s="245">
        <f t="shared" si="9"/>
        <v>122655.00000000001</v>
      </c>
      <c r="H176" s="246" t="s">
        <v>289</v>
      </c>
      <c r="I176" s="247" t="s">
        <v>146</v>
      </c>
      <c r="J176" s="247" t="s">
        <v>288</v>
      </c>
      <c r="K176" s="248">
        <v>46236</v>
      </c>
      <c r="M176" s="249"/>
      <c r="N176" s="130"/>
      <c r="O176" s="250"/>
      <c r="P176" s="250"/>
    </row>
    <row r="177" spans="1:17" ht="26.45">
      <c r="A177" s="450"/>
      <c r="B177" s="411"/>
      <c r="C177" s="150" t="s">
        <v>290</v>
      </c>
      <c r="D177" s="156">
        <v>52</v>
      </c>
      <c r="E177" s="156">
        <v>850</v>
      </c>
      <c r="F177" s="244"/>
      <c r="G177" s="245">
        <f t="shared" si="9"/>
        <v>44200</v>
      </c>
      <c r="H177" s="246">
        <v>1973</v>
      </c>
      <c r="I177" s="247" t="s">
        <v>146</v>
      </c>
      <c r="J177" s="247" t="s">
        <v>291</v>
      </c>
      <c r="K177" s="248">
        <v>46236</v>
      </c>
      <c r="M177" s="249"/>
      <c r="N177" s="130"/>
      <c r="O177" s="250"/>
      <c r="P177" s="250"/>
    </row>
    <row r="178" spans="1:17" ht="26.45">
      <c r="A178" s="442">
        <v>122</v>
      </c>
      <c r="B178" s="421" t="s">
        <v>292</v>
      </c>
      <c r="C178" s="150" t="s">
        <v>293</v>
      </c>
      <c r="D178" s="156">
        <v>485.6</v>
      </c>
      <c r="E178" s="156">
        <v>1200</v>
      </c>
      <c r="F178" s="244"/>
      <c r="G178" s="245">
        <f t="shared" si="9"/>
        <v>582720</v>
      </c>
      <c r="H178" s="246" t="s">
        <v>294</v>
      </c>
      <c r="I178" s="247" t="s">
        <v>146</v>
      </c>
      <c r="J178" s="247" t="s">
        <v>47</v>
      </c>
      <c r="K178" s="248">
        <v>46236</v>
      </c>
      <c r="M178" s="249"/>
      <c r="N178" s="130"/>
      <c r="O178" s="250"/>
      <c r="P178" s="250"/>
    </row>
    <row r="179" spans="1:17" ht="26.45">
      <c r="A179" s="450"/>
      <c r="B179" s="411"/>
      <c r="C179" s="163" t="s">
        <v>57</v>
      </c>
      <c r="D179" s="156"/>
      <c r="E179" s="156"/>
      <c r="F179" s="244">
        <v>27792</v>
      </c>
      <c r="G179" s="198"/>
      <c r="H179" s="246"/>
      <c r="I179" s="247"/>
      <c r="J179" s="247"/>
      <c r="K179" s="248"/>
      <c r="M179" s="249"/>
      <c r="N179" s="130"/>
      <c r="O179" s="250"/>
      <c r="P179" s="250"/>
    </row>
    <row r="180" spans="1:17" ht="26.45">
      <c r="A180" s="442">
        <v>123</v>
      </c>
      <c r="B180" s="421" t="s">
        <v>295</v>
      </c>
      <c r="C180" s="150" t="s">
        <v>296</v>
      </c>
      <c r="D180" s="156">
        <v>2946.2</v>
      </c>
      <c r="E180" s="143">
        <v>1200</v>
      </c>
      <c r="F180" s="144"/>
      <c r="G180" s="245">
        <f t="shared" si="9"/>
        <v>3535440</v>
      </c>
      <c r="H180" s="246" t="s">
        <v>297</v>
      </c>
      <c r="I180" s="247" t="s">
        <v>298</v>
      </c>
      <c r="J180" s="247" t="s">
        <v>47</v>
      </c>
      <c r="K180" s="248">
        <v>46236</v>
      </c>
      <c r="M180" s="249"/>
      <c r="N180" s="130"/>
      <c r="O180" s="250"/>
      <c r="P180" s="250"/>
    </row>
    <row r="181" spans="1:17" ht="26.45">
      <c r="A181" s="456"/>
      <c r="B181" s="422"/>
      <c r="C181" s="163" t="s">
        <v>57</v>
      </c>
      <c r="D181" s="156"/>
      <c r="E181" s="143"/>
      <c r="F181" s="144">
        <v>85065</v>
      </c>
      <c r="G181" s="253"/>
      <c r="H181" s="246"/>
      <c r="I181" s="247"/>
      <c r="J181" s="247"/>
      <c r="K181" s="248"/>
      <c r="M181" s="249"/>
      <c r="N181" s="130"/>
      <c r="O181" s="250"/>
      <c r="P181" s="250"/>
    </row>
    <row r="182" spans="1:17">
      <c r="A182" s="456"/>
      <c r="B182" s="422"/>
      <c r="C182" s="150" t="s">
        <v>155</v>
      </c>
      <c r="D182" s="156">
        <v>97.4</v>
      </c>
      <c r="E182" s="156">
        <v>850</v>
      </c>
      <c r="F182" s="244"/>
      <c r="G182" s="189">
        <f t="shared" si="9"/>
        <v>82790</v>
      </c>
      <c r="H182" s="156">
        <v>1967</v>
      </c>
      <c r="I182" s="150" t="s">
        <v>36</v>
      </c>
      <c r="J182" s="150" t="s">
        <v>291</v>
      </c>
      <c r="K182" s="254">
        <v>46236</v>
      </c>
      <c r="M182" s="249"/>
      <c r="N182" s="130"/>
      <c r="O182" s="250"/>
      <c r="P182" s="250"/>
    </row>
    <row r="183" spans="1:17">
      <c r="A183" s="456"/>
      <c r="B183" s="422"/>
      <c r="C183" s="150" t="s">
        <v>290</v>
      </c>
      <c r="D183" s="246">
        <v>121.8</v>
      </c>
      <c r="E183" s="143">
        <v>850</v>
      </c>
      <c r="F183" s="144"/>
      <c r="G183" s="245">
        <f t="shared" si="9"/>
        <v>103530</v>
      </c>
      <c r="H183" s="246">
        <v>2003</v>
      </c>
      <c r="I183" s="142" t="s">
        <v>36</v>
      </c>
      <c r="J183" s="247"/>
      <c r="K183" s="248">
        <v>46236</v>
      </c>
      <c r="M183" s="249"/>
      <c r="N183" s="130"/>
      <c r="O183" s="250"/>
      <c r="P183" s="250"/>
    </row>
    <row r="184" spans="1:17" ht="26.45">
      <c r="A184" s="450"/>
      <c r="B184" s="411"/>
      <c r="C184" s="150" t="s">
        <v>299</v>
      </c>
      <c r="D184" s="246">
        <v>33.4</v>
      </c>
      <c r="E184" s="143">
        <v>500</v>
      </c>
      <c r="F184" s="144"/>
      <c r="G184" s="245">
        <f t="shared" si="9"/>
        <v>16700</v>
      </c>
      <c r="H184" s="246">
        <v>1967</v>
      </c>
      <c r="I184" s="247" t="s">
        <v>298</v>
      </c>
      <c r="J184" s="247" t="s">
        <v>291</v>
      </c>
      <c r="K184" s="248">
        <v>46236</v>
      </c>
      <c r="M184" s="249"/>
      <c r="N184" s="130"/>
      <c r="O184" s="250"/>
      <c r="P184" s="250"/>
    </row>
    <row r="185" spans="1:17">
      <c r="A185" s="406">
        <v>124</v>
      </c>
      <c r="B185" s="407" t="s">
        <v>300</v>
      </c>
      <c r="C185" s="150" t="s">
        <v>301</v>
      </c>
      <c r="D185" s="156">
        <v>2560.9</v>
      </c>
      <c r="E185" s="143">
        <v>1200</v>
      </c>
      <c r="F185" s="144"/>
      <c r="G185" s="245">
        <f>D185*E185</f>
        <v>3073080</v>
      </c>
      <c r="H185" s="412">
        <v>2003</v>
      </c>
      <c r="I185" s="413" t="s">
        <v>298</v>
      </c>
      <c r="J185" s="413" t="s">
        <v>302</v>
      </c>
      <c r="K185" s="248">
        <v>46236</v>
      </c>
      <c r="M185" s="249"/>
      <c r="N185" s="130"/>
      <c r="O185" s="250"/>
      <c r="P185" s="250"/>
    </row>
    <row r="186" spans="1:17" ht="26.45">
      <c r="A186" s="406"/>
      <c r="B186" s="407"/>
      <c r="C186" s="150" t="s">
        <v>57</v>
      </c>
      <c r="D186" s="156"/>
      <c r="E186" s="143"/>
      <c r="F186" s="144">
        <v>23764</v>
      </c>
      <c r="G186" s="245"/>
      <c r="H186" s="412"/>
      <c r="I186" s="413"/>
      <c r="J186" s="413"/>
      <c r="K186" s="248">
        <v>46236</v>
      </c>
      <c r="M186" s="249"/>
      <c r="N186" s="130"/>
      <c r="O186" s="250"/>
      <c r="Q186" s="124"/>
    </row>
    <row r="187" spans="1:17" s="130" customFormat="1" ht="26.45">
      <c r="A187" s="458">
        <v>125</v>
      </c>
      <c r="B187" s="410" t="s">
        <v>303</v>
      </c>
      <c r="C187" s="173" t="s">
        <v>304</v>
      </c>
      <c r="D187" s="202">
        <v>903.9</v>
      </c>
      <c r="E187" s="177">
        <v>1200</v>
      </c>
      <c r="F187" s="255"/>
      <c r="G187" s="256">
        <f t="shared" si="9"/>
        <v>1084680</v>
      </c>
      <c r="H187" s="257">
        <v>2001</v>
      </c>
      <c r="I187" s="258" t="s">
        <v>146</v>
      </c>
      <c r="J187" s="258" t="s">
        <v>47</v>
      </c>
      <c r="K187" s="248">
        <v>46236</v>
      </c>
      <c r="M187" s="125"/>
      <c r="O187" s="125"/>
      <c r="P187" s="249"/>
      <c r="Q187" s="125"/>
    </row>
    <row r="188" spans="1:17" s="130" customFormat="1" ht="26.45">
      <c r="A188" s="459"/>
      <c r="B188" s="457"/>
      <c r="C188" s="150" t="s">
        <v>57</v>
      </c>
      <c r="D188" s="259"/>
      <c r="E188" s="143"/>
      <c r="F188" s="144">
        <v>27371</v>
      </c>
      <c r="G188" s="245"/>
      <c r="H188" s="246"/>
      <c r="I188" s="247"/>
      <c r="J188" s="247"/>
      <c r="K188" s="248"/>
      <c r="M188" s="125"/>
      <c r="O188" s="125"/>
      <c r="P188" s="250"/>
      <c r="Q188" s="125"/>
    </row>
    <row r="189" spans="1:17">
      <c r="A189" s="460"/>
      <c r="B189" s="455"/>
      <c r="C189" s="150" t="s">
        <v>305</v>
      </c>
      <c r="D189" s="260">
        <v>77.5</v>
      </c>
      <c r="E189" s="143">
        <v>650</v>
      </c>
      <c r="F189" s="144"/>
      <c r="G189" s="245">
        <f t="shared" si="9"/>
        <v>50375</v>
      </c>
      <c r="H189" s="246">
        <v>1975</v>
      </c>
      <c r="I189" s="247" t="s">
        <v>306</v>
      </c>
      <c r="J189" s="247" t="s">
        <v>142</v>
      </c>
      <c r="K189" s="248">
        <v>46236</v>
      </c>
      <c r="M189" s="125"/>
      <c r="N189" s="130"/>
      <c r="O189" s="124"/>
      <c r="P189" s="250"/>
      <c r="Q189" s="124"/>
    </row>
    <row r="190" spans="1:17" ht="26.45">
      <c r="A190" s="243">
        <v>126</v>
      </c>
      <c r="B190" s="150" t="s">
        <v>307</v>
      </c>
      <c r="C190" s="150" t="s">
        <v>308</v>
      </c>
      <c r="D190" s="260">
        <v>138.19999999999999</v>
      </c>
      <c r="E190" s="143">
        <v>1000</v>
      </c>
      <c r="F190" s="144"/>
      <c r="G190" s="245">
        <f t="shared" si="9"/>
        <v>138200</v>
      </c>
      <c r="H190" s="246" t="s">
        <v>309</v>
      </c>
      <c r="I190" s="247" t="s">
        <v>146</v>
      </c>
      <c r="J190" s="247" t="s">
        <v>310</v>
      </c>
      <c r="K190" s="248">
        <v>46236</v>
      </c>
      <c r="M190" s="125"/>
      <c r="N190" s="130"/>
      <c r="O190" s="124"/>
      <c r="P190" s="250"/>
      <c r="Q190" s="124"/>
    </row>
    <row r="191" spans="1:17">
      <c r="A191" s="243">
        <v>127</v>
      </c>
      <c r="B191" s="150" t="s">
        <v>311</v>
      </c>
      <c r="C191" s="150" t="s">
        <v>312</v>
      </c>
      <c r="D191" s="260">
        <v>284</v>
      </c>
      <c r="E191" s="143"/>
      <c r="F191" s="144"/>
      <c r="G191" s="245">
        <v>119000</v>
      </c>
      <c r="H191" s="246" t="s">
        <v>313</v>
      </c>
      <c r="I191" s="247" t="s">
        <v>306</v>
      </c>
      <c r="J191" s="247" t="s">
        <v>314</v>
      </c>
      <c r="K191" s="248">
        <v>46236</v>
      </c>
      <c r="M191" s="125"/>
      <c r="N191" s="130"/>
      <c r="O191" s="124"/>
      <c r="P191" s="250"/>
      <c r="Q191" s="124"/>
    </row>
    <row r="192" spans="1:17" s="130" customFormat="1" ht="26.45">
      <c r="A192" s="458">
        <v>128</v>
      </c>
      <c r="B192" s="410" t="s">
        <v>315</v>
      </c>
      <c r="C192" s="173" t="s">
        <v>316</v>
      </c>
      <c r="D192" s="202">
        <v>2407.6999999999998</v>
      </c>
      <c r="E192" s="177">
        <v>1200</v>
      </c>
      <c r="F192" s="255"/>
      <c r="G192" s="256">
        <f t="shared" si="9"/>
        <v>2889240</v>
      </c>
      <c r="H192" s="257">
        <v>1996</v>
      </c>
      <c r="I192" s="258" t="s">
        <v>298</v>
      </c>
      <c r="J192" s="258" t="s">
        <v>317</v>
      </c>
      <c r="K192" s="248">
        <v>46236</v>
      </c>
      <c r="M192" s="125"/>
      <c r="O192" s="125"/>
      <c r="P192" s="249"/>
      <c r="Q192" s="125"/>
    </row>
    <row r="193" spans="1:17" s="130" customFormat="1" ht="26.45">
      <c r="A193" s="460"/>
      <c r="B193" s="455"/>
      <c r="C193" s="150" t="s">
        <v>57</v>
      </c>
      <c r="D193" s="259"/>
      <c r="E193" s="143"/>
      <c r="F193" s="144">
        <v>38621</v>
      </c>
      <c r="G193" s="245"/>
      <c r="H193" s="246"/>
      <c r="I193" s="247"/>
      <c r="J193" s="247"/>
      <c r="K193" s="248"/>
      <c r="M193" s="125"/>
      <c r="O193" s="125"/>
      <c r="P193" s="250"/>
      <c r="Q193" s="125"/>
    </row>
    <row r="194" spans="1:17" ht="26.45">
      <c r="A194" s="243">
        <v>129</v>
      </c>
      <c r="B194" s="150" t="s">
        <v>318</v>
      </c>
      <c r="C194" s="150" t="s">
        <v>319</v>
      </c>
      <c r="D194" s="260">
        <v>133.6</v>
      </c>
      <c r="E194" s="143">
        <v>1200</v>
      </c>
      <c r="F194" s="144"/>
      <c r="G194" s="245">
        <f t="shared" si="9"/>
        <v>160320</v>
      </c>
      <c r="H194" s="246">
        <v>1980</v>
      </c>
      <c r="I194" s="247" t="s">
        <v>146</v>
      </c>
      <c r="J194" s="247" t="s">
        <v>320</v>
      </c>
      <c r="K194" s="248">
        <v>46236</v>
      </c>
      <c r="M194" s="125"/>
      <c r="N194" s="130"/>
      <c r="O194" s="124"/>
      <c r="P194" s="250"/>
      <c r="Q194" s="124"/>
    </row>
    <row r="195" spans="1:17">
      <c r="A195" s="243">
        <v>130</v>
      </c>
      <c r="B195" s="150" t="s">
        <v>321</v>
      </c>
      <c r="C195" s="150" t="s">
        <v>322</v>
      </c>
      <c r="D195" s="260">
        <v>62.3</v>
      </c>
      <c r="E195" s="143">
        <v>1000</v>
      </c>
      <c r="F195" s="144"/>
      <c r="G195" s="245">
        <f>D195*E195</f>
        <v>62300</v>
      </c>
      <c r="H195" s="246" t="s">
        <v>323</v>
      </c>
      <c r="I195" s="247" t="s">
        <v>324</v>
      </c>
      <c r="J195" s="247" t="s">
        <v>320</v>
      </c>
      <c r="K195" s="248">
        <v>46236</v>
      </c>
      <c r="M195" s="125"/>
      <c r="N195" s="130"/>
      <c r="O195" s="124"/>
      <c r="P195" s="250"/>
      <c r="Q195" s="124"/>
    </row>
    <row r="196" spans="1:17">
      <c r="A196" s="243">
        <v>131</v>
      </c>
      <c r="B196" s="150" t="s">
        <v>325</v>
      </c>
      <c r="C196" s="150" t="s">
        <v>326</v>
      </c>
      <c r="D196" s="260">
        <v>149</v>
      </c>
      <c r="E196" s="143">
        <v>1000</v>
      </c>
      <c r="F196" s="144"/>
      <c r="G196" s="245">
        <f>D196*E196</f>
        <v>149000</v>
      </c>
      <c r="H196" s="246" t="s">
        <v>327</v>
      </c>
      <c r="I196" s="247" t="s">
        <v>328</v>
      </c>
      <c r="J196" s="247" t="s">
        <v>329</v>
      </c>
      <c r="K196" s="248">
        <v>46236</v>
      </c>
      <c r="M196" s="125"/>
      <c r="N196" s="130"/>
      <c r="O196" s="124"/>
      <c r="P196" s="250"/>
      <c r="Q196" s="124"/>
    </row>
    <row r="197" spans="1:17">
      <c r="A197" s="243">
        <v>132</v>
      </c>
      <c r="B197" s="173" t="s">
        <v>330</v>
      </c>
      <c r="C197" s="173" t="s">
        <v>331</v>
      </c>
      <c r="D197" s="260">
        <v>410.9</v>
      </c>
      <c r="E197" s="177">
        <v>1200</v>
      </c>
      <c r="F197" s="255"/>
      <c r="G197" s="256">
        <f>D197*E197</f>
        <v>493080</v>
      </c>
      <c r="H197" s="257">
        <v>1997</v>
      </c>
      <c r="I197" s="258" t="s">
        <v>332</v>
      </c>
      <c r="J197" s="258" t="s">
        <v>333</v>
      </c>
      <c r="K197" s="248">
        <v>46236</v>
      </c>
      <c r="M197" s="125"/>
      <c r="N197" s="130"/>
      <c r="O197" s="124"/>
      <c r="P197" s="249"/>
      <c r="Q197" s="124"/>
    </row>
    <row r="198" spans="1:17">
      <c r="A198" s="261">
        <v>133</v>
      </c>
      <c r="B198" s="262" t="s">
        <v>334</v>
      </c>
      <c r="C198" s="262" t="s">
        <v>335</v>
      </c>
      <c r="D198" s="263"/>
      <c r="E198" s="194"/>
      <c r="F198" s="264"/>
      <c r="G198" s="265">
        <v>5000</v>
      </c>
      <c r="H198" s="263"/>
      <c r="I198" s="262"/>
      <c r="J198" s="262"/>
      <c r="K198" s="248">
        <v>46236</v>
      </c>
      <c r="M198" s="249"/>
      <c r="N198" s="130"/>
    </row>
    <row r="199" spans="1:17">
      <c r="A199" s="469">
        <v>134</v>
      </c>
      <c r="B199" s="421" t="s">
        <v>336</v>
      </c>
      <c r="C199" s="150" t="s">
        <v>337</v>
      </c>
      <c r="D199" s="156">
        <v>59.3</v>
      </c>
      <c r="E199" s="174">
        <v>1200</v>
      </c>
      <c r="F199" s="266"/>
      <c r="G199" s="256">
        <f>D199*E199</f>
        <v>71160</v>
      </c>
      <c r="H199" s="246">
        <v>1979</v>
      </c>
      <c r="I199" s="267" t="s">
        <v>28</v>
      </c>
      <c r="J199" s="267" t="s">
        <v>338</v>
      </c>
      <c r="K199" s="323"/>
      <c r="M199" s="249"/>
      <c r="N199" s="130"/>
    </row>
    <row r="200" spans="1:17">
      <c r="A200" s="470"/>
      <c r="B200" s="422"/>
      <c r="C200" s="150" t="s">
        <v>339</v>
      </c>
      <c r="D200" s="156">
        <v>402.9</v>
      </c>
      <c r="E200" s="174">
        <v>800</v>
      </c>
      <c r="F200" s="266"/>
      <c r="G200" s="256">
        <f t="shared" ref="G200:G203" si="10">D200*E200</f>
        <v>322320</v>
      </c>
      <c r="H200" s="246">
        <v>1939</v>
      </c>
      <c r="I200" s="267" t="s">
        <v>28</v>
      </c>
      <c r="J200" s="247" t="s">
        <v>340</v>
      </c>
      <c r="K200" s="323"/>
      <c r="M200" s="249"/>
      <c r="N200" s="130"/>
    </row>
    <row r="201" spans="1:17">
      <c r="A201" s="470"/>
      <c r="B201" s="422"/>
      <c r="C201" s="150" t="s">
        <v>287</v>
      </c>
      <c r="D201" s="156">
        <v>31</v>
      </c>
      <c r="E201" s="174">
        <v>600</v>
      </c>
      <c r="F201" s="266"/>
      <c r="G201" s="256">
        <f t="shared" si="10"/>
        <v>18600</v>
      </c>
      <c r="H201" s="246"/>
      <c r="I201" s="267" t="s">
        <v>28</v>
      </c>
      <c r="J201" s="247" t="s">
        <v>340</v>
      </c>
      <c r="K201" s="323"/>
      <c r="M201" s="249"/>
      <c r="N201" s="130"/>
    </row>
    <row r="202" spans="1:17">
      <c r="A202" s="471"/>
      <c r="B202" s="411"/>
      <c r="C202" s="150" t="s">
        <v>341</v>
      </c>
      <c r="D202" s="156">
        <v>560</v>
      </c>
      <c r="E202" s="174">
        <v>500</v>
      </c>
      <c r="F202" s="266"/>
      <c r="G202" s="256">
        <f t="shared" si="10"/>
        <v>280000</v>
      </c>
      <c r="H202" s="246"/>
      <c r="I202" s="267" t="s">
        <v>28</v>
      </c>
      <c r="J202" s="247" t="s">
        <v>340</v>
      </c>
      <c r="K202" s="323"/>
      <c r="M202" s="249"/>
      <c r="N202" s="130"/>
    </row>
    <row r="203" spans="1:17" ht="13.9" thickBot="1">
      <c r="A203" s="268">
        <v>135</v>
      </c>
      <c r="B203" s="364" t="s">
        <v>342</v>
      </c>
      <c r="C203" s="364" t="s">
        <v>343</v>
      </c>
      <c r="D203" s="378">
        <v>139.30000000000001</v>
      </c>
      <c r="E203" s="379">
        <v>1200</v>
      </c>
      <c r="F203" s="380"/>
      <c r="G203" s="331">
        <f t="shared" si="10"/>
        <v>167160</v>
      </c>
      <c r="H203" s="378">
        <v>1992</v>
      </c>
      <c r="I203" s="340"/>
      <c r="J203" s="391" t="s">
        <v>344</v>
      </c>
      <c r="K203" s="341"/>
      <c r="M203" s="249"/>
      <c r="N203" s="130"/>
    </row>
    <row r="204" spans="1:17" ht="27" thickBot="1">
      <c r="A204" s="270"/>
      <c r="B204" s="381"/>
      <c r="C204" s="382" t="s">
        <v>199</v>
      </c>
      <c r="D204" s="383"/>
      <c r="E204" s="383"/>
      <c r="F204" s="383"/>
      <c r="G204" s="384"/>
      <c r="H204" s="383"/>
      <c r="I204" s="382"/>
      <c r="J204" s="385"/>
      <c r="K204" s="271"/>
      <c r="M204" s="272"/>
      <c r="N204" s="130"/>
    </row>
    <row r="205" spans="1:17">
      <c r="A205" s="252">
        <v>136</v>
      </c>
      <c r="B205" s="273" t="s">
        <v>345</v>
      </c>
      <c r="C205" s="273" t="s">
        <v>346</v>
      </c>
      <c r="D205" s="269">
        <v>66.8</v>
      </c>
      <c r="E205" s="274">
        <v>1400</v>
      </c>
      <c r="F205" s="275"/>
      <c r="G205" s="218">
        <f>D205*1400</f>
        <v>93520</v>
      </c>
      <c r="H205" s="276"/>
      <c r="I205" s="277"/>
      <c r="J205" s="278" t="s">
        <v>52</v>
      </c>
      <c r="K205" s="279">
        <v>46236</v>
      </c>
      <c r="M205" s="280"/>
      <c r="N205" s="130"/>
    </row>
    <row r="206" spans="1:17">
      <c r="A206" s="252">
        <v>137</v>
      </c>
      <c r="B206" s="173" t="s">
        <v>347</v>
      </c>
      <c r="C206" s="173" t="s">
        <v>348</v>
      </c>
      <c r="D206" s="174">
        <v>31.6</v>
      </c>
      <c r="E206" s="274">
        <v>1400</v>
      </c>
      <c r="F206" s="275"/>
      <c r="G206" s="218">
        <f>D206*1400</f>
        <v>44240</v>
      </c>
      <c r="H206" s="281"/>
      <c r="I206" s="282"/>
      <c r="J206" s="278" t="s">
        <v>52</v>
      </c>
      <c r="K206" s="283"/>
      <c r="M206" s="280"/>
      <c r="N206" s="130"/>
    </row>
    <row r="207" spans="1:17">
      <c r="A207" s="252">
        <v>138</v>
      </c>
      <c r="B207" s="173" t="s">
        <v>349</v>
      </c>
      <c r="C207" s="173" t="s">
        <v>201</v>
      </c>
      <c r="D207" s="174">
        <v>75.8</v>
      </c>
      <c r="E207" s="274">
        <v>1400</v>
      </c>
      <c r="F207" s="275"/>
      <c r="G207" s="218">
        <f t="shared" ref="G207:G227" si="11">D207*1400</f>
        <v>106120</v>
      </c>
      <c r="H207" s="281"/>
      <c r="I207" s="282"/>
      <c r="J207" s="267" t="s">
        <v>52</v>
      </c>
      <c r="K207" s="283">
        <v>46236</v>
      </c>
      <c r="M207" s="221"/>
      <c r="N207" s="130"/>
    </row>
    <row r="208" spans="1:17">
      <c r="A208" s="252">
        <v>139</v>
      </c>
      <c r="B208" s="173" t="s">
        <v>350</v>
      </c>
      <c r="C208" s="173" t="s">
        <v>351</v>
      </c>
      <c r="D208" s="174">
        <v>505.9</v>
      </c>
      <c r="E208" s="274">
        <v>1400</v>
      </c>
      <c r="F208" s="275"/>
      <c r="G208" s="218">
        <f t="shared" si="11"/>
        <v>708260</v>
      </c>
      <c r="H208" s="281"/>
      <c r="I208" s="282"/>
      <c r="J208" s="267" t="s">
        <v>52</v>
      </c>
      <c r="K208" s="283">
        <v>46236</v>
      </c>
      <c r="M208" s="221"/>
      <c r="N208" s="130"/>
    </row>
    <row r="209" spans="1:14">
      <c r="A209" s="252">
        <v>140</v>
      </c>
      <c r="B209" s="173" t="s">
        <v>352</v>
      </c>
      <c r="C209" s="197" t="s">
        <v>353</v>
      </c>
      <c r="D209" s="174">
        <v>366.5</v>
      </c>
      <c r="E209" s="274">
        <v>1400</v>
      </c>
      <c r="F209" s="275"/>
      <c r="G209" s="218">
        <f t="shared" si="11"/>
        <v>513100</v>
      </c>
      <c r="H209" s="281"/>
      <c r="I209" s="282"/>
      <c r="J209" s="267" t="s">
        <v>52</v>
      </c>
      <c r="K209" s="283">
        <v>46236</v>
      </c>
      <c r="M209" s="221"/>
      <c r="N209" s="130"/>
    </row>
    <row r="210" spans="1:14">
      <c r="A210" s="252">
        <v>141</v>
      </c>
      <c r="B210" s="173" t="s">
        <v>354</v>
      </c>
      <c r="C210" s="173" t="s">
        <v>355</v>
      </c>
      <c r="D210" s="174">
        <v>38.5</v>
      </c>
      <c r="E210" s="274">
        <v>1400</v>
      </c>
      <c r="F210" s="275"/>
      <c r="G210" s="218">
        <f t="shared" si="11"/>
        <v>53900</v>
      </c>
      <c r="H210" s="281"/>
      <c r="I210" s="282"/>
      <c r="J210" s="267" t="s">
        <v>52</v>
      </c>
      <c r="K210" s="283">
        <v>46236</v>
      </c>
      <c r="M210" s="221"/>
      <c r="N210" s="130"/>
    </row>
    <row r="211" spans="1:14">
      <c r="A211" s="252">
        <v>142</v>
      </c>
      <c r="B211" s="173" t="s">
        <v>356</v>
      </c>
      <c r="C211" s="173" t="s">
        <v>357</v>
      </c>
      <c r="D211" s="174">
        <v>77.099999999999994</v>
      </c>
      <c r="E211" s="274">
        <v>1400</v>
      </c>
      <c r="F211" s="275"/>
      <c r="G211" s="218">
        <f t="shared" si="11"/>
        <v>107939.99999999999</v>
      </c>
      <c r="H211" s="281"/>
      <c r="I211" s="282"/>
      <c r="J211" s="267" t="s">
        <v>52</v>
      </c>
      <c r="K211" s="283">
        <v>46236</v>
      </c>
      <c r="M211" s="221"/>
      <c r="N211" s="130"/>
    </row>
    <row r="212" spans="1:14">
      <c r="A212" s="252">
        <v>143</v>
      </c>
      <c r="B212" s="173" t="s">
        <v>358</v>
      </c>
      <c r="C212" s="173" t="s">
        <v>359</v>
      </c>
      <c r="D212" s="174">
        <v>43.4</v>
      </c>
      <c r="E212" s="274">
        <v>1400</v>
      </c>
      <c r="F212" s="275"/>
      <c r="G212" s="218">
        <f t="shared" si="11"/>
        <v>60760</v>
      </c>
      <c r="H212" s="281"/>
      <c r="I212" s="282"/>
      <c r="J212" s="267" t="s">
        <v>52</v>
      </c>
      <c r="K212" s="283">
        <v>46236</v>
      </c>
      <c r="M212" s="221"/>
      <c r="N212" s="130"/>
    </row>
    <row r="213" spans="1:14">
      <c r="A213" s="252">
        <v>144</v>
      </c>
      <c r="B213" s="173" t="s">
        <v>360</v>
      </c>
      <c r="C213" s="173" t="s">
        <v>361</v>
      </c>
      <c r="D213" s="174">
        <v>42</v>
      </c>
      <c r="E213" s="274">
        <v>1400</v>
      </c>
      <c r="F213" s="275"/>
      <c r="G213" s="218">
        <f t="shared" si="11"/>
        <v>58800</v>
      </c>
      <c r="H213" s="281"/>
      <c r="I213" s="282"/>
      <c r="J213" s="267" t="s">
        <v>52</v>
      </c>
      <c r="K213" s="283">
        <v>46236</v>
      </c>
      <c r="M213" s="221"/>
      <c r="N213" s="130"/>
    </row>
    <row r="214" spans="1:14">
      <c r="A214" s="252">
        <v>145</v>
      </c>
      <c r="B214" s="173" t="s">
        <v>362</v>
      </c>
      <c r="C214" s="173" t="s">
        <v>357</v>
      </c>
      <c r="D214" s="174">
        <v>41.6</v>
      </c>
      <c r="E214" s="274">
        <v>1400</v>
      </c>
      <c r="F214" s="275"/>
      <c r="G214" s="218">
        <f t="shared" si="11"/>
        <v>58240</v>
      </c>
      <c r="H214" s="281"/>
      <c r="I214" s="282"/>
      <c r="J214" s="267" t="s">
        <v>52</v>
      </c>
      <c r="K214" s="283">
        <v>46236</v>
      </c>
      <c r="M214" s="221"/>
      <c r="N214" s="130"/>
    </row>
    <row r="215" spans="1:14">
      <c r="A215" s="252">
        <v>146</v>
      </c>
      <c r="B215" s="173" t="s">
        <v>363</v>
      </c>
      <c r="C215" s="173" t="s">
        <v>364</v>
      </c>
      <c r="D215" s="174">
        <v>133.6</v>
      </c>
      <c r="E215" s="274">
        <v>1400</v>
      </c>
      <c r="F215" s="275"/>
      <c r="G215" s="218">
        <f t="shared" si="11"/>
        <v>187040</v>
      </c>
      <c r="H215" s="281"/>
      <c r="I215" s="282"/>
      <c r="J215" s="267" t="s">
        <v>52</v>
      </c>
      <c r="K215" s="283">
        <v>46236</v>
      </c>
      <c r="M215" s="221"/>
      <c r="N215" s="130"/>
    </row>
    <row r="216" spans="1:14">
      <c r="A216" s="252">
        <v>147</v>
      </c>
      <c r="B216" s="173" t="s">
        <v>365</v>
      </c>
      <c r="C216" s="173" t="s">
        <v>366</v>
      </c>
      <c r="D216" s="174">
        <v>75.599999999999994</v>
      </c>
      <c r="E216" s="274">
        <v>1400</v>
      </c>
      <c r="F216" s="275"/>
      <c r="G216" s="218">
        <f t="shared" si="11"/>
        <v>105839.99999999999</v>
      </c>
      <c r="H216" s="281"/>
      <c r="I216" s="282"/>
      <c r="J216" s="267" t="s">
        <v>52</v>
      </c>
      <c r="K216" s="283">
        <v>46236</v>
      </c>
      <c r="M216" s="221"/>
      <c r="N216" s="130"/>
    </row>
    <row r="217" spans="1:14">
      <c r="A217" s="252">
        <v>148</v>
      </c>
      <c r="B217" s="173" t="s">
        <v>367</v>
      </c>
      <c r="C217" s="173" t="s">
        <v>368</v>
      </c>
      <c r="D217" s="174">
        <v>78.400000000000006</v>
      </c>
      <c r="E217" s="274">
        <v>1400</v>
      </c>
      <c r="F217" s="275"/>
      <c r="G217" s="218">
        <f t="shared" si="11"/>
        <v>109760.00000000001</v>
      </c>
      <c r="H217" s="281"/>
      <c r="I217" s="282"/>
      <c r="J217" s="267" t="s">
        <v>52</v>
      </c>
      <c r="K217" s="283">
        <v>46236</v>
      </c>
      <c r="M217" s="221"/>
      <c r="N217" s="130"/>
    </row>
    <row r="218" spans="1:14">
      <c r="A218" s="252">
        <v>149</v>
      </c>
      <c r="B218" s="173" t="s">
        <v>369</v>
      </c>
      <c r="C218" s="173" t="s">
        <v>370</v>
      </c>
      <c r="D218" s="174">
        <v>122.8</v>
      </c>
      <c r="E218" s="274">
        <v>1400</v>
      </c>
      <c r="F218" s="275"/>
      <c r="G218" s="218">
        <f t="shared" si="11"/>
        <v>171920</v>
      </c>
      <c r="H218" s="281"/>
      <c r="I218" s="282"/>
      <c r="J218" s="267" t="s">
        <v>52</v>
      </c>
      <c r="K218" s="283">
        <v>46236</v>
      </c>
      <c r="M218" s="221"/>
      <c r="N218" s="130"/>
    </row>
    <row r="219" spans="1:14">
      <c r="A219" s="252">
        <v>150</v>
      </c>
      <c r="B219" s="173" t="s">
        <v>371</v>
      </c>
      <c r="C219" s="173" t="s">
        <v>372</v>
      </c>
      <c r="D219" s="156">
        <v>40</v>
      </c>
      <c r="E219" s="274">
        <v>1400</v>
      </c>
      <c r="F219" s="275"/>
      <c r="G219" s="218">
        <f t="shared" si="11"/>
        <v>56000</v>
      </c>
      <c r="H219" s="281"/>
      <c r="I219" s="282"/>
      <c r="J219" s="267" t="s">
        <v>52</v>
      </c>
      <c r="K219" s="283">
        <v>46236</v>
      </c>
      <c r="M219" s="221"/>
      <c r="N219" s="130"/>
    </row>
    <row r="220" spans="1:14">
      <c r="A220" s="252">
        <v>151</v>
      </c>
      <c r="B220" s="173" t="s">
        <v>371</v>
      </c>
      <c r="C220" s="173" t="s">
        <v>373</v>
      </c>
      <c r="D220" s="156">
        <v>61.7</v>
      </c>
      <c r="E220" s="274">
        <v>1400</v>
      </c>
      <c r="F220" s="275"/>
      <c r="G220" s="218">
        <f t="shared" si="11"/>
        <v>86380</v>
      </c>
      <c r="H220" s="281"/>
      <c r="I220" s="282"/>
      <c r="J220" s="267" t="s">
        <v>52</v>
      </c>
      <c r="K220" s="283">
        <v>46236</v>
      </c>
      <c r="M220" s="221"/>
      <c r="N220" s="130"/>
    </row>
    <row r="221" spans="1:14">
      <c r="A221" s="252">
        <v>152</v>
      </c>
      <c r="B221" s="173" t="s">
        <v>374</v>
      </c>
      <c r="C221" s="173" t="s">
        <v>375</v>
      </c>
      <c r="D221" s="156">
        <v>49.3</v>
      </c>
      <c r="E221" s="274">
        <v>1400</v>
      </c>
      <c r="F221" s="275"/>
      <c r="G221" s="218">
        <f t="shared" si="11"/>
        <v>69020</v>
      </c>
      <c r="H221" s="281"/>
      <c r="I221" s="282"/>
      <c r="J221" s="267" t="s">
        <v>52</v>
      </c>
      <c r="K221" s="283">
        <v>46236</v>
      </c>
      <c r="M221" s="221"/>
      <c r="N221" s="130"/>
    </row>
    <row r="222" spans="1:14">
      <c r="A222" s="252">
        <v>153</v>
      </c>
      <c r="B222" s="173" t="s">
        <v>376</v>
      </c>
      <c r="C222" s="173" t="s">
        <v>377</v>
      </c>
      <c r="D222" s="156">
        <v>30.7</v>
      </c>
      <c r="E222" s="274">
        <v>1400</v>
      </c>
      <c r="F222" s="275"/>
      <c r="G222" s="218">
        <f t="shared" si="11"/>
        <v>42980</v>
      </c>
      <c r="H222" s="281"/>
      <c r="I222" s="282"/>
      <c r="J222" s="267" t="s">
        <v>52</v>
      </c>
      <c r="K222" s="283">
        <v>46236</v>
      </c>
      <c r="M222" s="221"/>
      <c r="N222" s="130"/>
    </row>
    <row r="223" spans="1:14">
      <c r="A223" s="252">
        <v>154</v>
      </c>
      <c r="B223" s="173" t="s">
        <v>378</v>
      </c>
      <c r="C223" s="173" t="s">
        <v>377</v>
      </c>
      <c r="D223" s="156">
        <v>48</v>
      </c>
      <c r="E223" s="274">
        <v>1400</v>
      </c>
      <c r="F223" s="275"/>
      <c r="G223" s="218">
        <f t="shared" si="11"/>
        <v>67200</v>
      </c>
      <c r="H223" s="281"/>
      <c r="I223" s="282"/>
      <c r="J223" s="267" t="s">
        <v>52</v>
      </c>
      <c r="K223" s="283">
        <v>46236</v>
      </c>
      <c r="M223" s="221"/>
      <c r="N223" s="130"/>
    </row>
    <row r="224" spans="1:14">
      <c r="A224" s="252">
        <v>155</v>
      </c>
      <c r="B224" s="173" t="s">
        <v>379</v>
      </c>
      <c r="C224" s="173" t="s">
        <v>377</v>
      </c>
      <c r="D224" s="156">
        <v>67.8</v>
      </c>
      <c r="E224" s="274">
        <v>1400</v>
      </c>
      <c r="F224" s="275"/>
      <c r="G224" s="218">
        <f t="shared" si="11"/>
        <v>94920</v>
      </c>
      <c r="H224" s="281"/>
      <c r="I224" s="282"/>
      <c r="J224" s="284" t="s">
        <v>380</v>
      </c>
      <c r="K224" s="283">
        <v>46236</v>
      </c>
      <c r="M224" s="221"/>
      <c r="N224" s="130"/>
    </row>
    <row r="225" spans="1:14">
      <c r="A225" s="252">
        <v>156</v>
      </c>
      <c r="B225" s="173" t="s">
        <v>381</v>
      </c>
      <c r="C225" s="173" t="s">
        <v>382</v>
      </c>
      <c r="D225" s="156">
        <v>18.2</v>
      </c>
      <c r="E225" s="274">
        <v>1400</v>
      </c>
      <c r="F225" s="275"/>
      <c r="G225" s="218">
        <f t="shared" si="11"/>
        <v>25480</v>
      </c>
      <c r="H225" s="281"/>
      <c r="I225" s="282"/>
      <c r="J225" s="267" t="s">
        <v>52</v>
      </c>
      <c r="K225" s="283">
        <v>46236</v>
      </c>
      <c r="M225" s="221"/>
      <c r="N225" s="130"/>
    </row>
    <row r="226" spans="1:14">
      <c r="A226" s="252">
        <v>157</v>
      </c>
      <c r="B226" s="181" t="s">
        <v>383</v>
      </c>
      <c r="C226" s="181" t="s">
        <v>384</v>
      </c>
      <c r="D226" s="160">
        <v>70</v>
      </c>
      <c r="E226" s="285">
        <v>1400</v>
      </c>
      <c r="F226" s="286"/>
      <c r="G226" s="287">
        <f t="shared" si="11"/>
        <v>98000</v>
      </c>
      <c r="H226" s="288"/>
      <c r="I226" s="289"/>
      <c r="J226" s="290" t="s">
        <v>52</v>
      </c>
      <c r="K226" s="248">
        <v>46236</v>
      </c>
      <c r="M226" s="221"/>
      <c r="N226" s="130"/>
    </row>
    <row r="227" spans="1:14" ht="13.9" thickBot="1">
      <c r="A227" s="252">
        <v>158</v>
      </c>
      <c r="B227" s="181" t="s">
        <v>385</v>
      </c>
      <c r="C227" s="181" t="s">
        <v>386</v>
      </c>
      <c r="D227" s="160">
        <v>80.3</v>
      </c>
      <c r="E227" s="291">
        <v>1400</v>
      </c>
      <c r="F227" s="292"/>
      <c r="G227" s="293">
        <f t="shared" si="11"/>
        <v>112420</v>
      </c>
      <c r="H227" s="288"/>
      <c r="I227" s="289"/>
      <c r="J227" s="290" t="s">
        <v>340</v>
      </c>
      <c r="K227" s="294"/>
      <c r="M227" s="221"/>
      <c r="N227" s="130"/>
    </row>
    <row r="228" spans="1:14" ht="13.9" thickBot="1">
      <c r="A228" s="238"/>
      <c r="B228" s="209"/>
      <c r="C228" s="132" t="s">
        <v>387</v>
      </c>
      <c r="D228" s="239"/>
      <c r="E228" s="239"/>
      <c r="F228" s="240"/>
      <c r="G228" s="241"/>
      <c r="H228" s="239"/>
      <c r="I228" s="209"/>
      <c r="J228" s="209"/>
      <c r="K228" s="242"/>
      <c r="M228" s="125"/>
      <c r="N228" s="130"/>
    </row>
    <row r="229" spans="1:14" s="127" customFormat="1">
      <c r="A229" s="441">
        <v>159</v>
      </c>
      <c r="B229" s="452" t="s">
        <v>388</v>
      </c>
      <c r="C229" s="295" t="s">
        <v>389</v>
      </c>
      <c r="D229" s="296">
        <v>1140.5</v>
      </c>
      <c r="E229" s="297">
        <v>1200</v>
      </c>
      <c r="F229" s="298"/>
      <c r="G229" s="299">
        <f>D229*E229</f>
        <v>1368600</v>
      </c>
      <c r="H229" s="436" t="s">
        <v>390</v>
      </c>
      <c r="I229" s="437" t="s">
        <v>391</v>
      </c>
      <c r="J229" s="437" t="s">
        <v>291</v>
      </c>
      <c r="K229" s="248">
        <v>46236</v>
      </c>
      <c r="M229" s="249"/>
      <c r="N229" s="300"/>
    </row>
    <row r="230" spans="1:14" s="127" customFormat="1" ht="26.45">
      <c r="A230" s="442"/>
      <c r="B230" s="407"/>
      <c r="C230" s="150" t="s">
        <v>57</v>
      </c>
      <c r="D230" s="260"/>
      <c r="E230" s="301"/>
      <c r="F230" s="302">
        <v>12842</v>
      </c>
      <c r="G230" s="303"/>
      <c r="H230" s="412"/>
      <c r="I230" s="413"/>
      <c r="J230" s="413"/>
      <c r="K230" s="248">
        <v>46236</v>
      </c>
      <c r="M230" s="125"/>
      <c r="N230" s="300"/>
    </row>
    <row r="231" spans="1:14" s="127" customFormat="1">
      <c r="A231" s="438">
        <v>160</v>
      </c>
      <c r="B231" s="407" t="s">
        <v>392</v>
      </c>
      <c r="C231" s="150" t="s">
        <v>393</v>
      </c>
      <c r="D231" s="156">
        <v>1942.6</v>
      </c>
      <c r="E231" s="143">
        <v>1200</v>
      </c>
      <c r="F231" s="144"/>
      <c r="G231" s="245">
        <f t="shared" ref="G231:G257" si="12">D231*E231</f>
        <v>2331120</v>
      </c>
      <c r="H231" s="246">
        <v>2013</v>
      </c>
      <c r="I231" s="439" t="s">
        <v>394</v>
      </c>
      <c r="J231" s="439" t="s">
        <v>395</v>
      </c>
      <c r="K231" s="248">
        <v>46236</v>
      </c>
      <c r="M231" s="249"/>
      <c r="N231" s="300"/>
    </row>
    <row r="232" spans="1:14" s="127" customFormat="1" ht="27" thickBot="1">
      <c r="A232" s="438"/>
      <c r="B232" s="407"/>
      <c r="C232" s="150" t="s">
        <v>57</v>
      </c>
      <c r="D232" s="156"/>
      <c r="E232" s="143"/>
      <c r="F232" s="144">
        <v>17617</v>
      </c>
      <c r="G232" s="245"/>
      <c r="H232" s="246"/>
      <c r="I232" s="440"/>
      <c r="J232" s="440"/>
      <c r="K232" s="248">
        <v>46236</v>
      </c>
      <c r="M232" s="249"/>
      <c r="N232" s="300"/>
    </row>
    <row r="233" spans="1:14" s="127" customFormat="1">
      <c r="A233" s="441">
        <v>161</v>
      </c>
      <c r="B233" s="407" t="s">
        <v>396</v>
      </c>
      <c r="C233" s="150" t="s">
        <v>397</v>
      </c>
      <c r="D233" s="156">
        <v>5553.3</v>
      </c>
      <c r="E233" s="143">
        <v>1200</v>
      </c>
      <c r="F233" s="144"/>
      <c r="G233" s="245">
        <f t="shared" si="12"/>
        <v>6663960</v>
      </c>
      <c r="H233" s="443">
        <v>1984</v>
      </c>
      <c r="I233" s="439" t="s">
        <v>398</v>
      </c>
      <c r="J233" s="439" t="s">
        <v>291</v>
      </c>
      <c r="K233" s="248">
        <v>46236</v>
      </c>
      <c r="M233" s="249"/>
      <c r="N233" s="300"/>
    </row>
    <row r="234" spans="1:14" s="127" customFormat="1" ht="26.45">
      <c r="A234" s="442"/>
      <c r="B234" s="407"/>
      <c r="C234" s="150" t="s">
        <v>57</v>
      </c>
      <c r="D234" s="156"/>
      <c r="E234" s="143"/>
      <c r="F234" s="144">
        <v>78740</v>
      </c>
      <c r="G234" s="245"/>
      <c r="H234" s="445"/>
      <c r="I234" s="440"/>
      <c r="J234" s="440"/>
      <c r="K234" s="248">
        <v>46236</v>
      </c>
      <c r="M234" s="249"/>
      <c r="N234" s="300"/>
    </row>
    <row r="235" spans="1:14" s="127" customFormat="1" ht="26.45">
      <c r="A235" s="472">
        <v>162</v>
      </c>
      <c r="B235" s="421" t="s">
        <v>399</v>
      </c>
      <c r="C235" s="150" t="s">
        <v>400</v>
      </c>
      <c r="D235" s="156">
        <v>1831.7</v>
      </c>
      <c r="E235" s="143">
        <v>1200</v>
      </c>
      <c r="F235" s="144"/>
      <c r="G235" s="245">
        <f t="shared" si="12"/>
        <v>2198040</v>
      </c>
      <c r="H235" s="443" t="s">
        <v>401</v>
      </c>
      <c r="I235" s="439" t="s">
        <v>402</v>
      </c>
      <c r="J235" s="439" t="s">
        <v>291</v>
      </c>
      <c r="K235" s="248">
        <v>46236</v>
      </c>
      <c r="M235" s="249"/>
      <c r="N235" s="300"/>
    </row>
    <row r="236" spans="1:14" s="127" customFormat="1" ht="26.45">
      <c r="A236" s="473"/>
      <c r="B236" s="422"/>
      <c r="C236" s="150" t="s">
        <v>403</v>
      </c>
      <c r="D236" s="156"/>
      <c r="E236" s="143"/>
      <c r="F236" s="144">
        <v>101861</v>
      </c>
      <c r="G236" s="245"/>
      <c r="H236" s="445"/>
      <c r="I236" s="440"/>
      <c r="J236" s="440"/>
      <c r="K236" s="248">
        <v>46236</v>
      </c>
      <c r="M236" s="249"/>
      <c r="N236" s="300"/>
    </row>
    <row r="237" spans="1:14" s="127" customFormat="1" ht="39.6">
      <c r="A237" s="474"/>
      <c r="B237" s="411"/>
      <c r="C237" s="150" t="s">
        <v>404</v>
      </c>
      <c r="D237" s="156"/>
      <c r="E237" s="143"/>
      <c r="F237" s="144">
        <v>48253</v>
      </c>
      <c r="G237" s="256"/>
      <c r="H237" s="305"/>
      <c r="I237" s="304"/>
      <c r="J237" s="304"/>
      <c r="K237" s="248"/>
      <c r="M237" s="249"/>
      <c r="N237" s="300"/>
    </row>
    <row r="238" spans="1:14" s="127" customFormat="1">
      <c r="A238" s="243">
        <v>163</v>
      </c>
      <c r="B238" s="150" t="s">
        <v>405</v>
      </c>
      <c r="C238" s="150" t="s">
        <v>406</v>
      </c>
      <c r="D238" s="156">
        <v>302.10000000000002</v>
      </c>
      <c r="E238" s="143">
        <v>1200</v>
      </c>
      <c r="F238" s="144"/>
      <c r="G238" s="245">
        <f t="shared" si="12"/>
        <v>362520</v>
      </c>
      <c r="H238" s="246" t="s">
        <v>407</v>
      </c>
      <c r="I238" s="247" t="s">
        <v>408</v>
      </c>
      <c r="J238" s="247" t="s">
        <v>142</v>
      </c>
      <c r="K238" s="248">
        <v>46236</v>
      </c>
      <c r="M238" s="249"/>
      <c r="N238" s="300"/>
    </row>
    <row r="239" spans="1:14" s="127" customFormat="1">
      <c r="A239" s="406">
        <v>164</v>
      </c>
      <c r="B239" s="420" t="s">
        <v>409</v>
      </c>
      <c r="C239" s="150" t="s">
        <v>410</v>
      </c>
      <c r="D239" s="156">
        <v>1244.8</v>
      </c>
      <c r="E239" s="143">
        <v>1200</v>
      </c>
      <c r="F239" s="144"/>
      <c r="G239" s="245">
        <f t="shared" si="12"/>
        <v>1493760</v>
      </c>
      <c r="H239" s="443" t="s">
        <v>411</v>
      </c>
      <c r="I239" s="439" t="s">
        <v>412</v>
      </c>
      <c r="J239" s="439" t="s">
        <v>413</v>
      </c>
      <c r="K239" s="248">
        <v>46236</v>
      </c>
      <c r="M239" s="249"/>
      <c r="N239" s="300"/>
    </row>
    <row r="240" spans="1:14" s="127" customFormat="1" ht="26.45">
      <c r="A240" s="406"/>
      <c r="B240" s="414"/>
      <c r="C240" s="150" t="s">
        <v>57</v>
      </c>
      <c r="D240" s="246"/>
      <c r="E240" s="143"/>
      <c r="F240" s="144">
        <v>20862</v>
      </c>
      <c r="G240" s="245"/>
      <c r="H240" s="445"/>
      <c r="I240" s="440"/>
      <c r="J240" s="440"/>
      <c r="K240" s="248">
        <v>46236</v>
      </c>
      <c r="M240" s="249"/>
      <c r="N240" s="300"/>
    </row>
    <row r="241" spans="1:14" s="127" customFormat="1">
      <c r="A241" s="406">
        <v>165</v>
      </c>
      <c r="B241" s="407" t="s">
        <v>414</v>
      </c>
      <c r="C241" s="150" t="s">
        <v>415</v>
      </c>
      <c r="D241" s="156">
        <v>505.9</v>
      </c>
      <c r="E241" s="143">
        <v>1200</v>
      </c>
      <c r="F241" s="144"/>
      <c r="G241" s="245">
        <f t="shared" si="12"/>
        <v>607080</v>
      </c>
      <c r="H241" s="443" t="s">
        <v>416</v>
      </c>
      <c r="I241" s="439" t="s">
        <v>417</v>
      </c>
      <c r="J241" s="439" t="s">
        <v>413</v>
      </c>
      <c r="K241" s="248">
        <v>46236</v>
      </c>
      <c r="M241" s="249"/>
      <c r="N241" s="300"/>
    </row>
    <row r="242" spans="1:14" s="127" customFormat="1" ht="26.45">
      <c r="A242" s="406"/>
      <c r="B242" s="407"/>
      <c r="C242" s="150" t="s">
        <v>57</v>
      </c>
      <c r="D242" s="156"/>
      <c r="E242" s="143"/>
      <c r="F242" s="144">
        <v>21388</v>
      </c>
      <c r="G242" s="245"/>
      <c r="H242" s="445"/>
      <c r="I242" s="440"/>
      <c r="J242" s="440"/>
      <c r="K242" s="248">
        <v>46236</v>
      </c>
      <c r="M242" s="249"/>
      <c r="N242" s="300"/>
    </row>
    <row r="243" spans="1:14" s="127" customFormat="1">
      <c r="A243" s="406">
        <v>166</v>
      </c>
      <c r="B243" s="407" t="s">
        <v>418</v>
      </c>
      <c r="C243" s="150" t="s">
        <v>419</v>
      </c>
      <c r="D243" s="156">
        <v>508</v>
      </c>
      <c r="E243" s="177">
        <v>1200</v>
      </c>
      <c r="F243" s="255"/>
      <c r="G243" s="245">
        <f t="shared" si="12"/>
        <v>609600</v>
      </c>
      <c r="H243" s="443" t="s">
        <v>420</v>
      </c>
      <c r="I243" s="439" t="s">
        <v>298</v>
      </c>
      <c r="J243" s="439" t="s">
        <v>413</v>
      </c>
      <c r="K243" s="248">
        <v>46236</v>
      </c>
      <c r="M243" s="249"/>
      <c r="N243" s="300"/>
    </row>
    <row r="244" spans="1:14" s="127" customFormat="1">
      <c r="A244" s="406"/>
      <c r="B244" s="407"/>
      <c r="C244" s="150" t="s">
        <v>421</v>
      </c>
      <c r="D244" s="156">
        <v>172</v>
      </c>
      <c r="E244" s="177">
        <v>700</v>
      </c>
      <c r="F244" s="255"/>
      <c r="G244" s="245">
        <f t="shared" si="12"/>
        <v>120400</v>
      </c>
      <c r="H244" s="444"/>
      <c r="I244" s="446"/>
      <c r="J244" s="446"/>
      <c r="K244" s="248"/>
      <c r="M244" s="249"/>
      <c r="N244" s="300"/>
    </row>
    <row r="245" spans="1:14" s="127" customFormat="1" ht="26.45">
      <c r="A245" s="406"/>
      <c r="B245" s="407"/>
      <c r="C245" s="150" t="s">
        <v>57</v>
      </c>
      <c r="D245" s="246"/>
      <c r="E245" s="143"/>
      <c r="F245" s="144">
        <v>28901</v>
      </c>
      <c r="G245" s="245"/>
      <c r="H245" s="445"/>
      <c r="I245" s="440"/>
      <c r="J245" s="440"/>
      <c r="K245" s="248">
        <v>46236</v>
      </c>
      <c r="M245" s="249"/>
      <c r="N245" s="300"/>
    </row>
    <row r="246" spans="1:14" s="127" customFormat="1" ht="26.45">
      <c r="A246" s="406">
        <v>167</v>
      </c>
      <c r="B246" s="407" t="s">
        <v>422</v>
      </c>
      <c r="C246" s="150" t="s">
        <v>423</v>
      </c>
      <c r="D246" s="156">
        <v>1241.5999999999999</v>
      </c>
      <c r="E246" s="143">
        <v>1200</v>
      </c>
      <c r="F246" s="144"/>
      <c r="G246" s="245">
        <f t="shared" si="12"/>
        <v>1489920</v>
      </c>
      <c r="H246" s="443" t="s">
        <v>424</v>
      </c>
      <c r="I246" s="439" t="s">
        <v>425</v>
      </c>
      <c r="J246" s="439" t="s">
        <v>426</v>
      </c>
      <c r="K246" s="248">
        <v>46236</v>
      </c>
      <c r="M246" s="249"/>
      <c r="N246" s="300"/>
    </row>
    <row r="247" spans="1:14" s="127" customFormat="1" ht="26.45">
      <c r="A247" s="406"/>
      <c r="B247" s="407"/>
      <c r="C247" s="150" t="s">
        <v>57</v>
      </c>
      <c r="D247" s="246"/>
      <c r="E247" s="143"/>
      <c r="F247" s="144">
        <v>11452</v>
      </c>
      <c r="G247" s="245"/>
      <c r="H247" s="445"/>
      <c r="I247" s="440"/>
      <c r="J247" s="440"/>
      <c r="K247" s="248">
        <v>46236</v>
      </c>
      <c r="M247" s="249"/>
      <c r="N247" s="300"/>
    </row>
    <row r="248" spans="1:14" s="127" customFormat="1">
      <c r="A248" s="442">
        <v>168</v>
      </c>
      <c r="B248" s="421" t="s">
        <v>427</v>
      </c>
      <c r="C248" s="150" t="s">
        <v>428</v>
      </c>
      <c r="D248" s="156">
        <v>3512.8</v>
      </c>
      <c r="E248" s="143">
        <v>1200</v>
      </c>
      <c r="F248" s="144"/>
      <c r="G248" s="245">
        <f t="shared" si="12"/>
        <v>4215360</v>
      </c>
      <c r="H248" s="443" t="s">
        <v>429</v>
      </c>
      <c r="I248" s="439" t="s">
        <v>430</v>
      </c>
      <c r="J248" s="439" t="s">
        <v>291</v>
      </c>
      <c r="K248" s="248">
        <v>46236</v>
      </c>
      <c r="M248" s="249"/>
      <c r="N248" s="300"/>
    </row>
    <row r="249" spans="1:14" s="127" customFormat="1" ht="26.45">
      <c r="A249" s="456"/>
      <c r="B249" s="422"/>
      <c r="C249" s="150" t="s">
        <v>57</v>
      </c>
      <c r="D249" s="246"/>
      <c r="E249" s="143"/>
      <c r="F249" s="144">
        <v>10504</v>
      </c>
      <c r="G249" s="245"/>
      <c r="H249" s="445"/>
      <c r="I249" s="440"/>
      <c r="J249" s="440"/>
      <c r="K249" s="248">
        <v>46236</v>
      </c>
      <c r="M249" s="249"/>
      <c r="N249" s="300"/>
    </row>
    <row r="250" spans="1:14" s="127" customFormat="1">
      <c r="A250" s="450"/>
      <c r="B250" s="411"/>
      <c r="C250" s="306" t="s">
        <v>431</v>
      </c>
      <c r="D250" s="156">
        <v>22.7</v>
      </c>
      <c r="E250" s="177">
        <v>700</v>
      </c>
      <c r="F250" s="255">
        <v>10504</v>
      </c>
      <c r="G250" s="256"/>
      <c r="H250" s="307"/>
      <c r="I250" s="308"/>
      <c r="J250" s="308"/>
      <c r="K250" s="248"/>
      <c r="M250" s="249"/>
      <c r="N250" s="300"/>
    </row>
    <row r="251" spans="1:14" s="127" customFormat="1" ht="39.6">
      <c r="A251" s="243">
        <v>169</v>
      </c>
      <c r="B251" s="150" t="s">
        <v>427</v>
      </c>
      <c r="C251" s="150" t="s">
        <v>432</v>
      </c>
      <c r="D251" s="156">
        <v>320.8</v>
      </c>
      <c r="E251" s="143">
        <v>1200</v>
      </c>
      <c r="F251" s="144"/>
      <c r="G251" s="245">
        <f t="shared" si="12"/>
        <v>384960</v>
      </c>
      <c r="H251" s="246" t="s">
        <v>131</v>
      </c>
      <c r="I251" s="247" t="s">
        <v>398</v>
      </c>
      <c r="J251" s="247" t="s">
        <v>291</v>
      </c>
      <c r="K251" s="248">
        <v>46236</v>
      </c>
      <c r="M251" s="249"/>
      <c r="N251" s="300"/>
    </row>
    <row r="252" spans="1:14" s="127" customFormat="1">
      <c r="A252" s="243">
        <v>170</v>
      </c>
      <c r="B252" s="150" t="s">
        <v>433</v>
      </c>
      <c r="C252" s="150" t="s">
        <v>434</v>
      </c>
      <c r="D252" s="156">
        <v>182.4</v>
      </c>
      <c r="E252" s="143">
        <v>1200</v>
      </c>
      <c r="F252" s="144"/>
      <c r="G252" s="245">
        <f t="shared" si="12"/>
        <v>218880</v>
      </c>
      <c r="H252" s="246" t="s">
        <v>435</v>
      </c>
      <c r="I252" s="247" t="s">
        <v>39</v>
      </c>
      <c r="J252" s="247" t="s">
        <v>436</v>
      </c>
      <c r="K252" s="248">
        <v>46236</v>
      </c>
      <c r="M252" s="249"/>
      <c r="N252" s="300"/>
    </row>
    <row r="253" spans="1:14" s="127" customFormat="1">
      <c r="A253" s="406">
        <v>171</v>
      </c>
      <c r="B253" s="407" t="s">
        <v>437</v>
      </c>
      <c r="C253" s="150" t="s">
        <v>438</v>
      </c>
      <c r="D253" s="156">
        <v>832.7</v>
      </c>
      <c r="E253" s="143">
        <v>1200</v>
      </c>
      <c r="F253" s="144"/>
      <c r="G253" s="245">
        <f t="shared" si="12"/>
        <v>999240</v>
      </c>
      <c r="H253" s="443" t="s">
        <v>439</v>
      </c>
      <c r="I253" s="439" t="s">
        <v>146</v>
      </c>
      <c r="J253" s="439" t="s">
        <v>291</v>
      </c>
      <c r="K253" s="248">
        <v>46236</v>
      </c>
      <c r="M253" s="249"/>
      <c r="N253" s="300"/>
    </row>
    <row r="254" spans="1:14" s="127" customFormat="1" ht="26.45">
      <c r="A254" s="406"/>
      <c r="B254" s="407"/>
      <c r="C254" s="150" t="s">
        <v>57</v>
      </c>
      <c r="D254" s="156"/>
      <c r="E254" s="143"/>
      <c r="F254" s="144">
        <v>27402</v>
      </c>
      <c r="G254" s="245"/>
      <c r="H254" s="445"/>
      <c r="I254" s="440"/>
      <c r="J254" s="440"/>
      <c r="K254" s="248">
        <v>46236</v>
      </c>
      <c r="M254" s="249"/>
      <c r="N254" s="300"/>
    </row>
    <row r="255" spans="1:14" s="127" customFormat="1" ht="26.45">
      <c r="A255" s="243">
        <v>172</v>
      </c>
      <c r="B255" s="150" t="s">
        <v>437</v>
      </c>
      <c r="C255" s="150" t="s">
        <v>440</v>
      </c>
      <c r="D255" s="156">
        <v>412.7</v>
      </c>
      <c r="E255" s="143">
        <v>1200</v>
      </c>
      <c r="F255" s="144"/>
      <c r="G255" s="245">
        <f t="shared" si="12"/>
        <v>495240</v>
      </c>
      <c r="H255" s="246" t="s">
        <v>439</v>
      </c>
      <c r="I255" s="247" t="s">
        <v>146</v>
      </c>
      <c r="J255" s="247" t="s">
        <v>291</v>
      </c>
      <c r="K255" s="248">
        <v>46236</v>
      </c>
      <c r="M255" s="249"/>
      <c r="N255" s="300"/>
    </row>
    <row r="256" spans="1:14" s="127" customFormat="1" ht="26.45">
      <c r="A256" s="243">
        <v>173</v>
      </c>
      <c r="B256" s="150" t="s">
        <v>437</v>
      </c>
      <c r="C256" s="150" t="s">
        <v>441</v>
      </c>
      <c r="D256" s="156">
        <v>905.1</v>
      </c>
      <c r="E256" s="143">
        <v>1200</v>
      </c>
      <c r="F256" s="144"/>
      <c r="G256" s="245">
        <f>D256*E256</f>
        <v>1086120</v>
      </c>
      <c r="H256" s="263">
        <v>2008</v>
      </c>
      <c r="I256" s="262" t="s">
        <v>442</v>
      </c>
      <c r="J256" s="262" t="s">
        <v>443</v>
      </c>
      <c r="K256" s="248">
        <v>46236</v>
      </c>
      <c r="M256" s="249"/>
      <c r="N256" s="300"/>
    </row>
    <row r="257" spans="1:14" s="300" customFormat="1" ht="26.45">
      <c r="A257" s="458">
        <v>174</v>
      </c>
      <c r="B257" s="410" t="s">
        <v>444</v>
      </c>
      <c r="C257" s="173" t="s">
        <v>445</v>
      </c>
      <c r="D257" s="174">
        <v>469.5</v>
      </c>
      <c r="E257" s="177">
        <v>1200</v>
      </c>
      <c r="F257" s="255"/>
      <c r="G257" s="256">
        <f t="shared" si="12"/>
        <v>563400</v>
      </c>
      <c r="H257" s="257" t="s">
        <v>446</v>
      </c>
      <c r="I257" s="258" t="s">
        <v>146</v>
      </c>
      <c r="J257" s="258" t="s">
        <v>47</v>
      </c>
      <c r="K257" s="248">
        <v>46236</v>
      </c>
      <c r="M257" s="249"/>
    </row>
    <row r="258" spans="1:14" s="300" customFormat="1" ht="26.45">
      <c r="A258" s="450"/>
      <c r="B258" s="411"/>
      <c r="C258" s="150" t="s">
        <v>57</v>
      </c>
      <c r="D258" s="156"/>
      <c r="E258" s="143"/>
      <c r="F258" s="144">
        <v>14042</v>
      </c>
      <c r="G258" s="245"/>
      <c r="H258" s="246"/>
      <c r="I258" s="309"/>
      <c r="J258" s="309"/>
      <c r="K258" s="310"/>
      <c r="M258" s="249"/>
    </row>
    <row r="259" spans="1:14" s="300" customFormat="1" ht="26.45">
      <c r="A259" s="442">
        <v>175</v>
      </c>
      <c r="B259" s="182" t="s">
        <v>447</v>
      </c>
      <c r="C259" s="173" t="s">
        <v>448</v>
      </c>
      <c r="D259" s="174">
        <v>109.6</v>
      </c>
      <c r="E259" s="143">
        <v>850</v>
      </c>
      <c r="F259" s="144"/>
      <c r="G259" s="245">
        <v>93160</v>
      </c>
      <c r="H259" s="246">
        <v>2020</v>
      </c>
      <c r="I259" s="258" t="s">
        <v>146</v>
      </c>
      <c r="J259" s="247" t="s">
        <v>449</v>
      </c>
      <c r="K259" s="310">
        <v>46236</v>
      </c>
      <c r="M259" s="249"/>
    </row>
    <row r="260" spans="1:14" s="300" customFormat="1" ht="26.45">
      <c r="A260" s="450"/>
      <c r="B260" s="168"/>
      <c r="C260" s="150" t="s">
        <v>57</v>
      </c>
      <c r="D260" s="246"/>
      <c r="E260" s="143"/>
      <c r="F260" s="144">
        <v>19020</v>
      </c>
      <c r="G260" s="245"/>
      <c r="H260" s="246"/>
      <c r="I260" s="247"/>
      <c r="J260" s="247"/>
      <c r="K260" s="248"/>
      <c r="M260" s="249"/>
    </row>
    <row r="261" spans="1:14" s="127" customFormat="1" ht="26.45">
      <c r="A261" s="243">
        <v>176</v>
      </c>
      <c r="B261" s="150" t="s">
        <v>450</v>
      </c>
      <c r="C261" s="150" t="s">
        <v>319</v>
      </c>
      <c r="D261" s="156">
        <v>195.8</v>
      </c>
      <c r="E261" s="143">
        <v>1200</v>
      </c>
      <c r="F261" s="144"/>
      <c r="G261" s="245">
        <f>D261*E261</f>
        <v>234960</v>
      </c>
      <c r="H261" s="246">
        <v>2022</v>
      </c>
      <c r="I261" s="247" t="s">
        <v>146</v>
      </c>
      <c r="J261" s="247" t="s">
        <v>451</v>
      </c>
      <c r="K261" s="248">
        <v>46236</v>
      </c>
      <c r="M261" s="249"/>
      <c r="N261" s="300"/>
    </row>
    <row r="262" spans="1:14" s="127" customFormat="1" ht="52.9">
      <c r="A262" s="243">
        <v>177</v>
      </c>
      <c r="B262" s="311" t="s">
        <v>452</v>
      </c>
      <c r="C262" s="312" t="s">
        <v>453</v>
      </c>
      <c r="D262" s="313">
        <v>350.3</v>
      </c>
      <c r="E262" s="314">
        <v>2305</v>
      </c>
      <c r="F262" s="302"/>
      <c r="G262" s="315">
        <v>807602</v>
      </c>
      <c r="H262" s="314">
        <v>2023</v>
      </c>
      <c r="I262" s="262" t="s">
        <v>146</v>
      </c>
      <c r="J262" s="316" t="s">
        <v>454</v>
      </c>
      <c r="K262" s="248">
        <v>46236</v>
      </c>
      <c r="M262" s="125"/>
      <c r="N262" s="300"/>
    </row>
    <row r="263" spans="1:14" s="127" customFormat="1">
      <c r="A263" s="251">
        <v>178</v>
      </c>
      <c r="B263" s="317" t="s">
        <v>455</v>
      </c>
      <c r="C263" s="306" t="s">
        <v>456</v>
      </c>
      <c r="D263" s="260">
        <v>47.3</v>
      </c>
      <c r="E263" s="259">
        <v>1200</v>
      </c>
      <c r="F263" s="302"/>
      <c r="G263" s="315">
        <v>807602</v>
      </c>
      <c r="H263" s="259">
        <v>1920</v>
      </c>
      <c r="I263" s="258"/>
      <c r="J263" s="318" t="s">
        <v>52</v>
      </c>
      <c r="K263" s="323"/>
      <c r="M263" s="125"/>
      <c r="N263" s="317"/>
    </row>
    <row r="264" spans="1:14" s="127" customFormat="1" ht="13.9" thickBot="1">
      <c r="A264" s="365">
        <v>179</v>
      </c>
      <c r="B264" s="311" t="s">
        <v>457</v>
      </c>
      <c r="C264" s="311" t="s">
        <v>458</v>
      </c>
      <c r="D264" s="313">
        <v>192.2</v>
      </c>
      <c r="E264" s="368">
        <v>1300</v>
      </c>
      <c r="F264" s="369"/>
      <c r="G264" s="370">
        <v>807602</v>
      </c>
      <c r="H264" s="313"/>
      <c r="I264" s="159" t="s">
        <v>332</v>
      </c>
      <c r="J264" s="316" t="s">
        <v>52</v>
      </c>
      <c r="K264" s="294"/>
      <c r="M264" s="125"/>
      <c r="N264" s="300"/>
    </row>
    <row r="265" spans="1:14" s="127" customFormat="1" ht="13.9" thickBot="1">
      <c r="A265" s="319"/>
      <c r="B265" s="372"/>
      <c r="C265" s="210" t="s">
        <v>199</v>
      </c>
      <c r="D265" s="373"/>
      <c r="E265" s="373"/>
      <c r="F265" s="374"/>
      <c r="G265" s="375"/>
      <c r="H265" s="373"/>
      <c r="I265" s="376"/>
      <c r="J265" s="376"/>
      <c r="K265" s="271"/>
      <c r="M265" s="125"/>
      <c r="N265" s="300"/>
    </row>
    <row r="266" spans="1:14" s="127" customFormat="1">
      <c r="A266" s="320">
        <v>180</v>
      </c>
      <c r="B266" s="273" t="s">
        <v>459</v>
      </c>
      <c r="C266" s="273" t="s">
        <v>460</v>
      </c>
      <c r="D266" s="190">
        <v>91</v>
      </c>
      <c r="E266" s="321">
        <v>1400</v>
      </c>
      <c r="F266" s="322"/>
      <c r="G266" s="218">
        <f>D266*1400</f>
        <v>127400</v>
      </c>
      <c r="H266" s="321"/>
      <c r="I266" s="278" t="s">
        <v>28</v>
      </c>
      <c r="J266" s="278" t="s">
        <v>52</v>
      </c>
      <c r="K266" s="371">
        <v>46236</v>
      </c>
      <c r="M266" s="221"/>
      <c r="N266" s="300"/>
    </row>
    <row r="267" spans="1:14" s="127" customFormat="1">
      <c r="A267" s="320">
        <v>181</v>
      </c>
      <c r="B267" s="173" t="s">
        <v>461</v>
      </c>
      <c r="C267" s="173" t="s">
        <v>462</v>
      </c>
      <c r="D267" s="156">
        <v>134</v>
      </c>
      <c r="E267" s="321">
        <v>1400</v>
      </c>
      <c r="F267" s="322"/>
      <c r="G267" s="218">
        <f t="shared" ref="G267:G274" si="13">D267*1400</f>
        <v>187600</v>
      </c>
      <c r="H267" s="301"/>
      <c r="I267" s="267" t="s">
        <v>28</v>
      </c>
      <c r="J267" s="267" t="s">
        <v>52</v>
      </c>
      <c r="K267" s="323">
        <v>46236</v>
      </c>
      <c r="M267" s="221"/>
      <c r="N267" s="300"/>
    </row>
    <row r="268" spans="1:14" s="127" customFormat="1">
      <c r="A268" s="320">
        <v>182</v>
      </c>
      <c r="B268" s="173" t="s">
        <v>463</v>
      </c>
      <c r="C268" s="173" t="s">
        <v>464</v>
      </c>
      <c r="D268" s="156">
        <v>204</v>
      </c>
      <c r="E268" s="321">
        <v>1400</v>
      </c>
      <c r="F268" s="322"/>
      <c r="G268" s="218">
        <f t="shared" si="13"/>
        <v>285600</v>
      </c>
      <c r="H268" s="301"/>
      <c r="I268" s="267" t="s">
        <v>28</v>
      </c>
      <c r="J268" s="267" t="s">
        <v>52</v>
      </c>
      <c r="K268" s="323">
        <v>46236</v>
      </c>
      <c r="M268" s="221"/>
      <c r="N268" s="300"/>
    </row>
    <row r="269" spans="1:14" s="127" customFormat="1">
      <c r="A269" s="320">
        <v>183</v>
      </c>
      <c r="B269" s="173" t="s">
        <v>465</v>
      </c>
      <c r="C269" s="173" t="s">
        <v>466</v>
      </c>
      <c r="D269" s="156">
        <v>98</v>
      </c>
      <c r="E269" s="321">
        <v>1400</v>
      </c>
      <c r="F269" s="322"/>
      <c r="G269" s="218">
        <f t="shared" si="13"/>
        <v>137200</v>
      </c>
      <c r="H269" s="301"/>
      <c r="I269" s="267" t="s">
        <v>28</v>
      </c>
      <c r="J269" s="267" t="s">
        <v>52</v>
      </c>
      <c r="K269" s="323">
        <v>46236</v>
      </c>
      <c r="M269" s="221"/>
      <c r="N269" s="300"/>
    </row>
    <row r="270" spans="1:14" s="127" customFormat="1">
      <c r="A270" s="320">
        <v>184</v>
      </c>
      <c r="B270" s="173" t="s">
        <v>467</v>
      </c>
      <c r="C270" s="173" t="s">
        <v>468</v>
      </c>
      <c r="D270" s="156">
        <v>163.4</v>
      </c>
      <c r="E270" s="321">
        <v>1400</v>
      </c>
      <c r="F270" s="322"/>
      <c r="G270" s="218">
        <f t="shared" si="13"/>
        <v>228760</v>
      </c>
      <c r="H270" s="301"/>
      <c r="I270" s="267" t="s">
        <v>28</v>
      </c>
      <c r="J270" s="267" t="s">
        <v>52</v>
      </c>
      <c r="K270" s="323">
        <v>46236</v>
      </c>
      <c r="M270" s="221"/>
      <c r="N270" s="300"/>
    </row>
    <row r="271" spans="1:14" s="127" customFormat="1">
      <c r="A271" s="320">
        <v>185</v>
      </c>
      <c r="B271" s="173" t="s">
        <v>469</v>
      </c>
      <c r="C271" s="173" t="s">
        <v>470</v>
      </c>
      <c r="D271" s="156">
        <v>93</v>
      </c>
      <c r="E271" s="321">
        <v>1400</v>
      </c>
      <c r="F271" s="322"/>
      <c r="G271" s="218">
        <f t="shared" si="13"/>
        <v>130200</v>
      </c>
      <c r="H271" s="301"/>
      <c r="I271" s="267" t="s">
        <v>28</v>
      </c>
      <c r="J271" s="267" t="s">
        <v>52</v>
      </c>
      <c r="K271" s="323">
        <v>46236</v>
      </c>
      <c r="M271" s="221"/>
      <c r="N271" s="300"/>
    </row>
    <row r="272" spans="1:14" s="127" customFormat="1">
      <c r="A272" s="320">
        <v>186</v>
      </c>
      <c r="B272" s="173" t="s">
        <v>471</v>
      </c>
      <c r="C272" s="173" t="s">
        <v>201</v>
      </c>
      <c r="D272" s="156">
        <v>53</v>
      </c>
      <c r="E272" s="321">
        <v>1400</v>
      </c>
      <c r="F272" s="322"/>
      <c r="G272" s="218">
        <f t="shared" si="13"/>
        <v>74200</v>
      </c>
      <c r="H272" s="301"/>
      <c r="I272" s="267" t="s">
        <v>28</v>
      </c>
      <c r="J272" s="267" t="s">
        <v>52</v>
      </c>
      <c r="K272" s="323">
        <v>46236</v>
      </c>
      <c r="M272" s="221"/>
      <c r="N272" s="300"/>
    </row>
    <row r="273" spans="1:14" s="127" customFormat="1">
      <c r="A273" s="320">
        <v>187</v>
      </c>
      <c r="B273" s="197" t="s">
        <v>472</v>
      </c>
      <c r="C273" s="173" t="s">
        <v>274</v>
      </c>
      <c r="D273" s="156">
        <v>100</v>
      </c>
      <c r="E273" s="321">
        <v>1400</v>
      </c>
      <c r="F273" s="322"/>
      <c r="G273" s="218">
        <f t="shared" si="13"/>
        <v>140000</v>
      </c>
      <c r="H273" s="301"/>
      <c r="I273" s="267" t="s">
        <v>28</v>
      </c>
      <c r="J273" s="267" t="s">
        <v>52</v>
      </c>
      <c r="K273" s="323">
        <v>46236</v>
      </c>
      <c r="M273" s="221"/>
      <c r="N273" s="300"/>
    </row>
    <row r="274" spans="1:14" s="127" customFormat="1" ht="13.9" thickBot="1">
      <c r="A274" s="320">
        <v>188</v>
      </c>
      <c r="B274" s="173" t="s">
        <v>473</v>
      </c>
      <c r="C274" s="173" t="s">
        <v>201</v>
      </c>
      <c r="D274" s="156">
        <v>49.6</v>
      </c>
      <c r="E274" s="321">
        <v>1400</v>
      </c>
      <c r="F274" s="322"/>
      <c r="G274" s="218">
        <f t="shared" si="13"/>
        <v>69440</v>
      </c>
      <c r="H274" s="301"/>
      <c r="I274" s="267" t="s">
        <v>28</v>
      </c>
      <c r="J274" s="267" t="s">
        <v>52</v>
      </c>
      <c r="K274" s="323">
        <v>45871</v>
      </c>
      <c r="M274" s="221"/>
      <c r="N274" s="300"/>
    </row>
    <row r="275" spans="1:14" ht="13.9" thickBot="1">
      <c r="A275" s="238"/>
      <c r="B275" s="209"/>
      <c r="C275" s="324" t="s">
        <v>474</v>
      </c>
      <c r="D275" s="239"/>
      <c r="E275" s="239"/>
      <c r="F275" s="240"/>
      <c r="G275" s="241"/>
      <c r="H275" s="239"/>
      <c r="I275" s="209"/>
      <c r="J275" s="209"/>
      <c r="K275" s="242"/>
      <c r="M275" s="125"/>
      <c r="N275" s="130"/>
    </row>
    <row r="276" spans="1:14">
      <c r="A276" s="451">
        <v>189</v>
      </c>
      <c r="B276" s="452" t="s">
        <v>475</v>
      </c>
      <c r="C276" s="295" t="s">
        <v>476</v>
      </c>
      <c r="D276" s="296">
        <v>5945.8</v>
      </c>
      <c r="E276" s="297">
        <v>1200</v>
      </c>
      <c r="F276" s="298"/>
      <c r="G276" s="325">
        <f>D276*E276</f>
        <v>7134960</v>
      </c>
      <c r="H276" s="453">
        <v>1982</v>
      </c>
      <c r="I276" s="437" t="s">
        <v>477</v>
      </c>
      <c r="J276" s="437" t="s">
        <v>478</v>
      </c>
      <c r="K276" s="326">
        <v>46236</v>
      </c>
      <c r="M276" s="249"/>
      <c r="N276" s="130"/>
    </row>
    <row r="277" spans="1:14" ht="26.45">
      <c r="A277" s="447"/>
      <c r="B277" s="407"/>
      <c r="C277" s="150" t="s">
        <v>57</v>
      </c>
      <c r="D277" s="260"/>
      <c r="E277" s="143"/>
      <c r="F277" s="144">
        <v>81951</v>
      </c>
      <c r="G277" s="145"/>
      <c r="H277" s="419"/>
      <c r="I277" s="413"/>
      <c r="J277" s="413"/>
      <c r="K277" s="283">
        <v>46236</v>
      </c>
      <c r="M277" s="125"/>
      <c r="N277" s="130"/>
    </row>
    <row r="278" spans="1:14">
      <c r="A278" s="405">
        <v>190</v>
      </c>
      <c r="B278" s="407" t="s">
        <v>475</v>
      </c>
      <c r="C278" s="150" t="s">
        <v>479</v>
      </c>
      <c r="D278" s="156">
        <v>5020.8999999999996</v>
      </c>
      <c r="E278" s="143">
        <v>1200</v>
      </c>
      <c r="F278" s="144"/>
      <c r="G278" s="145">
        <f>D278*E278</f>
        <v>6025080</v>
      </c>
      <c r="H278" s="419">
        <v>2009</v>
      </c>
      <c r="I278" s="413" t="s">
        <v>477</v>
      </c>
      <c r="J278" s="413" t="s">
        <v>480</v>
      </c>
      <c r="K278" s="283">
        <v>46236</v>
      </c>
      <c r="M278" s="249"/>
      <c r="N278" s="130"/>
    </row>
    <row r="279" spans="1:14" ht="26.45">
      <c r="A279" s="447"/>
      <c r="B279" s="407"/>
      <c r="C279" s="150" t="s">
        <v>57</v>
      </c>
      <c r="D279" s="156"/>
      <c r="E279" s="143"/>
      <c r="F279" s="144">
        <v>32376</v>
      </c>
      <c r="G279" s="145"/>
      <c r="H279" s="419"/>
      <c r="I279" s="413"/>
      <c r="J279" s="413"/>
      <c r="K279" s="283">
        <v>46236</v>
      </c>
      <c r="M279" s="140"/>
      <c r="N279" s="130"/>
    </row>
    <row r="280" spans="1:14">
      <c r="A280" s="405">
        <v>191</v>
      </c>
      <c r="B280" s="407" t="s">
        <v>481</v>
      </c>
      <c r="C280" s="150" t="s">
        <v>482</v>
      </c>
      <c r="D280" s="156">
        <v>794.3</v>
      </c>
      <c r="E280" s="143">
        <v>1200</v>
      </c>
      <c r="F280" s="144"/>
      <c r="G280" s="245">
        <f>D280*E280</f>
        <v>953160</v>
      </c>
      <c r="H280" s="412" t="s">
        <v>483</v>
      </c>
      <c r="I280" s="413" t="s">
        <v>477</v>
      </c>
      <c r="J280" s="413" t="s">
        <v>47</v>
      </c>
      <c r="K280" s="283">
        <v>46236</v>
      </c>
      <c r="M280" s="249"/>
      <c r="N280" s="130"/>
    </row>
    <row r="281" spans="1:14" ht="26.45">
      <c r="A281" s="447"/>
      <c r="B281" s="407"/>
      <c r="C281" s="150" t="s">
        <v>57</v>
      </c>
      <c r="D281" s="156"/>
      <c r="E281" s="143"/>
      <c r="F281" s="144">
        <v>19771</v>
      </c>
      <c r="G281" s="245">
        <v>105846</v>
      </c>
      <c r="H281" s="412"/>
      <c r="I281" s="413"/>
      <c r="J281" s="413"/>
      <c r="K281" s="283">
        <v>46236</v>
      </c>
      <c r="M281" s="249"/>
      <c r="N281" s="130"/>
    </row>
    <row r="282" spans="1:14" ht="39.6">
      <c r="A282" s="243">
        <v>192</v>
      </c>
      <c r="B282" s="150" t="s">
        <v>481</v>
      </c>
      <c r="C282" s="150" t="s">
        <v>484</v>
      </c>
      <c r="D282" s="156">
        <v>1625</v>
      </c>
      <c r="E282" s="156">
        <v>1200</v>
      </c>
      <c r="F282" s="244"/>
      <c r="G282" s="245">
        <f t="shared" ref="G282:G310" si="14">D282*E282</f>
        <v>1950000</v>
      </c>
      <c r="H282" s="246" t="s">
        <v>483</v>
      </c>
      <c r="I282" s="247" t="s">
        <v>477</v>
      </c>
      <c r="J282" s="247" t="s">
        <v>47</v>
      </c>
      <c r="K282" s="283">
        <v>46236</v>
      </c>
      <c r="M282" s="249"/>
      <c r="N282" s="130"/>
    </row>
    <row r="283" spans="1:14">
      <c r="A283" s="406">
        <v>193</v>
      </c>
      <c r="B283" s="407" t="s">
        <v>485</v>
      </c>
      <c r="C283" s="150" t="s">
        <v>486</v>
      </c>
      <c r="D283" s="156">
        <v>2975</v>
      </c>
      <c r="E283" s="143">
        <v>1200</v>
      </c>
      <c r="F283" s="144"/>
      <c r="G283" s="245">
        <f t="shared" si="14"/>
        <v>3570000</v>
      </c>
      <c r="H283" s="412" t="s">
        <v>487</v>
      </c>
      <c r="I283" s="413" t="s">
        <v>18</v>
      </c>
      <c r="J283" s="413" t="s">
        <v>488</v>
      </c>
      <c r="K283" s="283">
        <v>46236</v>
      </c>
      <c r="M283" s="249"/>
      <c r="N283" s="130"/>
    </row>
    <row r="284" spans="1:14" ht="26.45">
      <c r="A284" s="406"/>
      <c r="B284" s="407"/>
      <c r="C284" s="150" t="s">
        <v>57</v>
      </c>
      <c r="D284" s="156"/>
      <c r="E284" s="143"/>
      <c r="F284" s="144">
        <v>28565</v>
      </c>
      <c r="G284" s="245"/>
      <c r="H284" s="412"/>
      <c r="I284" s="413"/>
      <c r="J284" s="413"/>
      <c r="K284" s="283">
        <v>46236</v>
      </c>
      <c r="M284" s="249"/>
      <c r="N284" s="130"/>
    </row>
    <row r="285" spans="1:14">
      <c r="A285" s="406"/>
      <c r="B285" s="407"/>
      <c r="C285" s="150" t="s">
        <v>489</v>
      </c>
      <c r="D285" s="156" t="s">
        <v>36</v>
      </c>
      <c r="E285" s="143"/>
      <c r="F285" s="255">
        <v>0</v>
      </c>
      <c r="G285" s="256"/>
      <c r="H285" s="412"/>
      <c r="I285" s="413"/>
      <c r="J285" s="413"/>
      <c r="K285" s="283">
        <v>46236</v>
      </c>
      <c r="M285" s="140"/>
      <c r="N285" s="130"/>
    </row>
    <row r="286" spans="1:14">
      <c r="A286" s="406">
        <v>194</v>
      </c>
      <c r="B286" s="407" t="s">
        <v>490</v>
      </c>
      <c r="C286" s="150" t="s">
        <v>491</v>
      </c>
      <c r="D286" s="156">
        <v>6507.4</v>
      </c>
      <c r="E286" s="143">
        <v>1200</v>
      </c>
      <c r="F286" s="144"/>
      <c r="G286" s="245">
        <f t="shared" si="14"/>
        <v>7808880</v>
      </c>
      <c r="H286" s="412" t="s">
        <v>492</v>
      </c>
      <c r="I286" s="413" t="s">
        <v>493</v>
      </c>
      <c r="J286" s="413" t="s">
        <v>494</v>
      </c>
      <c r="K286" s="283">
        <v>46236</v>
      </c>
      <c r="M286" s="249"/>
      <c r="N286" s="130"/>
    </row>
    <row r="287" spans="1:14" ht="26.45">
      <c r="A287" s="406"/>
      <c r="B287" s="407"/>
      <c r="C287" s="150" t="s">
        <v>57</v>
      </c>
      <c r="D287" s="156"/>
      <c r="E287" s="143"/>
      <c r="F287" s="144">
        <v>135640</v>
      </c>
      <c r="G287" s="245"/>
      <c r="H287" s="412"/>
      <c r="I287" s="413"/>
      <c r="J287" s="413"/>
      <c r="K287" s="283">
        <v>46236</v>
      </c>
      <c r="M287" s="249"/>
      <c r="N287" s="130"/>
    </row>
    <row r="288" spans="1:14">
      <c r="A288" s="406">
        <v>195</v>
      </c>
      <c r="B288" s="407" t="s">
        <v>495</v>
      </c>
      <c r="C288" s="150" t="s">
        <v>496</v>
      </c>
      <c r="D288" s="156">
        <v>4491.7</v>
      </c>
      <c r="E288" s="143">
        <v>1200</v>
      </c>
      <c r="F288" s="144"/>
      <c r="G288" s="245">
        <f t="shared" si="14"/>
        <v>5390040</v>
      </c>
      <c r="H288" s="412" t="s">
        <v>497</v>
      </c>
      <c r="I288" s="413" t="s">
        <v>477</v>
      </c>
      <c r="J288" s="413" t="s">
        <v>47</v>
      </c>
      <c r="K288" s="283">
        <v>46236</v>
      </c>
      <c r="M288" s="249"/>
      <c r="N288" s="130"/>
    </row>
    <row r="289" spans="1:14" ht="26.45">
      <c r="A289" s="406"/>
      <c r="B289" s="407"/>
      <c r="C289" s="150" t="s">
        <v>57</v>
      </c>
      <c r="D289" s="156"/>
      <c r="E289" s="143"/>
      <c r="F289" s="144">
        <v>1403</v>
      </c>
      <c r="G289" s="245"/>
      <c r="H289" s="412"/>
      <c r="I289" s="413"/>
      <c r="J289" s="413"/>
      <c r="K289" s="283">
        <v>46236</v>
      </c>
      <c r="M289" s="249"/>
      <c r="N289" s="130"/>
    </row>
    <row r="290" spans="1:14">
      <c r="A290" s="442">
        <v>196</v>
      </c>
      <c r="B290" s="421" t="s">
        <v>498</v>
      </c>
      <c r="C290" s="173" t="s">
        <v>499</v>
      </c>
      <c r="D290" s="174">
        <v>4961.5</v>
      </c>
      <c r="E290" s="143">
        <v>1200</v>
      </c>
      <c r="F290" s="144"/>
      <c r="G290" s="245">
        <f t="shared" si="14"/>
        <v>5953800</v>
      </c>
      <c r="H290" s="412" t="s">
        <v>500</v>
      </c>
      <c r="I290" s="413" t="s">
        <v>501</v>
      </c>
      <c r="J290" s="413" t="s">
        <v>47</v>
      </c>
      <c r="K290" s="283">
        <v>46236</v>
      </c>
      <c r="M290" s="249"/>
      <c r="N290" s="130"/>
    </row>
    <row r="291" spans="1:14" ht="26.45">
      <c r="A291" s="456"/>
      <c r="B291" s="422"/>
      <c r="C291" s="173" t="s">
        <v>57</v>
      </c>
      <c r="D291" s="174"/>
      <c r="E291" s="143"/>
      <c r="F291" s="128">
        <v>23300</v>
      </c>
      <c r="G291" s="245"/>
      <c r="H291" s="412"/>
      <c r="I291" s="413"/>
      <c r="J291" s="413"/>
      <c r="K291" s="283">
        <v>46236</v>
      </c>
      <c r="M291" s="249"/>
      <c r="N291" s="130"/>
    </row>
    <row r="292" spans="1:14" ht="39.6">
      <c r="A292" s="456"/>
      <c r="B292" s="422"/>
      <c r="C292" s="150" t="s">
        <v>502</v>
      </c>
      <c r="D292" s="156">
        <v>1135</v>
      </c>
      <c r="E292" s="143">
        <v>1200</v>
      </c>
      <c r="F292" s="144"/>
      <c r="G292" s="245">
        <f t="shared" ref="G292:G293" si="15">D292*E292</f>
        <v>1362000</v>
      </c>
      <c r="H292" s="246" t="s">
        <v>503</v>
      </c>
      <c r="I292" s="247" t="s">
        <v>477</v>
      </c>
      <c r="J292" s="247" t="s">
        <v>47</v>
      </c>
      <c r="K292" s="283">
        <v>46236</v>
      </c>
      <c r="M292" s="249"/>
      <c r="N292" s="130"/>
    </row>
    <row r="293" spans="1:14" ht="39.6">
      <c r="A293" s="450"/>
      <c r="B293" s="411"/>
      <c r="C293" s="150" t="s">
        <v>504</v>
      </c>
      <c r="D293" s="156">
        <v>1669.2</v>
      </c>
      <c r="E293" s="143">
        <v>1200</v>
      </c>
      <c r="F293" s="144"/>
      <c r="G293" s="245">
        <f t="shared" si="15"/>
        <v>2003040</v>
      </c>
      <c r="H293" s="246" t="s">
        <v>503</v>
      </c>
      <c r="I293" s="247" t="s">
        <v>477</v>
      </c>
      <c r="J293" s="247" t="s">
        <v>47</v>
      </c>
      <c r="K293" s="283">
        <v>46236</v>
      </c>
      <c r="M293" s="249"/>
      <c r="N293" s="130"/>
    </row>
    <row r="294" spans="1:14" ht="39.6">
      <c r="A294" s="243">
        <v>197</v>
      </c>
      <c r="B294" s="150" t="s">
        <v>505</v>
      </c>
      <c r="C294" s="150" t="s">
        <v>506</v>
      </c>
      <c r="D294" s="156">
        <v>882.8</v>
      </c>
      <c r="E294" s="143">
        <v>1200</v>
      </c>
      <c r="F294" s="144"/>
      <c r="G294" s="245">
        <f t="shared" si="14"/>
        <v>1059360</v>
      </c>
      <c r="H294" s="246" t="s">
        <v>503</v>
      </c>
      <c r="I294" s="247" t="s">
        <v>477</v>
      </c>
      <c r="J294" s="247" t="s">
        <v>47</v>
      </c>
      <c r="K294" s="283">
        <v>46236</v>
      </c>
      <c r="M294" s="249"/>
      <c r="N294" s="130"/>
    </row>
    <row r="295" spans="1:14" ht="26.45">
      <c r="A295" s="243">
        <v>198</v>
      </c>
      <c r="B295" s="150" t="s">
        <v>507</v>
      </c>
      <c r="C295" s="150" t="s">
        <v>508</v>
      </c>
      <c r="D295" s="156">
        <v>1135.9000000000001</v>
      </c>
      <c r="E295" s="143">
        <v>1200</v>
      </c>
      <c r="F295" s="144"/>
      <c r="G295" s="245">
        <f t="shared" si="14"/>
        <v>1363080</v>
      </c>
      <c r="H295" s="246" t="s">
        <v>509</v>
      </c>
      <c r="I295" s="247" t="s">
        <v>510</v>
      </c>
      <c r="J295" s="247" t="s">
        <v>47</v>
      </c>
      <c r="K295" s="283">
        <v>46236</v>
      </c>
      <c r="M295" s="249"/>
      <c r="N295" s="130"/>
    </row>
    <row r="296" spans="1:14" ht="26.45">
      <c r="A296" s="243">
        <v>199</v>
      </c>
      <c r="B296" s="150" t="s">
        <v>511</v>
      </c>
      <c r="C296" s="150" t="s">
        <v>512</v>
      </c>
      <c r="D296" s="156">
        <v>1139.5</v>
      </c>
      <c r="E296" s="143">
        <v>1200</v>
      </c>
      <c r="F296" s="144"/>
      <c r="G296" s="245">
        <f t="shared" si="14"/>
        <v>1367400</v>
      </c>
      <c r="H296" s="246" t="s">
        <v>513</v>
      </c>
      <c r="I296" s="247" t="s">
        <v>510</v>
      </c>
      <c r="J296" s="247" t="s">
        <v>47</v>
      </c>
      <c r="K296" s="283">
        <v>46236</v>
      </c>
      <c r="M296" s="249"/>
      <c r="N296" s="130"/>
    </row>
    <row r="297" spans="1:14">
      <c r="A297" s="442">
        <v>200</v>
      </c>
      <c r="B297" s="407" t="s">
        <v>514</v>
      </c>
      <c r="C297" s="150" t="s">
        <v>515</v>
      </c>
      <c r="D297" s="156">
        <v>495.2</v>
      </c>
      <c r="E297" s="143">
        <v>1000</v>
      </c>
      <c r="F297" s="144"/>
      <c r="G297" s="245">
        <f t="shared" si="14"/>
        <v>495200</v>
      </c>
      <c r="H297" s="412" t="s">
        <v>516</v>
      </c>
      <c r="I297" s="413" t="s">
        <v>517</v>
      </c>
      <c r="J297" s="413" t="s">
        <v>518</v>
      </c>
      <c r="K297" s="283">
        <v>46236</v>
      </c>
      <c r="M297" s="249"/>
      <c r="N297" s="130"/>
    </row>
    <row r="298" spans="1:14" ht="26.45">
      <c r="A298" s="456"/>
      <c r="B298" s="407"/>
      <c r="C298" s="150" t="s">
        <v>57</v>
      </c>
      <c r="D298" s="246"/>
      <c r="E298" s="143"/>
      <c r="F298" s="144">
        <v>13725</v>
      </c>
      <c r="G298" s="245"/>
      <c r="H298" s="412"/>
      <c r="I298" s="413"/>
      <c r="J298" s="413"/>
      <c r="K298" s="283">
        <v>46236</v>
      </c>
      <c r="M298" s="249"/>
      <c r="N298" s="130"/>
    </row>
    <row r="299" spans="1:14" ht="26.45">
      <c r="A299" s="456"/>
      <c r="B299" s="407"/>
      <c r="C299" s="150" t="s">
        <v>519</v>
      </c>
      <c r="D299" s="156">
        <v>82.9</v>
      </c>
      <c r="E299" s="156">
        <v>1000</v>
      </c>
      <c r="F299" s="244"/>
      <c r="G299" s="245">
        <f t="shared" si="14"/>
        <v>82900</v>
      </c>
      <c r="H299" s="246" t="s">
        <v>516</v>
      </c>
      <c r="I299" s="247" t="s">
        <v>517</v>
      </c>
      <c r="J299" s="247" t="s">
        <v>520</v>
      </c>
      <c r="K299" s="283">
        <v>46236</v>
      </c>
      <c r="M299" s="249"/>
      <c r="N299" s="130"/>
    </row>
    <row r="300" spans="1:14">
      <c r="A300" s="456"/>
      <c r="B300" s="407"/>
      <c r="C300" s="173" t="s">
        <v>521</v>
      </c>
      <c r="D300" s="174">
        <v>43</v>
      </c>
      <c r="E300" s="174">
        <v>800</v>
      </c>
      <c r="F300" s="266"/>
      <c r="G300" s="198">
        <f t="shared" si="14"/>
        <v>34400</v>
      </c>
      <c r="H300" s="246">
        <v>1938</v>
      </c>
      <c r="I300" s="247"/>
      <c r="J300" s="247" t="s">
        <v>142</v>
      </c>
      <c r="K300" s="283">
        <v>46236</v>
      </c>
      <c r="M300" s="327"/>
      <c r="N300" s="130"/>
    </row>
    <row r="301" spans="1:14" ht="26.45">
      <c r="A301" s="450"/>
      <c r="B301" s="407"/>
      <c r="C301" s="150" t="s">
        <v>522</v>
      </c>
      <c r="D301" s="156">
        <v>123</v>
      </c>
      <c r="E301" s="156">
        <v>800</v>
      </c>
      <c r="F301" s="244"/>
      <c r="G301" s="245">
        <f t="shared" si="14"/>
        <v>98400</v>
      </c>
      <c r="H301" s="246" t="s">
        <v>516</v>
      </c>
      <c r="I301" s="247" t="s">
        <v>517</v>
      </c>
      <c r="J301" s="247" t="s">
        <v>142</v>
      </c>
      <c r="K301" s="283">
        <v>46236</v>
      </c>
      <c r="M301" s="249"/>
      <c r="N301" s="130"/>
    </row>
    <row r="302" spans="1:14">
      <c r="A302" s="406">
        <v>201</v>
      </c>
      <c r="B302" s="407" t="s">
        <v>523</v>
      </c>
      <c r="C302" s="150" t="s">
        <v>432</v>
      </c>
      <c r="D302" s="156">
        <v>56.4</v>
      </c>
      <c r="E302" s="143">
        <v>1000</v>
      </c>
      <c r="F302" s="144"/>
      <c r="G302" s="245">
        <f t="shared" si="14"/>
        <v>56400</v>
      </c>
      <c r="H302" s="412">
        <v>1985</v>
      </c>
      <c r="I302" s="413" t="s">
        <v>28</v>
      </c>
      <c r="J302" s="413" t="s">
        <v>291</v>
      </c>
      <c r="K302" s="283">
        <v>46236</v>
      </c>
      <c r="M302" s="249"/>
      <c r="N302" s="130"/>
    </row>
    <row r="303" spans="1:14" ht="26.45">
      <c r="A303" s="406"/>
      <c r="B303" s="407"/>
      <c r="C303" s="150" t="s">
        <v>57</v>
      </c>
      <c r="D303" s="246"/>
      <c r="E303" s="143"/>
      <c r="F303" s="144">
        <v>1986</v>
      </c>
      <c r="G303" s="245"/>
      <c r="H303" s="412"/>
      <c r="I303" s="413"/>
      <c r="J303" s="413"/>
      <c r="K303" s="283">
        <v>46236</v>
      </c>
      <c r="M303" s="249"/>
      <c r="N303" s="130"/>
    </row>
    <row r="304" spans="1:14" ht="26.45">
      <c r="A304" s="243">
        <v>202</v>
      </c>
      <c r="B304" s="150" t="s">
        <v>524</v>
      </c>
      <c r="C304" s="150" t="s">
        <v>525</v>
      </c>
      <c r="D304" s="156">
        <v>443.2</v>
      </c>
      <c r="E304" s="143">
        <v>1000</v>
      </c>
      <c r="F304" s="144"/>
      <c r="G304" s="245">
        <f t="shared" si="14"/>
        <v>443200</v>
      </c>
      <c r="H304" s="246">
        <v>1920</v>
      </c>
      <c r="I304" s="247" t="s">
        <v>28</v>
      </c>
      <c r="J304" s="247" t="s">
        <v>526</v>
      </c>
      <c r="K304" s="283">
        <v>46236</v>
      </c>
      <c r="M304" s="249"/>
      <c r="N304" s="130"/>
    </row>
    <row r="305" spans="1:14" ht="26.45">
      <c r="A305" s="243">
        <v>203</v>
      </c>
      <c r="B305" s="150" t="s">
        <v>527</v>
      </c>
      <c r="C305" s="150" t="s">
        <v>528</v>
      </c>
      <c r="D305" s="156">
        <v>73.7</v>
      </c>
      <c r="E305" s="143">
        <v>850</v>
      </c>
      <c r="F305" s="144"/>
      <c r="G305" s="245">
        <f t="shared" si="14"/>
        <v>62645</v>
      </c>
      <c r="H305" s="246">
        <v>1998</v>
      </c>
      <c r="I305" s="247" t="s">
        <v>28</v>
      </c>
      <c r="J305" s="247" t="s">
        <v>529</v>
      </c>
      <c r="K305" s="283">
        <v>46236</v>
      </c>
      <c r="M305" s="249"/>
      <c r="N305" s="130"/>
    </row>
    <row r="306" spans="1:14">
      <c r="A306" s="442">
        <v>204</v>
      </c>
      <c r="B306" s="421" t="s">
        <v>530</v>
      </c>
      <c r="C306" s="150" t="s">
        <v>531</v>
      </c>
      <c r="D306" s="156">
        <v>99.7</v>
      </c>
      <c r="E306" s="143">
        <v>1000</v>
      </c>
      <c r="F306" s="144"/>
      <c r="G306" s="245">
        <f t="shared" si="14"/>
        <v>99700</v>
      </c>
      <c r="H306" s="412" t="s">
        <v>532</v>
      </c>
      <c r="I306" s="412" t="s">
        <v>28</v>
      </c>
      <c r="J306" s="438" t="s">
        <v>329</v>
      </c>
      <c r="K306" s="283">
        <v>46236</v>
      </c>
      <c r="M306" s="249"/>
      <c r="N306" s="130"/>
    </row>
    <row r="307" spans="1:14" ht="39.6">
      <c r="A307" s="456"/>
      <c r="B307" s="422"/>
      <c r="C307" s="150" t="s">
        <v>20</v>
      </c>
      <c r="D307" s="246"/>
      <c r="E307" s="143"/>
      <c r="F307" s="144">
        <v>111123</v>
      </c>
      <c r="G307" s="245"/>
      <c r="H307" s="412"/>
      <c r="I307" s="412"/>
      <c r="J307" s="438"/>
      <c r="K307" s="283"/>
      <c r="M307" s="249"/>
      <c r="N307" s="130"/>
    </row>
    <row r="308" spans="1:14">
      <c r="A308" s="456"/>
      <c r="B308" s="422"/>
      <c r="C308" s="328" t="s">
        <v>421</v>
      </c>
      <c r="D308" s="156">
        <v>34.4</v>
      </c>
      <c r="E308" s="125">
        <v>250</v>
      </c>
      <c r="F308" s="367"/>
      <c r="G308" s="256">
        <f t="shared" si="14"/>
        <v>8600</v>
      </c>
      <c r="H308" s="258"/>
      <c r="I308" s="258" t="s">
        <v>28</v>
      </c>
      <c r="J308" s="258" t="s">
        <v>142</v>
      </c>
      <c r="K308" s="283">
        <v>46236</v>
      </c>
      <c r="M308" s="249"/>
      <c r="N308" s="130"/>
    </row>
    <row r="309" spans="1:14">
      <c r="A309" s="450"/>
      <c r="B309" s="422"/>
      <c r="C309" s="290" t="s">
        <v>533</v>
      </c>
      <c r="D309" s="160">
        <v>110.9</v>
      </c>
      <c r="E309" s="329">
        <v>650</v>
      </c>
      <c r="F309" s="330"/>
      <c r="G309" s="331">
        <f t="shared" si="14"/>
        <v>72085</v>
      </c>
      <c r="H309" s="332"/>
      <c r="I309" s="333"/>
      <c r="J309" s="333" t="s">
        <v>142</v>
      </c>
      <c r="K309" s="248">
        <v>46236</v>
      </c>
      <c r="M309" s="249"/>
      <c r="N309" s="130"/>
    </row>
    <row r="310" spans="1:14" s="199" customFormat="1" ht="13.9" thickBot="1">
      <c r="A310" s="167">
        <v>205</v>
      </c>
      <c r="B310" s="167" t="s">
        <v>534</v>
      </c>
      <c r="C310" s="290" t="s">
        <v>535</v>
      </c>
      <c r="D310" s="160">
        <v>167</v>
      </c>
      <c r="E310" s="183">
        <v>1300</v>
      </c>
      <c r="F310" s="366"/>
      <c r="G310" s="183">
        <f t="shared" si="14"/>
        <v>217100</v>
      </c>
      <c r="H310" s="183">
        <v>1994</v>
      </c>
      <c r="I310" s="181" t="s">
        <v>536</v>
      </c>
      <c r="J310" s="181" t="s">
        <v>52</v>
      </c>
      <c r="K310" s="359"/>
      <c r="M310" s="200"/>
      <c r="N310" s="334"/>
    </row>
    <row r="311" spans="1:14" ht="27" thickBot="1">
      <c r="A311" s="360"/>
      <c r="B311" s="132"/>
      <c r="C311" s="361" t="s">
        <v>199</v>
      </c>
      <c r="D311" s="361"/>
      <c r="E311" s="361"/>
      <c r="F311" s="361"/>
      <c r="G311" s="362"/>
      <c r="H311" s="361"/>
      <c r="I311" s="361"/>
      <c r="J311" s="361"/>
      <c r="K311" s="363"/>
      <c r="M311" s="335"/>
      <c r="N311" s="130"/>
    </row>
    <row r="312" spans="1:14">
      <c r="A312" s="320">
        <v>206</v>
      </c>
      <c r="B312" s="273" t="s">
        <v>537</v>
      </c>
      <c r="C312" s="273" t="s">
        <v>201</v>
      </c>
      <c r="D312" s="190">
        <v>55.2</v>
      </c>
      <c r="E312" s="321">
        <v>1400</v>
      </c>
      <c r="F312" s="322"/>
      <c r="G312" s="218">
        <f>D312*1400</f>
        <v>77280</v>
      </c>
      <c r="H312" s="321"/>
      <c r="I312" s="278"/>
      <c r="J312" s="278" t="s">
        <v>52</v>
      </c>
      <c r="K312" s="279">
        <v>46236</v>
      </c>
      <c r="M312" s="221"/>
      <c r="N312" s="130"/>
    </row>
    <row r="313" spans="1:14" ht="13.9" thickBot="1">
      <c r="A313" s="336">
        <v>207</v>
      </c>
      <c r="B313" s="173" t="s">
        <v>538</v>
      </c>
      <c r="C313" s="173" t="s">
        <v>539</v>
      </c>
      <c r="D313" s="156">
        <v>257.8</v>
      </c>
      <c r="E313" s="321">
        <v>1400</v>
      </c>
      <c r="F313" s="322"/>
      <c r="G313" s="337">
        <f t="shared" ref="G313:G333" si="16">D313*1400</f>
        <v>360920</v>
      </c>
      <c r="H313" s="301"/>
      <c r="I313" s="267"/>
      <c r="J313" s="267" t="s">
        <v>52</v>
      </c>
      <c r="K313" s="279">
        <v>46236</v>
      </c>
      <c r="M313" s="221"/>
      <c r="N313" s="130"/>
    </row>
    <row r="314" spans="1:14">
      <c r="A314" s="336">
        <v>208</v>
      </c>
      <c r="B314" s="173" t="s">
        <v>540</v>
      </c>
      <c r="C314" s="173" t="s">
        <v>541</v>
      </c>
      <c r="D314" s="156">
        <v>65.5</v>
      </c>
      <c r="E314" s="321">
        <v>1400</v>
      </c>
      <c r="F314" s="322"/>
      <c r="G314" s="337">
        <f t="shared" si="16"/>
        <v>91700</v>
      </c>
      <c r="H314" s="301"/>
      <c r="I314" s="267"/>
      <c r="J314" s="267" t="s">
        <v>52</v>
      </c>
      <c r="K314" s="326">
        <v>46236</v>
      </c>
      <c r="M314" s="221"/>
      <c r="N314" s="130"/>
    </row>
    <row r="315" spans="1:14">
      <c r="A315" s="336">
        <v>209</v>
      </c>
      <c r="B315" s="173" t="s">
        <v>542</v>
      </c>
      <c r="C315" s="173" t="s">
        <v>201</v>
      </c>
      <c r="D315" s="156">
        <v>62.1</v>
      </c>
      <c r="E315" s="321">
        <v>1400</v>
      </c>
      <c r="F315" s="322"/>
      <c r="G315" s="337">
        <f t="shared" si="16"/>
        <v>86940</v>
      </c>
      <c r="H315" s="301"/>
      <c r="I315" s="267"/>
      <c r="J315" s="267" t="s">
        <v>52</v>
      </c>
      <c r="K315" s="279">
        <v>46236</v>
      </c>
      <c r="M315" s="221"/>
      <c r="N315" s="130"/>
    </row>
    <row r="316" spans="1:14" ht="13.9" thickBot="1">
      <c r="A316" s="336">
        <v>210</v>
      </c>
      <c r="B316" s="173" t="s">
        <v>543</v>
      </c>
      <c r="C316" s="173" t="s">
        <v>544</v>
      </c>
      <c r="D316" s="156">
        <v>65.8</v>
      </c>
      <c r="E316" s="321">
        <v>1400</v>
      </c>
      <c r="F316" s="322"/>
      <c r="G316" s="337">
        <f t="shared" si="16"/>
        <v>92120</v>
      </c>
      <c r="H316" s="301"/>
      <c r="I316" s="267"/>
      <c r="J316" s="267" t="s">
        <v>52</v>
      </c>
      <c r="K316" s="279">
        <v>46236</v>
      </c>
      <c r="M316" s="221"/>
      <c r="N316" s="130"/>
    </row>
    <row r="317" spans="1:14">
      <c r="A317" s="336">
        <v>211</v>
      </c>
      <c r="B317" s="173" t="s">
        <v>545</v>
      </c>
      <c r="C317" s="173" t="s">
        <v>201</v>
      </c>
      <c r="D317" s="156">
        <v>30.5</v>
      </c>
      <c r="E317" s="321">
        <v>1400</v>
      </c>
      <c r="F317" s="322"/>
      <c r="G317" s="337">
        <f t="shared" si="16"/>
        <v>42700</v>
      </c>
      <c r="H317" s="301"/>
      <c r="I317" s="267"/>
      <c r="J317" s="267" t="s">
        <v>52</v>
      </c>
      <c r="K317" s="326">
        <v>46236</v>
      </c>
      <c r="M317" s="221"/>
      <c r="N317" s="130"/>
    </row>
    <row r="318" spans="1:14">
      <c r="A318" s="336">
        <v>212</v>
      </c>
      <c r="B318" s="173" t="s">
        <v>546</v>
      </c>
      <c r="C318" s="173" t="s">
        <v>201</v>
      </c>
      <c r="D318" s="156">
        <v>37.1</v>
      </c>
      <c r="E318" s="321">
        <v>1400</v>
      </c>
      <c r="F318" s="322"/>
      <c r="G318" s="337">
        <f t="shared" si="16"/>
        <v>51940</v>
      </c>
      <c r="H318" s="301"/>
      <c r="I318" s="267"/>
      <c r="J318" s="267" t="s">
        <v>52</v>
      </c>
      <c r="K318" s="279">
        <v>46236</v>
      </c>
      <c r="M318" s="221"/>
      <c r="N318" s="130"/>
    </row>
    <row r="319" spans="1:14" ht="13.9" thickBot="1">
      <c r="A319" s="336">
        <v>213</v>
      </c>
      <c r="B319" s="173" t="s">
        <v>547</v>
      </c>
      <c r="C319" s="173" t="s">
        <v>201</v>
      </c>
      <c r="D319" s="156">
        <v>34.4</v>
      </c>
      <c r="E319" s="321">
        <v>1400</v>
      </c>
      <c r="F319" s="322"/>
      <c r="G319" s="337">
        <f t="shared" si="16"/>
        <v>48160</v>
      </c>
      <c r="H319" s="301"/>
      <c r="I319" s="267"/>
      <c r="J319" s="267" t="s">
        <v>52</v>
      </c>
      <c r="K319" s="279">
        <v>46236</v>
      </c>
      <c r="M319" s="221"/>
      <c r="N319" s="130"/>
    </row>
    <row r="320" spans="1:14">
      <c r="A320" s="336">
        <v>214</v>
      </c>
      <c r="B320" s="173" t="s">
        <v>548</v>
      </c>
      <c r="C320" s="173" t="s">
        <v>201</v>
      </c>
      <c r="D320" s="156">
        <v>41.9</v>
      </c>
      <c r="E320" s="321">
        <v>1400</v>
      </c>
      <c r="F320" s="322"/>
      <c r="G320" s="337">
        <f t="shared" si="16"/>
        <v>58660</v>
      </c>
      <c r="H320" s="301"/>
      <c r="I320" s="267"/>
      <c r="J320" s="267" t="s">
        <v>52</v>
      </c>
      <c r="K320" s="326">
        <v>46236</v>
      </c>
      <c r="M320" s="221"/>
      <c r="N320" s="130"/>
    </row>
    <row r="321" spans="1:14">
      <c r="A321" s="336">
        <v>215</v>
      </c>
      <c r="B321" s="173" t="s">
        <v>549</v>
      </c>
      <c r="C321" s="173" t="s">
        <v>201</v>
      </c>
      <c r="D321" s="156">
        <v>43.2</v>
      </c>
      <c r="E321" s="321">
        <v>1400</v>
      </c>
      <c r="F321" s="322"/>
      <c r="G321" s="337">
        <f t="shared" si="16"/>
        <v>60480.000000000007</v>
      </c>
      <c r="H321" s="301"/>
      <c r="I321" s="267"/>
      <c r="J321" s="267" t="s">
        <v>52</v>
      </c>
      <c r="K321" s="279">
        <v>46236</v>
      </c>
      <c r="M321" s="221"/>
      <c r="N321" s="130"/>
    </row>
    <row r="322" spans="1:14" ht="13.9" thickBot="1">
      <c r="A322" s="336">
        <v>216</v>
      </c>
      <c r="B322" s="173" t="s">
        <v>550</v>
      </c>
      <c r="C322" s="173" t="s">
        <v>201</v>
      </c>
      <c r="D322" s="156">
        <v>48</v>
      </c>
      <c r="E322" s="321">
        <v>1400</v>
      </c>
      <c r="F322" s="322"/>
      <c r="G322" s="337">
        <f t="shared" si="16"/>
        <v>67200</v>
      </c>
      <c r="H322" s="301"/>
      <c r="I322" s="267"/>
      <c r="J322" s="267" t="s">
        <v>52</v>
      </c>
      <c r="K322" s="279">
        <v>46236</v>
      </c>
      <c r="M322" s="221"/>
      <c r="N322" s="130"/>
    </row>
    <row r="323" spans="1:14">
      <c r="A323" s="336">
        <v>217</v>
      </c>
      <c r="B323" s="173" t="s">
        <v>551</v>
      </c>
      <c r="C323" s="173" t="s">
        <v>552</v>
      </c>
      <c r="D323" s="156">
        <v>198.5</v>
      </c>
      <c r="E323" s="321">
        <v>1400</v>
      </c>
      <c r="F323" s="322"/>
      <c r="G323" s="337">
        <f t="shared" si="16"/>
        <v>277900</v>
      </c>
      <c r="H323" s="301"/>
      <c r="I323" s="267"/>
      <c r="J323" s="267" t="s">
        <v>52</v>
      </c>
      <c r="K323" s="326">
        <v>46236</v>
      </c>
      <c r="M323" s="221"/>
      <c r="N323" s="130"/>
    </row>
    <row r="324" spans="1:14">
      <c r="A324" s="336">
        <v>218</v>
      </c>
      <c r="B324" s="173" t="s">
        <v>553</v>
      </c>
      <c r="C324" s="173" t="s">
        <v>201</v>
      </c>
      <c r="D324" s="156">
        <v>67.3</v>
      </c>
      <c r="E324" s="321">
        <v>1400</v>
      </c>
      <c r="F324" s="322"/>
      <c r="G324" s="337">
        <f t="shared" si="16"/>
        <v>94220</v>
      </c>
      <c r="H324" s="301"/>
      <c r="I324" s="267"/>
      <c r="J324" s="267" t="s">
        <v>52</v>
      </c>
      <c r="K324" s="279">
        <v>46236</v>
      </c>
      <c r="M324" s="221"/>
      <c r="N324" s="130"/>
    </row>
    <row r="325" spans="1:14" ht="13.9" thickBot="1">
      <c r="A325" s="336">
        <v>219</v>
      </c>
      <c r="B325" s="173" t="s">
        <v>554</v>
      </c>
      <c r="C325" s="173" t="s">
        <v>201</v>
      </c>
      <c r="D325" s="156">
        <v>50.9</v>
      </c>
      <c r="E325" s="321">
        <v>1400</v>
      </c>
      <c r="F325" s="322"/>
      <c r="G325" s="337">
        <f t="shared" si="16"/>
        <v>71260</v>
      </c>
      <c r="H325" s="301"/>
      <c r="I325" s="267"/>
      <c r="J325" s="267" t="s">
        <v>52</v>
      </c>
      <c r="K325" s="279">
        <v>46236</v>
      </c>
      <c r="M325" s="221"/>
      <c r="N325" s="130"/>
    </row>
    <row r="326" spans="1:14">
      <c r="A326" s="336">
        <v>220</v>
      </c>
      <c r="B326" s="173" t="s">
        <v>555</v>
      </c>
      <c r="C326" s="173" t="s">
        <v>201</v>
      </c>
      <c r="D326" s="156">
        <v>54.2</v>
      </c>
      <c r="E326" s="321">
        <v>1400</v>
      </c>
      <c r="F326" s="322"/>
      <c r="G326" s="337">
        <f t="shared" si="16"/>
        <v>75880</v>
      </c>
      <c r="H326" s="301"/>
      <c r="I326" s="267"/>
      <c r="J326" s="267" t="s">
        <v>52</v>
      </c>
      <c r="K326" s="326">
        <v>46236</v>
      </c>
      <c r="M326" s="221"/>
      <c r="N326" s="130"/>
    </row>
    <row r="327" spans="1:14">
      <c r="A327" s="336">
        <v>221</v>
      </c>
      <c r="B327" s="173" t="s">
        <v>556</v>
      </c>
      <c r="C327" s="173" t="s">
        <v>201</v>
      </c>
      <c r="D327" s="156">
        <v>34.799999999999997</v>
      </c>
      <c r="E327" s="321">
        <v>1400</v>
      </c>
      <c r="F327" s="322"/>
      <c r="G327" s="337">
        <f t="shared" si="16"/>
        <v>48719.999999999993</v>
      </c>
      <c r="H327" s="301"/>
      <c r="I327" s="267"/>
      <c r="J327" s="267" t="s">
        <v>52</v>
      </c>
      <c r="K327" s="279">
        <v>46236</v>
      </c>
      <c r="M327" s="221"/>
      <c r="N327" s="130"/>
    </row>
    <row r="328" spans="1:14" ht="13.9" thickBot="1">
      <c r="A328" s="336">
        <v>222</v>
      </c>
      <c r="B328" s="173" t="s">
        <v>557</v>
      </c>
      <c r="C328" s="173" t="s">
        <v>201</v>
      </c>
      <c r="D328" s="156">
        <v>53</v>
      </c>
      <c r="E328" s="321">
        <v>1400</v>
      </c>
      <c r="F328" s="322"/>
      <c r="G328" s="337">
        <f t="shared" si="16"/>
        <v>74200</v>
      </c>
      <c r="H328" s="301"/>
      <c r="I328" s="267"/>
      <c r="J328" s="267" t="s">
        <v>52</v>
      </c>
      <c r="K328" s="279">
        <v>46236</v>
      </c>
      <c r="M328" s="221"/>
      <c r="N328" s="130"/>
    </row>
    <row r="329" spans="1:14">
      <c r="A329" s="336">
        <v>223</v>
      </c>
      <c r="B329" s="173" t="s">
        <v>558</v>
      </c>
      <c r="C329" s="173" t="s">
        <v>559</v>
      </c>
      <c r="D329" s="156">
        <v>19.5</v>
      </c>
      <c r="E329" s="321">
        <v>1400</v>
      </c>
      <c r="F329" s="322"/>
      <c r="G329" s="337">
        <f t="shared" si="16"/>
        <v>27300</v>
      </c>
      <c r="H329" s="301"/>
      <c r="I329" s="267"/>
      <c r="J329" s="267" t="s">
        <v>52</v>
      </c>
      <c r="K329" s="326">
        <v>46236</v>
      </c>
      <c r="M329" s="221"/>
      <c r="N329" s="130"/>
    </row>
    <row r="330" spans="1:14">
      <c r="A330" s="336">
        <v>224</v>
      </c>
      <c r="B330" s="173" t="s">
        <v>558</v>
      </c>
      <c r="C330" s="173" t="s">
        <v>375</v>
      </c>
      <c r="D330" s="156">
        <v>38.4</v>
      </c>
      <c r="E330" s="321">
        <v>1400</v>
      </c>
      <c r="F330" s="322"/>
      <c r="G330" s="337">
        <f t="shared" si="16"/>
        <v>53760</v>
      </c>
      <c r="H330" s="301"/>
      <c r="I330" s="267"/>
      <c r="J330" s="267" t="s">
        <v>52</v>
      </c>
      <c r="K330" s="279">
        <v>46236</v>
      </c>
      <c r="M330" s="221"/>
      <c r="N330" s="130"/>
    </row>
    <row r="331" spans="1:14">
      <c r="A331" s="336">
        <v>225</v>
      </c>
      <c r="B331" s="181" t="s">
        <v>558</v>
      </c>
      <c r="C331" s="181" t="s">
        <v>357</v>
      </c>
      <c r="D331" s="160">
        <v>35.700000000000003</v>
      </c>
      <c r="E331" s="301">
        <v>1400</v>
      </c>
      <c r="F331" s="338"/>
      <c r="G331" s="339">
        <f t="shared" si="16"/>
        <v>49980.000000000007</v>
      </c>
      <c r="H331" s="314"/>
      <c r="I331" s="340"/>
      <c r="J331" s="340" t="s">
        <v>52</v>
      </c>
      <c r="K331" s="341">
        <v>46236</v>
      </c>
      <c r="M331" s="221"/>
      <c r="N331" s="130"/>
    </row>
    <row r="332" spans="1:14">
      <c r="A332" s="336">
        <v>226</v>
      </c>
      <c r="B332" s="173" t="s">
        <v>560</v>
      </c>
      <c r="C332" s="173" t="s">
        <v>274</v>
      </c>
      <c r="D332" s="156">
        <v>160.30000000000001</v>
      </c>
      <c r="E332" s="301">
        <v>1400</v>
      </c>
      <c r="F332" s="342"/>
      <c r="G332" s="337">
        <f t="shared" si="16"/>
        <v>224420.00000000003</v>
      </c>
      <c r="H332" s="301">
        <v>1930</v>
      </c>
      <c r="I332" s="267" t="s">
        <v>28</v>
      </c>
      <c r="J332" s="267" t="s">
        <v>142</v>
      </c>
      <c r="K332" s="283"/>
      <c r="M332" s="221"/>
      <c r="N332" s="130"/>
    </row>
    <row r="333" spans="1:14" ht="13.9" thickBot="1">
      <c r="A333" s="352">
        <v>227</v>
      </c>
      <c r="B333" s="353" t="s">
        <v>561</v>
      </c>
      <c r="C333" s="353" t="s">
        <v>274</v>
      </c>
      <c r="D333" s="354">
        <v>204.8</v>
      </c>
      <c r="E333" s="355">
        <v>1400</v>
      </c>
      <c r="F333" s="356"/>
      <c r="G333" s="357">
        <f t="shared" si="16"/>
        <v>286720</v>
      </c>
      <c r="H333" s="355">
        <v>1930</v>
      </c>
      <c r="I333" s="358" t="s">
        <v>28</v>
      </c>
      <c r="J333" s="358" t="s">
        <v>562</v>
      </c>
      <c r="K333" s="377"/>
      <c r="M333" s="221"/>
      <c r="N333" s="130"/>
    </row>
    <row r="334" spans="1:14">
      <c r="B334" s="343"/>
      <c r="C334" s="344"/>
      <c r="D334" s="345">
        <f>SUM(D8:D333)</f>
        <v>159906.61000000002</v>
      </c>
      <c r="F334" s="346">
        <f>SUM(F8:F333)</f>
        <v>2992321.3</v>
      </c>
      <c r="G334" s="350">
        <f>SUM(G8:G333)</f>
        <v>206579590.94999999</v>
      </c>
      <c r="K334" s="347"/>
      <c r="M334" s="221"/>
      <c r="N334" s="130"/>
    </row>
    <row r="335" spans="1:14">
      <c r="B335" s="343"/>
      <c r="C335" s="344"/>
      <c r="D335" s="345"/>
      <c r="G335" s="350"/>
      <c r="K335" s="347"/>
      <c r="M335" s="221"/>
      <c r="N335" s="130"/>
    </row>
    <row r="336" spans="1:14">
      <c r="B336" s="343"/>
      <c r="C336" s="344"/>
      <c r="D336" s="345"/>
      <c r="G336" s="350"/>
      <c r="K336" s="347"/>
      <c r="M336" s="221"/>
      <c r="N336" s="130"/>
    </row>
    <row r="337" spans="4:14">
      <c r="D337" s="348"/>
      <c r="E337" s="349"/>
      <c r="F337" s="346"/>
      <c r="G337" s="351"/>
      <c r="M337" s="130"/>
      <c r="N337" s="130"/>
    </row>
    <row r="338" spans="4:14">
      <c r="M338" s="130"/>
      <c r="N338" s="130"/>
    </row>
    <row r="339" spans="4:14">
      <c r="M339" s="130"/>
      <c r="N339" s="130"/>
    </row>
    <row r="340" spans="4:14">
      <c r="M340" s="130"/>
      <c r="N340" s="130"/>
    </row>
    <row r="341" spans="4:14">
      <c r="M341" s="130"/>
      <c r="N341" s="130"/>
    </row>
  </sheetData>
  <mergeCells count="205">
    <mergeCell ref="A306:A309"/>
    <mergeCell ref="A199:A202"/>
    <mergeCell ref="B199:B202"/>
    <mergeCell ref="A235:A237"/>
    <mergeCell ref="B235:B237"/>
    <mergeCell ref="A248:A250"/>
    <mergeCell ref="B248:B250"/>
    <mergeCell ref="B290:B293"/>
    <mergeCell ref="A290:A293"/>
    <mergeCell ref="A297:A301"/>
    <mergeCell ref="A283:A285"/>
    <mergeCell ref="B283:B285"/>
    <mergeCell ref="A257:A258"/>
    <mergeCell ref="B257:B258"/>
    <mergeCell ref="A241:A242"/>
    <mergeCell ref="B241:B242"/>
    <mergeCell ref="A243:A245"/>
    <mergeCell ref="B243:B245"/>
    <mergeCell ref="A253:A254"/>
    <mergeCell ref="B253:B254"/>
    <mergeCell ref="A229:A230"/>
    <mergeCell ref="B229:B230"/>
    <mergeCell ref="A175:A177"/>
    <mergeCell ref="A178:A179"/>
    <mergeCell ref="B178:B179"/>
    <mergeCell ref="B180:B184"/>
    <mergeCell ref="A180:A184"/>
    <mergeCell ref="B187:B189"/>
    <mergeCell ref="A187:A189"/>
    <mergeCell ref="A192:A193"/>
    <mergeCell ref="A84:A89"/>
    <mergeCell ref="A93:A94"/>
    <mergeCell ref="B192:B193"/>
    <mergeCell ref="A96:A97"/>
    <mergeCell ref="B96:B97"/>
    <mergeCell ref="A100:A107"/>
    <mergeCell ref="B100:B107"/>
    <mergeCell ref="A108:A110"/>
    <mergeCell ref="B108:B110"/>
    <mergeCell ref="A35:A36"/>
    <mergeCell ref="A39:A40"/>
    <mergeCell ref="B41:B42"/>
    <mergeCell ref="A43:A44"/>
    <mergeCell ref="A45:A46"/>
    <mergeCell ref="A47:A49"/>
    <mergeCell ref="B47:B49"/>
    <mergeCell ref="A64:A65"/>
    <mergeCell ref="B64:B65"/>
    <mergeCell ref="A68:A69"/>
    <mergeCell ref="A71:A72"/>
    <mergeCell ref="A77:A79"/>
    <mergeCell ref="A80:A83"/>
    <mergeCell ref="N77:N79"/>
    <mergeCell ref="A259:A260"/>
    <mergeCell ref="H306:H307"/>
    <mergeCell ref="I306:I307"/>
    <mergeCell ref="J306:J307"/>
    <mergeCell ref="B306:B309"/>
    <mergeCell ref="I286:I287"/>
    <mergeCell ref="J286:J287"/>
    <mergeCell ref="H248:H249"/>
    <mergeCell ref="I248:I249"/>
    <mergeCell ref="J248:J249"/>
    <mergeCell ref="A280:A281"/>
    <mergeCell ref="B280:B281"/>
    <mergeCell ref="H280:H281"/>
    <mergeCell ref="I280:I281"/>
    <mergeCell ref="J280:J281"/>
    <mergeCell ref="A276:A277"/>
    <mergeCell ref="B276:B277"/>
    <mergeCell ref="H276:H277"/>
    <mergeCell ref="I276:I277"/>
    <mergeCell ref="H1:K1"/>
    <mergeCell ref="B297:B301"/>
    <mergeCell ref="H297:H298"/>
    <mergeCell ref="I297:I298"/>
    <mergeCell ref="J297:J298"/>
    <mergeCell ref="A302:A303"/>
    <mergeCell ref="B302:B303"/>
    <mergeCell ref="H302:H303"/>
    <mergeCell ref="I302:I303"/>
    <mergeCell ref="J302:J303"/>
    <mergeCell ref="A288:A289"/>
    <mergeCell ref="B288:B289"/>
    <mergeCell ref="H288:H289"/>
    <mergeCell ref="I288:I289"/>
    <mergeCell ref="J288:J289"/>
    <mergeCell ref="H290:H291"/>
    <mergeCell ref="I290:I291"/>
    <mergeCell ref="J290:J291"/>
    <mergeCell ref="H283:H285"/>
    <mergeCell ref="I283:I285"/>
    <mergeCell ref="J283:J285"/>
    <mergeCell ref="A286:A287"/>
    <mergeCell ref="B286:B287"/>
    <mergeCell ref="H286:H287"/>
    <mergeCell ref="J276:J277"/>
    <mergeCell ref="A278:A279"/>
    <mergeCell ref="B278:B279"/>
    <mergeCell ref="H278:H279"/>
    <mergeCell ref="I278:I279"/>
    <mergeCell ref="J278:J279"/>
    <mergeCell ref="H253:H254"/>
    <mergeCell ref="I253:I254"/>
    <mergeCell ref="J253:J254"/>
    <mergeCell ref="H243:H245"/>
    <mergeCell ref="I243:I245"/>
    <mergeCell ref="J243:J245"/>
    <mergeCell ref="A246:A247"/>
    <mergeCell ref="B246:B247"/>
    <mergeCell ref="H246:H247"/>
    <mergeCell ref="I246:I247"/>
    <mergeCell ref="J246:J247"/>
    <mergeCell ref="H233:H234"/>
    <mergeCell ref="I233:I234"/>
    <mergeCell ref="J233:J234"/>
    <mergeCell ref="H235:H236"/>
    <mergeCell ref="I235:I236"/>
    <mergeCell ref="J235:J236"/>
    <mergeCell ref="A239:A240"/>
    <mergeCell ref="B239:B240"/>
    <mergeCell ref="H239:H240"/>
    <mergeCell ref="I239:I240"/>
    <mergeCell ref="J239:J240"/>
    <mergeCell ref="H241:H242"/>
    <mergeCell ref="I241:I242"/>
    <mergeCell ref="J241:J242"/>
    <mergeCell ref="H229:H230"/>
    <mergeCell ref="I229:I230"/>
    <mergeCell ref="J229:J230"/>
    <mergeCell ref="A231:A232"/>
    <mergeCell ref="B231:B232"/>
    <mergeCell ref="I231:I232"/>
    <mergeCell ref="J231:J232"/>
    <mergeCell ref="A233:A234"/>
    <mergeCell ref="B233:B234"/>
    <mergeCell ref="H2:K2"/>
    <mergeCell ref="J66:J67"/>
    <mergeCell ref="B77:B79"/>
    <mergeCell ref="E77:E79"/>
    <mergeCell ref="G77:G79"/>
    <mergeCell ref="B80:B83"/>
    <mergeCell ref="B84:B89"/>
    <mergeCell ref="I84:I89"/>
    <mergeCell ref="H4:H6"/>
    <mergeCell ref="I4:I6"/>
    <mergeCell ref="J4:J6"/>
    <mergeCell ref="K4:K6"/>
    <mergeCell ref="B8:B17"/>
    <mergeCell ref="B22:B24"/>
    <mergeCell ref="H66:H67"/>
    <mergeCell ref="I66:I67"/>
    <mergeCell ref="B62:B63"/>
    <mergeCell ref="H62:H63"/>
    <mergeCell ref="I62:I63"/>
    <mergeCell ref="J62:J63"/>
    <mergeCell ref="B43:B44"/>
    <mergeCell ref="B45:B46"/>
    <mergeCell ref="F4:F6"/>
    <mergeCell ref="B71:B72"/>
    <mergeCell ref="H185:H186"/>
    <mergeCell ref="I185:I186"/>
    <mergeCell ref="J185:J186"/>
    <mergeCell ref="B93:B94"/>
    <mergeCell ref="J22:J24"/>
    <mergeCell ref="B27:B29"/>
    <mergeCell ref="H27:H29"/>
    <mergeCell ref="B30:B32"/>
    <mergeCell ref="C43:C44"/>
    <mergeCell ref="H43:H44"/>
    <mergeCell ref="I43:I44"/>
    <mergeCell ref="I22:I24"/>
    <mergeCell ref="B66:B67"/>
    <mergeCell ref="J43:J44"/>
    <mergeCell ref="B175:B177"/>
    <mergeCell ref="B50:B51"/>
    <mergeCell ref="B52:B53"/>
    <mergeCell ref="B54:B55"/>
    <mergeCell ref="B56:B57"/>
    <mergeCell ref="B58:B59"/>
    <mergeCell ref="B68:B69"/>
    <mergeCell ref="A4:A6"/>
    <mergeCell ref="B4:B6"/>
    <mergeCell ref="C4:C6"/>
    <mergeCell ref="D4:D6"/>
    <mergeCell ref="E4:E6"/>
    <mergeCell ref="G4:G6"/>
    <mergeCell ref="A8:A9"/>
    <mergeCell ref="A185:A186"/>
    <mergeCell ref="B185:B186"/>
    <mergeCell ref="A62:A63"/>
    <mergeCell ref="A66:A67"/>
    <mergeCell ref="B60:B61"/>
    <mergeCell ref="B73:B74"/>
    <mergeCell ref="A50:A51"/>
    <mergeCell ref="A52:A53"/>
    <mergeCell ref="A54:A55"/>
    <mergeCell ref="A56:A57"/>
    <mergeCell ref="A58:A59"/>
    <mergeCell ref="A60:A61"/>
    <mergeCell ref="A73:A74"/>
    <mergeCell ref="A41:A42"/>
    <mergeCell ref="A28:A29"/>
    <mergeCell ref="A30:A32"/>
    <mergeCell ref="A33:A34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70"/>
  <sheetViews>
    <sheetView topLeftCell="A133" zoomScaleNormal="100" workbookViewId="0">
      <selection activeCell="C151" sqref="C151"/>
    </sheetView>
  </sheetViews>
  <sheetFormatPr defaultColWidth="8.625" defaultRowHeight="13.15"/>
  <cols>
    <col min="1" max="1" width="5" style="3" customWidth="1"/>
    <col min="2" max="2" width="20.125" style="3" customWidth="1"/>
    <col min="3" max="3" width="21.5" style="1" customWidth="1"/>
    <col min="4" max="4" width="8" style="2" customWidth="1"/>
    <col min="5" max="5" width="9.625" style="2" customWidth="1"/>
    <col min="6" max="6" width="12.625" style="16" customWidth="1"/>
    <col min="7" max="7" width="14.5" style="2" customWidth="1"/>
    <col min="8" max="8" width="10.125" style="2" customWidth="1"/>
    <col min="9" max="9" width="16.625" style="2" customWidth="1"/>
    <col min="10" max="10" width="12.125" style="1" customWidth="1"/>
    <col min="11" max="11" width="8.625" style="1"/>
    <col min="12" max="12" width="10.5" style="1" customWidth="1"/>
    <col min="13" max="19" width="8.625" style="1"/>
    <col min="20" max="20" width="10.125" style="1" bestFit="1" customWidth="1"/>
    <col min="21" max="16384" width="8.625" style="1"/>
  </cols>
  <sheetData>
    <row r="1" spans="1:17" ht="25.5" customHeight="1">
      <c r="A1" s="488" t="s">
        <v>4</v>
      </c>
      <c r="B1" s="490" t="s">
        <v>5</v>
      </c>
      <c r="C1" s="492" t="s">
        <v>6</v>
      </c>
      <c r="D1" s="494" t="s">
        <v>7</v>
      </c>
      <c r="E1" s="492" t="s">
        <v>563</v>
      </c>
      <c r="F1" s="498" t="s">
        <v>10</v>
      </c>
      <c r="G1" s="496" t="s">
        <v>11</v>
      </c>
      <c r="H1" s="496" t="s">
        <v>564</v>
      </c>
      <c r="I1" s="492" t="s">
        <v>13</v>
      </c>
      <c r="J1" s="501" t="s">
        <v>14</v>
      </c>
      <c r="L1" s="500"/>
      <c r="M1" s="6"/>
      <c r="N1" s="6"/>
      <c r="O1" s="6"/>
      <c r="P1" s="500"/>
      <c r="Q1" s="500"/>
    </row>
    <row r="2" spans="1:17" ht="57" customHeight="1">
      <c r="A2" s="489"/>
      <c r="B2" s="491"/>
      <c r="C2" s="493"/>
      <c r="D2" s="495"/>
      <c r="E2" s="493"/>
      <c r="F2" s="499"/>
      <c r="G2" s="497"/>
      <c r="H2" s="497"/>
      <c r="I2" s="493"/>
      <c r="J2" s="502"/>
      <c r="L2" s="500"/>
      <c r="M2" s="6"/>
      <c r="N2" s="6"/>
      <c r="O2" s="6"/>
      <c r="P2" s="500"/>
      <c r="Q2" s="500"/>
    </row>
    <row r="3" spans="1:17" ht="4.3499999999999996" customHeight="1">
      <c r="A3" s="489"/>
      <c r="B3" s="491"/>
      <c r="C3" s="493"/>
      <c r="D3" s="495"/>
      <c r="E3" s="493"/>
      <c r="F3" s="499"/>
      <c r="G3" s="497"/>
      <c r="H3" s="497"/>
      <c r="I3" s="493"/>
      <c r="J3" s="502"/>
      <c r="L3" s="500"/>
      <c r="M3" s="6"/>
      <c r="N3" s="7"/>
      <c r="O3" s="6"/>
      <c r="P3" s="500"/>
      <c r="Q3" s="500"/>
    </row>
    <row r="4" spans="1:17" ht="14.1" customHeight="1">
      <c r="A4" s="486">
        <v>1</v>
      </c>
      <c r="B4" s="479" t="s">
        <v>16</v>
      </c>
      <c r="C4" s="11" t="s">
        <v>17</v>
      </c>
      <c r="D4" s="12">
        <v>1560.2</v>
      </c>
      <c r="E4" s="14">
        <v>3359</v>
      </c>
      <c r="F4" s="30">
        <v>5240000</v>
      </c>
      <c r="G4" s="12">
        <v>2020</v>
      </c>
      <c r="H4" s="10" t="s">
        <v>18</v>
      </c>
      <c r="I4" s="10" t="s">
        <v>19</v>
      </c>
      <c r="J4" s="477" t="s">
        <v>565</v>
      </c>
      <c r="L4" s="6"/>
      <c r="M4" s="6"/>
      <c r="N4" s="6"/>
      <c r="O4" s="6"/>
      <c r="P4" s="6"/>
      <c r="Q4" s="6"/>
    </row>
    <row r="5" spans="1:17" ht="26.45">
      <c r="A5" s="487"/>
      <c r="B5" s="480"/>
      <c r="C5" s="11" t="s">
        <v>566</v>
      </c>
      <c r="D5" s="12"/>
      <c r="E5" s="10"/>
      <c r="F5" s="30">
        <v>260000</v>
      </c>
      <c r="G5" s="12"/>
      <c r="H5" s="10"/>
      <c r="I5" s="10"/>
      <c r="J5" s="477"/>
      <c r="L5" s="6"/>
      <c r="M5" s="6"/>
      <c r="N5" s="6"/>
      <c r="O5" s="6"/>
      <c r="P5" s="6"/>
      <c r="Q5" s="6"/>
    </row>
    <row r="6" spans="1:17" ht="15.6">
      <c r="A6" s="25">
        <v>2</v>
      </c>
      <c r="B6" s="480"/>
      <c r="C6" s="11" t="s">
        <v>567</v>
      </c>
      <c r="D6" s="12">
        <v>718.1</v>
      </c>
      <c r="E6" s="10">
        <v>1200</v>
      </c>
      <c r="F6" s="30">
        <f t="shared" ref="F6:F30" si="0">D6*E6</f>
        <v>861720</v>
      </c>
      <c r="G6" s="12">
        <v>2018</v>
      </c>
      <c r="H6" s="11" t="s">
        <v>18</v>
      </c>
      <c r="I6" s="11" t="s">
        <v>22</v>
      </c>
      <c r="J6" s="477"/>
      <c r="L6" s="6"/>
      <c r="M6" s="7"/>
      <c r="N6" s="6"/>
      <c r="O6" s="6"/>
      <c r="P6" s="6"/>
      <c r="Q6" s="6"/>
    </row>
    <row r="7" spans="1:17" ht="19.350000000000001" customHeight="1">
      <c r="A7" s="25">
        <v>3</v>
      </c>
      <c r="B7" s="480"/>
      <c r="C7" s="11" t="s">
        <v>23</v>
      </c>
      <c r="D7" s="12">
        <v>604.70000000000005</v>
      </c>
      <c r="E7" s="10">
        <v>1200</v>
      </c>
      <c r="F7" s="30">
        <f t="shared" si="0"/>
        <v>725640</v>
      </c>
      <c r="G7" s="12">
        <v>2016</v>
      </c>
      <c r="H7" s="11" t="s">
        <v>18</v>
      </c>
      <c r="I7" s="11" t="s">
        <v>24</v>
      </c>
      <c r="J7" s="477"/>
      <c r="L7" s="6"/>
      <c r="M7" s="6"/>
      <c r="N7" s="6"/>
      <c r="O7" s="6"/>
      <c r="P7" s="6"/>
      <c r="Q7" s="6"/>
    </row>
    <row r="8" spans="1:17" ht="21" customHeight="1">
      <c r="A8" s="25">
        <v>4</v>
      </c>
      <c r="B8" s="480"/>
      <c r="C8" s="11" t="s">
        <v>25</v>
      </c>
      <c r="D8" s="12">
        <v>527.6</v>
      </c>
      <c r="E8" s="10">
        <v>1200</v>
      </c>
      <c r="F8" s="30">
        <f t="shared" si="0"/>
        <v>633120</v>
      </c>
      <c r="G8" s="12">
        <v>2018</v>
      </c>
      <c r="H8" s="11" t="s">
        <v>18</v>
      </c>
      <c r="I8" s="11" t="s">
        <v>24</v>
      </c>
      <c r="J8" s="477"/>
      <c r="L8" s="6"/>
      <c r="M8" s="6"/>
      <c r="N8" s="6"/>
      <c r="O8" s="6"/>
      <c r="P8" s="6"/>
      <c r="Q8" s="6"/>
    </row>
    <row r="9" spans="1:17" ht="16.350000000000001" customHeight="1">
      <c r="A9" s="25">
        <v>5</v>
      </c>
      <c r="B9" s="480"/>
      <c r="C9" s="11" t="s">
        <v>26</v>
      </c>
      <c r="D9" s="12">
        <v>96.7</v>
      </c>
      <c r="E9" s="10">
        <v>850</v>
      </c>
      <c r="F9" s="30">
        <f t="shared" si="0"/>
        <v>82195</v>
      </c>
      <c r="G9" s="12" t="s">
        <v>27</v>
      </c>
      <c r="H9" s="11" t="s">
        <v>28</v>
      </c>
      <c r="I9" s="11" t="s">
        <v>29</v>
      </c>
      <c r="J9" s="477"/>
      <c r="L9" s="6"/>
      <c r="M9" s="6"/>
      <c r="N9" s="6"/>
      <c r="O9" s="6"/>
      <c r="P9" s="6"/>
      <c r="Q9" s="6"/>
    </row>
    <row r="10" spans="1:17" ht="19.350000000000001" customHeight="1">
      <c r="A10" s="25">
        <v>6</v>
      </c>
      <c r="B10" s="480"/>
      <c r="C10" s="11" t="s">
        <v>30</v>
      </c>
      <c r="D10" s="12">
        <v>74</v>
      </c>
      <c r="E10" s="10">
        <v>850</v>
      </c>
      <c r="F10" s="30">
        <f t="shared" si="0"/>
        <v>62900</v>
      </c>
      <c r="G10" s="12" t="s">
        <v>31</v>
      </c>
      <c r="H10" s="11" t="s">
        <v>28</v>
      </c>
      <c r="I10" s="11" t="s">
        <v>24</v>
      </c>
      <c r="J10" s="477"/>
      <c r="L10" s="6"/>
      <c r="M10" s="6"/>
      <c r="N10" s="6"/>
      <c r="O10" s="6"/>
      <c r="P10" s="6"/>
      <c r="Q10" s="6"/>
    </row>
    <row r="11" spans="1:17" ht="39.6">
      <c r="A11" s="25">
        <v>7</v>
      </c>
      <c r="B11" s="480"/>
      <c r="C11" s="11" t="s">
        <v>32</v>
      </c>
      <c r="D11" s="12">
        <v>315</v>
      </c>
      <c r="E11" s="10"/>
      <c r="F11" s="30">
        <v>46932</v>
      </c>
      <c r="G11" s="12">
        <v>2018</v>
      </c>
      <c r="H11" s="11" t="s">
        <v>28</v>
      </c>
      <c r="I11" s="11" t="s">
        <v>33</v>
      </c>
      <c r="J11" s="477"/>
      <c r="L11" s="6"/>
      <c r="M11" s="6"/>
      <c r="N11" s="6"/>
      <c r="O11" s="6"/>
      <c r="P11" s="6"/>
      <c r="Q11" s="6"/>
    </row>
    <row r="12" spans="1:17" ht="15" customHeight="1">
      <c r="A12" s="25">
        <v>8</v>
      </c>
      <c r="B12" s="480"/>
      <c r="C12" s="11" t="s">
        <v>568</v>
      </c>
      <c r="D12" s="12">
        <v>9</v>
      </c>
      <c r="E12" s="14"/>
      <c r="F12" s="30">
        <v>30000</v>
      </c>
      <c r="G12" s="12">
        <v>2018</v>
      </c>
      <c r="H12" s="11" t="s">
        <v>28</v>
      </c>
      <c r="I12" s="11" t="s">
        <v>22</v>
      </c>
      <c r="J12" s="477"/>
      <c r="L12" s="6"/>
      <c r="M12" s="6"/>
      <c r="N12" s="6"/>
      <c r="O12" s="6"/>
      <c r="P12" s="6"/>
      <c r="Q12" s="6"/>
    </row>
    <row r="13" spans="1:17" ht="15" customHeight="1">
      <c r="A13" s="25">
        <v>9</v>
      </c>
      <c r="B13" s="481"/>
      <c r="C13" s="11" t="s">
        <v>35</v>
      </c>
      <c r="D13" s="12" t="s">
        <v>36</v>
      </c>
      <c r="E13" s="10"/>
      <c r="F13" s="30">
        <v>2500</v>
      </c>
      <c r="G13" s="12" t="s">
        <v>36</v>
      </c>
      <c r="H13" s="11" t="s">
        <v>36</v>
      </c>
      <c r="I13" s="11"/>
      <c r="J13" s="477"/>
      <c r="L13" s="6"/>
      <c r="M13" s="6"/>
      <c r="N13" s="6"/>
      <c r="O13" s="6"/>
      <c r="P13" s="6"/>
      <c r="Q13" s="6"/>
    </row>
    <row r="14" spans="1:17" ht="22.35" customHeight="1">
      <c r="A14" s="25">
        <v>10</v>
      </c>
      <c r="B14" s="37" t="s">
        <v>37</v>
      </c>
      <c r="C14" s="11" t="s">
        <v>38</v>
      </c>
      <c r="D14" s="12">
        <v>169.9</v>
      </c>
      <c r="E14" s="12">
        <v>850</v>
      </c>
      <c r="F14" s="30">
        <f t="shared" si="0"/>
        <v>144415</v>
      </c>
      <c r="G14" s="12">
        <v>1916</v>
      </c>
      <c r="H14" s="11" t="s">
        <v>39</v>
      </c>
      <c r="I14" s="11" t="s">
        <v>19</v>
      </c>
      <c r="J14" s="477"/>
      <c r="L14" s="500"/>
      <c r="M14" s="500"/>
      <c r="N14" s="500"/>
      <c r="O14" s="500"/>
      <c r="P14" s="500"/>
      <c r="Q14" s="500"/>
    </row>
    <row r="15" spans="1:17" ht="15" customHeight="1">
      <c r="A15" s="25">
        <v>11</v>
      </c>
      <c r="B15" s="37" t="s">
        <v>569</v>
      </c>
      <c r="C15" s="11" t="s">
        <v>570</v>
      </c>
      <c r="D15" s="12">
        <v>260.3</v>
      </c>
      <c r="E15" s="10">
        <v>1000</v>
      </c>
      <c r="F15" s="30">
        <f t="shared" si="0"/>
        <v>260300</v>
      </c>
      <c r="G15" s="12">
        <v>1920</v>
      </c>
      <c r="H15" s="11" t="s">
        <v>39</v>
      </c>
      <c r="I15" s="11" t="s">
        <v>19</v>
      </c>
      <c r="J15" s="477"/>
      <c r="L15" s="500"/>
      <c r="M15" s="500"/>
      <c r="N15" s="500"/>
      <c r="O15" s="500"/>
      <c r="P15" s="500"/>
      <c r="Q15" s="500"/>
    </row>
    <row r="16" spans="1:17" ht="15" customHeight="1">
      <c r="A16" s="25">
        <v>12</v>
      </c>
      <c r="B16" s="37" t="s">
        <v>42</v>
      </c>
      <c r="C16" s="11" t="s">
        <v>43</v>
      </c>
      <c r="D16" s="12">
        <v>215</v>
      </c>
      <c r="E16" s="10">
        <v>1000</v>
      </c>
      <c r="F16" s="30">
        <f t="shared" si="0"/>
        <v>215000</v>
      </c>
      <c r="G16" s="12">
        <v>2018</v>
      </c>
      <c r="H16" s="11" t="s">
        <v>18</v>
      </c>
      <c r="I16" s="11" t="s">
        <v>22</v>
      </c>
      <c r="J16" s="477"/>
      <c r="L16" s="6"/>
      <c r="M16" s="500"/>
      <c r="N16" s="6"/>
      <c r="O16" s="6"/>
      <c r="P16" s="6"/>
      <c r="Q16" s="6"/>
    </row>
    <row r="17" spans="1:17" ht="26.45">
      <c r="A17" s="25">
        <v>15</v>
      </c>
      <c r="B17" s="37" t="s">
        <v>44</v>
      </c>
      <c r="C17" s="11" t="s">
        <v>35</v>
      </c>
      <c r="D17" s="12" t="s">
        <v>36</v>
      </c>
      <c r="E17" s="10"/>
      <c r="F17" s="30">
        <v>2500</v>
      </c>
      <c r="G17" s="12" t="s">
        <v>36</v>
      </c>
      <c r="H17" s="11" t="s">
        <v>36</v>
      </c>
      <c r="I17" s="11" t="s">
        <v>36</v>
      </c>
      <c r="J17" s="477"/>
      <c r="L17" s="6"/>
      <c r="M17" s="6"/>
      <c r="N17" s="6"/>
      <c r="O17" s="6"/>
      <c r="P17" s="7"/>
      <c r="Q17" s="8"/>
    </row>
    <row r="18" spans="1:17" ht="26.45">
      <c r="A18" s="25">
        <v>16</v>
      </c>
      <c r="B18" s="479" t="s">
        <v>45</v>
      </c>
      <c r="C18" s="11" t="s">
        <v>46</v>
      </c>
      <c r="D18" s="12">
        <v>754</v>
      </c>
      <c r="E18" s="10">
        <v>1200</v>
      </c>
      <c r="F18" s="30">
        <f t="shared" si="0"/>
        <v>904800</v>
      </c>
      <c r="G18" s="12">
        <v>2012</v>
      </c>
      <c r="H18" s="482" t="s">
        <v>18</v>
      </c>
      <c r="I18" s="482" t="s">
        <v>47</v>
      </c>
      <c r="J18" s="477"/>
      <c r="L18" s="6"/>
      <c r="M18" s="6"/>
      <c r="N18" s="6"/>
      <c r="O18" s="6"/>
      <c r="P18" s="6"/>
      <c r="Q18" s="6"/>
    </row>
    <row r="19" spans="1:17" ht="26.45">
      <c r="A19" s="25">
        <v>17</v>
      </c>
      <c r="B19" s="480"/>
      <c r="C19" s="11" t="s">
        <v>48</v>
      </c>
      <c r="D19" s="12" t="s">
        <v>571</v>
      </c>
      <c r="E19" s="10"/>
      <c r="F19" s="30">
        <v>40000</v>
      </c>
      <c r="G19" s="12">
        <v>2016</v>
      </c>
      <c r="H19" s="482"/>
      <c r="I19" s="482"/>
      <c r="J19" s="477"/>
      <c r="L19" s="500"/>
      <c r="M19" s="500"/>
      <c r="N19" s="6"/>
      <c r="O19" s="6"/>
      <c r="P19" s="6"/>
      <c r="Q19" s="500"/>
    </row>
    <row r="20" spans="1:17" ht="15.6">
      <c r="A20" s="25">
        <v>18</v>
      </c>
      <c r="B20" s="481"/>
      <c r="C20" s="11" t="s">
        <v>35</v>
      </c>
      <c r="D20" s="106"/>
      <c r="E20" s="10"/>
      <c r="F20" s="30">
        <v>2500</v>
      </c>
      <c r="G20" s="116"/>
      <c r="H20" s="482"/>
      <c r="I20" s="482"/>
      <c r="J20" s="477"/>
      <c r="L20" s="500"/>
      <c r="M20" s="500"/>
      <c r="N20" s="6"/>
      <c r="O20" s="6"/>
      <c r="P20" s="6"/>
      <c r="Q20" s="500"/>
    </row>
    <row r="21" spans="1:17" ht="34.35" customHeight="1">
      <c r="A21" s="25">
        <v>19</v>
      </c>
      <c r="B21" s="479" t="s">
        <v>55</v>
      </c>
      <c r="C21" s="11" t="s">
        <v>572</v>
      </c>
      <c r="D21" s="12">
        <v>9831.4</v>
      </c>
      <c r="E21" s="10">
        <v>1200</v>
      </c>
      <c r="F21" s="30">
        <f t="shared" si="0"/>
        <v>11797680</v>
      </c>
      <c r="G21" s="483">
        <v>1995</v>
      </c>
      <c r="H21" s="10" t="s">
        <v>18</v>
      </c>
      <c r="I21" s="11" t="s">
        <v>47</v>
      </c>
      <c r="J21" s="477"/>
      <c r="L21" s="6"/>
      <c r="M21" s="500"/>
      <c r="N21" s="500"/>
      <c r="O21" s="500"/>
      <c r="P21" s="500"/>
      <c r="Q21" s="500"/>
    </row>
    <row r="22" spans="1:17" ht="26.45">
      <c r="A22" s="25">
        <v>20</v>
      </c>
      <c r="B22" s="481"/>
      <c r="C22" s="11" t="s">
        <v>58</v>
      </c>
      <c r="D22" s="12">
        <v>454.2</v>
      </c>
      <c r="E22" s="10">
        <v>1000</v>
      </c>
      <c r="F22" s="30">
        <f>D22*E22</f>
        <v>454200</v>
      </c>
      <c r="G22" s="483"/>
      <c r="H22" s="10" t="s">
        <v>28</v>
      </c>
      <c r="I22" s="11" t="s">
        <v>59</v>
      </c>
      <c r="J22" s="477"/>
      <c r="L22" s="6"/>
      <c r="M22" s="500"/>
      <c r="N22" s="500"/>
      <c r="O22" s="500"/>
      <c r="P22" s="500"/>
      <c r="Q22" s="500"/>
    </row>
    <row r="23" spans="1:17" ht="26.1" customHeight="1">
      <c r="A23" s="25">
        <v>21</v>
      </c>
      <c r="B23" s="479" t="s">
        <v>60</v>
      </c>
      <c r="C23" s="10" t="s">
        <v>61</v>
      </c>
      <c r="D23" s="12">
        <v>3145.1</v>
      </c>
      <c r="E23" s="14">
        <v>2788</v>
      </c>
      <c r="F23" s="30">
        <v>8767888</v>
      </c>
      <c r="G23" s="12">
        <v>2019</v>
      </c>
      <c r="H23" s="10" t="s">
        <v>18</v>
      </c>
      <c r="I23" s="10" t="s">
        <v>47</v>
      </c>
      <c r="J23" s="477"/>
      <c r="L23" s="8"/>
      <c r="M23" s="500"/>
      <c r="N23" s="6"/>
      <c r="O23" s="6"/>
      <c r="P23" s="6"/>
      <c r="Q23" s="6"/>
    </row>
    <row r="24" spans="1:17" ht="24" customHeight="1">
      <c r="A24" s="25">
        <v>22</v>
      </c>
      <c r="B24" s="480"/>
      <c r="C24" s="11" t="s">
        <v>62</v>
      </c>
      <c r="D24" s="12">
        <v>2443</v>
      </c>
      <c r="E24" s="14">
        <v>1433</v>
      </c>
      <c r="F24" s="30">
        <v>3500000</v>
      </c>
      <c r="G24" s="12">
        <v>2020</v>
      </c>
      <c r="H24" s="10" t="s">
        <v>18</v>
      </c>
      <c r="I24" s="10"/>
      <c r="J24" s="477"/>
      <c r="L24" s="500"/>
      <c r="M24" s="500"/>
      <c r="N24" s="500"/>
      <c r="O24" s="500"/>
      <c r="P24" s="500"/>
      <c r="Q24" s="500"/>
    </row>
    <row r="25" spans="1:17" ht="14.1" customHeight="1">
      <c r="A25" s="25">
        <v>23</v>
      </c>
      <c r="B25" s="481"/>
      <c r="C25" s="11" t="s">
        <v>573</v>
      </c>
      <c r="D25" s="12"/>
      <c r="E25" s="14"/>
      <c r="F25" s="30">
        <v>440060</v>
      </c>
      <c r="G25" s="12"/>
      <c r="H25" s="10"/>
      <c r="I25" s="10"/>
      <c r="J25" s="477"/>
      <c r="L25" s="500"/>
      <c r="M25" s="500"/>
      <c r="N25" s="500"/>
      <c r="O25" s="500"/>
      <c r="P25" s="500"/>
      <c r="Q25" s="500"/>
    </row>
    <row r="26" spans="1:17" ht="26.1" customHeight="1">
      <c r="A26" s="25">
        <v>24</v>
      </c>
      <c r="B26" s="37" t="s">
        <v>63</v>
      </c>
      <c r="C26" s="10" t="s">
        <v>574</v>
      </c>
      <c r="D26" s="12">
        <v>4054.2</v>
      </c>
      <c r="E26" s="14">
        <v>1639</v>
      </c>
      <c r="F26" s="30">
        <f t="shared" si="0"/>
        <v>6644833.7999999998</v>
      </c>
      <c r="G26" s="12" t="s">
        <v>65</v>
      </c>
      <c r="H26" s="10" t="s">
        <v>18</v>
      </c>
      <c r="I26" s="10" t="s">
        <v>47</v>
      </c>
      <c r="J26" s="477"/>
      <c r="L26" s="6"/>
      <c r="M26" s="6"/>
      <c r="N26" s="6"/>
      <c r="O26" s="6"/>
      <c r="P26" s="6"/>
      <c r="Q26" s="6"/>
    </row>
    <row r="27" spans="1:17" ht="33" customHeight="1">
      <c r="A27" s="25">
        <v>25</v>
      </c>
      <c r="B27" s="37" t="s">
        <v>575</v>
      </c>
      <c r="C27" s="11" t="s">
        <v>67</v>
      </c>
      <c r="D27" s="12">
        <v>2059</v>
      </c>
      <c r="E27" s="14">
        <v>1200</v>
      </c>
      <c r="F27" s="30">
        <f t="shared" si="0"/>
        <v>2470800</v>
      </c>
      <c r="G27" s="12">
        <v>2013</v>
      </c>
      <c r="H27" s="11" t="s">
        <v>18</v>
      </c>
      <c r="I27" s="11" t="s">
        <v>19</v>
      </c>
      <c r="J27" s="477"/>
      <c r="L27" s="6"/>
      <c r="M27" s="6"/>
      <c r="N27" s="6"/>
      <c r="O27" s="6"/>
      <c r="P27" s="6"/>
      <c r="Q27" s="6"/>
    </row>
    <row r="28" spans="1:17" ht="15" customHeight="1">
      <c r="A28" s="25">
        <v>26</v>
      </c>
      <c r="B28" s="37" t="s">
        <v>71</v>
      </c>
      <c r="C28" s="11" t="s">
        <v>72</v>
      </c>
      <c r="D28" s="12">
        <v>390.7</v>
      </c>
      <c r="E28" s="14">
        <v>1200</v>
      </c>
      <c r="F28" s="30">
        <f t="shared" si="0"/>
        <v>468840</v>
      </c>
      <c r="G28" s="12">
        <v>2012</v>
      </c>
      <c r="H28" s="11" t="s">
        <v>73</v>
      </c>
      <c r="I28" s="11" t="s">
        <v>19</v>
      </c>
      <c r="J28" s="477"/>
      <c r="L28" s="500"/>
      <c r="M28" s="6"/>
      <c r="N28" s="500"/>
      <c r="O28" s="500"/>
      <c r="P28" s="500"/>
      <c r="Q28" s="500"/>
    </row>
    <row r="29" spans="1:17" ht="29.1" customHeight="1">
      <c r="A29" s="25">
        <v>27</v>
      </c>
      <c r="B29" s="37" t="s">
        <v>74</v>
      </c>
      <c r="C29" s="11" t="s">
        <v>75</v>
      </c>
      <c r="D29" s="12">
        <v>606.70000000000005</v>
      </c>
      <c r="E29" s="14">
        <v>1200</v>
      </c>
      <c r="F29" s="30">
        <f t="shared" si="0"/>
        <v>728040</v>
      </c>
      <c r="G29" s="12">
        <v>2012</v>
      </c>
      <c r="H29" s="11" t="s">
        <v>73</v>
      </c>
      <c r="I29" s="11" t="s">
        <v>19</v>
      </c>
      <c r="J29" s="477"/>
      <c r="L29" s="500"/>
      <c r="M29" s="6"/>
      <c r="N29" s="500"/>
      <c r="O29" s="500"/>
      <c r="P29" s="500"/>
      <c r="Q29" s="500"/>
    </row>
    <row r="30" spans="1:17" ht="38.1" customHeight="1">
      <c r="A30" s="25">
        <v>28</v>
      </c>
      <c r="B30" s="37" t="s">
        <v>76</v>
      </c>
      <c r="C30" s="10" t="s">
        <v>77</v>
      </c>
      <c r="D30" s="12">
        <v>3778.1</v>
      </c>
      <c r="E30" s="14">
        <v>850</v>
      </c>
      <c r="F30" s="30">
        <f t="shared" si="0"/>
        <v>3211385</v>
      </c>
      <c r="G30" s="12" t="s">
        <v>78</v>
      </c>
      <c r="H30" s="10" t="s">
        <v>73</v>
      </c>
      <c r="I30" s="10" t="s">
        <v>79</v>
      </c>
      <c r="J30" s="477"/>
      <c r="L30" s="6"/>
      <c r="M30" s="6"/>
      <c r="N30" s="6"/>
      <c r="O30" s="6"/>
      <c r="P30" s="6"/>
      <c r="Q30" s="6"/>
    </row>
    <row r="31" spans="1:17" ht="37.35" customHeight="1">
      <c r="A31" s="25">
        <v>29</v>
      </c>
      <c r="B31" s="37" t="s">
        <v>576</v>
      </c>
      <c r="C31" s="10" t="s">
        <v>577</v>
      </c>
      <c r="D31" s="12"/>
      <c r="E31" s="14"/>
      <c r="F31" s="30">
        <v>29705</v>
      </c>
      <c r="G31" s="12"/>
      <c r="H31" s="11" t="s">
        <v>36</v>
      </c>
      <c r="I31" s="11"/>
      <c r="J31" s="477"/>
      <c r="L31" s="6"/>
      <c r="M31" s="6"/>
      <c r="N31" s="6"/>
      <c r="O31" s="6"/>
      <c r="P31" s="6"/>
      <c r="Q31" s="6"/>
    </row>
    <row r="32" spans="1:17" ht="26.45">
      <c r="A32" s="25">
        <v>30</v>
      </c>
      <c r="B32" s="37" t="s">
        <v>76</v>
      </c>
      <c r="C32" s="484" t="s">
        <v>578</v>
      </c>
      <c r="D32" s="12">
        <v>6</v>
      </c>
      <c r="E32" s="14">
        <v>598</v>
      </c>
      <c r="F32" s="30">
        <v>3585</v>
      </c>
      <c r="G32" s="483">
        <v>2011</v>
      </c>
      <c r="H32" s="482" t="s">
        <v>36</v>
      </c>
      <c r="I32" s="482" t="s">
        <v>81</v>
      </c>
      <c r="J32" s="477"/>
      <c r="L32" s="6"/>
      <c r="M32" s="6"/>
      <c r="N32" s="6"/>
      <c r="O32" s="6"/>
      <c r="P32" s="6"/>
      <c r="Q32" s="6"/>
    </row>
    <row r="33" spans="1:17" ht="26.45">
      <c r="A33" s="25">
        <v>31</v>
      </c>
      <c r="B33" s="37" t="s">
        <v>579</v>
      </c>
      <c r="C33" s="485"/>
      <c r="D33" s="12">
        <v>14</v>
      </c>
      <c r="E33" s="14">
        <v>598</v>
      </c>
      <c r="F33" s="30">
        <v>8366</v>
      </c>
      <c r="G33" s="483"/>
      <c r="H33" s="482"/>
      <c r="I33" s="482"/>
      <c r="J33" s="477"/>
      <c r="L33" s="500"/>
      <c r="M33" s="500"/>
      <c r="N33" s="500"/>
      <c r="O33" s="500"/>
      <c r="P33" s="500"/>
      <c r="Q33" s="6"/>
    </row>
    <row r="34" spans="1:17" ht="39.6">
      <c r="A34" s="25">
        <v>32</v>
      </c>
      <c r="B34" s="37" t="s">
        <v>82</v>
      </c>
      <c r="C34" s="10" t="s">
        <v>83</v>
      </c>
      <c r="D34" s="12">
        <v>395</v>
      </c>
      <c r="E34" s="14">
        <v>1200</v>
      </c>
      <c r="F34" s="30">
        <f>D34*E34</f>
        <v>474000</v>
      </c>
      <c r="G34" s="12" t="s">
        <v>84</v>
      </c>
      <c r="H34" s="10" t="s">
        <v>85</v>
      </c>
      <c r="I34" s="10" t="s">
        <v>19</v>
      </c>
      <c r="J34" s="477"/>
      <c r="L34" s="500"/>
      <c r="M34" s="500"/>
      <c r="N34" s="500"/>
      <c r="O34" s="500"/>
      <c r="P34" s="500"/>
      <c r="Q34" s="6"/>
    </row>
    <row r="35" spans="1:17" ht="15" customHeight="1">
      <c r="A35" s="25">
        <v>33</v>
      </c>
      <c r="B35" s="37" t="s">
        <v>86</v>
      </c>
      <c r="C35" s="11" t="s">
        <v>580</v>
      </c>
      <c r="D35" s="12">
        <v>1321.7</v>
      </c>
      <c r="E35" s="14">
        <v>1200</v>
      </c>
      <c r="F35" s="30">
        <f>D35*E35</f>
        <v>1586040</v>
      </c>
      <c r="G35" s="12">
        <v>1995</v>
      </c>
      <c r="H35" s="11" t="s">
        <v>18</v>
      </c>
      <c r="I35" s="11" t="s">
        <v>47</v>
      </c>
      <c r="J35" s="477"/>
      <c r="L35" s="6"/>
      <c r="M35" s="6"/>
      <c r="N35" s="6"/>
      <c r="O35" s="6"/>
      <c r="P35" s="6"/>
      <c r="Q35" s="6"/>
    </row>
    <row r="36" spans="1:17" ht="18" customHeight="1">
      <c r="A36" s="25">
        <v>34</v>
      </c>
      <c r="B36" s="37" t="s">
        <v>89</v>
      </c>
      <c r="C36" s="11" t="s">
        <v>581</v>
      </c>
      <c r="D36" s="12">
        <v>1646.97</v>
      </c>
      <c r="E36" s="14">
        <v>1200</v>
      </c>
      <c r="F36" s="30">
        <f>D36*E36</f>
        <v>1976364</v>
      </c>
      <c r="G36" s="12" t="s">
        <v>91</v>
      </c>
      <c r="H36" s="11" t="s">
        <v>18</v>
      </c>
      <c r="I36" s="11" t="s">
        <v>47</v>
      </c>
      <c r="J36" s="477"/>
      <c r="L36" s="500"/>
      <c r="M36" s="500"/>
      <c r="N36" s="500"/>
      <c r="O36" s="500"/>
      <c r="P36" s="500"/>
      <c r="Q36" s="6"/>
    </row>
    <row r="37" spans="1:17" ht="21" customHeight="1">
      <c r="A37" s="25">
        <v>35</v>
      </c>
      <c r="B37" s="37" t="s">
        <v>92</v>
      </c>
      <c r="C37" s="10" t="s">
        <v>582</v>
      </c>
      <c r="D37" s="12">
        <v>3128</v>
      </c>
      <c r="E37" s="14">
        <v>1200</v>
      </c>
      <c r="F37" s="30">
        <f t="shared" ref="F37:F44" si="1">D37*E37</f>
        <v>3753600</v>
      </c>
      <c r="G37" s="12" t="s">
        <v>94</v>
      </c>
      <c r="H37" s="10" t="s">
        <v>18</v>
      </c>
      <c r="I37" s="10" t="s">
        <v>47</v>
      </c>
      <c r="J37" s="477"/>
      <c r="L37" s="500"/>
      <c r="M37" s="500"/>
      <c r="N37" s="500"/>
      <c r="O37" s="500"/>
      <c r="P37" s="500"/>
      <c r="Q37" s="6"/>
    </row>
    <row r="38" spans="1:17" ht="21" customHeight="1">
      <c r="A38" s="25">
        <v>36</v>
      </c>
      <c r="B38" s="37" t="s">
        <v>95</v>
      </c>
      <c r="C38" s="10" t="s">
        <v>96</v>
      </c>
      <c r="D38" s="12">
        <v>1194.5999999999999</v>
      </c>
      <c r="E38" s="14">
        <v>1200</v>
      </c>
      <c r="F38" s="30">
        <f t="shared" si="1"/>
        <v>1433520</v>
      </c>
      <c r="G38" s="12" t="s">
        <v>97</v>
      </c>
      <c r="H38" s="10" t="s">
        <v>18</v>
      </c>
      <c r="I38" s="10" t="s">
        <v>47</v>
      </c>
      <c r="J38" s="477"/>
      <c r="L38" s="6"/>
      <c r="M38" s="6"/>
      <c r="N38" s="6"/>
      <c r="O38" s="6"/>
      <c r="P38" s="6"/>
      <c r="Q38" s="6"/>
    </row>
    <row r="39" spans="1:17" ht="15" customHeight="1">
      <c r="A39" s="25">
        <v>37</v>
      </c>
      <c r="B39" s="37" t="s">
        <v>98</v>
      </c>
      <c r="C39" s="10" t="s">
        <v>583</v>
      </c>
      <c r="D39" s="12">
        <v>2058.1999999999998</v>
      </c>
      <c r="E39" s="14">
        <v>1200</v>
      </c>
      <c r="F39" s="30">
        <f t="shared" si="1"/>
        <v>2469840</v>
      </c>
      <c r="G39" s="12" t="s">
        <v>100</v>
      </c>
      <c r="H39" s="10" t="s">
        <v>18</v>
      </c>
      <c r="I39" s="10" t="s">
        <v>47</v>
      </c>
      <c r="J39" s="477"/>
      <c r="L39" s="6"/>
      <c r="M39" s="6"/>
      <c r="N39" s="6"/>
      <c r="O39" s="6"/>
      <c r="P39" s="6"/>
      <c r="Q39" s="6"/>
    </row>
    <row r="40" spans="1:17" ht="15" customHeight="1">
      <c r="A40" s="25">
        <v>38</v>
      </c>
      <c r="B40" s="37" t="s">
        <v>584</v>
      </c>
      <c r="C40" s="11" t="s">
        <v>585</v>
      </c>
      <c r="D40" s="12">
        <v>1596.5</v>
      </c>
      <c r="E40" s="14">
        <v>1200</v>
      </c>
      <c r="F40" s="30">
        <f t="shared" si="1"/>
        <v>1915800</v>
      </c>
      <c r="G40" s="12">
        <v>2010</v>
      </c>
      <c r="H40" s="11" t="s">
        <v>18</v>
      </c>
      <c r="I40" s="11" t="s">
        <v>47</v>
      </c>
      <c r="J40" s="477"/>
      <c r="L40" s="6"/>
      <c r="M40" s="6"/>
      <c r="N40" s="6"/>
      <c r="O40" s="6"/>
      <c r="P40" s="6"/>
      <c r="Q40" s="6"/>
    </row>
    <row r="41" spans="1:17">
      <c r="A41" s="25">
        <v>39</v>
      </c>
      <c r="B41" s="37" t="s">
        <v>103</v>
      </c>
      <c r="C41" s="10" t="s">
        <v>104</v>
      </c>
      <c r="D41" s="12">
        <v>1252.8</v>
      </c>
      <c r="E41" s="14">
        <v>1200</v>
      </c>
      <c r="F41" s="30">
        <f t="shared" si="1"/>
        <v>1503360</v>
      </c>
      <c r="G41" s="12" t="s">
        <v>105</v>
      </c>
      <c r="H41" s="10" t="s">
        <v>106</v>
      </c>
      <c r="I41" s="10" t="s">
        <v>47</v>
      </c>
      <c r="J41" s="477"/>
      <c r="L41" s="6"/>
      <c r="M41" s="6"/>
      <c r="N41" s="6"/>
      <c r="O41" s="6"/>
      <c r="P41" s="6"/>
      <c r="Q41" s="6"/>
    </row>
    <row r="42" spans="1:17" ht="14.1" customHeight="1">
      <c r="A42" s="486">
        <v>40</v>
      </c>
      <c r="B42" s="479" t="s">
        <v>107</v>
      </c>
      <c r="C42" s="11" t="s">
        <v>108</v>
      </c>
      <c r="D42" s="12">
        <v>1419</v>
      </c>
      <c r="E42" s="14">
        <v>1200</v>
      </c>
      <c r="F42" s="30">
        <f t="shared" si="1"/>
        <v>1702800</v>
      </c>
      <c r="G42" s="483">
        <v>2014</v>
      </c>
      <c r="H42" s="482" t="s">
        <v>18</v>
      </c>
      <c r="I42" s="482" t="s">
        <v>47</v>
      </c>
      <c r="J42" s="477"/>
      <c r="L42" s="6"/>
      <c r="M42" s="6"/>
      <c r="N42" s="6"/>
      <c r="O42" s="6"/>
      <c r="P42" s="6"/>
      <c r="Q42" s="6"/>
    </row>
    <row r="43" spans="1:17" ht="14.1" customHeight="1">
      <c r="A43" s="487"/>
      <c r="B43" s="481"/>
      <c r="C43" s="11" t="s">
        <v>586</v>
      </c>
      <c r="D43" s="12"/>
      <c r="E43" s="14"/>
      <c r="F43" s="30">
        <v>97744</v>
      </c>
      <c r="G43" s="483"/>
      <c r="H43" s="482"/>
      <c r="I43" s="482"/>
      <c r="J43" s="477"/>
      <c r="L43" s="6"/>
      <c r="M43" s="6"/>
      <c r="N43" s="6"/>
      <c r="O43" s="6"/>
      <c r="P43" s="6"/>
      <c r="Q43" s="6"/>
    </row>
    <row r="44" spans="1:17" ht="45" customHeight="1">
      <c r="A44" s="25">
        <v>41</v>
      </c>
      <c r="B44" s="37" t="s">
        <v>109</v>
      </c>
      <c r="C44" s="11" t="s">
        <v>587</v>
      </c>
      <c r="D44" s="12">
        <v>2367</v>
      </c>
      <c r="E44" s="14">
        <v>1200</v>
      </c>
      <c r="F44" s="30">
        <f t="shared" si="1"/>
        <v>2840400</v>
      </c>
      <c r="G44" s="12" t="s">
        <v>111</v>
      </c>
      <c r="H44" s="11" t="s">
        <v>112</v>
      </c>
      <c r="I44" s="11" t="s">
        <v>47</v>
      </c>
      <c r="J44" s="477"/>
      <c r="L44" s="6"/>
      <c r="M44" s="6"/>
      <c r="N44" s="6"/>
      <c r="O44" s="6"/>
      <c r="P44" s="6"/>
      <c r="Q44" s="6"/>
    </row>
    <row r="45" spans="1:17" ht="13.35" customHeight="1">
      <c r="A45" s="486">
        <v>42</v>
      </c>
      <c r="B45" s="479" t="s">
        <v>113</v>
      </c>
      <c r="C45" s="484" t="s">
        <v>588</v>
      </c>
      <c r="D45" s="12">
        <v>3453</v>
      </c>
      <c r="E45" s="14">
        <v>2497</v>
      </c>
      <c r="F45" s="30">
        <v>8622482</v>
      </c>
      <c r="G45" s="483">
        <v>2018</v>
      </c>
      <c r="H45" s="482" t="s">
        <v>18</v>
      </c>
      <c r="I45" s="482" t="s">
        <v>47</v>
      </c>
      <c r="J45" s="477"/>
      <c r="L45" s="500"/>
      <c r="M45" s="500"/>
      <c r="N45" s="500"/>
      <c r="O45" s="500"/>
      <c r="P45" s="500"/>
      <c r="Q45" s="6"/>
    </row>
    <row r="46" spans="1:17" ht="45" customHeight="1">
      <c r="A46" s="487"/>
      <c r="B46" s="481"/>
      <c r="C46" s="485"/>
      <c r="D46" s="12"/>
      <c r="E46" s="14"/>
      <c r="F46" s="30">
        <v>273000</v>
      </c>
      <c r="G46" s="483"/>
      <c r="H46" s="482"/>
      <c r="I46" s="482"/>
      <c r="J46" s="477"/>
      <c r="L46" s="500"/>
      <c r="M46" s="500"/>
      <c r="N46" s="500"/>
      <c r="O46" s="500"/>
      <c r="P46" s="500"/>
      <c r="Q46" s="6"/>
    </row>
    <row r="47" spans="1:17" ht="15" customHeight="1">
      <c r="A47" s="25">
        <v>43</v>
      </c>
      <c r="B47" s="37" t="s">
        <v>115</v>
      </c>
      <c r="C47" s="11" t="s">
        <v>116</v>
      </c>
      <c r="D47" s="12">
        <v>462.6</v>
      </c>
      <c r="E47" s="14">
        <v>1200</v>
      </c>
      <c r="F47" s="30">
        <f>D47*E47</f>
        <v>555120</v>
      </c>
      <c r="G47" s="12">
        <v>2000</v>
      </c>
      <c r="H47" s="11" t="s">
        <v>39</v>
      </c>
      <c r="I47" s="11" t="s">
        <v>19</v>
      </c>
      <c r="J47" s="477"/>
      <c r="L47" s="6"/>
      <c r="M47" s="6"/>
      <c r="N47" s="6"/>
      <c r="O47" s="6"/>
      <c r="P47" s="6"/>
      <c r="Q47" s="6"/>
    </row>
    <row r="48" spans="1:17" ht="26.45">
      <c r="A48" s="25">
        <v>44</v>
      </c>
      <c r="B48" s="37" t="s">
        <v>117</v>
      </c>
      <c r="C48" s="11" t="s">
        <v>118</v>
      </c>
      <c r="D48" s="12">
        <v>319.3</v>
      </c>
      <c r="E48" s="14">
        <v>1200</v>
      </c>
      <c r="F48" s="30">
        <f t="shared" ref="F48:F53" si="2">D48*E48</f>
        <v>383160</v>
      </c>
      <c r="G48" s="12">
        <v>2008</v>
      </c>
      <c r="H48" s="11" t="s">
        <v>106</v>
      </c>
      <c r="I48" s="11" t="s">
        <v>19</v>
      </c>
      <c r="J48" s="477"/>
      <c r="L48" s="500"/>
      <c r="M48" s="6"/>
      <c r="N48" s="500"/>
      <c r="O48" s="500"/>
      <c r="P48" s="500"/>
      <c r="Q48" s="500"/>
    </row>
    <row r="49" spans="1:17" ht="15" customHeight="1">
      <c r="A49" s="25">
        <v>45</v>
      </c>
      <c r="B49" s="37" t="s">
        <v>119</v>
      </c>
      <c r="C49" s="11" t="s">
        <v>120</v>
      </c>
      <c r="D49" s="12">
        <v>1921.7</v>
      </c>
      <c r="E49" s="14">
        <v>1200</v>
      </c>
      <c r="F49" s="30">
        <f t="shared" si="2"/>
        <v>2306040</v>
      </c>
      <c r="G49" s="12">
        <v>2001</v>
      </c>
      <c r="H49" s="11" t="s">
        <v>18</v>
      </c>
      <c r="I49" s="11" t="s">
        <v>121</v>
      </c>
      <c r="J49" s="477"/>
      <c r="L49" s="500"/>
      <c r="M49" s="6"/>
      <c r="N49" s="500"/>
      <c r="O49" s="500"/>
      <c r="P49" s="500"/>
      <c r="Q49" s="500"/>
    </row>
    <row r="50" spans="1:17" ht="25.35" customHeight="1">
      <c r="A50" s="25">
        <v>46</v>
      </c>
      <c r="B50" s="37" t="s">
        <v>122</v>
      </c>
      <c r="C50" s="10" t="s">
        <v>589</v>
      </c>
      <c r="D50" s="12">
        <v>845.5</v>
      </c>
      <c r="E50" s="14">
        <v>1200</v>
      </c>
      <c r="F50" s="30">
        <f t="shared" si="2"/>
        <v>1014600</v>
      </c>
      <c r="G50" s="12" t="s">
        <v>124</v>
      </c>
      <c r="H50" s="10" t="s">
        <v>18</v>
      </c>
      <c r="I50" s="10" t="s">
        <v>125</v>
      </c>
      <c r="J50" s="477"/>
      <c r="L50" s="500"/>
      <c r="M50" s="6"/>
      <c r="N50" s="500"/>
      <c r="O50" s="500"/>
      <c r="P50" s="500"/>
      <c r="Q50" s="500"/>
    </row>
    <row r="51" spans="1:17" ht="15" customHeight="1">
      <c r="A51" s="25">
        <v>47</v>
      </c>
      <c r="B51" s="37" t="s">
        <v>126</v>
      </c>
      <c r="C51" s="11" t="s">
        <v>590</v>
      </c>
      <c r="D51" s="12">
        <v>341.5</v>
      </c>
      <c r="E51" s="14">
        <v>1000</v>
      </c>
      <c r="F51" s="30">
        <f t="shared" si="2"/>
        <v>341500</v>
      </c>
      <c r="G51" s="12">
        <v>2008</v>
      </c>
      <c r="H51" s="11" t="s">
        <v>106</v>
      </c>
      <c r="I51" s="11" t="s">
        <v>128</v>
      </c>
      <c r="J51" s="477"/>
      <c r="L51" s="6"/>
      <c r="M51" s="6"/>
      <c r="N51" s="6"/>
      <c r="O51" s="6"/>
      <c r="P51" s="6"/>
      <c r="Q51" s="6"/>
    </row>
    <row r="52" spans="1:17" ht="26.45">
      <c r="A52" s="25">
        <v>48</v>
      </c>
      <c r="B52" s="37" t="s">
        <v>591</v>
      </c>
      <c r="C52" s="10" t="s">
        <v>592</v>
      </c>
      <c r="D52" s="12"/>
      <c r="E52" s="14"/>
      <c r="F52" s="30">
        <v>22000</v>
      </c>
      <c r="G52" s="12"/>
      <c r="H52" s="10" t="s">
        <v>39</v>
      </c>
      <c r="I52" s="10" t="s">
        <v>593</v>
      </c>
      <c r="J52" s="477"/>
      <c r="L52" s="6"/>
      <c r="M52" s="6"/>
      <c r="N52" s="6"/>
      <c r="O52" s="6"/>
      <c r="P52" s="6"/>
      <c r="Q52" s="6"/>
    </row>
    <row r="53" spans="1:17" ht="15" customHeight="1">
      <c r="A53" s="25">
        <v>49</v>
      </c>
      <c r="B53" s="37" t="s">
        <v>129</v>
      </c>
      <c r="C53" s="11" t="s">
        <v>319</v>
      </c>
      <c r="D53" s="12">
        <v>697.3</v>
      </c>
      <c r="E53" s="14">
        <v>1200</v>
      </c>
      <c r="F53" s="30">
        <f t="shared" si="2"/>
        <v>836760</v>
      </c>
      <c r="G53" s="12" t="s">
        <v>131</v>
      </c>
      <c r="H53" s="11" t="s">
        <v>18</v>
      </c>
      <c r="I53" s="11" t="s">
        <v>19</v>
      </c>
      <c r="J53" s="477"/>
      <c r="L53" s="500"/>
      <c r="M53" s="500"/>
      <c r="N53" s="6"/>
      <c r="O53" s="6"/>
      <c r="P53" s="6"/>
      <c r="Q53" s="6"/>
    </row>
    <row r="54" spans="1:17" ht="15" customHeight="1">
      <c r="A54" s="25">
        <v>50</v>
      </c>
      <c r="B54" s="479" t="s">
        <v>132</v>
      </c>
      <c r="C54" s="11" t="s">
        <v>133</v>
      </c>
      <c r="D54" s="12">
        <v>454</v>
      </c>
      <c r="E54" s="476">
        <v>1200</v>
      </c>
      <c r="F54" s="475">
        <v>744260</v>
      </c>
      <c r="G54" s="12" t="s">
        <v>134</v>
      </c>
      <c r="H54" s="11" t="s">
        <v>18</v>
      </c>
      <c r="I54" s="11" t="s">
        <v>19</v>
      </c>
      <c r="J54" s="477"/>
      <c r="L54" s="500"/>
      <c r="M54" s="500"/>
      <c r="N54" s="500"/>
      <c r="O54" s="500"/>
      <c r="P54" s="500"/>
      <c r="Q54" s="500"/>
    </row>
    <row r="55" spans="1:17" ht="17.100000000000001" customHeight="1">
      <c r="A55" s="25">
        <v>51</v>
      </c>
      <c r="B55" s="480"/>
      <c r="C55" s="11" t="s">
        <v>135</v>
      </c>
      <c r="D55" s="12">
        <v>68.400000000000006</v>
      </c>
      <c r="E55" s="476"/>
      <c r="F55" s="475"/>
      <c r="G55" s="12">
        <v>2018</v>
      </c>
      <c r="H55" s="11" t="s">
        <v>18</v>
      </c>
      <c r="I55" s="11" t="s">
        <v>136</v>
      </c>
      <c r="J55" s="477"/>
      <c r="L55" s="500"/>
      <c r="M55" s="500"/>
      <c r="N55" s="500"/>
      <c r="O55" s="500"/>
      <c r="P55" s="500"/>
      <c r="Q55" s="500"/>
    </row>
    <row r="56" spans="1:17" ht="17.100000000000001" customHeight="1">
      <c r="A56" s="25">
        <v>52</v>
      </c>
      <c r="B56" s="481"/>
      <c r="C56" s="11" t="s">
        <v>290</v>
      </c>
      <c r="D56" s="12">
        <v>20.6</v>
      </c>
      <c r="E56" s="476"/>
      <c r="F56" s="475"/>
      <c r="G56" s="12">
        <v>2018</v>
      </c>
      <c r="H56" s="11" t="s">
        <v>18</v>
      </c>
      <c r="I56" s="11" t="s">
        <v>136</v>
      </c>
      <c r="J56" s="477"/>
      <c r="L56" s="500"/>
      <c r="M56" s="500"/>
      <c r="N56" s="500"/>
      <c r="O56" s="500"/>
      <c r="P56" s="500"/>
      <c r="Q56" s="500"/>
    </row>
    <row r="57" spans="1:17" ht="27" customHeight="1">
      <c r="A57" s="25">
        <v>53</v>
      </c>
      <c r="B57" s="479" t="s">
        <v>138</v>
      </c>
      <c r="C57" s="11" t="s">
        <v>139</v>
      </c>
      <c r="D57" s="12">
        <v>679.3</v>
      </c>
      <c r="E57" s="14">
        <v>1200</v>
      </c>
      <c r="F57" s="30">
        <v>815160</v>
      </c>
      <c r="G57" s="12">
        <v>2022</v>
      </c>
      <c r="H57" s="11" t="s">
        <v>18</v>
      </c>
      <c r="I57" s="10" t="s">
        <v>140</v>
      </c>
      <c r="J57" s="477"/>
      <c r="L57" s="500"/>
      <c r="M57" s="500"/>
      <c r="N57" s="500"/>
      <c r="O57" s="500"/>
      <c r="P57" s="500"/>
      <c r="Q57" s="500"/>
    </row>
    <row r="58" spans="1:17" ht="27" customHeight="1">
      <c r="A58" s="25">
        <v>54</v>
      </c>
      <c r="B58" s="480"/>
      <c r="C58" s="11" t="s">
        <v>141</v>
      </c>
      <c r="D58" s="12">
        <v>48</v>
      </c>
      <c r="E58" s="14"/>
      <c r="F58" s="30">
        <v>18000</v>
      </c>
      <c r="G58" s="12">
        <v>2022</v>
      </c>
      <c r="H58" s="11"/>
      <c r="I58" s="11" t="s">
        <v>142</v>
      </c>
      <c r="J58" s="477"/>
      <c r="L58" s="500"/>
      <c r="M58" s="500"/>
      <c r="N58" s="500"/>
      <c r="O58" s="500"/>
      <c r="P58" s="500"/>
      <c r="Q58" s="500"/>
    </row>
    <row r="59" spans="1:17" ht="65.099999999999994" customHeight="1">
      <c r="A59" s="25">
        <v>55</v>
      </c>
      <c r="B59" s="480"/>
      <c r="C59" s="11" t="s">
        <v>594</v>
      </c>
      <c r="D59" s="107"/>
      <c r="E59" s="14"/>
      <c r="F59" s="30">
        <v>17928</v>
      </c>
      <c r="G59" s="12"/>
      <c r="H59" s="11"/>
      <c r="I59" s="11"/>
      <c r="J59" s="477"/>
      <c r="L59" s="500"/>
      <c r="M59" s="500"/>
      <c r="N59" s="500"/>
      <c r="O59" s="500"/>
      <c r="P59" s="500"/>
      <c r="Q59" s="500"/>
    </row>
    <row r="60" spans="1:17" ht="26.1" customHeight="1">
      <c r="A60" s="25">
        <v>56</v>
      </c>
      <c r="B60" s="481"/>
      <c r="C60" s="11" t="s">
        <v>290</v>
      </c>
      <c r="D60" s="12">
        <v>5.9</v>
      </c>
      <c r="E60" s="14"/>
      <c r="F60" s="30">
        <v>45600</v>
      </c>
      <c r="G60" s="12"/>
      <c r="H60" s="11"/>
      <c r="I60" s="11" t="s">
        <v>81</v>
      </c>
      <c r="J60" s="477"/>
      <c r="L60" s="500"/>
      <c r="M60" s="500"/>
      <c r="N60" s="500"/>
      <c r="O60" s="500"/>
      <c r="P60" s="500"/>
      <c r="Q60" s="500"/>
    </row>
    <row r="61" spans="1:17" ht="44.1" customHeight="1">
      <c r="A61" s="25">
        <v>57</v>
      </c>
      <c r="B61" s="479" t="s">
        <v>144</v>
      </c>
      <c r="C61" s="10" t="s">
        <v>145</v>
      </c>
      <c r="D61" s="12" t="s">
        <v>36</v>
      </c>
      <c r="E61" s="14"/>
      <c r="F61" s="30">
        <v>800</v>
      </c>
      <c r="G61" s="12" t="s">
        <v>36</v>
      </c>
      <c r="H61" s="483" t="s">
        <v>18</v>
      </c>
      <c r="I61" s="10" t="s">
        <v>147</v>
      </c>
      <c r="J61" s="477"/>
      <c r="L61" s="500"/>
      <c r="M61" s="500"/>
      <c r="N61" s="500"/>
      <c r="O61" s="500"/>
      <c r="P61" s="500"/>
      <c r="Q61" s="500"/>
    </row>
    <row r="62" spans="1:17" ht="63" customHeight="1">
      <c r="A62" s="25">
        <v>58</v>
      </c>
      <c r="B62" s="480"/>
      <c r="C62" s="10" t="s">
        <v>148</v>
      </c>
      <c r="D62" s="12" t="s">
        <v>36</v>
      </c>
      <c r="E62" s="14"/>
      <c r="F62" s="30">
        <v>4000</v>
      </c>
      <c r="G62" s="12" t="s">
        <v>36</v>
      </c>
      <c r="H62" s="483"/>
      <c r="I62" s="10" t="s">
        <v>147</v>
      </c>
      <c r="J62" s="477"/>
      <c r="L62" s="6"/>
      <c r="M62" s="6"/>
      <c r="N62" s="6"/>
      <c r="O62" s="6"/>
      <c r="P62" s="6"/>
      <c r="Q62" s="6"/>
    </row>
    <row r="63" spans="1:17" ht="17.100000000000001" customHeight="1">
      <c r="A63" s="25">
        <v>59</v>
      </c>
      <c r="B63" s="481"/>
      <c r="C63" s="10" t="s">
        <v>152</v>
      </c>
      <c r="D63" s="12">
        <v>331.6</v>
      </c>
      <c r="E63" s="14">
        <v>1000</v>
      </c>
      <c r="F63" s="30">
        <f>D63*E63</f>
        <v>331600</v>
      </c>
      <c r="G63" s="12">
        <v>1997</v>
      </c>
      <c r="H63" s="483"/>
      <c r="I63" s="10" t="s">
        <v>153</v>
      </c>
      <c r="J63" s="477"/>
      <c r="L63" s="6"/>
      <c r="M63" s="6"/>
      <c r="N63" s="6"/>
      <c r="O63" s="6"/>
      <c r="P63" s="6"/>
      <c r="Q63" s="6"/>
    </row>
    <row r="64" spans="1:17" ht="29.1" customHeight="1">
      <c r="A64" s="25">
        <v>60</v>
      </c>
      <c r="B64" s="37" t="s">
        <v>595</v>
      </c>
      <c r="C64" s="10" t="s">
        <v>155</v>
      </c>
      <c r="D64" s="12">
        <v>630</v>
      </c>
      <c r="E64" s="14">
        <v>850</v>
      </c>
      <c r="F64" s="30">
        <f>D64*E64</f>
        <v>535500</v>
      </c>
      <c r="G64" s="12" t="s">
        <v>156</v>
      </c>
      <c r="H64" s="10" t="s">
        <v>39</v>
      </c>
      <c r="I64" s="10" t="s">
        <v>157</v>
      </c>
      <c r="J64" s="477"/>
    </row>
    <row r="65" spans="1:10" ht="26.45">
      <c r="A65" s="25">
        <v>61</v>
      </c>
      <c r="B65" s="37" t="s">
        <v>158</v>
      </c>
      <c r="C65" s="10" t="s">
        <v>159</v>
      </c>
      <c r="D65" s="12">
        <v>319.2</v>
      </c>
      <c r="E65" s="14">
        <v>850</v>
      </c>
      <c r="F65" s="30">
        <f t="shared" ref="F65:F66" si="3">D65*E65</f>
        <v>271320</v>
      </c>
      <c r="G65" s="12" t="s">
        <v>160</v>
      </c>
      <c r="H65" s="10" t="s">
        <v>39</v>
      </c>
      <c r="I65" s="11" t="s">
        <v>161</v>
      </c>
      <c r="J65" s="477"/>
    </row>
    <row r="66" spans="1:10" ht="27" customHeight="1">
      <c r="A66" s="25">
        <v>62</v>
      </c>
      <c r="B66" s="37" t="s">
        <v>596</v>
      </c>
      <c r="C66" s="10" t="s">
        <v>597</v>
      </c>
      <c r="D66" s="12">
        <v>640</v>
      </c>
      <c r="E66" s="14">
        <v>850</v>
      </c>
      <c r="F66" s="30">
        <f t="shared" si="3"/>
        <v>544000</v>
      </c>
      <c r="G66" s="12" t="s">
        <v>164</v>
      </c>
      <c r="H66" s="10" t="s">
        <v>18</v>
      </c>
      <c r="I66" s="11" t="s">
        <v>161</v>
      </c>
      <c r="J66" s="477"/>
    </row>
    <row r="67" spans="1:10" ht="106.15" thickBot="1">
      <c r="A67" s="25">
        <v>63</v>
      </c>
      <c r="B67" s="71" t="s">
        <v>598</v>
      </c>
      <c r="C67" s="38" t="s">
        <v>599</v>
      </c>
      <c r="D67" s="105" t="s">
        <v>36</v>
      </c>
      <c r="E67" s="39"/>
      <c r="F67" s="40">
        <v>10000</v>
      </c>
      <c r="G67" s="105"/>
      <c r="H67" s="38" t="s">
        <v>36</v>
      </c>
      <c r="I67" s="38" t="s">
        <v>36</v>
      </c>
      <c r="J67" s="478"/>
    </row>
    <row r="68" spans="1:10" ht="145.15">
      <c r="A68" s="25">
        <v>64</v>
      </c>
      <c r="B68" s="506" t="s">
        <v>165</v>
      </c>
      <c r="C68" s="41" t="s">
        <v>166</v>
      </c>
      <c r="D68" s="108">
        <v>531</v>
      </c>
      <c r="E68" s="42">
        <v>1286</v>
      </c>
      <c r="F68" s="43">
        <v>683000</v>
      </c>
      <c r="G68" s="108" t="s">
        <v>167</v>
      </c>
      <c r="H68" s="41" t="s">
        <v>73</v>
      </c>
      <c r="I68" s="111" t="s">
        <v>24</v>
      </c>
      <c r="J68" s="503" t="s">
        <v>565</v>
      </c>
    </row>
    <row r="69" spans="1:10" ht="15.6" customHeight="1">
      <c r="A69" s="25">
        <v>65</v>
      </c>
      <c r="B69" s="507"/>
      <c r="C69" s="11" t="s">
        <v>168</v>
      </c>
      <c r="D69" s="12">
        <v>676</v>
      </c>
      <c r="E69" s="10">
        <v>500</v>
      </c>
      <c r="F69" s="30">
        <f>D69*E69</f>
        <v>338000</v>
      </c>
      <c r="G69" s="12">
        <v>2006</v>
      </c>
      <c r="H69" s="11"/>
      <c r="I69" s="92" t="s">
        <v>169</v>
      </c>
      <c r="J69" s="504"/>
    </row>
    <row r="70" spans="1:10" ht="26.45">
      <c r="A70" s="25">
        <v>66</v>
      </c>
      <c r="B70" s="37" t="s">
        <v>68</v>
      </c>
      <c r="C70" s="10" t="s">
        <v>600</v>
      </c>
      <c r="D70" s="12">
        <v>1904.8</v>
      </c>
      <c r="E70" s="14">
        <v>1200</v>
      </c>
      <c r="F70" s="30">
        <f>D70*E70</f>
        <v>2285760</v>
      </c>
      <c r="G70" s="12" t="s">
        <v>70</v>
      </c>
      <c r="H70" s="11" t="s">
        <v>18</v>
      </c>
      <c r="I70" s="112" t="s">
        <v>19</v>
      </c>
      <c r="J70" s="504"/>
    </row>
    <row r="71" spans="1:10" ht="27" thickBot="1">
      <c r="A71" s="25">
        <v>67</v>
      </c>
      <c r="B71" s="65" t="s">
        <v>601</v>
      </c>
      <c r="C71" s="33" t="s">
        <v>171</v>
      </c>
      <c r="D71" s="53">
        <v>1991.2</v>
      </c>
      <c r="E71" s="22">
        <v>1200</v>
      </c>
      <c r="F71" s="44">
        <f>D71*E71</f>
        <v>2389440</v>
      </c>
      <c r="G71" s="53">
        <v>2010</v>
      </c>
      <c r="H71" s="33" t="s">
        <v>39</v>
      </c>
      <c r="I71" s="113" t="s">
        <v>172</v>
      </c>
      <c r="J71" s="504"/>
    </row>
    <row r="72" spans="1:10" ht="65.099999999999994" customHeight="1" thickBot="1">
      <c r="A72" s="25">
        <v>68</v>
      </c>
      <c r="B72" s="72" t="s">
        <v>173</v>
      </c>
      <c r="C72" s="45" t="s">
        <v>602</v>
      </c>
      <c r="D72" s="109">
        <v>1139</v>
      </c>
      <c r="E72" s="46">
        <v>1200</v>
      </c>
      <c r="F72" s="47">
        <f>D72*E72</f>
        <v>1366800</v>
      </c>
      <c r="G72" s="109" t="s">
        <v>175</v>
      </c>
      <c r="H72" s="45" t="s">
        <v>18</v>
      </c>
      <c r="I72" s="114" t="s">
        <v>47</v>
      </c>
      <c r="J72" s="504"/>
    </row>
    <row r="73" spans="1:10" ht="26.45">
      <c r="A73" s="25">
        <v>69</v>
      </c>
      <c r="B73" s="86" t="s">
        <v>176</v>
      </c>
      <c r="C73" s="87" t="s">
        <v>177</v>
      </c>
      <c r="D73" s="110">
        <v>259.3</v>
      </c>
      <c r="E73" s="88">
        <v>1200</v>
      </c>
      <c r="F73" s="89">
        <f>D73*E73</f>
        <v>311160</v>
      </c>
      <c r="G73" s="110" t="s">
        <v>178</v>
      </c>
      <c r="H73" s="87" t="s">
        <v>18</v>
      </c>
      <c r="I73" s="115" t="s">
        <v>179</v>
      </c>
      <c r="J73" s="504"/>
    </row>
    <row r="74" spans="1:10" ht="26.45">
      <c r="A74" s="84">
        <v>70</v>
      </c>
      <c r="B74" s="483" t="s">
        <v>144</v>
      </c>
      <c r="C74" s="11" t="s">
        <v>149</v>
      </c>
      <c r="D74" s="12"/>
      <c r="E74" s="14"/>
      <c r="F74" s="30">
        <v>6500</v>
      </c>
      <c r="G74" s="12"/>
      <c r="H74" s="508" t="s">
        <v>146</v>
      </c>
      <c r="I74" s="92" t="s">
        <v>147</v>
      </c>
      <c r="J74" s="504"/>
    </row>
    <row r="75" spans="1:10" ht="26.45">
      <c r="A75" s="84">
        <v>71</v>
      </c>
      <c r="B75" s="483"/>
      <c r="C75" s="90" t="s">
        <v>150</v>
      </c>
      <c r="D75" s="12"/>
      <c r="E75" s="14"/>
      <c r="F75" s="30">
        <v>6600</v>
      </c>
      <c r="G75" s="12"/>
      <c r="H75" s="509"/>
      <c r="I75" s="92" t="s">
        <v>147</v>
      </c>
      <c r="J75" s="504"/>
    </row>
    <row r="76" spans="1:10" ht="26.45">
      <c r="A76" s="84">
        <v>72</v>
      </c>
      <c r="B76" s="483"/>
      <c r="C76" s="90" t="s">
        <v>151</v>
      </c>
      <c r="D76" s="12"/>
      <c r="E76" s="14"/>
      <c r="F76" s="30">
        <v>1100</v>
      </c>
      <c r="G76" s="12"/>
      <c r="H76" s="509"/>
      <c r="I76" s="92" t="s">
        <v>147</v>
      </c>
      <c r="J76" s="504"/>
    </row>
    <row r="77" spans="1:10" ht="16.350000000000001" customHeight="1">
      <c r="A77" s="84">
        <v>73</v>
      </c>
      <c r="B77" s="483"/>
      <c r="C77" s="91" t="s">
        <v>421</v>
      </c>
      <c r="D77" s="12">
        <v>68.2</v>
      </c>
      <c r="E77" s="14"/>
      <c r="F77" s="30">
        <v>57970</v>
      </c>
      <c r="G77" s="12">
        <v>1960</v>
      </c>
      <c r="H77" s="510"/>
      <c r="I77" s="92" t="s">
        <v>52</v>
      </c>
      <c r="J77" s="505"/>
    </row>
    <row r="78" spans="1:10" ht="14.1" customHeight="1">
      <c r="A78" s="48"/>
      <c r="B78" s="73" t="s">
        <v>199</v>
      </c>
      <c r="C78" s="49"/>
      <c r="D78" s="50"/>
      <c r="E78" s="50"/>
      <c r="F78" s="51"/>
      <c r="G78" s="50"/>
      <c r="H78" s="50"/>
      <c r="I78" s="50"/>
      <c r="J78" s="512" t="s">
        <v>565</v>
      </c>
    </row>
    <row r="79" spans="1:10" ht="28.35" customHeight="1">
      <c r="A79" s="69">
        <v>74</v>
      </c>
      <c r="B79" s="37" t="s">
        <v>200</v>
      </c>
      <c r="C79" s="11" t="s">
        <v>201</v>
      </c>
      <c r="D79" s="12">
        <v>49</v>
      </c>
      <c r="E79" s="14">
        <v>1400</v>
      </c>
      <c r="F79" s="62">
        <f>D79*1400</f>
        <v>68600</v>
      </c>
      <c r="G79" s="31"/>
      <c r="H79" s="32" t="s">
        <v>28</v>
      </c>
      <c r="I79" s="32" t="s">
        <v>52</v>
      </c>
      <c r="J79" s="512"/>
    </row>
    <row r="80" spans="1:10" ht="26.45">
      <c r="A80" s="69">
        <v>75</v>
      </c>
      <c r="B80" s="37" t="s">
        <v>202</v>
      </c>
      <c r="C80" s="11" t="s">
        <v>201</v>
      </c>
      <c r="D80" s="12">
        <v>61.7</v>
      </c>
      <c r="E80" s="14">
        <v>1400</v>
      </c>
      <c r="F80" s="62">
        <f t="shared" ref="F80:F135" si="4">D80*1400</f>
        <v>86380</v>
      </c>
      <c r="G80" s="31"/>
      <c r="H80" s="32" t="s">
        <v>28</v>
      </c>
      <c r="I80" s="32" t="s">
        <v>52</v>
      </c>
      <c r="J80" s="512"/>
    </row>
    <row r="81" spans="1:10" ht="16.350000000000001" customHeight="1">
      <c r="A81" s="69">
        <v>76</v>
      </c>
      <c r="B81" s="37" t="s">
        <v>203</v>
      </c>
      <c r="C81" s="11" t="s">
        <v>201</v>
      </c>
      <c r="D81" s="12">
        <v>20.399999999999999</v>
      </c>
      <c r="E81" s="14">
        <v>1400</v>
      </c>
      <c r="F81" s="62">
        <f t="shared" si="4"/>
        <v>28559.999999999996</v>
      </c>
      <c r="G81" s="31"/>
      <c r="H81" s="32" t="s">
        <v>28</v>
      </c>
      <c r="I81" s="32" t="s">
        <v>52</v>
      </c>
      <c r="J81" s="512"/>
    </row>
    <row r="82" spans="1:10" ht="26.45">
      <c r="A82" s="69">
        <v>77</v>
      </c>
      <c r="B82" s="37" t="s">
        <v>204</v>
      </c>
      <c r="C82" s="11" t="s">
        <v>201</v>
      </c>
      <c r="D82" s="12">
        <v>56.1</v>
      </c>
      <c r="E82" s="14">
        <v>1400</v>
      </c>
      <c r="F82" s="62">
        <f t="shared" si="4"/>
        <v>78540</v>
      </c>
      <c r="G82" s="31"/>
      <c r="H82" s="32" t="s">
        <v>28</v>
      </c>
      <c r="I82" s="32" t="s">
        <v>52</v>
      </c>
      <c r="J82" s="512"/>
    </row>
    <row r="83" spans="1:10" ht="26.45">
      <c r="A83" s="69">
        <v>78</v>
      </c>
      <c r="B83" s="37" t="s">
        <v>205</v>
      </c>
      <c r="C83" s="11" t="s">
        <v>201</v>
      </c>
      <c r="D83" s="12">
        <v>51.7</v>
      </c>
      <c r="E83" s="14">
        <v>1400</v>
      </c>
      <c r="F83" s="62">
        <f t="shared" si="4"/>
        <v>72380</v>
      </c>
      <c r="G83" s="31"/>
      <c r="H83" s="32" t="s">
        <v>28</v>
      </c>
      <c r="I83" s="32" t="s">
        <v>52</v>
      </c>
      <c r="J83" s="512"/>
    </row>
    <row r="84" spans="1:10" ht="26.45">
      <c r="A84" s="85">
        <v>79</v>
      </c>
      <c r="B84" s="37" t="s">
        <v>206</v>
      </c>
      <c r="C84" s="11" t="s">
        <v>201</v>
      </c>
      <c r="D84" s="12">
        <v>59.6</v>
      </c>
      <c r="E84" s="14">
        <v>1400</v>
      </c>
      <c r="F84" s="62">
        <f t="shared" si="4"/>
        <v>83440</v>
      </c>
      <c r="G84" s="31"/>
      <c r="H84" s="32" t="s">
        <v>28</v>
      </c>
      <c r="I84" s="32" t="s">
        <v>52</v>
      </c>
      <c r="J84" s="512"/>
    </row>
    <row r="85" spans="1:10" ht="26.45">
      <c r="A85" s="69">
        <v>80</v>
      </c>
      <c r="B85" s="37" t="s">
        <v>207</v>
      </c>
      <c r="C85" s="11" t="s">
        <v>208</v>
      </c>
      <c r="D85" s="12">
        <v>140</v>
      </c>
      <c r="E85" s="14">
        <v>1400</v>
      </c>
      <c r="F85" s="62">
        <f t="shared" si="4"/>
        <v>196000</v>
      </c>
      <c r="G85" s="31"/>
      <c r="H85" s="32" t="s">
        <v>28</v>
      </c>
      <c r="I85" s="32" t="s">
        <v>52</v>
      </c>
      <c r="J85" s="512"/>
    </row>
    <row r="86" spans="1:10" ht="26.45">
      <c r="A86" s="69">
        <v>81</v>
      </c>
      <c r="B86" s="37" t="s">
        <v>209</v>
      </c>
      <c r="C86" s="11" t="s">
        <v>201</v>
      </c>
      <c r="D86" s="12">
        <v>28.6</v>
      </c>
      <c r="E86" s="14">
        <v>1400</v>
      </c>
      <c r="F86" s="62">
        <f t="shared" si="4"/>
        <v>40040</v>
      </c>
      <c r="G86" s="31"/>
      <c r="H86" s="32" t="s">
        <v>28</v>
      </c>
      <c r="I86" s="32" t="s">
        <v>52</v>
      </c>
      <c r="J86" s="512"/>
    </row>
    <row r="87" spans="1:10" ht="26.45">
      <c r="A87" s="69">
        <v>82</v>
      </c>
      <c r="B87" s="37" t="s">
        <v>210</v>
      </c>
      <c r="C87" s="11" t="s">
        <v>201</v>
      </c>
      <c r="D87" s="12">
        <v>39.5</v>
      </c>
      <c r="E87" s="14">
        <v>1400</v>
      </c>
      <c r="F87" s="62">
        <f t="shared" si="4"/>
        <v>55300</v>
      </c>
      <c r="G87" s="31"/>
      <c r="H87" s="32" t="s">
        <v>28</v>
      </c>
      <c r="I87" s="32" t="s">
        <v>52</v>
      </c>
      <c r="J87" s="512"/>
    </row>
    <row r="88" spans="1:10" ht="26.45">
      <c r="A88" s="69">
        <v>83</v>
      </c>
      <c r="B88" s="37" t="s">
        <v>211</v>
      </c>
      <c r="C88" s="11" t="s">
        <v>201</v>
      </c>
      <c r="D88" s="12">
        <v>45.6</v>
      </c>
      <c r="E88" s="14">
        <v>1400</v>
      </c>
      <c r="F88" s="62">
        <f t="shared" si="4"/>
        <v>63840</v>
      </c>
      <c r="G88" s="31"/>
      <c r="H88" s="32" t="s">
        <v>28</v>
      </c>
      <c r="I88" s="32" t="s">
        <v>52</v>
      </c>
      <c r="J88" s="512"/>
    </row>
    <row r="89" spans="1:10" ht="16.350000000000001" customHeight="1">
      <c r="A89" s="69">
        <v>84</v>
      </c>
      <c r="B89" s="37" t="s">
        <v>212</v>
      </c>
      <c r="C89" s="11" t="s">
        <v>213</v>
      </c>
      <c r="D89" s="12">
        <v>159.6</v>
      </c>
      <c r="E89" s="14">
        <v>1400</v>
      </c>
      <c r="F89" s="62">
        <f t="shared" si="4"/>
        <v>223440</v>
      </c>
      <c r="G89" s="31"/>
      <c r="H89" s="32" t="s">
        <v>28</v>
      </c>
      <c r="I89" s="32" t="s">
        <v>52</v>
      </c>
      <c r="J89" s="512"/>
    </row>
    <row r="90" spans="1:10" ht="26.45">
      <c r="A90" s="69">
        <v>85</v>
      </c>
      <c r="B90" s="37" t="s">
        <v>253</v>
      </c>
      <c r="C90" s="11" t="s">
        <v>201</v>
      </c>
      <c r="D90" s="12">
        <v>46.1</v>
      </c>
      <c r="E90" s="14">
        <v>1400</v>
      </c>
      <c r="F90" s="62">
        <f t="shared" si="4"/>
        <v>64540</v>
      </c>
      <c r="G90" s="31"/>
      <c r="H90" s="32" t="s">
        <v>28</v>
      </c>
      <c r="I90" s="32" t="s">
        <v>52</v>
      </c>
      <c r="J90" s="512"/>
    </row>
    <row r="91" spans="1:10" ht="26.45">
      <c r="A91" s="69">
        <v>86</v>
      </c>
      <c r="B91" s="37" t="s">
        <v>214</v>
      </c>
      <c r="C91" s="11" t="s">
        <v>603</v>
      </c>
      <c r="D91" s="12">
        <v>143</v>
      </c>
      <c r="E91" s="14">
        <v>1400</v>
      </c>
      <c r="F91" s="62">
        <f t="shared" si="4"/>
        <v>200200</v>
      </c>
      <c r="G91" s="31"/>
      <c r="H91" s="32" t="s">
        <v>28</v>
      </c>
      <c r="I91" s="32" t="s">
        <v>52</v>
      </c>
      <c r="J91" s="512"/>
    </row>
    <row r="92" spans="1:10" ht="26.45">
      <c r="A92" s="69">
        <v>87</v>
      </c>
      <c r="B92" s="37" t="s">
        <v>216</v>
      </c>
      <c r="C92" s="11" t="s">
        <v>201</v>
      </c>
      <c r="D92" s="12">
        <v>45.2</v>
      </c>
      <c r="E92" s="14">
        <v>1400</v>
      </c>
      <c r="F92" s="62">
        <f t="shared" si="4"/>
        <v>63280.000000000007</v>
      </c>
      <c r="G92" s="31"/>
      <c r="H92" s="32" t="s">
        <v>28</v>
      </c>
      <c r="I92" s="32" t="s">
        <v>52</v>
      </c>
      <c r="J92" s="512"/>
    </row>
    <row r="93" spans="1:10" ht="26.45">
      <c r="A93" s="69">
        <v>88</v>
      </c>
      <c r="B93" s="37" t="s">
        <v>217</v>
      </c>
      <c r="C93" s="11" t="s">
        <v>201</v>
      </c>
      <c r="D93" s="12">
        <v>55.8</v>
      </c>
      <c r="E93" s="14">
        <v>1400</v>
      </c>
      <c r="F93" s="62">
        <f t="shared" si="4"/>
        <v>78120</v>
      </c>
      <c r="G93" s="31"/>
      <c r="H93" s="32" t="s">
        <v>28</v>
      </c>
      <c r="I93" s="32" t="s">
        <v>52</v>
      </c>
      <c r="J93" s="512"/>
    </row>
    <row r="94" spans="1:10" ht="26.45">
      <c r="A94" s="69">
        <v>89</v>
      </c>
      <c r="B94" s="37" t="s">
        <v>218</v>
      </c>
      <c r="C94" s="11" t="s">
        <v>201</v>
      </c>
      <c r="D94" s="12">
        <v>34.1</v>
      </c>
      <c r="E94" s="14">
        <v>1400</v>
      </c>
      <c r="F94" s="62">
        <f t="shared" si="4"/>
        <v>47740</v>
      </c>
      <c r="G94" s="31"/>
      <c r="H94" s="32" t="s">
        <v>28</v>
      </c>
      <c r="I94" s="32" t="s">
        <v>52</v>
      </c>
      <c r="J94" s="512"/>
    </row>
    <row r="95" spans="1:10" ht="26.45">
      <c r="A95" s="69">
        <v>90</v>
      </c>
      <c r="B95" s="37" t="s">
        <v>219</v>
      </c>
      <c r="C95" s="11" t="s">
        <v>201</v>
      </c>
      <c r="D95" s="12">
        <v>32</v>
      </c>
      <c r="E95" s="14">
        <v>1400</v>
      </c>
      <c r="F95" s="62">
        <f t="shared" si="4"/>
        <v>44800</v>
      </c>
      <c r="G95" s="31"/>
      <c r="H95" s="32" t="s">
        <v>28</v>
      </c>
      <c r="I95" s="32" t="s">
        <v>52</v>
      </c>
      <c r="J95" s="512"/>
    </row>
    <row r="96" spans="1:10" ht="16.350000000000001" customHeight="1">
      <c r="A96" s="69">
        <v>91</v>
      </c>
      <c r="B96" s="37" t="s">
        <v>220</v>
      </c>
      <c r="C96" s="11" t="s">
        <v>221</v>
      </c>
      <c r="D96" s="12">
        <v>139</v>
      </c>
      <c r="E96" s="14">
        <v>1400</v>
      </c>
      <c r="F96" s="62">
        <f t="shared" si="4"/>
        <v>194600</v>
      </c>
      <c r="G96" s="31"/>
      <c r="H96" s="32" t="s">
        <v>28</v>
      </c>
      <c r="I96" s="32" t="s">
        <v>52</v>
      </c>
      <c r="J96" s="512"/>
    </row>
    <row r="97" spans="1:10" ht="16.350000000000001" customHeight="1">
      <c r="A97" s="69">
        <v>92</v>
      </c>
      <c r="B97" s="37" t="s">
        <v>222</v>
      </c>
      <c r="C97" s="11" t="s">
        <v>223</v>
      </c>
      <c r="D97" s="12">
        <v>68.7</v>
      </c>
      <c r="E97" s="14">
        <v>1400</v>
      </c>
      <c r="F97" s="62">
        <f t="shared" si="4"/>
        <v>96180</v>
      </c>
      <c r="G97" s="31"/>
      <c r="H97" s="32" t="s">
        <v>28</v>
      </c>
      <c r="I97" s="32" t="s">
        <v>52</v>
      </c>
      <c r="J97" s="512"/>
    </row>
    <row r="98" spans="1:10" ht="16.350000000000001" customHeight="1">
      <c r="A98" s="69">
        <v>93</v>
      </c>
      <c r="B98" s="37" t="s">
        <v>604</v>
      </c>
      <c r="C98" s="11" t="s">
        <v>201</v>
      </c>
      <c r="D98" s="12">
        <v>50</v>
      </c>
      <c r="E98" s="14">
        <v>1400</v>
      </c>
      <c r="F98" s="62">
        <f t="shared" si="4"/>
        <v>70000</v>
      </c>
      <c r="G98" s="31"/>
      <c r="H98" s="32" t="s">
        <v>28</v>
      </c>
      <c r="I98" s="32" t="s">
        <v>52</v>
      </c>
      <c r="J98" s="512"/>
    </row>
    <row r="99" spans="1:10">
      <c r="A99" s="69">
        <v>94</v>
      </c>
      <c r="B99" s="37" t="s">
        <v>224</v>
      </c>
      <c r="C99" s="11" t="s">
        <v>225</v>
      </c>
      <c r="D99" s="12">
        <v>32.9</v>
      </c>
      <c r="E99" s="14">
        <v>1400</v>
      </c>
      <c r="F99" s="62">
        <f t="shared" si="4"/>
        <v>46060</v>
      </c>
      <c r="G99" s="31"/>
      <c r="H99" s="32" t="s">
        <v>28</v>
      </c>
      <c r="I99" s="32" t="s">
        <v>52</v>
      </c>
      <c r="J99" s="512"/>
    </row>
    <row r="100" spans="1:10" ht="26.45">
      <c r="A100" s="69">
        <v>95</v>
      </c>
      <c r="B100" s="37" t="s">
        <v>226</v>
      </c>
      <c r="C100" s="11" t="s">
        <v>201</v>
      </c>
      <c r="D100" s="12">
        <v>42.3</v>
      </c>
      <c r="E100" s="14">
        <v>1400</v>
      </c>
      <c r="F100" s="62">
        <f t="shared" si="4"/>
        <v>59219.999999999993</v>
      </c>
      <c r="G100" s="31"/>
      <c r="H100" s="32" t="s">
        <v>28</v>
      </c>
      <c r="I100" s="32" t="s">
        <v>52</v>
      </c>
      <c r="J100" s="512"/>
    </row>
    <row r="101" spans="1:10" ht="26.45">
      <c r="A101" s="69">
        <v>96</v>
      </c>
      <c r="B101" s="37" t="s">
        <v>227</v>
      </c>
      <c r="C101" s="11" t="s">
        <v>201</v>
      </c>
      <c r="D101" s="12">
        <v>55.2</v>
      </c>
      <c r="E101" s="14">
        <v>1400</v>
      </c>
      <c r="F101" s="62">
        <f t="shared" si="4"/>
        <v>77280</v>
      </c>
      <c r="G101" s="31"/>
      <c r="H101" s="32" t="s">
        <v>28</v>
      </c>
      <c r="I101" s="32" t="s">
        <v>52</v>
      </c>
      <c r="J101" s="512"/>
    </row>
    <row r="102" spans="1:10" ht="26.45">
      <c r="A102" s="69">
        <v>97</v>
      </c>
      <c r="B102" s="37" t="s">
        <v>228</v>
      </c>
      <c r="C102" s="11" t="s">
        <v>201</v>
      </c>
      <c r="D102" s="12">
        <v>54.5</v>
      </c>
      <c r="E102" s="14">
        <v>1400</v>
      </c>
      <c r="F102" s="62">
        <f t="shared" si="4"/>
        <v>76300</v>
      </c>
      <c r="G102" s="31"/>
      <c r="H102" s="32" t="s">
        <v>28</v>
      </c>
      <c r="I102" s="32" t="s">
        <v>52</v>
      </c>
      <c r="J102" s="512"/>
    </row>
    <row r="103" spans="1:10" ht="26.45">
      <c r="A103" s="69">
        <v>98</v>
      </c>
      <c r="B103" s="37" t="s">
        <v>229</v>
      </c>
      <c r="C103" s="11" t="s">
        <v>201</v>
      </c>
      <c r="D103" s="12">
        <v>46.7</v>
      </c>
      <c r="E103" s="14">
        <v>1400</v>
      </c>
      <c r="F103" s="62">
        <f t="shared" si="4"/>
        <v>65380.000000000007</v>
      </c>
      <c r="G103" s="31"/>
      <c r="H103" s="32" t="s">
        <v>28</v>
      </c>
      <c r="I103" s="32" t="s">
        <v>52</v>
      </c>
      <c r="J103" s="512"/>
    </row>
    <row r="104" spans="1:10" ht="26.45">
      <c r="A104" s="69">
        <v>99</v>
      </c>
      <c r="B104" s="37" t="s">
        <v>231</v>
      </c>
      <c r="C104" s="11" t="s">
        <v>201</v>
      </c>
      <c r="D104" s="12">
        <v>32.799999999999997</v>
      </c>
      <c r="E104" s="14">
        <v>1400</v>
      </c>
      <c r="F104" s="62">
        <f t="shared" si="4"/>
        <v>45919.999999999993</v>
      </c>
      <c r="G104" s="31"/>
      <c r="H104" s="32" t="s">
        <v>28</v>
      </c>
      <c r="I104" s="32" t="s">
        <v>52</v>
      </c>
      <c r="J104" s="512"/>
    </row>
    <row r="105" spans="1:10" ht="26.45">
      <c r="A105" s="69">
        <v>100</v>
      </c>
      <c r="B105" s="37" t="s">
        <v>230</v>
      </c>
      <c r="C105" s="11" t="s">
        <v>201</v>
      </c>
      <c r="D105" s="12">
        <v>48.4</v>
      </c>
      <c r="E105" s="14">
        <v>1400</v>
      </c>
      <c r="F105" s="62">
        <f t="shared" si="4"/>
        <v>67760</v>
      </c>
      <c r="G105" s="31"/>
      <c r="H105" s="32" t="s">
        <v>28</v>
      </c>
      <c r="I105" s="32" t="s">
        <v>52</v>
      </c>
      <c r="J105" s="512"/>
    </row>
    <row r="106" spans="1:10" ht="16.350000000000001" customHeight="1">
      <c r="A106" s="69">
        <v>101</v>
      </c>
      <c r="B106" s="37" t="s">
        <v>233</v>
      </c>
      <c r="C106" s="11" t="s">
        <v>234</v>
      </c>
      <c r="D106" s="12">
        <v>94.1</v>
      </c>
      <c r="E106" s="14">
        <v>1400</v>
      </c>
      <c r="F106" s="62">
        <f t="shared" si="4"/>
        <v>131740</v>
      </c>
      <c r="G106" s="31"/>
      <c r="H106" s="32" t="s">
        <v>28</v>
      </c>
      <c r="I106" s="32" t="s">
        <v>52</v>
      </c>
      <c r="J106" s="512"/>
    </row>
    <row r="107" spans="1:10" ht="16.350000000000001" customHeight="1">
      <c r="A107" s="69">
        <v>102</v>
      </c>
      <c r="B107" s="37" t="s">
        <v>235</v>
      </c>
      <c r="C107" s="11" t="s">
        <v>201</v>
      </c>
      <c r="D107" s="12">
        <v>69.599999999999994</v>
      </c>
      <c r="E107" s="14">
        <v>1400</v>
      </c>
      <c r="F107" s="62">
        <f t="shared" si="4"/>
        <v>97439.999999999985</v>
      </c>
      <c r="G107" s="31"/>
      <c r="H107" s="32" t="s">
        <v>28</v>
      </c>
      <c r="I107" s="32" t="s">
        <v>52</v>
      </c>
      <c r="J107" s="512"/>
    </row>
    <row r="108" spans="1:10" ht="16.350000000000001" customHeight="1">
      <c r="A108" s="69">
        <v>103</v>
      </c>
      <c r="B108" s="37" t="s">
        <v>236</v>
      </c>
      <c r="C108" s="11" t="s">
        <v>605</v>
      </c>
      <c r="D108" s="12">
        <v>100.7</v>
      </c>
      <c r="E108" s="14">
        <v>1400</v>
      </c>
      <c r="F108" s="62">
        <f t="shared" si="4"/>
        <v>140980</v>
      </c>
      <c r="G108" s="31"/>
      <c r="H108" s="32" t="s">
        <v>28</v>
      </c>
      <c r="I108" s="32" t="s">
        <v>52</v>
      </c>
      <c r="J108" s="512"/>
    </row>
    <row r="109" spans="1:10" ht="26.45">
      <c r="A109" s="69">
        <v>104</v>
      </c>
      <c r="B109" s="37" t="s">
        <v>238</v>
      </c>
      <c r="C109" s="11" t="s">
        <v>201</v>
      </c>
      <c r="D109" s="12">
        <v>41.6</v>
      </c>
      <c r="E109" s="14">
        <v>1400</v>
      </c>
      <c r="F109" s="62">
        <f t="shared" si="4"/>
        <v>58240</v>
      </c>
      <c r="G109" s="31"/>
      <c r="H109" s="32" t="s">
        <v>28</v>
      </c>
      <c r="I109" s="32" t="s">
        <v>52</v>
      </c>
      <c r="J109" s="512"/>
    </row>
    <row r="110" spans="1:10" ht="16.350000000000001" customHeight="1">
      <c r="A110" s="69">
        <v>105</v>
      </c>
      <c r="B110" s="37" t="s">
        <v>239</v>
      </c>
      <c r="C110" s="11" t="s">
        <v>201</v>
      </c>
      <c r="D110" s="12">
        <v>18.8</v>
      </c>
      <c r="E110" s="14">
        <v>1400</v>
      </c>
      <c r="F110" s="62">
        <f t="shared" si="4"/>
        <v>26320</v>
      </c>
      <c r="G110" s="31"/>
      <c r="H110" s="32" t="s">
        <v>28</v>
      </c>
      <c r="I110" s="32" t="s">
        <v>52</v>
      </c>
      <c r="J110" s="512"/>
    </row>
    <row r="111" spans="1:10" ht="26.45">
      <c r="A111" s="69">
        <v>106</v>
      </c>
      <c r="B111" s="37" t="s">
        <v>240</v>
      </c>
      <c r="C111" s="11" t="s">
        <v>201</v>
      </c>
      <c r="D111" s="12">
        <v>47.4</v>
      </c>
      <c r="E111" s="14">
        <v>1400</v>
      </c>
      <c r="F111" s="62">
        <f t="shared" si="4"/>
        <v>66360</v>
      </c>
      <c r="G111" s="31"/>
      <c r="H111" s="32" t="s">
        <v>28</v>
      </c>
      <c r="I111" s="32" t="s">
        <v>52</v>
      </c>
      <c r="J111" s="512"/>
    </row>
    <row r="112" spans="1:10" ht="26.45">
      <c r="A112" s="69">
        <v>107</v>
      </c>
      <c r="B112" s="37" t="s">
        <v>241</v>
      </c>
      <c r="C112" s="11" t="s">
        <v>201</v>
      </c>
      <c r="D112" s="12">
        <v>46.8</v>
      </c>
      <c r="E112" s="14">
        <v>1400</v>
      </c>
      <c r="F112" s="62">
        <f t="shared" si="4"/>
        <v>65519.999999999993</v>
      </c>
      <c r="G112" s="31"/>
      <c r="H112" s="32" t="s">
        <v>28</v>
      </c>
      <c r="I112" s="32" t="s">
        <v>52</v>
      </c>
      <c r="J112" s="512"/>
    </row>
    <row r="113" spans="1:21" ht="16.350000000000001" customHeight="1">
      <c r="A113" s="69">
        <v>108</v>
      </c>
      <c r="B113" s="37" t="s">
        <v>242</v>
      </c>
      <c r="C113" s="11" t="s">
        <v>201</v>
      </c>
      <c r="D113" s="12">
        <v>54.4</v>
      </c>
      <c r="E113" s="14">
        <v>1400</v>
      </c>
      <c r="F113" s="62">
        <f t="shared" si="4"/>
        <v>76160</v>
      </c>
      <c r="G113" s="31"/>
      <c r="H113" s="32" t="s">
        <v>28</v>
      </c>
      <c r="I113" s="32" t="s">
        <v>52</v>
      </c>
      <c r="J113" s="512"/>
    </row>
    <row r="114" spans="1:21" ht="16.350000000000001" customHeight="1">
      <c r="A114" s="69">
        <v>109</v>
      </c>
      <c r="B114" s="37" t="s">
        <v>243</v>
      </c>
      <c r="C114" s="11" t="s">
        <v>201</v>
      </c>
      <c r="D114" s="12">
        <v>38.1</v>
      </c>
      <c r="E114" s="14">
        <v>1400</v>
      </c>
      <c r="F114" s="62">
        <f t="shared" si="4"/>
        <v>53340</v>
      </c>
      <c r="G114" s="31"/>
      <c r="H114" s="32" t="s">
        <v>28</v>
      </c>
      <c r="I114" s="32" t="s">
        <v>52</v>
      </c>
      <c r="J114" s="512"/>
    </row>
    <row r="115" spans="1:21" ht="16.350000000000001" customHeight="1">
      <c r="A115" s="69">
        <v>110</v>
      </c>
      <c r="B115" s="37" t="s">
        <v>606</v>
      </c>
      <c r="C115" s="11" t="s">
        <v>201</v>
      </c>
      <c r="D115" s="12">
        <v>50.5</v>
      </c>
      <c r="E115" s="14">
        <v>1400</v>
      </c>
      <c r="F115" s="62">
        <f t="shared" si="4"/>
        <v>70700</v>
      </c>
      <c r="G115" s="31"/>
      <c r="H115" s="32" t="s">
        <v>28</v>
      </c>
      <c r="I115" s="32" t="s">
        <v>52</v>
      </c>
      <c r="J115" s="512"/>
    </row>
    <row r="116" spans="1:21" ht="26.45">
      <c r="A116" s="69">
        <v>111</v>
      </c>
      <c r="B116" s="37" t="s">
        <v>244</v>
      </c>
      <c r="C116" s="11" t="s">
        <v>201</v>
      </c>
      <c r="D116" s="12">
        <v>40.1</v>
      </c>
      <c r="E116" s="14">
        <v>1400</v>
      </c>
      <c r="F116" s="62">
        <f t="shared" si="4"/>
        <v>56140</v>
      </c>
      <c r="G116" s="31"/>
      <c r="H116" s="32" t="s">
        <v>28</v>
      </c>
      <c r="I116" s="32" t="s">
        <v>52</v>
      </c>
      <c r="J116" s="512"/>
    </row>
    <row r="117" spans="1:21" ht="26.45">
      <c r="A117" s="69">
        <v>112</v>
      </c>
      <c r="B117" s="37" t="s">
        <v>245</v>
      </c>
      <c r="C117" s="11" t="s">
        <v>246</v>
      </c>
      <c r="D117" s="12">
        <v>162.19999999999999</v>
      </c>
      <c r="E117" s="14">
        <v>1400</v>
      </c>
      <c r="F117" s="62">
        <f t="shared" si="4"/>
        <v>227079.99999999997</v>
      </c>
      <c r="G117" s="31"/>
      <c r="H117" s="32" t="s">
        <v>28</v>
      </c>
      <c r="I117" s="32" t="s">
        <v>52</v>
      </c>
      <c r="J117" s="512"/>
    </row>
    <row r="118" spans="1:21" ht="26.45">
      <c r="A118" s="69">
        <v>113</v>
      </c>
      <c r="B118" s="37" t="s">
        <v>607</v>
      </c>
      <c r="C118" s="11" t="s">
        <v>201</v>
      </c>
      <c r="D118" s="12">
        <v>72.5</v>
      </c>
      <c r="E118" s="14">
        <v>1400</v>
      </c>
      <c r="F118" s="62">
        <f t="shared" si="4"/>
        <v>101500</v>
      </c>
      <c r="G118" s="31"/>
      <c r="H118" s="32" t="s">
        <v>28</v>
      </c>
      <c r="I118" s="32" t="s">
        <v>52</v>
      </c>
      <c r="J118" s="512"/>
    </row>
    <row r="119" spans="1:21" ht="26.45">
      <c r="A119" s="69">
        <v>114</v>
      </c>
      <c r="B119" s="37" t="s">
        <v>247</v>
      </c>
      <c r="C119" s="11" t="s">
        <v>201</v>
      </c>
      <c r="D119" s="12">
        <v>46.7</v>
      </c>
      <c r="E119" s="14">
        <v>1400</v>
      </c>
      <c r="F119" s="62">
        <f t="shared" si="4"/>
        <v>65380.000000000007</v>
      </c>
      <c r="G119" s="31"/>
      <c r="H119" s="32" t="s">
        <v>28</v>
      </c>
      <c r="I119" s="32" t="s">
        <v>52</v>
      </c>
      <c r="J119" s="512"/>
    </row>
    <row r="120" spans="1:21" ht="26.45">
      <c r="A120" s="69">
        <v>115</v>
      </c>
      <c r="B120" s="37" t="s">
        <v>248</v>
      </c>
      <c r="C120" s="11" t="s">
        <v>201</v>
      </c>
      <c r="D120" s="12">
        <v>66.400000000000006</v>
      </c>
      <c r="E120" s="14">
        <v>1400</v>
      </c>
      <c r="F120" s="62">
        <f t="shared" si="4"/>
        <v>92960.000000000015</v>
      </c>
      <c r="G120" s="31"/>
      <c r="H120" s="32" t="s">
        <v>28</v>
      </c>
      <c r="I120" s="32" t="s">
        <v>52</v>
      </c>
      <c r="J120" s="512"/>
      <c r="T120" s="6"/>
      <c r="U120" s="511"/>
    </row>
    <row r="121" spans="1:21" ht="26.45">
      <c r="A121" s="69">
        <v>116</v>
      </c>
      <c r="B121" s="37" t="s">
        <v>249</v>
      </c>
      <c r="C121" s="11" t="s">
        <v>201</v>
      </c>
      <c r="D121" s="12">
        <v>52.3</v>
      </c>
      <c r="E121" s="14">
        <v>1400</v>
      </c>
      <c r="F121" s="62">
        <f t="shared" si="4"/>
        <v>73220</v>
      </c>
      <c r="G121" s="31"/>
      <c r="H121" s="32" t="s">
        <v>28</v>
      </c>
      <c r="I121" s="32" t="s">
        <v>52</v>
      </c>
      <c r="J121" s="512"/>
      <c r="T121" s="6"/>
      <c r="U121" s="511"/>
    </row>
    <row r="122" spans="1:21" ht="26.45">
      <c r="A122" s="69">
        <v>117</v>
      </c>
      <c r="B122" s="37" t="s">
        <v>250</v>
      </c>
      <c r="C122" s="11" t="s">
        <v>201</v>
      </c>
      <c r="D122" s="12">
        <v>41.5</v>
      </c>
      <c r="E122" s="14">
        <v>1400</v>
      </c>
      <c r="F122" s="62">
        <f t="shared" si="4"/>
        <v>58100</v>
      </c>
      <c r="G122" s="31"/>
      <c r="H122" s="32" t="s">
        <v>28</v>
      </c>
      <c r="I122" s="32" t="s">
        <v>52</v>
      </c>
      <c r="J122" s="512"/>
      <c r="T122" s="6"/>
      <c r="U122" s="511"/>
    </row>
    <row r="123" spans="1:21" ht="26.45">
      <c r="A123" s="69">
        <v>118</v>
      </c>
      <c r="B123" s="37" t="s">
        <v>251</v>
      </c>
      <c r="C123" s="11" t="s">
        <v>201</v>
      </c>
      <c r="D123" s="12">
        <v>36.4</v>
      </c>
      <c r="E123" s="14">
        <v>1400</v>
      </c>
      <c r="F123" s="62">
        <f t="shared" si="4"/>
        <v>50960</v>
      </c>
      <c r="G123" s="31"/>
      <c r="H123" s="32" t="s">
        <v>28</v>
      </c>
      <c r="I123" s="32" t="s">
        <v>52</v>
      </c>
      <c r="J123" s="512"/>
      <c r="T123" s="6"/>
      <c r="U123" s="70"/>
    </row>
    <row r="124" spans="1:21" ht="16.350000000000001" customHeight="1">
      <c r="A124" s="69">
        <v>119</v>
      </c>
      <c r="B124" s="37" t="s">
        <v>255</v>
      </c>
      <c r="C124" s="11" t="s">
        <v>608</v>
      </c>
      <c r="D124" s="12">
        <v>119.6</v>
      </c>
      <c r="E124" s="14">
        <v>1400</v>
      </c>
      <c r="F124" s="62">
        <f t="shared" si="4"/>
        <v>167440</v>
      </c>
      <c r="G124" s="31"/>
      <c r="H124" s="32" t="s">
        <v>28</v>
      </c>
      <c r="I124" s="32" t="s">
        <v>52</v>
      </c>
      <c r="J124" s="512"/>
      <c r="T124" s="6"/>
      <c r="U124" s="70"/>
    </row>
    <row r="125" spans="1:21" ht="39.6">
      <c r="A125" s="69">
        <v>120</v>
      </c>
      <c r="B125" s="37" t="s">
        <v>257</v>
      </c>
      <c r="C125" s="11" t="s">
        <v>609</v>
      </c>
      <c r="D125" s="12">
        <v>841.8</v>
      </c>
      <c r="E125" s="14">
        <v>1400</v>
      </c>
      <c r="F125" s="62">
        <f t="shared" si="4"/>
        <v>1178520</v>
      </c>
      <c r="G125" s="31"/>
      <c r="H125" s="32" t="s">
        <v>28</v>
      </c>
      <c r="I125" s="32" t="s">
        <v>52</v>
      </c>
      <c r="J125" s="512"/>
      <c r="T125" s="6"/>
      <c r="U125" s="70"/>
    </row>
    <row r="126" spans="1:21" ht="16.350000000000001" customHeight="1">
      <c r="A126" s="69">
        <v>121</v>
      </c>
      <c r="B126" s="37" t="s">
        <v>610</v>
      </c>
      <c r="C126" s="11" t="s">
        <v>201</v>
      </c>
      <c r="D126" s="12">
        <v>13.6</v>
      </c>
      <c r="E126" s="14">
        <v>1400</v>
      </c>
      <c r="F126" s="62">
        <f t="shared" si="4"/>
        <v>19040</v>
      </c>
      <c r="G126" s="31"/>
      <c r="H126" s="32" t="s">
        <v>28</v>
      </c>
      <c r="I126" s="32" t="s">
        <v>52</v>
      </c>
      <c r="J126" s="512"/>
      <c r="T126" s="6"/>
      <c r="U126" s="70"/>
    </row>
    <row r="127" spans="1:21" ht="16.350000000000001" customHeight="1">
      <c r="A127" s="69">
        <v>122</v>
      </c>
      <c r="B127" s="37" t="s">
        <v>260</v>
      </c>
      <c r="C127" s="11" t="s">
        <v>201</v>
      </c>
      <c r="D127" s="12">
        <v>45.5</v>
      </c>
      <c r="E127" s="14">
        <v>1400</v>
      </c>
      <c r="F127" s="62">
        <f t="shared" si="4"/>
        <v>63700</v>
      </c>
      <c r="G127" s="31"/>
      <c r="H127" s="32" t="s">
        <v>28</v>
      </c>
      <c r="I127" s="32" t="s">
        <v>52</v>
      </c>
      <c r="J127" s="512"/>
      <c r="T127" s="6"/>
      <c r="U127" s="70"/>
    </row>
    <row r="128" spans="1:21" ht="16.350000000000001" customHeight="1">
      <c r="A128" s="69">
        <v>123</v>
      </c>
      <c r="B128" s="37" t="s">
        <v>261</v>
      </c>
      <c r="C128" s="11" t="s">
        <v>201</v>
      </c>
      <c r="D128" s="12">
        <v>68.7</v>
      </c>
      <c r="E128" s="14">
        <v>1400</v>
      </c>
      <c r="F128" s="62">
        <f t="shared" si="4"/>
        <v>96180</v>
      </c>
      <c r="G128" s="31"/>
      <c r="H128" s="32" t="s">
        <v>28</v>
      </c>
      <c r="I128" s="32" t="s">
        <v>52</v>
      </c>
      <c r="J128" s="512"/>
      <c r="T128" s="6"/>
      <c r="U128" s="70"/>
    </row>
    <row r="129" spans="1:21" ht="16.350000000000001" customHeight="1">
      <c r="A129" s="69">
        <v>124</v>
      </c>
      <c r="B129" s="37" t="s">
        <v>262</v>
      </c>
      <c r="C129" s="11" t="s">
        <v>201</v>
      </c>
      <c r="D129" s="12">
        <v>38.200000000000003</v>
      </c>
      <c r="E129" s="14">
        <v>1400</v>
      </c>
      <c r="F129" s="62">
        <f t="shared" si="4"/>
        <v>53480.000000000007</v>
      </c>
      <c r="G129" s="31"/>
      <c r="H129" s="32" t="s">
        <v>28</v>
      </c>
      <c r="I129" s="32" t="s">
        <v>52</v>
      </c>
      <c r="J129" s="512"/>
      <c r="T129" s="6"/>
      <c r="U129" s="70"/>
    </row>
    <row r="130" spans="1:21" ht="26.45">
      <c r="A130" s="69">
        <v>125</v>
      </c>
      <c r="B130" s="37" t="s">
        <v>263</v>
      </c>
      <c r="C130" s="11" t="s">
        <v>201</v>
      </c>
      <c r="D130" s="12">
        <v>54.8</v>
      </c>
      <c r="E130" s="14">
        <v>1400</v>
      </c>
      <c r="F130" s="62">
        <f t="shared" si="4"/>
        <v>76720</v>
      </c>
      <c r="G130" s="31"/>
      <c r="H130" s="32" t="s">
        <v>28</v>
      </c>
      <c r="I130" s="32" t="s">
        <v>52</v>
      </c>
      <c r="J130" s="512"/>
      <c r="T130" s="6"/>
      <c r="U130" s="70"/>
    </row>
    <row r="131" spans="1:21" ht="16.350000000000001" customHeight="1">
      <c r="A131" s="93">
        <v>126</v>
      </c>
      <c r="B131" s="37" t="s">
        <v>264</v>
      </c>
      <c r="C131" s="11" t="s">
        <v>611</v>
      </c>
      <c r="D131" s="12">
        <v>178.7</v>
      </c>
      <c r="E131" s="14">
        <v>1400</v>
      </c>
      <c r="F131" s="62">
        <f t="shared" si="4"/>
        <v>250179.99999999997</v>
      </c>
      <c r="G131" s="31"/>
      <c r="H131" s="32" t="s">
        <v>28</v>
      </c>
      <c r="I131" s="32" t="s">
        <v>52</v>
      </c>
      <c r="J131" s="512"/>
      <c r="T131" s="6"/>
      <c r="U131" s="70"/>
    </row>
    <row r="132" spans="1:21" ht="14.45">
      <c r="A132" s="93">
        <v>127</v>
      </c>
      <c r="B132" s="37" t="s">
        <v>612</v>
      </c>
      <c r="C132" s="11" t="s">
        <v>613</v>
      </c>
      <c r="D132" s="12">
        <v>366.7</v>
      </c>
      <c r="E132" s="14">
        <v>1400</v>
      </c>
      <c r="F132" s="62">
        <f t="shared" si="4"/>
        <v>513380</v>
      </c>
      <c r="G132" s="31"/>
      <c r="H132" s="32" t="s">
        <v>28</v>
      </c>
      <c r="I132" s="32" t="s">
        <v>52</v>
      </c>
      <c r="J132" s="512"/>
      <c r="T132" s="6"/>
      <c r="U132" s="70"/>
    </row>
    <row r="133" spans="1:21" ht="26.45">
      <c r="A133" s="93">
        <v>128</v>
      </c>
      <c r="B133" s="37" t="s">
        <v>279</v>
      </c>
      <c r="C133" s="11" t="s">
        <v>201</v>
      </c>
      <c r="D133" s="12">
        <v>43.5</v>
      </c>
      <c r="E133" s="14">
        <v>1400</v>
      </c>
      <c r="F133" s="62">
        <f t="shared" si="4"/>
        <v>60900</v>
      </c>
      <c r="G133" s="31"/>
      <c r="H133" s="32" t="s">
        <v>28</v>
      </c>
      <c r="I133" s="32" t="s">
        <v>52</v>
      </c>
      <c r="J133" s="512"/>
      <c r="T133" s="6"/>
      <c r="U133" s="70"/>
    </row>
    <row r="134" spans="1:21" ht="26.45">
      <c r="A134" s="93">
        <v>129</v>
      </c>
      <c r="B134" s="37" t="s">
        <v>280</v>
      </c>
      <c r="C134" s="11" t="s">
        <v>201</v>
      </c>
      <c r="D134" s="12">
        <v>37.6</v>
      </c>
      <c r="E134" s="14">
        <v>1400</v>
      </c>
      <c r="F134" s="62">
        <f t="shared" si="4"/>
        <v>52640</v>
      </c>
      <c r="G134" s="31"/>
      <c r="H134" s="32" t="s">
        <v>28</v>
      </c>
      <c r="I134" s="32" t="s">
        <v>52</v>
      </c>
      <c r="J134" s="512"/>
      <c r="T134" s="500"/>
      <c r="U134" s="511"/>
    </row>
    <row r="135" spans="1:21" ht="27" thickBot="1">
      <c r="A135" s="94">
        <v>130</v>
      </c>
      <c r="B135" s="65" t="s">
        <v>614</v>
      </c>
      <c r="C135" s="33" t="s">
        <v>201</v>
      </c>
      <c r="D135" s="53">
        <v>58.9</v>
      </c>
      <c r="E135" s="14">
        <v>1400</v>
      </c>
      <c r="F135" s="62">
        <f t="shared" si="4"/>
        <v>82460</v>
      </c>
      <c r="G135" s="35"/>
      <c r="H135" s="36" t="s">
        <v>28</v>
      </c>
      <c r="I135" s="36" t="s">
        <v>52</v>
      </c>
      <c r="J135" s="513"/>
      <c r="T135" s="500"/>
      <c r="U135" s="511"/>
    </row>
    <row r="136" spans="1:21" ht="15.6">
      <c r="A136" s="85"/>
      <c r="F136" s="121">
        <f>SUM(F4:F135)</f>
        <v>99353212.799999997</v>
      </c>
      <c r="L136" s="104"/>
      <c r="T136" s="6"/>
      <c r="U136" s="70"/>
    </row>
    <row r="137" spans="1:21" ht="15.6">
      <c r="F137" s="123">
        <v>17150991</v>
      </c>
      <c r="L137" s="104"/>
      <c r="T137" s="6"/>
      <c r="U137" s="70"/>
    </row>
    <row r="138" spans="1:21" ht="15.6">
      <c r="F138" s="121">
        <v>33986602</v>
      </c>
      <c r="L138" s="104"/>
      <c r="T138" s="6"/>
      <c r="U138" s="511"/>
    </row>
    <row r="139" spans="1:21" ht="15.6">
      <c r="F139" s="121">
        <v>50575792</v>
      </c>
      <c r="L139" s="104"/>
      <c r="T139" s="6"/>
      <c r="U139" s="511"/>
    </row>
    <row r="140" spans="1:21" ht="15.6">
      <c r="F140" s="122"/>
      <c r="T140" s="6"/>
      <c r="U140" s="511"/>
    </row>
    <row r="141" spans="1:21" ht="15.6">
      <c r="F141" s="122">
        <f>SUM(F136:F139)</f>
        <v>201066597.80000001</v>
      </c>
      <c r="T141" s="6"/>
      <c r="U141" s="70"/>
    </row>
    <row r="142" spans="1:21">
      <c r="T142" s="6"/>
      <c r="U142" s="511"/>
    </row>
    <row r="143" spans="1:21">
      <c r="T143" s="6"/>
      <c r="U143" s="511"/>
    </row>
    <row r="144" spans="1:21">
      <c r="T144" s="6"/>
      <c r="U144" s="511"/>
    </row>
    <row r="145" spans="6:21">
      <c r="T145" s="500"/>
      <c r="U145" s="511"/>
    </row>
    <row r="146" spans="6:21">
      <c r="T146" s="500"/>
      <c r="U146" s="511"/>
    </row>
    <row r="147" spans="6:21">
      <c r="T147" s="6"/>
      <c r="U147" s="511"/>
    </row>
    <row r="148" spans="6:21">
      <c r="T148" s="6"/>
      <c r="U148" s="511"/>
    </row>
    <row r="149" spans="6:21">
      <c r="T149" s="6"/>
      <c r="U149" s="511"/>
    </row>
    <row r="150" spans="6:21">
      <c r="T150" s="6"/>
      <c r="U150" s="511"/>
    </row>
    <row r="151" spans="6:21">
      <c r="T151" s="6"/>
      <c r="U151" s="511"/>
    </row>
    <row r="152" spans="6:21">
      <c r="F152" s="16" t="s">
        <v>615</v>
      </c>
      <c r="T152" s="500"/>
      <c r="U152" s="511"/>
    </row>
    <row r="153" spans="6:21">
      <c r="T153" s="500"/>
      <c r="U153" s="511"/>
    </row>
    <row r="154" spans="6:21">
      <c r="T154" s="500"/>
      <c r="U154" s="511"/>
    </row>
    <row r="155" spans="6:21" ht="14.45">
      <c r="T155" s="6"/>
      <c r="U155" s="70"/>
    </row>
    <row r="156" spans="6:21" ht="14.45">
      <c r="T156" s="6"/>
      <c r="U156" s="70"/>
    </row>
    <row r="157" spans="6:21" ht="14.45">
      <c r="T157" s="6"/>
      <c r="U157" s="70"/>
    </row>
    <row r="158" spans="6:21" ht="14.45">
      <c r="T158" s="6"/>
      <c r="U158" s="70"/>
    </row>
    <row r="159" spans="6:21" ht="14.45">
      <c r="T159" s="6"/>
      <c r="U159" s="70"/>
    </row>
    <row r="160" spans="6:21" ht="14.45">
      <c r="T160" s="6"/>
      <c r="U160" s="70"/>
    </row>
    <row r="161" spans="20:21">
      <c r="T161" s="6"/>
      <c r="U161" s="511"/>
    </row>
    <row r="162" spans="20:21">
      <c r="T162" s="6"/>
      <c r="U162" s="511"/>
    </row>
    <row r="163" spans="20:21" ht="14.45">
      <c r="T163" s="6"/>
      <c r="U163" s="70"/>
    </row>
    <row r="164" spans="20:21" ht="14.45">
      <c r="T164" s="6"/>
      <c r="U164" s="70"/>
    </row>
    <row r="165" spans="20:21" ht="14.45">
      <c r="T165" s="6"/>
      <c r="U165" s="70"/>
    </row>
    <row r="166" spans="20:21" ht="14.45">
      <c r="T166" s="6"/>
      <c r="U166" s="70"/>
    </row>
    <row r="167" spans="20:21" ht="14.45">
      <c r="T167" s="6"/>
      <c r="U167" s="70"/>
    </row>
    <row r="168" spans="20:21" ht="14.45">
      <c r="T168" s="6"/>
      <c r="U168" s="70"/>
    </row>
    <row r="169" spans="20:21" ht="14.45">
      <c r="T169" s="6"/>
      <c r="U169" s="70"/>
    </row>
    <row r="170" spans="20:21" ht="14.45">
      <c r="T170" s="6"/>
      <c r="U170" s="70"/>
    </row>
    <row r="171" spans="20:21">
      <c r="T171" s="6"/>
      <c r="U171" s="511"/>
    </row>
    <row r="172" spans="20:21">
      <c r="T172" s="6"/>
      <c r="U172" s="511"/>
    </row>
    <row r="173" spans="20:21" ht="14.45">
      <c r="T173" s="6"/>
      <c r="U173" s="70"/>
    </row>
    <row r="174" spans="20:21">
      <c r="T174" s="6"/>
      <c r="U174" s="511"/>
    </row>
    <row r="175" spans="20:21">
      <c r="T175" s="6"/>
      <c r="U175" s="511"/>
    </row>
    <row r="176" spans="20:21" ht="14.45">
      <c r="T176" s="6"/>
      <c r="U176" s="70"/>
    </row>
    <row r="177" spans="20:21" ht="14.45">
      <c r="T177" s="6"/>
      <c r="U177" s="70"/>
    </row>
    <row r="178" spans="20:21" ht="14.45">
      <c r="T178" s="6"/>
      <c r="U178" s="70"/>
    </row>
    <row r="179" spans="20:21" ht="14.45">
      <c r="T179" s="6"/>
      <c r="U179" s="70"/>
    </row>
    <row r="180" spans="20:21" ht="14.45">
      <c r="T180" s="6"/>
      <c r="U180" s="70"/>
    </row>
    <row r="181" spans="20:21">
      <c r="T181" s="500"/>
      <c r="U181" s="511"/>
    </row>
    <row r="182" spans="20:21">
      <c r="T182" s="500"/>
      <c r="U182" s="511"/>
    </row>
    <row r="183" spans="20:21">
      <c r="T183" s="500"/>
      <c r="U183" s="511"/>
    </row>
    <row r="184" spans="20:21">
      <c r="T184" s="500"/>
      <c r="U184" s="511"/>
    </row>
    <row r="185" spans="20:21" ht="14.45">
      <c r="T185" s="6"/>
      <c r="U185" s="70"/>
    </row>
    <row r="186" spans="20:21" ht="14.45">
      <c r="T186" s="500"/>
      <c r="U186" s="70"/>
    </row>
    <row r="187" spans="20:21" ht="14.45">
      <c r="T187" s="500"/>
      <c r="U187" s="70"/>
    </row>
    <row r="188" spans="20:21" ht="14.45">
      <c r="T188" s="500"/>
      <c r="U188" s="70"/>
    </row>
    <row r="189" spans="20:21" ht="14.45">
      <c r="T189" s="6"/>
      <c r="U189" s="70"/>
    </row>
    <row r="190" spans="20:21" ht="14.45">
      <c r="T190" s="6"/>
      <c r="U190" s="70"/>
    </row>
    <row r="191" spans="20:21">
      <c r="T191" s="500"/>
      <c r="U191" s="511"/>
    </row>
    <row r="192" spans="20:21">
      <c r="T192" s="500"/>
      <c r="U192" s="511"/>
    </row>
    <row r="193" spans="20:21">
      <c r="T193" s="500"/>
      <c r="U193" s="511"/>
    </row>
    <row r="194" spans="20:21">
      <c r="T194" s="500"/>
      <c r="U194" s="511"/>
    </row>
    <row r="195" spans="20:21">
      <c r="T195" s="500"/>
      <c r="U195" s="511"/>
    </row>
    <row r="196" spans="20:21" ht="14.45">
      <c r="T196" s="6"/>
      <c r="U196" s="70"/>
    </row>
    <row r="197" spans="20:21" ht="14.45">
      <c r="T197" s="6"/>
      <c r="U197" s="70"/>
    </row>
    <row r="198" spans="20:21" ht="14.45">
      <c r="T198" s="6"/>
      <c r="U198" s="70"/>
    </row>
    <row r="199" spans="20:21" ht="14.45">
      <c r="T199" s="6"/>
      <c r="U199" s="70"/>
    </row>
    <row r="200" spans="20:21" ht="14.45">
      <c r="T200" s="6"/>
      <c r="U200" s="70"/>
    </row>
    <row r="201" spans="20:21" ht="14.45">
      <c r="T201" s="6"/>
      <c r="U201" s="70"/>
    </row>
    <row r="202" spans="20:21" ht="14.45">
      <c r="T202" s="9"/>
      <c r="U202" s="70"/>
    </row>
    <row r="203" spans="20:21" ht="14.45">
      <c r="T203" s="9"/>
      <c r="U203" s="70"/>
    </row>
    <row r="204" spans="20:21" ht="14.45">
      <c r="T204" s="9"/>
      <c r="U204" s="70"/>
    </row>
    <row r="205" spans="20:21" ht="14.45">
      <c r="T205" s="9"/>
      <c r="U205" s="70"/>
    </row>
    <row r="206" spans="20:21" ht="14.45">
      <c r="T206" s="9"/>
      <c r="U206" s="70"/>
    </row>
    <row r="207" spans="20:21" ht="14.45">
      <c r="T207" s="9"/>
      <c r="U207" s="70"/>
    </row>
    <row r="208" spans="20:21" ht="14.45">
      <c r="T208" s="9"/>
      <c r="U208" s="70"/>
    </row>
    <row r="209" spans="20:21" ht="14.45">
      <c r="T209" s="6"/>
      <c r="U209" s="70"/>
    </row>
    <row r="210" spans="20:21" ht="14.45">
      <c r="T210" s="9"/>
      <c r="U210" s="70"/>
    </row>
    <row r="211" spans="20:21" ht="14.45">
      <c r="T211" s="9"/>
      <c r="U211" s="70"/>
    </row>
    <row r="212" spans="20:21" ht="14.45">
      <c r="T212" s="9"/>
      <c r="U212" s="70"/>
    </row>
    <row r="213" spans="20:21" ht="14.45">
      <c r="T213" s="9"/>
      <c r="U213" s="70"/>
    </row>
    <row r="214" spans="20:21" ht="14.45">
      <c r="T214" s="9"/>
      <c r="U214" s="70"/>
    </row>
    <row r="215" spans="20:21" ht="14.45">
      <c r="T215" s="9"/>
      <c r="U215" s="70"/>
    </row>
    <row r="216" spans="20:21" ht="14.45">
      <c r="T216" s="9"/>
      <c r="U216" s="70"/>
    </row>
    <row r="217" spans="20:21" ht="14.45">
      <c r="T217" s="9"/>
      <c r="U217" s="70"/>
    </row>
    <row r="218" spans="20:21" ht="14.45">
      <c r="T218" s="9"/>
      <c r="U218" s="70"/>
    </row>
    <row r="219" spans="20:21" ht="14.45">
      <c r="T219" s="9"/>
      <c r="U219" s="70"/>
    </row>
    <row r="220" spans="20:21" ht="14.45">
      <c r="T220" s="9"/>
      <c r="U220" s="70"/>
    </row>
    <row r="221" spans="20:21" ht="14.45">
      <c r="T221" s="9"/>
      <c r="U221" s="70"/>
    </row>
    <row r="222" spans="20:21" ht="14.45">
      <c r="T222" s="9"/>
      <c r="U222" s="70"/>
    </row>
    <row r="223" spans="20:21" ht="14.45">
      <c r="T223" s="9"/>
      <c r="U223" s="70"/>
    </row>
    <row r="224" spans="20:21" ht="14.45">
      <c r="T224" s="9"/>
      <c r="U224" s="70"/>
    </row>
    <row r="225" spans="20:21" ht="14.45">
      <c r="T225" s="9"/>
      <c r="U225" s="70"/>
    </row>
    <row r="226" spans="20:21" ht="14.45">
      <c r="T226" s="9"/>
      <c r="U226" s="70"/>
    </row>
    <row r="227" spans="20:21" ht="14.45">
      <c r="T227" s="9"/>
      <c r="U227" s="70"/>
    </row>
    <row r="228" spans="20:21" ht="14.45">
      <c r="T228" s="9"/>
      <c r="U228" s="70"/>
    </row>
    <row r="229" spans="20:21" ht="14.45">
      <c r="T229" s="9"/>
      <c r="U229" s="70"/>
    </row>
    <row r="230" spans="20:21" ht="14.45">
      <c r="T230" s="9"/>
      <c r="U230" s="70"/>
    </row>
    <row r="231" spans="20:21" ht="14.45">
      <c r="T231" s="9"/>
      <c r="U231" s="70"/>
    </row>
    <row r="232" spans="20:21" ht="14.45">
      <c r="T232" s="9"/>
      <c r="U232" s="70"/>
    </row>
    <row r="233" spans="20:21" ht="14.45">
      <c r="T233" s="9"/>
      <c r="U233" s="70"/>
    </row>
    <row r="234" spans="20:21" ht="14.45">
      <c r="T234" s="9"/>
      <c r="U234" s="70"/>
    </row>
    <row r="235" spans="20:21" ht="14.45">
      <c r="T235" s="9"/>
      <c r="U235" s="70"/>
    </row>
    <row r="236" spans="20:21" ht="14.45">
      <c r="T236" s="9"/>
      <c r="U236" s="70"/>
    </row>
    <row r="237" spans="20:21" ht="14.45">
      <c r="T237" s="9"/>
      <c r="U237" s="70"/>
    </row>
    <row r="238" spans="20:21" ht="14.45">
      <c r="T238" s="9"/>
      <c r="U238" s="70"/>
    </row>
    <row r="239" spans="20:21" ht="14.45">
      <c r="T239" s="9"/>
      <c r="U239" s="70"/>
    </row>
    <row r="240" spans="20:21" ht="14.45">
      <c r="T240" s="9"/>
      <c r="U240" s="70"/>
    </row>
    <row r="241" spans="20:21" ht="14.45">
      <c r="T241" s="9"/>
      <c r="U241" s="70"/>
    </row>
    <row r="242" spans="20:21" ht="14.45">
      <c r="T242" s="9"/>
      <c r="U242" s="70"/>
    </row>
    <row r="243" spans="20:21" ht="14.45">
      <c r="T243" s="9"/>
      <c r="U243" s="70"/>
    </row>
    <row r="244" spans="20:21" ht="14.45">
      <c r="T244" s="9"/>
      <c r="U244" s="70"/>
    </row>
    <row r="245" spans="20:21" ht="14.45">
      <c r="T245" s="9"/>
      <c r="U245" s="70"/>
    </row>
    <row r="246" spans="20:21" ht="14.45">
      <c r="T246" s="9"/>
      <c r="U246" s="70"/>
    </row>
    <row r="247" spans="20:21" ht="14.45">
      <c r="T247" s="9"/>
      <c r="U247" s="70"/>
    </row>
    <row r="248" spans="20:21" ht="14.45">
      <c r="T248" s="9"/>
      <c r="U248" s="70"/>
    </row>
    <row r="249" spans="20:21" ht="14.45">
      <c r="T249" s="9"/>
      <c r="U249" s="70"/>
    </row>
    <row r="250" spans="20:21" ht="14.45">
      <c r="T250" s="9"/>
      <c r="U250" s="70"/>
    </row>
    <row r="251" spans="20:21" ht="14.45">
      <c r="T251" s="9"/>
      <c r="U251" s="70"/>
    </row>
    <row r="252" spans="20:21" ht="14.45">
      <c r="T252" s="9"/>
      <c r="U252" s="70"/>
    </row>
    <row r="253" spans="20:21" ht="14.45">
      <c r="T253" s="9"/>
      <c r="U253" s="70"/>
    </row>
    <row r="254" spans="20:21" ht="14.45">
      <c r="T254" s="9"/>
      <c r="U254" s="70"/>
    </row>
    <row r="255" spans="20:21" ht="14.45">
      <c r="T255" s="9"/>
      <c r="U255" s="70"/>
    </row>
    <row r="256" spans="20:21" ht="14.45">
      <c r="T256" s="9"/>
      <c r="U256" s="70"/>
    </row>
    <row r="257" spans="20:21" ht="14.45">
      <c r="T257" s="9"/>
      <c r="U257" s="70"/>
    </row>
    <row r="258" spans="20:21" ht="14.45">
      <c r="T258" s="9"/>
      <c r="U258" s="70"/>
    </row>
    <row r="259" spans="20:21" ht="14.45">
      <c r="T259" s="9"/>
      <c r="U259" s="70"/>
    </row>
    <row r="260" spans="20:21" ht="14.45">
      <c r="T260" s="9"/>
      <c r="U260" s="70"/>
    </row>
    <row r="261" spans="20:21" ht="14.45">
      <c r="T261" s="9"/>
      <c r="U261" s="70"/>
    </row>
    <row r="262" spans="20:21" ht="14.45">
      <c r="T262" s="9"/>
      <c r="U262" s="70"/>
    </row>
    <row r="263" spans="20:21" ht="14.45">
      <c r="T263" s="9"/>
      <c r="U263" s="70"/>
    </row>
    <row r="264" spans="20:21" ht="14.45">
      <c r="T264" s="9"/>
      <c r="U264" s="70"/>
    </row>
    <row r="265" spans="20:21" ht="14.45">
      <c r="T265" s="9"/>
      <c r="U265" s="70"/>
    </row>
    <row r="266" spans="20:21" ht="14.45">
      <c r="T266" s="9"/>
      <c r="U266" s="70"/>
    </row>
    <row r="267" spans="20:21" ht="14.45">
      <c r="T267" s="9"/>
      <c r="U267" s="70"/>
    </row>
    <row r="268" spans="20:21" ht="14.45">
      <c r="T268" s="9"/>
      <c r="U268" s="70"/>
    </row>
    <row r="269" spans="20:21" ht="14.45">
      <c r="T269" s="9"/>
      <c r="U269" s="70"/>
    </row>
    <row r="270" spans="20:21" ht="14.45">
      <c r="T270" s="9"/>
      <c r="U270" s="70"/>
    </row>
  </sheetData>
  <mergeCells count="117">
    <mergeCell ref="B68:B69"/>
    <mergeCell ref="B74:B77"/>
    <mergeCell ref="H74:H77"/>
    <mergeCell ref="T181:T184"/>
    <mergeCell ref="U181:U184"/>
    <mergeCell ref="T186:T188"/>
    <mergeCell ref="T191:T195"/>
    <mergeCell ref="U191:U195"/>
    <mergeCell ref="T152:T154"/>
    <mergeCell ref="U152:U154"/>
    <mergeCell ref="U161:U162"/>
    <mergeCell ref="U171:U172"/>
    <mergeCell ref="U174:U175"/>
    <mergeCell ref="U138:U140"/>
    <mergeCell ref="U142:U144"/>
    <mergeCell ref="T145:T146"/>
    <mergeCell ref="U145:U146"/>
    <mergeCell ref="U147:U151"/>
    <mergeCell ref="J78:J135"/>
    <mergeCell ref="U120:U122"/>
    <mergeCell ref="T134:T135"/>
    <mergeCell ref="U134:U135"/>
    <mergeCell ref="Q21:Q22"/>
    <mergeCell ref="L48:L50"/>
    <mergeCell ref="N48:N50"/>
    <mergeCell ref="O48:O50"/>
    <mergeCell ref="J68:J77"/>
    <mergeCell ref="L28:L29"/>
    <mergeCell ref="N28:N29"/>
    <mergeCell ref="O28:O29"/>
    <mergeCell ref="P28:P29"/>
    <mergeCell ref="Q28:Q29"/>
    <mergeCell ref="L33:L34"/>
    <mergeCell ref="M33:M34"/>
    <mergeCell ref="N33:N34"/>
    <mergeCell ref="O33:O34"/>
    <mergeCell ref="P33:P34"/>
    <mergeCell ref="L36:L37"/>
    <mergeCell ref="P48:P50"/>
    <mergeCell ref="Q48:Q50"/>
    <mergeCell ref="P54:P61"/>
    <mergeCell ref="Q54:Q61"/>
    <mergeCell ref="L53:L61"/>
    <mergeCell ref="M53:M61"/>
    <mergeCell ref="N54:N61"/>
    <mergeCell ref="O54:O61"/>
    <mergeCell ref="L1:L3"/>
    <mergeCell ref="L19:L20"/>
    <mergeCell ref="Q24:Q25"/>
    <mergeCell ref="L24:L25"/>
    <mergeCell ref="M24:M25"/>
    <mergeCell ref="N24:N25"/>
    <mergeCell ref="O24:O25"/>
    <mergeCell ref="P24:P25"/>
    <mergeCell ref="I1:I3"/>
    <mergeCell ref="J1:J3"/>
    <mergeCell ref="M19:M20"/>
    <mergeCell ref="Q19:Q20"/>
    <mergeCell ref="P1:P3"/>
    <mergeCell ref="Q1:Q3"/>
    <mergeCell ref="L14:L15"/>
    <mergeCell ref="M14:M16"/>
    <mergeCell ref="N14:N15"/>
    <mergeCell ref="O14:O15"/>
    <mergeCell ref="P14:P15"/>
    <mergeCell ref="Q14:Q15"/>
    <mergeCell ref="M21:M23"/>
    <mergeCell ref="N21:N22"/>
    <mergeCell ref="O21:O22"/>
    <mergeCell ref="P21:P22"/>
    <mergeCell ref="M36:M37"/>
    <mergeCell ref="N36:N37"/>
    <mergeCell ref="O36:O37"/>
    <mergeCell ref="P36:P37"/>
    <mergeCell ref="L45:L46"/>
    <mergeCell ref="M45:M46"/>
    <mergeCell ref="N45:N46"/>
    <mergeCell ref="O45:O46"/>
    <mergeCell ref="P45:P46"/>
    <mergeCell ref="A4:A5"/>
    <mergeCell ref="A1:A3"/>
    <mergeCell ref="B1:B3"/>
    <mergeCell ref="C1:C3"/>
    <mergeCell ref="D1:D3"/>
    <mergeCell ref="E1:E3"/>
    <mergeCell ref="H1:H3"/>
    <mergeCell ref="B4:B13"/>
    <mergeCell ref="F1:F3"/>
    <mergeCell ref="G1:G3"/>
    <mergeCell ref="A42:A43"/>
    <mergeCell ref="B42:B43"/>
    <mergeCell ref="G42:G43"/>
    <mergeCell ref="H42:H43"/>
    <mergeCell ref="I42:I43"/>
    <mergeCell ref="A45:A46"/>
    <mergeCell ref="B45:B46"/>
    <mergeCell ref="C45:C46"/>
    <mergeCell ref="G45:G46"/>
    <mergeCell ref="F54:F56"/>
    <mergeCell ref="E54:E56"/>
    <mergeCell ref="J4:J67"/>
    <mergeCell ref="B61:B63"/>
    <mergeCell ref="B54:B56"/>
    <mergeCell ref="H45:H46"/>
    <mergeCell ref="I45:I46"/>
    <mergeCell ref="H61:H63"/>
    <mergeCell ref="B57:B60"/>
    <mergeCell ref="B18:B20"/>
    <mergeCell ref="H18:H20"/>
    <mergeCell ref="I18:I20"/>
    <mergeCell ref="C32:C33"/>
    <mergeCell ref="G32:G33"/>
    <mergeCell ref="G21:G22"/>
    <mergeCell ref="B21:B22"/>
    <mergeCell ref="B23:B25"/>
    <mergeCell ref="H32:H33"/>
    <mergeCell ref="I32:I3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9"/>
  <sheetViews>
    <sheetView topLeftCell="A34" workbookViewId="0">
      <selection activeCell="F49" sqref="F49"/>
    </sheetView>
  </sheetViews>
  <sheetFormatPr defaultColWidth="8.625" defaultRowHeight="13.15"/>
  <cols>
    <col min="1" max="1" width="4.625" style="19" customWidth="1"/>
    <col min="2" max="2" width="19" style="19" customWidth="1"/>
    <col min="3" max="3" width="16" style="19" customWidth="1"/>
    <col min="4" max="4" width="5.625" style="20" customWidth="1"/>
    <col min="5" max="5" width="6" style="17" customWidth="1"/>
    <col min="6" max="6" width="11.625" style="17" customWidth="1"/>
    <col min="7" max="7" width="9.625" style="17" customWidth="1"/>
    <col min="8" max="8" width="8.625" style="17" customWidth="1"/>
    <col min="9" max="9" width="7.125" style="17" customWidth="1"/>
    <col min="10" max="16384" width="8.625" style="17"/>
  </cols>
  <sheetData>
    <row r="1" spans="1:10" ht="66.75" customHeight="1">
      <c r="A1" s="515" t="s">
        <v>4</v>
      </c>
      <c r="B1" s="492" t="s">
        <v>5</v>
      </c>
      <c r="C1" s="492" t="s">
        <v>6</v>
      </c>
      <c r="D1" s="492" t="s">
        <v>7</v>
      </c>
      <c r="E1" s="492" t="s">
        <v>563</v>
      </c>
      <c r="F1" s="498" t="s">
        <v>10</v>
      </c>
      <c r="G1" s="526" t="s">
        <v>11</v>
      </c>
      <c r="H1" s="496" t="s">
        <v>564</v>
      </c>
      <c r="I1" s="492" t="s">
        <v>13</v>
      </c>
      <c r="J1" s="501" t="s">
        <v>616</v>
      </c>
    </row>
    <row r="2" spans="1:10">
      <c r="A2" s="516"/>
      <c r="B2" s="493"/>
      <c r="C2" s="493"/>
      <c r="D2" s="493"/>
      <c r="E2" s="493"/>
      <c r="F2" s="499"/>
      <c r="G2" s="527"/>
      <c r="H2" s="497"/>
      <c r="I2" s="493"/>
      <c r="J2" s="502"/>
    </row>
    <row r="3" spans="1:10">
      <c r="A3" s="516"/>
      <c r="B3" s="493"/>
      <c r="C3" s="493"/>
      <c r="D3" s="493"/>
      <c r="E3" s="493"/>
      <c r="F3" s="499"/>
      <c r="G3" s="527"/>
      <c r="H3" s="497"/>
      <c r="I3" s="493"/>
      <c r="J3" s="502"/>
    </row>
    <row r="4" spans="1:10" ht="39.6">
      <c r="A4" s="21">
        <v>1</v>
      </c>
      <c r="B4" s="13" t="s">
        <v>284</v>
      </c>
      <c r="C4" s="13" t="s">
        <v>285</v>
      </c>
      <c r="D4" s="13">
        <v>576</v>
      </c>
      <c r="E4" s="10">
        <v>1200</v>
      </c>
      <c r="F4" s="29">
        <f>D4*E4</f>
        <v>691200</v>
      </c>
      <c r="G4" s="13" t="s">
        <v>286</v>
      </c>
      <c r="H4" s="13" t="s">
        <v>146</v>
      </c>
      <c r="I4" s="15" t="s">
        <v>47</v>
      </c>
      <c r="J4" s="523" t="s">
        <v>565</v>
      </c>
    </row>
    <row r="5" spans="1:10" ht="39.6">
      <c r="A5" s="21">
        <v>2</v>
      </c>
      <c r="B5" s="13" t="s">
        <v>284</v>
      </c>
      <c r="C5" s="13" t="s">
        <v>287</v>
      </c>
      <c r="D5" s="13">
        <v>184.9</v>
      </c>
      <c r="E5" s="10">
        <v>850</v>
      </c>
      <c r="F5" s="29">
        <f t="shared" ref="F5:F21" si="0">D5*E5</f>
        <v>157165</v>
      </c>
      <c r="G5" s="13" t="s">
        <v>286</v>
      </c>
      <c r="H5" s="13" t="s">
        <v>146</v>
      </c>
      <c r="I5" s="15" t="s">
        <v>288</v>
      </c>
      <c r="J5" s="524"/>
    </row>
    <row r="6" spans="1:10" ht="39.6">
      <c r="A6" s="21">
        <v>3</v>
      </c>
      <c r="B6" s="13" t="s">
        <v>284</v>
      </c>
      <c r="C6" s="13" t="s">
        <v>287</v>
      </c>
      <c r="D6" s="13">
        <v>144.30000000000001</v>
      </c>
      <c r="E6" s="10">
        <v>850</v>
      </c>
      <c r="F6" s="29">
        <f t="shared" si="0"/>
        <v>122655.00000000001</v>
      </c>
      <c r="G6" s="13" t="s">
        <v>289</v>
      </c>
      <c r="H6" s="13" t="s">
        <v>146</v>
      </c>
      <c r="I6" s="15" t="s">
        <v>288</v>
      </c>
      <c r="J6" s="524"/>
    </row>
    <row r="7" spans="1:10" ht="39.6">
      <c r="A7" s="21">
        <v>4</v>
      </c>
      <c r="B7" s="13" t="s">
        <v>284</v>
      </c>
      <c r="C7" s="13" t="s">
        <v>290</v>
      </c>
      <c r="D7" s="13">
        <v>52</v>
      </c>
      <c r="E7" s="10">
        <v>850</v>
      </c>
      <c r="F7" s="29">
        <f t="shared" si="0"/>
        <v>44200</v>
      </c>
      <c r="G7" s="13">
        <v>1973</v>
      </c>
      <c r="H7" s="13" t="s">
        <v>146</v>
      </c>
      <c r="I7" s="15" t="s">
        <v>291</v>
      </c>
      <c r="J7" s="524"/>
    </row>
    <row r="8" spans="1:10" ht="39.6">
      <c r="A8" s="21">
        <v>5</v>
      </c>
      <c r="B8" s="13" t="s">
        <v>292</v>
      </c>
      <c r="C8" s="13" t="s">
        <v>293</v>
      </c>
      <c r="D8" s="13">
        <v>462.1</v>
      </c>
      <c r="E8" s="10">
        <v>1200</v>
      </c>
      <c r="F8" s="29">
        <f t="shared" si="0"/>
        <v>554520</v>
      </c>
      <c r="G8" s="13" t="s">
        <v>294</v>
      </c>
      <c r="H8" s="13" t="s">
        <v>146</v>
      </c>
      <c r="I8" s="15" t="s">
        <v>47</v>
      </c>
      <c r="J8" s="524"/>
    </row>
    <row r="9" spans="1:10" ht="39.6">
      <c r="A9" s="21">
        <v>6</v>
      </c>
      <c r="B9" s="15" t="s">
        <v>295</v>
      </c>
      <c r="C9" s="15" t="s">
        <v>617</v>
      </c>
      <c r="D9" s="15">
        <v>2946.2</v>
      </c>
      <c r="E9" s="10">
        <v>1200</v>
      </c>
      <c r="F9" s="29">
        <f t="shared" si="0"/>
        <v>3535440</v>
      </c>
      <c r="G9" s="15" t="s">
        <v>297</v>
      </c>
      <c r="H9" s="13" t="s">
        <v>298</v>
      </c>
      <c r="I9" s="15" t="s">
        <v>47</v>
      </c>
      <c r="J9" s="524"/>
    </row>
    <row r="10" spans="1:10" ht="24" customHeight="1">
      <c r="A10" s="21">
        <v>7</v>
      </c>
      <c r="B10" s="13" t="s">
        <v>295</v>
      </c>
      <c r="C10" s="13" t="s">
        <v>155</v>
      </c>
      <c r="D10" s="13">
        <v>97.4</v>
      </c>
      <c r="E10" s="10">
        <v>850</v>
      </c>
      <c r="F10" s="29">
        <f t="shared" si="0"/>
        <v>82790</v>
      </c>
      <c r="G10" s="13">
        <v>1967</v>
      </c>
      <c r="H10" s="11" t="s">
        <v>36</v>
      </c>
      <c r="I10" s="15" t="s">
        <v>291</v>
      </c>
      <c r="J10" s="524"/>
    </row>
    <row r="11" spans="1:10" ht="34.35" customHeight="1">
      <c r="A11" s="21">
        <v>8</v>
      </c>
      <c r="B11" s="13" t="s">
        <v>295</v>
      </c>
      <c r="C11" s="13" t="s">
        <v>290</v>
      </c>
      <c r="D11" s="13">
        <v>121.8</v>
      </c>
      <c r="E11" s="10">
        <v>850</v>
      </c>
      <c r="F11" s="29">
        <f t="shared" si="0"/>
        <v>103530</v>
      </c>
      <c r="G11" s="13">
        <v>2003</v>
      </c>
      <c r="H11" s="11" t="s">
        <v>36</v>
      </c>
      <c r="I11" s="15"/>
      <c r="J11" s="524"/>
    </row>
    <row r="12" spans="1:10" ht="39.6">
      <c r="A12" s="21">
        <v>9</v>
      </c>
      <c r="B12" s="13" t="s">
        <v>295</v>
      </c>
      <c r="C12" s="13" t="s">
        <v>299</v>
      </c>
      <c r="D12" s="13">
        <v>33.4</v>
      </c>
      <c r="E12" s="10">
        <v>500</v>
      </c>
      <c r="F12" s="29">
        <f t="shared" si="0"/>
        <v>16700</v>
      </c>
      <c r="G12" s="13">
        <v>1967</v>
      </c>
      <c r="H12" s="13" t="s">
        <v>298</v>
      </c>
      <c r="I12" s="15" t="s">
        <v>291</v>
      </c>
      <c r="J12" s="525"/>
    </row>
    <row r="13" spans="1:10" ht="24" customHeight="1">
      <c r="A13" s="514">
        <v>10</v>
      </c>
      <c r="B13" s="528" t="s">
        <v>300</v>
      </c>
      <c r="C13" s="13" t="s">
        <v>301</v>
      </c>
      <c r="D13" s="13">
        <v>2560.9</v>
      </c>
      <c r="E13" s="10">
        <v>1200</v>
      </c>
      <c r="F13" s="29">
        <f>D13*E13</f>
        <v>3073080</v>
      </c>
      <c r="G13" s="522">
        <v>2003</v>
      </c>
      <c r="H13" s="522" t="s">
        <v>298</v>
      </c>
      <c r="I13" s="522" t="s">
        <v>302</v>
      </c>
      <c r="J13" s="529" t="s">
        <v>565</v>
      </c>
    </row>
    <row r="14" spans="1:10" ht="50.1" customHeight="1">
      <c r="A14" s="514"/>
      <c r="B14" s="528"/>
      <c r="C14" s="13" t="s">
        <v>618</v>
      </c>
      <c r="D14" s="13"/>
      <c r="E14" s="10"/>
      <c r="F14" s="29">
        <v>149200</v>
      </c>
      <c r="G14" s="522"/>
      <c r="H14" s="522"/>
      <c r="I14" s="522"/>
      <c r="J14" s="529"/>
    </row>
    <row r="15" spans="1:10" ht="39.6">
      <c r="A15" s="21">
        <v>11</v>
      </c>
      <c r="B15" s="13" t="s">
        <v>303</v>
      </c>
      <c r="C15" s="13" t="s">
        <v>304</v>
      </c>
      <c r="D15" s="13">
        <v>903.9</v>
      </c>
      <c r="E15" s="10">
        <v>1200</v>
      </c>
      <c r="F15" s="29">
        <f t="shared" si="0"/>
        <v>1084680</v>
      </c>
      <c r="G15" s="13">
        <v>2001</v>
      </c>
      <c r="H15" s="13" t="s">
        <v>146</v>
      </c>
      <c r="I15" s="15" t="s">
        <v>47</v>
      </c>
      <c r="J15" s="519" t="s">
        <v>565</v>
      </c>
    </row>
    <row r="16" spans="1:10" ht="47.25" customHeight="1">
      <c r="A16" s="21">
        <v>12</v>
      </c>
      <c r="B16" s="13" t="s">
        <v>303</v>
      </c>
      <c r="C16" s="13" t="s">
        <v>305</v>
      </c>
      <c r="D16" s="13">
        <v>77.5</v>
      </c>
      <c r="E16" s="10">
        <v>650</v>
      </c>
      <c r="F16" s="29">
        <f t="shared" si="0"/>
        <v>50375</v>
      </c>
      <c r="G16" s="13">
        <v>1975</v>
      </c>
      <c r="H16" s="13" t="s">
        <v>306</v>
      </c>
      <c r="I16" s="15" t="s">
        <v>142</v>
      </c>
      <c r="J16" s="520"/>
    </row>
    <row r="17" spans="1:10" s="18" customFormat="1" ht="39.6">
      <c r="A17" s="21">
        <v>13</v>
      </c>
      <c r="B17" s="13" t="s">
        <v>307</v>
      </c>
      <c r="C17" s="13" t="s">
        <v>619</v>
      </c>
      <c r="D17" s="13">
        <v>334</v>
      </c>
      <c r="E17" s="10">
        <v>1000</v>
      </c>
      <c r="F17" s="29">
        <f t="shared" si="0"/>
        <v>334000</v>
      </c>
      <c r="G17" s="13" t="s">
        <v>309</v>
      </c>
      <c r="H17" s="13" t="s">
        <v>146</v>
      </c>
      <c r="I17" s="15" t="s">
        <v>310</v>
      </c>
      <c r="J17" s="520"/>
    </row>
    <row r="18" spans="1:10" s="18" customFormat="1" ht="26.45">
      <c r="A18" s="21">
        <v>14</v>
      </c>
      <c r="B18" s="13" t="s">
        <v>311</v>
      </c>
      <c r="C18" s="13" t="s">
        <v>312</v>
      </c>
      <c r="D18" s="13" t="s">
        <v>620</v>
      </c>
      <c r="E18" s="10"/>
      <c r="F18" s="29">
        <v>119000</v>
      </c>
      <c r="G18" s="13" t="s">
        <v>313</v>
      </c>
      <c r="H18" s="13" t="s">
        <v>306</v>
      </c>
      <c r="I18" s="15" t="s">
        <v>314</v>
      </c>
      <c r="J18" s="520"/>
    </row>
    <row r="19" spans="1:10" s="18" customFormat="1" ht="60" customHeight="1">
      <c r="A19" s="21">
        <v>15</v>
      </c>
      <c r="B19" s="13" t="s">
        <v>315</v>
      </c>
      <c r="C19" s="13" t="s">
        <v>621</v>
      </c>
      <c r="D19" s="13">
        <v>2407.6999999999998</v>
      </c>
      <c r="E19" s="10">
        <v>1200</v>
      </c>
      <c r="F19" s="29">
        <f t="shared" si="0"/>
        <v>2889240</v>
      </c>
      <c r="G19" s="13">
        <v>1996</v>
      </c>
      <c r="H19" s="13" t="s">
        <v>298</v>
      </c>
      <c r="I19" s="15" t="s">
        <v>317</v>
      </c>
      <c r="J19" s="520"/>
    </row>
    <row r="20" spans="1:10" s="18" customFormat="1" ht="39.6">
      <c r="A20" s="21">
        <v>16</v>
      </c>
      <c r="B20" s="13" t="s">
        <v>622</v>
      </c>
      <c r="C20" s="13" t="s">
        <v>623</v>
      </c>
      <c r="D20" s="13">
        <v>366.2</v>
      </c>
      <c r="E20" s="10">
        <v>1200</v>
      </c>
      <c r="F20" s="29">
        <f t="shared" si="0"/>
        <v>439440</v>
      </c>
      <c r="G20" s="13" t="s">
        <v>624</v>
      </c>
      <c r="H20" s="13" t="s">
        <v>146</v>
      </c>
      <c r="I20" s="15" t="s">
        <v>317</v>
      </c>
      <c r="J20" s="520"/>
    </row>
    <row r="21" spans="1:10" s="18" customFormat="1" ht="39.6">
      <c r="A21" s="21">
        <v>17</v>
      </c>
      <c r="B21" s="13" t="s">
        <v>318</v>
      </c>
      <c r="C21" s="13" t="s">
        <v>319</v>
      </c>
      <c r="D21" s="13">
        <v>133.6</v>
      </c>
      <c r="E21" s="10">
        <v>1200</v>
      </c>
      <c r="F21" s="29">
        <f t="shared" si="0"/>
        <v>160320</v>
      </c>
      <c r="G21" s="13">
        <v>1980</v>
      </c>
      <c r="H21" s="13" t="s">
        <v>146</v>
      </c>
      <c r="I21" s="15" t="s">
        <v>320</v>
      </c>
      <c r="J21" s="520"/>
    </row>
    <row r="22" spans="1:10" s="18" customFormat="1" ht="26.45">
      <c r="A22" s="21">
        <v>18</v>
      </c>
      <c r="B22" s="13" t="s">
        <v>321</v>
      </c>
      <c r="C22" s="13" t="s">
        <v>322</v>
      </c>
      <c r="D22" s="13">
        <v>62.3</v>
      </c>
      <c r="E22" s="10">
        <v>1000</v>
      </c>
      <c r="F22" s="29">
        <f>D22*E22</f>
        <v>62300</v>
      </c>
      <c r="G22" s="13" t="s">
        <v>323</v>
      </c>
      <c r="H22" s="13" t="s">
        <v>324</v>
      </c>
      <c r="I22" s="15" t="s">
        <v>320</v>
      </c>
      <c r="J22" s="520"/>
    </row>
    <row r="23" spans="1:10" s="18" customFormat="1" ht="25.35" customHeight="1">
      <c r="A23" s="21">
        <v>19</v>
      </c>
      <c r="B23" s="13" t="s">
        <v>625</v>
      </c>
      <c r="C23" s="13" t="s">
        <v>326</v>
      </c>
      <c r="D23" s="13">
        <v>149</v>
      </c>
      <c r="E23" s="10">
        <v>1000</v>
      </c>
      <c r="F23" s="29">
        <f>D23*E23</f>
        <v>149000</v>
      </c>
      <c r="G23" s="13" t="s">
        <v>327</v>
      </c>
      <c r="H23" s="13" t="s">
        <v>328</v>
      </c>
      <c r="I23" s="15" t="s">
        <v>329</v>
      </c>
      <c r="J23" s="520"/>
    </row>
    <row r="24" spans="1:10" s="18" customFormat="1" ht="26.45">
      <c r="A24" s="74">
        <v>20</v>
      </c>
      <c r="B24" s="75" t="s">
        <v>330</v>
      </c>
      <c r="C24" s="75" t="s">
        <v>331</v>
      </c>
      <c r="D24" s="75">
        <v>410.9</v>
      </c>
      <c r="E24" s="76">
        <v>1200</v>
      </c>
      <c r="F24" s="77">
        <f>D24*E24</f>
        <v>493080</v>
      </c>
      <c r="G24" s="75">
        <v>1997</v>
      </c>
      <c r="H24" s="75" t="s">
        <v>332</v>
      </c>
      <c r="I24" s="75" t="s">
        <v>333</v>
      </c>
      <c r="J24" s="520"/>
    </row>
    <row r="25" spans="1:10" s="18" customFormat="1" ht="39.6">
      <c r="A25" s="21">
        <v>21</v>
      </c>
      <c r="B25" s="13" t="s">
        <v>334</v>
      </c>
      <c r="C25" s="13" t="s">
        <v>335</v>
      </c>
      <c r="D25" s="13"/>
      <c r="E25" s="10"/>
      <c r="F25" s="29">
        <v>5000</v>
      </c>
      <c r="G25" s="75"/>
      <c r="H25" s="75"/>
      <c r="I25" s="75"/>
      <c r="J25" s="520"/>
    </row>
    <row r="26" spans="1:10" ht="13.35" customHeight="1">
      <c r="A26" s="98"/>
      <c r="B26" s="517" t="s">
        <v>199</v>
      </c>
      <c r="C26" s="518"/>
      <c r="D26" s="99"/>
      <c r="E26" s="99"/>
      <c r="F26" s="99"/>
      <c r="G26" s="99"/>
      <c r="H26" s="99"/>
      <c r="I26" s="100"/>
      <c r="J26" s="520"/>
    </row>
    <row r="27" spans="1:10" ht="26.45">
      <c r="A27" s="21">
        <v>22</v>
      </c>
      <c r="B27" s="11" t="s">
        <v>626</v>
      </c>
      <c r="C27" s="11" t="s">
        <v>627</v>
      </c>
      <c r="D27" s="11">
        <v>67.2</v>
      </c>
      <c r="E27" s="117">
        <v>1400</v>
      </c>
      <c r="F27" s="23">
        <f>D27*1400</f>
        <v>94080</v>
      </c>
      <c r="G27" s="28"/>
      <c r="H27" s="28"/>
      <c r="I27" s="23" t="s">
        <v>52</v>
      </c>
      <c r="J27" s="520"/>
    </row>
    <row r="28" spans="1:10" ht="26.45">
      <c r="A28" s="21">
        <v>23</v>
      </c>
      <c r="B28" s="11" t="s">
        <v>628</v>
      </c>
      <c r="C28" s="11" t="s">
        <v>201</v>
      </c>
      <c r="D28" s="11">
        <v>31.6</v>
      </c>
      <c r="E28" s="117">
        <v>1400</v>
      </c>
      <c r="F28" s="23">
        <f t="shared" ref="F28:F48" si="1">D28*1400</f>
        <v>44240</v>
      </c>
      <c r="G28" s="28"/>
      <c r="H28" s="28"/>
      <c r="I28" s="23" t="s">
        <v>52</v>
      </c>
      <c r="J28" s="520"/>
    </row>
    <row r="29" spans="1:10" ht="26.45">
      <c r="A29" s="21">
        <v>24</v>
      </c>
      <c r="B29" s="11" t="s">
        <v>349</v>
      </c>
      <c r="C29" s="11" t="s">
        <v>201</v>
      </c>
      <c r="D29" s="11">
        <v>73.58</v>
      </c>
      <c r="E29" s="117">
        <v>1400</v>
      </c>
      <c r="F29" s="23">
        <f t="shared" si="1"/>
        <v>103012</v>
      </c>
      <c r="G29" s="28"/>
      <c r="H29" s="28"/>
      <c r="I29" s="23" t="s">
        <v>52</v>
      </c>
      <c r="J29" s="520"/>
    </row>
    <row r="30" spans="1:10" ht="26.45">
      <c r="A30" s="21">
        <v>25</v>
      </c>
      <c r="B30" s="11" t="s">
        <v>350</v>
      </c>
      <c r="C30" s="11" t="s">
        <v>351</v>
      </c>
      <c r="D30" s="11">
        <v>505.9</v>
      </c>
      <c r="E30" s="117">
        <v>1400</v>
      </c>
      <c r="F30" s="23">
        <f t="shared" si="1"/>
        <v>708260</v>
      </c>
      <c r="G30" s="28"/>
      <c r="H30" s="28"/>
      <c r="I30" s="23" t="s">
        <v>52</v>
      </c>
      <c r="J30" s="520"/>
    </row>
    <row r="31" spans="1:10" ht="26.45">
      <c r="A31" s="21">
        <v>26</v>
      </c>
      <c r="B31" s="11" t="s">
        <v>629</v>
      </c>
      <c r="C31" s="11" t="s">
        <v>630</v>
      </c>
      <c r="D31" s="11">
        <v>182.75</v>
      </c>
      <c r="E31" s="117">
        <v>1400</v>
      </c>
      <c r="F31" s="23">
        <f t="shared" si="1"/>
        <v>255850</v>
      </c>
      <c r="G31" s="28"/>
      <c r="H31" s="28"/>
      <c r="I31" s="23" t="s">
        <v>52</v>
      </c>
      <c r="J31" s="520"/>
    </row>
    <row r="32" spans="1:10" ht="26.45">
      <c r="A32" s="21">
        <v>27</v>
      </c>
      <c r="B32" s="11" t="s">
        <v>354</v>
      </c>
      <c r="C32" s="11" t="s">
        <v>355</v>
      </c>
      <c r="D32" s="11">
        <v>40</v>
      </c>
      <c r="E32" s="117">
        <v>1400</v>
      </c>
      <c r="F32" s="23">
        <f t="shared" si="1"/>
        <v>56000</v>
      </c>
      <c r="G32" s="28"/>
      <c r="H32" s="28"/>
      <c r="I32" s="23" t="s">
        <v>52</v>
      </c>
      <c r="J32" s="520"/>
    </row>
    <row r="33" spans="1:10" ht="29.45" customHeight="1">
      <c r="A33" s="21">
        <v>28</v>
      </c>
      <c r="B33" s="11" t="s">
        <v>356</v>
      </c>
      <c r="C33" s="11" t="s">
        <v>631</v>
      </c>
      <c r="D33" s="11">
        <v>112.97</v>
      </c>
      <c r="E33" s="117">
        <v>1400</v>
      </c>
      <c r="F33" s="23">
        <f t="shared" si="1"/>
        <v>158158</v>
      </c>
      <c r="G33" s="28"/>
      <c r="H33" s="28"/>
      <c r="I33" s="23" t="s">
        <v>52</v>
      </c>
      <c r="J33" s="520"/>
    </row>
    <row r="34" spans="1:10" ht="26.45">
      <c r="A34" s="21">
        <v>29</v>
      </c>
      <c r="B34" s="11" t="s">
        <v>358</v>
      </c>
      <c r="C34" s="11" t="s">
        <v>632</v>
      </c>
      <c r="D34" s="11">
        <v>85.02</v>
      </c>
      <c r="E34" s="117">
        <v>1400</v>
      </c>
      <c r="F34" s="23">
        <f t="shared" si="1"/>
        <v>119028</v>
      </c>
      <c r="G34" s="28"/>
      <c r="H34" s="28"/>
      <c r="I34" s="23" t="s">
        <v>52</v>
      </c>
      <c r="J34" s="520"/>
    </row>
    <row r="35" spans="1:10" ht="26.45">
      <c r="A35" s="21">
        <v>30</v>
      </c>
      <c r="B35" s="11" t="s">
        <v>360</v>
      </c>
      <c r="C35" s="11" t="s">
        <v>361</v>
      </c>
      <c r="D35" s="11">
        <v>35.4</v>
      </c>
      <c r="E35" s="117">
        <v>1400</v>
      </c>
      <c r="F35" s="23">
        <f t="shared" si="1"/>
        <v>49560</v>
      </c>
      <c r="G35" s="28"/>
      <c r="H35" s="28"/>
      <c r="I35" s="23" t="s">
        <v>52</v>
      </c>
      <c r="J35" s="520"/>
    </row>
    <row r="36" spans="1:10" ht="26.45">
      <c r="A36" s="21">
        <v>31</v>
      </c>
      <c r="B36" s="11" t="s">
        <v>362</v>
      </c>
      <c r="C36" s="11" t="s">
        <v>357</v>
      </c>
      <c r="D36" s="11">
        <v>41.67</v>
      </c>
      <c r="E36" s="117">
        <v>1400</v>
      </c>
      <c r="F36" s="23">
        <f t="shared" si="1"/>
        <v>58338</v>
      </c>
      <c r="G36" s="28"/>
      <c r="H36" s="28"/>
      <c r="I36" s="23" t="s">
        <v>52</v>
      </c>
      <c r="J36" s="520"/>
    </row>
    <row r="37" spans="1:10" ht="26.45">
      <c r="A37" s="21">
        <v>32</v>
      </c>
      <c r="B37" s="11" t="s">
        <v>363</v>
      </c>
      <c r="C37" s="11" t="s">
        <v>364</v>
      </c>
      <c r="D37" s="11">
        <v>133.41999999999999</v>
      </c>
      <c r="E37" s="117">
        <v>1400</v>
      </c>
      <c r="F37" s="23">
        <f t="shared" si="1"/>
        <v>186787.99999999997</v>
      </c>
      <c r="G37" s="28"/>
      <c r="H37" s="28"/>
      <c r="I37" s="23" t="s">
        <v>52</v>
      </c>
      <c r="J37" s="520"/>
    </row>
    <row r="38" spans="1:10" ht="26.45">
      <c r="A38" s="21">
        <v>33</v>
      </c>
      <c r="B38" s="11" t="s">
        <v>365</v>
      </c>
      <c r="C38" s="11" t="s">
        <v>366</v>
      </c>
      <c r="D38" s="11">
        <v>75.459999999999994</v>
      </c>
      <c r="E38" s="117">
        <v>1400</v>
      </c>
      <c r="F38" s="23">
        <f t="shared" si="1"/>
        <v>105643.99999999999</v>
      </c>
      <c r="G38" s="28"/>
      <c r="H38" s="28"/>
      <c r="I38" s="23" t="s">
        <v>52</v>
      </c>
      <c r="J38" s="520"/>
    </row>
    <row r="39" spans="1:10" ht="26.45">
      <c r="A39" s="21">
        <v>34</v>
      </c>
      <c r="B39" s="11" t="s">
        <v>367</v>
      </c>
      <c r="C39" s="11" t="s">
        <v>368</v>
      </c>
      <c r="D39" s="11">
        <v>78.2</v>
      </c>
      <c r="E39" s="117">
        <v>1400</v>
      </c>
      <c r="F39" s="23">
        <f t="shared" si="1"/>
        <v>109480</v>
      </c>
      <c r="G39" s="28"/>
      <c r="H39" s="28"/>
      <c r="I39" s="23" t="s">
        <v>52</v>
      </c>
      <c r="J39" s="520"/>
    </row>
    <row r="40" spans="1:10" ht="26.45">
      <c r="A40" s="21">
        <v>35</v>
      </c>
      <c r="B40" s="11" t="s">
        <v>369</v>
      </c>
      <c r="C40" s="11" t="s">
        <v>370</v>
      </c>
      <c r="D40" s="11">
        <v>121</v>
      </c>
      <c r="E40" s="117">
        <v>1400</v>
      </c>
      <c r="F40" s="23">
        <f t="shared" si="1"/>
        <v>169400</v>
      </c>
      <c r="G40" s="28"/>
      <c r="H40" s="28"/>
      <c r="I40" s="23" t="s">
        <v>52</v>
      </c>
      <c r="J40" s="520"/>
    </row>
    <row r="41" spans="1:10" ht="26.45">
      <c r="A41" s="21">
        <v>36</v>
      </c>
      <c r="B41" s="11" t="s">
        <v>633</v>
      </c>
      <c r="C41" s="11" t="s">
        <v>634</v>
      </c>
      <c r="D41" s="11">
        <v>59.06</v>
      </c>
      <c r="E41" s="117">
        <v>1400</v>
      </c>
      <c r="F41" s="23">
        <f t="shared" si="1"/>
        <v>82684</v>
      </c>
      <c r="G41" s="28"/>
      <c r="H41" s="28"/>
      <c r="I41" s="23" t="s">
        <v>52</v>
      </c>
      <c r="J41" s="520"/>
    </row>
    <row r="42" spans="1:10" ht="26.45">
      <c r="A42" s="21">
        <v>37</v>
      </c>
      <c r="B42" s="11" t="s">
        <v>635</v>
      </c>
      <c r="C42" s="11" t="s">
        <v>355</v>
      </c>
      <c r="D42" s="11">
        <v>35.28</v>
      </c>
      <c r="E42" s="117">
        <v>1400</v>
      </c>
      <c r="F42" s="23">
        <f t="shared" si="1"/>
        <v>49392</v>
      </c>
      <c r="G42" s="28"/>
      <c r="H42" s="28"/>
      <c r="I42" s="23" t="s">
        <v>52</v>
      </c>
      <c r="J42" s="520"/>
    </row>
    <row r="43" spans="1:10" ht="18" customHeight="1">
      <c r="A43" s="21">
        <v>38</v>
      </c>
      <c r="B43" s="11" t="s">
        <v>371</v>
      </c>
      <c r="C43" s="11" t="s">
        <v>274</v>
      </c>
      <c r="D43" s="11">
        <v>40</v>
      </c>
      <c r="E43" s="117">
        <v>1400</v>
      </c>
      <c r="F43" s="23">
        <f t="shared" si="1"/>
        <v>56000</v>
      </c>
      <c r="G43" s="28"/>
      <c r="H43" s="28"/>
      <c r="I43" s="23" t="s">
        <v>52</v>
      </c>
      <c r="J43" s="520"/>
    </row>
    <row r="44" spans="1:10" ht="32.450000000000003" customHeight="1">
      <c r="A44" s="21">
        <v>39</v>
      </c>
      <c r="B44" s="11" t="s">
        <v>374</v>
      </c>
      <c r="C44" s="11" t="s">
        <v>375</v>
      </c>
      <c r="D44" s="11">
        <v>46.66</v>
      </c>
      <c r="E44" s="117">
        <v>1400</v>
      </c>
      <c r="F44" s="23">
        <f t="shared" si="1"/>
        <v>65323.999999999993</v>
      </c>
      <c r="G44" s="28"/>
      <c r="H44" s="28"/>
      <c r="I44" s="23" t="s">
        <v>52</v>
      </c>
      <c r="J44" s="520"/>
    </row>
    <row r="45" spans="1:10" ht="26.45">
      <c r="A45" s="21">
        <v>40</v>
      </c>
      <c r="B45" s="11" t="s">
        <v>376</v>
      </c>
      <c r="C45" s="11" t="s">
        <v>636</v>
      </c>
      <c r="D45" s="11">
        <v>104.4</v>
      </c>
      <c r="E45" s="117">
        <v>1400</v>
      </c>
      <c r="F45" s="23">
        <f t="shared" si="1"/>
        <v>146160</v>
      </c>
      <c r="G45" s="28"/>
      <c r="H45" s="28"/>
      <c r="I45" s="23" t="s">
        <v>52</v>
      </c>
      <c r="J45" s="520"/>
    </row>
    <row r="46" spans="1:10">
      <c r="A46" s="21">
        <v>41</v>
      </c>
      <c r="B46" s="11" t="s">
        <v>381</v>
      </c>
      <c r="C46" s="11" t="s">
        <v>637</v>
      </c>
      <c r="D46" s="11">
        <v>60.97</v>
      </c>
      <c r="E46" s="117">
        <v>1400</v>
      </c>
      <c r="F46" s="23">
        <f t="shared" si="1"/>
        <v>85358</v>
      </c>
      <c r="G46" s="28"/>
      <c r="H46" s="28"/>
      <c r="I46" s="23" t="s">
        <v>52</v>
      </c>
      <c r="J46" s="520"/>
    </row>
    <row r="47" spans="1:10" ht="26.45">
      <c r="A47" s="21">
        <v>42</v>
      </c>
      <c r="B47" s="11" t="s">
        <v>638</v>
      </c>
      <c r="C47" s="11" t="s">
        <v>375</v>
      </c>
      <c r="D47" s="11">
        <v>27.8</v>
      </c>
      <c r="E47" s="117">
        <v>1400</v>
      </c>
      <c r="F47" s="23">
        <f t="shared" si="1"/>
        <v>38920</v>
      </c>
      <c r="G47" s="28"/>
      <c r="H47" s="28"/>
      <c r="I47" s="24" t="s">
        <v>52</v>
      </c>
      <c r="J47" s="520"/>
    </row>
    <row r="48" spans="1:10" ht="27" thickBot="1">
      <c r="A48" s="21">
        <v>43</v>
      </c>
      <c r="B48" s="33" t="s">
        <v>383</v>
      </c>
      <c r="C48" s="33" t="s">
        <v>384</v>
      </c>
      <c r="D48" s="33">
        <v>66</v>
      </c>
      <c r="E48" s="117">
        <v>1400</v>
      </c>
      <c r="F48" s="23">
        <f t="shared" si="1"/>
        <v>92400</v>
      </c>
      <c r="G48" s="67"/>
      <c r="H48" s="67"/>
      <c r="I48" s="68" t="s">
        <v>52</v>
      </c>
      <c r="J48" s="521"/>
    </row>
    <row r="49" spans="6:6" ht="15.6">
      <c r="F49" s="120">
        <f>SUM(F4:F48)</f>
        <v>17150991</v>
      </c>
    </row>
  </sheetData>
  <mergeCells count="19">
    <mergeCell ref="B26:C26"/>
    <mergeCell ref="D1:D3"/>
    <mergeCell ref="J15:J48"/>
    <mergeCell ref="J1:J3"/>
    <mergeCell ref="I13:I14"/>
    <mergeCell ref="H13:H14"/>
    <mergeCell ref="G13:G14"/>
    <mergeCell ref="J4:J12"/>
    <mergeCell ref="G1:G3"/>
    <mergeCell ref="H1:H3"/>
    <mergeCell ref="I1:I3"/>
    <mergeCell ref="E1:E3"/>
    <mergeCell ref="B13:B14"/>
    <mergeCell ref="J13:J14"/>
    <mergeCell ref="A13:A14"/>
    <mergeCell ref="F1:F3"/>
    <mergeCell ref="A1:A3"/>
    <mergeCell ref="B1:B3"/>
    <mergeCell ref="C1: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1"/>
  <sheetViews>
    <sheetView topLeftCell="A37" zoomScaleNormal="100" workbookViewId="0">
      <selection activeCell="F51" sqref="F51"/>
    </sheetView>
  </sheetViews>
  <sheetFormatPr defaultColWidth="11" defaultRowHeight="13.15"/>
  <cols>
    <col min="1" max="1" width="4" style="55" customWidth="1"/>
    <col min="2" max="2" width="20" style="55" customWidth="1"/>
    <col min="3" max="3" width="23.5" style="55" customWidth="1"/>
    <col min="4" max="4" width="6.625" style="61" customWidth="1"/>
    <col min="5" max="5" width="6.125" style="55" customWidth="1"/>
    <col min="6" max="6" width="9.125" style="55" customWidth="1"/>
    <col min="7" max="7" width="6.625" style="55" customWidth="1"/>
    <col min="8" max="8" width="11.625" style="55" customWidth="1"/>
    <col min="9" max="9" width="9.625" style="55" customWidth="1"/>
    <col min="10" max="10" width="12.625" style="55" customWidth="1"/>
    <col min="11" max="16384" width="11" style="55"/>
  </cols>
  <sheetData>
    <row r="1" spans="1:10">
      <c r="A1" s="488" t="s">
        <v>4</v>
      </c>
      <c r="B1" s="490" t="s">
        <v>5</v>
      </c>
      <c r="C1" s="492" t="s">
        <v>6</v>
      </c>
      <c r="D1" s="494" t="s">
        <v>7</v>
      </c>
      <c r="E1" s="492" t="s">
        <v>563</v>
      </c>
      <c r="F1" s="498" t="s">
        <v>10</v>
      </c>
      <c r="G1" s="526" t="s">
        <v>11</v>
      </c>
      <c r="H1" s="496" t="s">
        <v>564</v>
      </c>
      <c r="I1" s="492" t="s">
        <v>13</v>
      </c>
      <c r="J1" s="501" t="s">
        <v>14</v>
      </c>
    </row>
    <row r="2" spans="1:10">
      <c r="A2" s="489"/>
      <c r="B2" s="491"/>
      <c r="C2" s="493"/>
      <c r="D2" s="495"/>
      <c r="E2" s="493"/>
      <c r="F2" s="499"/>
      <c r="G2" s="527"/>
      <c r="H2" s="497"/>
      <c r="I2" s="493"/>
      <c r="J2" s="502"/>
    </row>
    <row r="3" spans="1:10" ht="62.1" customHeight="1" thickBot="1">
      <c r="A3" s="539"/>
      <c r="B3" s="540"/>
      <c r="C3" s="541"/>
      <c r="D3" s="542"/>
      <c r="E3" s="541"/>
      <c r="F3" s="546"/>
      <c r="G3" s="547"/>
      <c r="H3" s="548"/>
      <c r="I3" s="541"/>
      <c r="J3" s="534"/>
    </row>
    <row r="4" spans="1:10" ht="62.1" customHeight="1">
      <c r="A4" s="543">
        <v>1</v>
      </c>
      <c r="B4" s="544" t="s">
        <v>388</v>
      </c>
      <c r="C4" s="78" t="s">
        <v>389</v>
      </c>
      <c r="D4" s="79">
        <v>1138</v>
      </c>
      <c r="E4" s="41">
        <v>1200</v>
      </c>
      <c r="F4" s="80">
        <f>D4*E4</f>
        <v>1365600</v>
      </c>
      <c r="G4" s="545" t="s">
        <v>390</v>
      </c>
      <c r="H4" s="545" t="s">
        <v>391</v>
      </c>
      <c r="I4" s="545" t="s">
        <v>291</v>
      </c>
      <c r="J4" s="551" t="s">
        <v>565</v>
      </c>
    </row>
    <row r="5" spans="1:10" ht="26.45">
      <c r="A5" s="533"/>
      <c r="B5" s="528"/>
      <c r="C5" s="57" t="s">
        <v>639</v>
      </c>
      <c r="D5" s="58"/>
      <c r="E5" s="52"/>
      <c r="F5" s="59">
        <v>133992</v>
      </c>
      <c r="G5" s="522"/>
      <c r="H5" s="522"/>
      <c r="I5" s="522"/>
      <c r="J5" s="531"/>
    </row>
    <row r="6" spans="1:10" ht="42" customHeight="1">
      <c r="A6" s="533">
        <v>2</v>
      </c>
      <c r="B6" s="528" t="s">
        <v>392</v>
      </c>
      <c r="C6" s="13" t="s">
        <v>393</v>
      </c>
      <c r="D6" s="27">
        <v>3893</v>
      </c>
      <c r="E6" s="10">
        <v>1200</v>
      </c>
      <c r="F6" s="29">
        <f t="shared" ref="F6:F34" si="0">D6*E6</f>
        <v>4671600</v>
      </c>
      <c r="G6" s="13">
        <v>2013</v>
      </c>
      <c r="H6" s="549" t="s">
        <v>394</v>
      </c>
      <c r="I6" s="549" t="s">
        <v>395</v>
      </c>
      <c r="J6" s="531"/>
    </row>
    <row r="7" spans="1:10" ht="26.45">
      <c r="A7" s="533"/>
      <c r="B7" s="528"/>
      <c r="C7" s="57" t="s">
        <v>639</v>
      </c>
      <c r="D7" s="27"/>
      <c r="E7" s="10"/>
      <c r="F7" s="29">
        <v>340540</v>
      </c>
      <c r="G7" s="13"/>
      <c r="H7" s="550"/>
      <c r="I7" s="550"/>
      <c r="J7" s="531"/>
    </row>
    <row r="8" spans="1:10" ht="56.1" customHeight="1">
      <c r="A8" s="533">
        <v>3</v>
      </c>
      <c r="B8" s="528" t="s">
        <v>396</v>
      </c>
      <c r="C8" s="13" t="s">
        <v>397</v>
      </c>
      <c r="D8" s="27">
        <v>5438</v>
      </c>
      <c r="E8" s="10">
        <v>1200</v>
      </c>
      <c r="F8" s="29">
        <f t="shared" si="0"/>
        <v>6525600</v>
      </c>
      <c r="G8" s="549">
        <v>1984</v>
      </c>
      <c r="H8" s="549" t="s">
        <v>398</v>
      </c>
      <c r="I8" s="549" t="s">
        <v>291</v>
      </c>
      <c r="J8" s="531"/>
    </row>
    <row r="9" spans="1:10" ht="26.45">
      <c r="A9" s="533"/>
      <c r="B9" s="528"/>
      <c r="C9" s="57" t="s">
        <v>639</v>
      </c>
      <c r="D9" s="27"/>
      <c r="E9" s="10"/>
      <c r="F9" s="29">
        <v>223847</v>
      </c>
      <c r="G9" s="550"/>
      <c r="H9" s="550"/>
      <c r="I9" s="550"/>
      <c r="J9" s="531"/>
    </row>
    <row r="10" spans="1:10" ht="42.75" customHeight="1">
      <c r="A10" s="533">
        <v>4</v>
      </c>
      <c r="B10" s="528" t="s">
        <v>396</v>
      </c>
      <c r="C10" s="13" t="s">
        <v>400</v>
      </c>
      <c r="D10" s="27">
        <v>1832</v>
      </c>
      <c r="E10" s="10">
        <v>1200</v>
      </c>
      <c r="F10" s="29">
        <f t="shared" si="0"/>
        <v>2198400</v>
      </c>
      <c r="G10" s="549" t="s">
        <v>401</v>
      </c>
      <c r="H10" s="549" t="s">
        <v>402</v>
      </c>
      <c r="I10" s="549" t="s">
        <v>291</v>
      </c>
      <c r="J10" s="531"/>
    </row>
    <row r="11" spans="1:10" ht="42.75" customHeight="1">
      <c r="A11" s="533"/>
      <c r="B11" s="528"/>
      <c r="C11" s="57" t="s">
        <v>639</v>
      </c>
      <c r="D11" s="27"/>
      <c r="E11" s="10"/>
      <c r="F11" s="29">
        <v>81249</v>
      </c>
      <c r="G11" s="550"/>
      <c r="H11" s="550"/>
      <c r="I11" s="550"/>
      <c r="J11" s="531"/>
    </row>
    <row r="12" spans="1:10" ht="36.75" customHeight="1">
      <c r="A12" s="56">
        <v>5</v>
      </c>
      <c r="B12" s="26" t="s">
        <v>405</v>
      </c>
      <c r="C12" s="13" t="s">
        <v>406</v>
      </c>
      <c r="D12" s="27">
        <v>292</v>
      </c>
      <c r="E12" s="10">
        <v>1200</v>
      </c>
      <c r="F12" s="29">
        <f t="shared" si="0"/>
        <v>350400</v>
      </c>
      <c r="G12" s="13" t="s">
        <v>407</v>
      </c>
      <c r="H12" s="13" t="s">
        <v>408</v>
      </c>
      <c r="I12" s="15" t="s">
        <v>142</v>
      </c>
      <c r="J12" s="531"/>
    </row>
    <row r="13" spans="1:10" ht="56.1" customHeight="1">
      <c r="A13" s="533">
        <v>6</v>
      </c>
      <c r="B13" s="528" t="s">
        <v>640</v>
      </c>
      <c r="C13" s="13" t="s">
        <v>641</v>
      </c>
      <c r="D13" s="27">
        <v>744</v>
      </c>
      <c r="E13" s="10">
        <v>1200</v>
      </c>
      <c r="F13" s="29">
        <f t="shared" si="0"/>
        <v>892800</v>
      </c>
      <c r="G13" s="549" t="s">
        <v>642</v>
      </c>
      <c r="H13" s="549" t="s">
        <v>391</v>
      </c>
      <c r="I13" s="549" t="s">
        <v>413</v>
      </c>
      <c r="J13" s="531"/>
    </row>
    <row r="14" spans="1:10" ht="26.45">
      <c r="A14" s="533"/>
      <c r="B14" s="528"/>
      <c r="C14" s="57" t="s">
        <v>639</v>
      </c>
      <c r="D14" s="27"/>
      <c r="E14" s="10"/>
      <c r="F14" s="29">
        <v>40317</v>
      </c>
      <c r="G14" s="550"/>
      <c r="H14" s="550"/>
      <c r="I14" s="550"/>
      <c r="J14" s="531"/>
    </row>
    <row r="15" spans="1:10" ht="31.35" customHeight="1">
      <c r="A15" s="537">
        <v>7</v>
      </c>
      <c r="B15" s="535" t="s">
        <v>409</v>
      </c>
      <c r="C15" s="13" t="s">
        <v>410</v>
      </c>
      <c r="D15" s="27">
        <v>1245</v>
      </c>
      <c r="E15" s="10">
        <v>1200</v>
      </c>
      <c r="F15" s="29">
        <f t="shared" si="0"/>
        <v>1494000</v>
      </c>
      <c r="G15" s="549" t="s">
        <v>411</v>
      </c>
      <c r="H15" s="549" t="s">
        <v>412</v>
      </c>
      <c r="I15" s="549" t="s">
        <v>413</v>
      </c>
      <c r="J15" s="531"/>
    </row>
    <row r="16" spans="1:10" ht="31.35" customHeight="1">
      <c r="A16" s="538"/>
      <c r="B16" s="536"/>
      <c r="C16" s="57" t="s">
        <v>639</v>
      </c>
      <c r="D16" s="27"/>
      <c r="E16" s="10"/>
      <c r="F16" s="29">
        <v>49484</v>
      </c>
      <c r="G16" s="550"/>
      <c r="H16" s="550"/>
      <c r="I16" s="550"/>
      <c r="J16" s="531"/>
    </row>
    <row r="17" spans="1:10" ht="70.349999999999994" customHeight="1">
      <c r="A17" s="533">
        <v>8</v>
      </c>
      <c r="B17" s="528" t="s">
        <v>414</v>
      </c>
      <c r="C17" s="13" t="s">
        <v>415</v>
      </c>
      <c r="D17" s="27">
        <v>268</v>
      </c>
      <c r="E17" s="10">
        <v>1200</v>
      </c>
      <c r="F17" s="29">
        <f t="shared" si="0"/>
        <v>321600</v>
      </c>
      <c r="G17" s="549" t="s">
        <v>416</v>
      </c>
      <c r="H17" s="549" t="s">
        <v>417</v>
      </c>
      <c r="I17" s="549" t="s">
        <v>413</v>
      </c>
      <c r="J17" s="531"/>
    </row>
    <row r="18" spans="1:10" ht="26.45">
      <c r="A18" s="533"/>
      <c r="B18" s="528"/>
      <c r="C18" s="57" t="s">
        <v>639</v>
      </c>
      <c r="D18" s="27"/>
      <c r="E18" s="10"/>
      <c r="F18" s="29">
        <v>12193</v>
      </c>
      <c r="G18" s="550"/>
      <c r="H18" s="550"/>
      <c r="I18" s="550"/>
      <c r="J18" s="531"/>
    </row>
    <row r="19" spans="1:10" ht="42" customHeight="1">
      <c r="A19" s="533">
        <v>9</v>
      </c>
      <c r="B19" s="528" t="s">
        <v>418</v>
      </c>
      <c r="C19" s="13" t="s">
        <v>419</v>
      </c>
      <c r="D19" s="27">
        <v>508</v>
      </c>
      <c r="E19" s="10">
        <v>1200</v>
      </c>
      <c r="F19" s="29">
        <f t="shared" si="0"/>
        <v>609600</v>
      </c>
      <c r="G19" s="549" t="s">
        <v>420</v>
      </c>
      <c r="H19" s="549" t="s">
        <v>298</v>
      </c>
      <c r="I19" s="549" t="s">
        <v>413</v>
      </c>
      <c r="J19" s="531"/>
    </row>
    <row r="20" spans="1:10" ht="26.45">
      <c r="A20" s="533"/>
      <c r="B20" s="528"/>
      <c r="C20" s="57" t="s">
        <v>639</v>
      </c>
      <c r="D20" s="27"/>
      <c r="E20" s="10"/>
      <c r="F20" s="29">
        <v>6031</v>
      </c>
      <c r="G20" s="550"/>
      <c r="H20" s="550"/>
      <c r="I20" s="550"/>
      <c r="J20" s="531"/>
    </row>
    <row r="21" spans="1:10" ht="39.6">
      <c r="A21" s="56">
        <v>10</v>
      </c>
      <c r="B21" s="26" t="s">
        <v>643</v>
      </c>
      <c r="C21" s="13" t="s">
        <v>644</v>
      </c>
      <c r="D21" s="27">
        <v>1027</v>
      </c>
      <c r="E21" s="10">
        <v>1200</v>
      </c>
      <c r="F21" s="29">
        <f t="shared" si="0"/>
        <v>1232400</v>
      </c>
      <c r="G21" s="13" t="s">
        <v>645</v>
      </c>
      <c r="H21" s="13" t="s">
        <v>146</v>
      </c>
      <c r="I21" s="15" t="s">
        <v>413</v>
      </c>
      <c r="J21" s="531"/>
    </row>
    <row r="22" spans="1:10" ht="26.45">
      <c r="A22" s="56">
        <v>11</v>
      </c>
      <c r="B22" s="26" t="s">
        <v>461</v>
      </c>
      <c r="C22" s="13" t="s">
        <v>646</v>
      </c>
      <c r="D22" s="27">
        <v>413</v>
      </c>
      <c r="E22" s="10">
        <v>1200</v>
      </c>
      <c r="F22" s="29">
        <f t="shared" si="0"/>
        <v>495600</v>
      </c>
      <c r="G22" s="13" t="s">
        <v>647</v>
      </c>
      <c r="H22" s="13" t="s">
        <v>39</v>
      </c>
      <c r="I22" s="15" t="s">
        <v>648</v>
      </c>
      <c r="J22" s="531"/>
    </row>
    <row r="23" spans="1:10" ht="69.75" customHeight="1">
      <c r="A23" s="533">
        <v>12</v>
      </c>
      <c r="B23" s="528" t="s">
        <v>422</v>
      </c>
      <c r="C23" s="15" t="s">
        <v>423</v>
      </c>
      <c r="D23" s="27">
        <v>1242</v>
      </c>
      <c r="E23" s="10">
        <v>1200</v>
      </c>
      <c r="F23" s="29">
        <f t="shared" si="0"/>
        <v>1490400</v>
      </c>
      <c r="G23" s="549" t="s">
        <v>424</v>
      </c>
      <c r="H23" s="549" t="s">
        <v>425</v>
      </c>
      <c r="I23" s="549" t="s">
        <v>426</v>
      </c>
      <c r="J23" s="531"/>
    </row>
    <row r="24" spans="1:10" ht="32.1" customHeight="1">
      <c r="A24" s="533"/>
      <c r="B24" s="528"/>
      <c r="C24" s="57" t="s">
        <v>639</v>
      </c>
      <c r="D24" s="27"/>
      <c r="E24" s="10"/>
      <c r="F24" s="29">
        <v>48179</v>
      </c>
      <c r="G24" s="550"/>
      <c r="H24" s="550"/>
      <c r="I24" s="550"/>
      <c r="J24" s="531"/>
    </row>
    <row r="25" spans="1:10" ht="56.1" customHeight="1">
      <c r="A25" s="533">
        <v>13</v>
      </c>
      <c r="B25" s="528" t="s">
        <v>427</v>
      </c>
      <c r="C25" s="13" t="s">
        <v>428</v>
      </c>
      <c r="D25" s="27">
        <v>3513</v>
      </c>
      <c r="E25" s="10">
        <v>1200</v>
      </c>
      <c r="F25" s="29">
        <f t="shared" si="0"/>
        <v>4215600</v>
      </c>
      <c r="G25" s="549" t="s">
        <v>429</v>
      </c>
      <c r="H25" s="549" t="s">
        <v>430</v>
      </c>
      <c r="I25" s="549" t="s">
        <v>291</v>
      </c>
      <c r="J25" s="531"/>
    </row>
    <row r="26" spans="1:10" ht="26.45">
      <c r="A26" s="533"/>
      <c r="B26" s="528"/>
      <c r="C26" s="57" t="s">
        <v>639</v>
      </c>
      <c r="D26" s="27"/>
      <c r="E26" s="10"/>
      <c r="F26" s="29">
        <v>31840</v>
      </c>
      <c r="G26" s="550"/>
      <c r="H26" s="550"/>
      <c r="I26" s="550"/>
      <c r="J26" s="531"/>
    </row>
    <row r="27" spans="1:10" ht="52.9">
      <c r="A27" s="56">
        <v>14</v>
      </c>
      <c r="B27" s="26" t="s">
        <v>427</v>
      </c>
      <c r="C27" s="13" t="s">
        <v>649</v>
      </c>
      <c r="D27" s="27">
        <v>321</v>
      </c>
      <c r="E27" s="10">
        <v>1200</v>
      </c>
      <c r="F27" s="29">
        <f t="shared" si="0"/>
        <v>385200</v>
      </c>
      <c r="G27" s="13" t="s">
        <v>131</v>
      </c>
      <c r="H27" s="13" t="s">
        <v>398</v>
      </c>
      <c r="I27" s="15" t="s">
        <v>291</v>
      </c>
      <c r="J27" s="531"/>
    </row>
    <row r="28" spans="1:10" ht="26.45">
      <c r="A28" s="56">
        <v>15</v>
      </c>
      <c r="B28" s="26" t="s">
        <v>433</v>
      </c>
      <c r="C28" s="13" t="s">
        <v>650</v>
      </c>
      <c r="D28" s="27">
        <v>356</v>
      </c>
      <c r="E28" s="10">
        <v>1200</v>
      </c>
      <c r="F28" s="29">
        <f t="shared" si="0"/>
        <v>427200</v>
      </c>
      <c r="G28" s="13" t="s">
        <v>435</v>
      </c>
      <c r="H28" s="13" t="s">
        <v>39</v>
      </c>
      <c r="I28" s="15" t="s">
        <v>436</v>
      </c>
      <c r="J28" s="531"/>
    </row>
    <row r="29" spans="1:10" ht="42" customHeight="1">
      <c r="A29" s="533">
        <v>16</v>
      </c>
      <c r="B29" s="528" t="s">
        <v>437</v>
      </c>
      <c r="C29" s="13" t="s">
        <v>651</v>
      </c>
      <c r="D29" s="27">
        <v>821</v>
      </c>
      <c r="E29" s="10">
        <v>1200</v>
      </c>
      <c r="F29" s="29">
        <f t="shared" si="0"/>
        <v>985200</v>
      </c>
      <c r="G29" s="549" t="s">
        <v>439</v>
      </c>
      <c r="H29" s="549" t="s">
        <v>146</v>
      </c>
      <c r="I29" s="549" t="s">
        <v>291</v>
      </c>
      <c r="J29" s="531"/>
    </row>
    <row r="30" spans="1:10" ht="26.45">
      <c r="A30" s="533"/>
      <c r="B30" s="528"/>
      <c r="C30" s="57" t="s">
        <v>639</v>
      </c>
      <c r="D30" s="27"/>
      <c r="E30" s="10"/>
      <c r="F30" s="29">
        <v>97253</v>
      </c>
      <c r="G30" s="550"/>
      <c r="H30" s="550"/>
      <c r="I30" s="550"/>
      <c r="J30" s="531"/>
    </row>
    <row r="31" spans="1:10" ht="39.6">
      <c r="A31" s="56">
        <v>17</v>
      </c>
      <c r="B31" s="26" t="s">
        <v>437</v>
      </c>
      <c r="C31" s="13" t="s">
        <v>440</v>
      </c>
      <c r="D31" s="27">
        <v>413</v>
      </c>
      <c r="E31" s="10">
        <v>1200</v>
      </c>
      <c r="F31" s="29">
        <f t="shared" si="0"/>
        <v>495600</v>
      </c>
      <c r="G31" s="13" t="s">
        <v>439</v>
      </c>
      <c r="H31" s="13" t="s">
        <v>146</v>
      </c>
      <c r="I31" s="15" t="s">
        <v>291</v>
      </c>
      <c r="J31" s="531"/>
    </row>
    <row r="32" spans="1:10" ht="56.1" customHeight="1">
      <c r="A32" s="533">
        <v>18</v>
      </c>
      <c r="B32" s="528" t="s">
        <v>437</v>
      </c>
      <c r="C32" s="13" t="s">
        <v>652</v>
      </c>
      <c r="D32" s="27">
        <v>905</v>
      </c>
      <c r="E32" s="10">
        <v>1200</v>
      </c>
      <c r="F32" s="29">
        <f>D32*E32</f>
        <v>1086000</v>
      </c>
      <c r="G32" s="549">
        <v>2008</v>
      </c>
      <c r="H32" s="549" t="s">
        <v>442</v>
      </c>
      <c r="I32" s="549" t="s">
        <v>443</v>
      </c>
      <c r="J32" s="531"/>
    </row>
    <row r="33" spans="1:10" ht="26.45">
      <c r="A33" s="533"/>
      <c r="B33" s="528"/>
      <c r="C33" s="57" t="s">
        <v>639</v>
      </c>
      <c r="D33" s="27"/>
      <c r="E33" s="10"/>
      <c r="F33" s="29">
        <v>29605</v>
      </c>
      <c r="G33" s="550"/>
      <c r="H33" s="550"/>
      <c r="I33" s="550"/>
      <c r="J33" s="531"/>
    </row>
    <row r="34" spans="1:10" ht="39.6">
      <c r="A34" s="56">
        <v>19</v>
      </c>
      <c r="B34" s="26" t="s">
        <v>444</v>
      </c>
      <c r="C34" s="13" t="s">
        <v>445</v>
      </c>
      <c r="D34" s="27">
        <v>470</v>
      </c>
      <c r="E34" s="10">
        <v>1200</v>
      </c>
      <c r="F34" s="29">
        <f t="shared" si="0"/>
        <v>564000</v>
      </c>
      <c r="G34" s="13" t="s">
        <v>446</v>
      </c>
      <c r="H34" s="13" t="s">
        <v>146</v>
      </c>
      <c r="I34" s="15" t="s">
        <v>47</v>
      </c>
      <c r="J34" s="531"/>
    </row>
    <row r="35" spans="1:10" ht="39.6">
      <c r="A35" s="56">
        <v>20</v>
      </c>
      <c r="B35" s="26" t="s">
        <v>450</v>
      </c>
      <c r="C35" s="15" t="s">
        <v>319</v>
      </c>
      <c r="D35" s="27">
        <v>249.5</v>
      </c>
      <c r="E35" s="10">
        <v>1200</v>
      </c>
      <c r="F35" s="29">
        <f>D35*E35</f>
        <v>299400</v>
      </c>
      <c r="G35" s="27">
        <v>2022</v>
      </c>
      <c r="H35" s="15" t="s">
        <v>146</v>
      </c>
      <c r="I35" s="15" t="s">
        <v>451</v>
      </c>
      <c r="J35" s="531"/>
    </row>
    <row r="36" spans="1:10" ht="92.45">
      <c r="A36" s="96">
        <v>21</v>
      </c>
      <c r="B36" s="97" t="s">
        <v>452</v>
      </c>
      <c r="C36" s="82" t="s">
        <v>453</v>
      </c>
      <c r="D36" s="52">
        <v>350.3</v>
      </c>
      <c r="E36" s="52">
        <v>2305</v>
      </c>
      <c r="F36" s="95">
        <v>807602</v>
      </c>
      <c r="G36" s="58">
        <v>2023</v>
      </c>
      <c r="H36" s="15" t="s">
        <v>146</v>
      </c>
      <c r="I36" s="57" t="s">
        <v>454</v>
      </c>
      <c r="J36" s="552"/>
    </row>
    <row r="37" spans="1:10">
      <c r="A37" s="60"/>
      <c r="B37" s="66" t="s">
        <v>199</v>
      </c>
      <c r="C37" s="52"/>
      <c r="D37" s="58"/>
      <c r="E37" s="52"/>
      <c r="F37" s="59"/>
      <c r="G37" s="52"/>
      <c r="H37" s="52"/>
      <c r="I37" s="52"/>
      <c r="J37" s="530" t="s">
        <v>565</v>
      </c>
    </row>
    <row r="38" spans="1:10" ht="28.35" customHeight="1">
      <c r="A38" s="60">
        <v>22</v>
      </c>
      <c r="B38" s="83" t="s">
        <v>459</v>
      </c>
      <c r="C38" s="11" t="s">
        <v>201</v>
      </c>
      <c r="D38" s="12">
        <v>91</v>
      </c>
      <c r="E38" s="52">
        <v>1400</v>
      </c>
      <c r="F38" s="62">
        <f>D38*1400</f>
        <v>127400</v>
      </c>
      <c r="G38" s="52"/>
      <c r="H38" s="52" t="s">
        <v>28</v>
      </c>
      <c r="I38" s="52" t="s">
        <v>52</v>
      </c>
      <c r="J38" s="531"/>
    </row>
    <row r="39" spans="1:10" ht="26.45">
      <c r="A39" s="60">
        <v>23</v>
      </c>
      <c r="B39" s="83" t="s">
        <v>653</v>
      </c>
      <c r="C39" s="11" t="s">
        <v>654</v>
      </c>
      <c r="D39" s="12">
        <v>261.10000000000002</v>
      </c>
      <c r="E39" s="52">
        <v>1400</v>
      </c>
      <c r="F39" s="62">
        <f t="shared" ref="F39:F50" si="1">D39*1400</f>
        <v>365540.00000000006</v>
      </c>
      <c r="G39" s="52"/>
      <c r="H39" s="52" t="s">
        <v>28</v>
      </c>
      <c r="I39" s="52" t="s">
        <v>52</v>
      </c>
      <c r="J39" s="531"/>
    </row>
    <row r="40" spans="1:10" ht="24.6" customHeight="1">
      <c r="A40" s="60">
        <v>24</v>
      </c>
      <c r="B40" s="83" t="s">
        <v>463</v>
      </c>
      <c r="C40" s="11" t="s">
        <v>270</v>
      </c>
      <c r="D40" s="12">
        <v>205.05</v>
      </c>
      <c r="E40" s="52">
        <v>1400</v>
      </c>
      <c r="F40" s="62">
        <f t="shared" si="1"/>
        <v>287070</v>
      </c>
      <c r="G40" s="52"/>
      <c r="H40" s="52" t="s">
        <v>28</v>
      </c>
      <c r="I40" s="52" t="s">
        <v>52</v>
      </c>
      <c r="J40" s="531"/>
    </row>
    <row r="41" spans="1:10" ht="15.6" customHeight="1">
      <c r="A41" s="60">
        <v>25</v>
      </c>
      <c r="B41" s="37" t="s">
        <v>655</v>
      </c>
      <c r="C41" s="11" t="s">
        <v>656</v>
      </c>
      <c r="D41" s="12">
        <v>52.2</v>
      </c>
      <c r="E41" s="52">
        <v>1400</v>
      </c>
      <c r="F41" s="62">
        <f t="shared" si="1"/>
        <v>73080</v>
      </c>
      <c r="G41" s="52"/>
      <c r="H41" s="52" t="s">
        <v>28</v>
      </c>
      <c r="I41" s="52" t="s">
        <v>52</v>
      </c>
      <c r="J41" s="531"/>
    </row>
    <row r="42" spans="1:10" ht="15.6" customHeight="1">
      <c r="A42" s="60">
        <v>26</v>
      </c>
      <c r="B42" s="37" t="s">
        <v>465</v>
      </c>
      <c r="C42" s="11" t="s">
        <v>274</v>
      </c>
      <c r="D42" s="12">
        <v>231.3</v>
      </c>
      <c r="E42" s="52">
        <v>1400</v>
      </c>
      <c r="F42" s="62">
        <f t="shared" si="1"/>
        <v>323820</v>
      </c>
      <c r="G42" s="52"/>
      <c r="H42" s="52" t="s">
        <v>28</v>
      </c>
      <c r="I42" s="52" t="s">
        <v>52</v>
      </c>
      <c r="J42" s="531"/>
    </row>
    <row r="43" spans="1:10" ht="26.45">
      <c r="A43" s="60">
        <v>27</v>
      </c>
      <c r="B43" s="37" t="s">
        <v>467</v>
      </c>
      <c r="C43" s="11" t="s">
        <v>468</v>
      </c>
      <c r="D43" s="12">
        <v>163.6</v>
      </c>
      <c r="E43" s="52">
        <v>1400</v>
      </c>
      <c r="F43" s="62">
        <f t="shared" si="1"/>
        <v>229040</v>
      </c>
      <c r="G43" s="52"/>
      <c r="H43" s="52" t="s">
        <v>28</v>
      </c>
      <c r="I43" s="52" t="s">
        <v>52</v>
      </c>
      <c r="J43" s="531"/>
    </row>
    <row r="44" spans="1:10" ht="15.6" customHeight="1">
      <c r="A44" s="60">
        <v>28</v>
      </c>
      <c r="B44" s="37" t="s">
        <v>469</v>
      </c>
      <c r="C44" s="11" t="s">
        <v>274</v>
      </c>
      <c r="D44" s="12">
        <v>93</v>
      </c>
      <c r="E44" s="52">
        <v>1400</v>
      </c>
      <c r="F44" s="62">
        <f t="shared" si="1"/>
        <v>130200</v>
      </c>
      <c r="G44" s="52"/>
      <c r="H44" s="52" t="s">
        <v>28</v>
      </c>
      <c r="I44" s="52" t="s">
        <v>52</v>
      </c>
      <c r="J44" s="531"/>
    </row>
    <row r="45" spans="1:10" ht="26.45">
      <c r="A45" s="60">
        <v>29</v>
      </c>
      <c r="B45" s="37" t="s">
        <v>471</v>
      </c>
      <c r="C45" s="11" t="s">
        <v>201</v>
      </c>
      <c r="D45" s="12">
        <v>53</v>
      </c>
      <c r="E45" s="52">
        <v>1400</v>
      </c>
      <c r="F45" s="62">
        <f t="shared" si="1"/>
        <v>74200</v>
      </c>
      <c r="G45" s="52"/>
      <c r="H45" s="52" t="s">
        <v>28</v>
      </c>
      <c r="I45" s="52" t="s">
        <v>52</v>
      </c>
      <c r="J45" s="531"/>
    </row>
    <row r="46" spans="1:10" ht="26.45">
      <c r="A46" s="60">
        <v>30</v>
      </c>
      <c r="B46" s="37" t="s">
        <v>657</v>
      </c>
      <c r="C46" s="11" t="s">
        <v>201</v>
      </c>
      <c r="D46" s="12">
        <v>37.299999999999997</v>
      </c>
      <c r="E46" s="52">
        <v>1400</v>
      </c>
      <c r="F46" s="62">
        <f t="shared" si="1"/>
        <v>52219.999999999993</v>
      </c>
      <c r="G46" s="52"/>
      <c r="H46" s="52" t="s">
        <v>28</v>
      </c>
      <c r="I46" s="52" t="s">
        <v>52</v>
      </c>
      <c r="J46" s="531"/>
    </row>
    <row r="47" spans="1:10" ht="26.45">
      <c r="A47" s="60">
        <v>31</v>
      </c>
      <c r="B47" s="37" t="s">
        <v>658</v>
      </c>
      <c r="C47" s="11" t="s">
        <v>201</v>
      </c>
      <c r="D47" s="12">
        <v>49</v>
      </c>
      <c r="E47" s="52">
        <v>1400</v>
      </c>
      <c r="F47" s="62">
        <f t="shared" si="1"/>
        <v>68600</v>
      </c>
      <c r="G47" s="52"/>
      <c r="H47" s="52" t="s">
        <v>28</v>
      </c>
      <c r="I47" s="52" t="s">
        <v>52</v>
      </c>
      <c r="J47" s="531"/>
    </row>
    <row r="48" spans="1:10" ht="26.45">
      <c r="A48" s="60">
        <v>32</v>
      </c>
      <c r="B48" s="37" t="s">
        <v>659</v>
      </c>
      <c r="C48" s="11" t="s">
        <v>201</v>
      </c>
      <c r="D48" s="12">
        <v>79.599999999999994</v>
      </c>
      <c r="E48" s="52">
        <v>1400</v>
      </c>
      <c r="F48" s="62">
        <f t="shared" si="1"/>
        <v>111439.99999999999</v>
      </c>
      <c r="G48" s="52"/>
      <c r="H48" s="52" t="s">
        <v>28</v>
      </c>
      <c r="I48" s="52" t="s">
        <v>52</v>
      </c>
      <c r="J48" s="531"/>
    </row>
    <row r="49" spans="1:10" ht="26.45">
      <c r="A49" s="60">
        <v>33</v>
      </c>
      <c r="B49" s="37" t="s">
        <v>473</v>
      </c>
      <c r="C49" s="11" t="s">
        <v>201</v>
      </c>
      <c r="D49" s="12">
        <v>49.6</v>
      </c>
      <c r="E49" s="52">
        <v>1400</v>
      </c>
      <c r="F49" s="62">
        <f t="shared" si="1"/>
        <v>69440</v>
      </c>
      <c r="G49" s="52"/>
      <c r="H49" s="52" t="s">
        <v>28</v>
      </c>
      <c r="I49" s="52" t="s">
        <v>52</v>
      </c>
      <c r="J49" s="531"/>
    </row>
    <row r="50" spans="1:10" ht="27" thickBot="1">
      <c r="A50" s="81">
        <v>34</v>
      </c>
      <c r="B50" s="65" t="s">
        <v>660</v>
      </c>
      <c r="C50" s="33" t="s">
        <v>201</v>
      </c>
      <c r="D50" s="53">
        <v>47.3</v>
      </c>
      <c r="E50" s="52">
        <v>1400</v>
      </c>
      <c r="F50" s="62">
        <f t="shared" si="1"/>
        <v>66220</v>
      </c>
      <c r="G50" s="54"/>
      <c r="H50" s="54" t="s">
        <v>28</v>
      </c>
      <c r="I50" s="54" t="s">
        <v>52</v>
      </c>
      <c r="J50" s="532"/>
    </row>
    <row r="51" spans="1:10" ht="15.6">
      <c r="F51" s="119">
        <f>SUM(F4:F50)</f>
        <v>33986602</v>
      </c>
    </row>
  </sheetData>
  <mergeCells count="71">
    <mergeCell ref="J4:J36"/>
    <mergeCell ref="G29:G30"/>
    <mergeCell ref="H29:H30"/>
    <mergeCell ref="I29:I30"/>
    <mergeCell ref="G32:G33"/>
    <mergeCell ref="H32:H33"/>
    <mergeCell ref="I32:I33"/>
    <mergeCell ref="G23:G24"/>
    <mergeCell ref="H23:H24"/>
    <mergeCell ref="I23:I24"/>
    <mergeCell ref="G25:G26"/>
    <mergeCell ref="H25:H26"/>
    <mergeCell ref="I25:I26"/>
    <mergeCell ref="G17:G18"/>
    <mergeCell ref="H17:H18"/>
    <mergeCell ref="I17:I18"/>
    <mergeCell ref="G19:G20"/>
    <mergeCell ref="H19:H20"/>
    <mergeCell ref="I19:I20"/>
    <mergeCell ref="H13:H14"/>
    <mergeCell ref="G13:G14"/>
    <mergeCell ref="I13:I14"/>
    <mergeCell ref="G15:G16"/>
    <mergeCell ref="H15:H16"/>
    <mergeCell ref="I15:I16"/>
    <mergeCell ref="I6:I7"/>
    <mergeCell ref="I8:I9"/>
    <mergeCell ref="H8:H9"/>
    <mergeCell ref="G8:G9"/>
    <mergeCell ref="G10:G11"/>
    <mergeCell ref="H10:H11"/>
    <mergeCell ref="I10:I11"/>
    <mergeCell ref="H6:H7"/>
    <mergeCell ref="H4:H5"/>
    <mergeCell ref="I4:I5"/>
    <mergeCell ref="G4:G5"/>
    <mergeCell ref="E1:E3"/>
    <mergeCell ref="F1:F3"/>
    <mergeCell ref="G1:G3"/>
    <mergeCell ref="H1:H3"/>
    <mergeCell ref="I1:I3"/>
    <mergeCell ref="A1:A3"/>
    <mergeCell ref="B1:B3"/>
    <mergeCell ref="C1:C3"/>
    <mergeCell ref="D1:D3"/>
    <mergeCell ref="A17:A18"/>
    <mergeCell ref="A4:A5"/>
    <mergeCell ref="B4:B5"/>
    <mergeCell ref="B17:B18"/>
    <mergeCell ref="B8:B9"/>
    <mergeCell ref="B6:B7"/>
    <mergeCell ref="A6:A7"/>
    <mergeCell ref="A8:A9"/>
    <mergeCell ref="A10:A11"/>
    <mergeCell ref="B10:B11"/>
    <mergeCell ref="J37:J50"/>
    <mergeCell ref="B32:B33"/>
    <mergeCell ref="A32:A33"/>
    <mergeCell ref="J1:J3"/>
    <mergeCell ref="B15:B16"/>
    <mergeCell ref="A15:A16"/>
    <mergeCell ref="B23:B24"/>
    <mergeCell ref="A23:A24"/>
    <mergeCell ref="B25:B26"/>
    <mergeCell ref="A25:A26"/>
    <mergeCell ref="B29:B30"/>
    <mergeCell ref="A29:A30"/>
    <mergeCell ref="B13:B14"/>
    <mergeCell ref="A13:A14"/>
    <mergeCell ref="B19:B20"/>
    <mergeCell ref="A19:A20"/>
  </mergeCells>
  <phoneticPr fontId="4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8"/>
  <sheetViews>
    <sheetView topLeftCell="A41" workbookViewId="0">
      <selection activeCell="F58" sqref="F58"/>
    </sheetView>
  </sheetViews>
  <sheetFormatPr defaultColWidth="8.625" defaultRowHeight="15.6"/>
  <cols>
    <col min="1" max="1" width="3.625" style="4" customWidth="1"/>
    <col min="2" max="2" width="18" style="4" customWidth="1"/>
    <col min="3" max="3" width="24.5" style="4" customWidth="1"/>
    <col min="4" max="4" width="7.625" style="4" customWidth="1"/>
    <col min="5" max="5" width="6" style="4" customWidth="1"/>
    <col min="6" max="6" width="10" style="4" customWidth="1"/>
    <col min="7" max="8" width="9.125" style="4" bestFit="1" customWidth="1"/>
    <col min="9" max="9" width="8.625" style="4"/>
    <col min="10" max="10" width="12" style="4" customWidth="1"/>
    <col min="11" max="16384" width="8.625" style="4"/>
  </cols>
  <sheetData>
    <row r="1" spans="1:10" ht="16.149999999999999" thickBot="1"/>
    <row r="2" spans="1:10" s="5" customFormat="1">
      <c r="A2" s="561" t="s">
        <v>4</v>
      </c>
      <c r="B2" s="559" t="s">
        <v>5</v>
      </c>
      <c r="C2" s="559" t="s">
        <v>6</v>
      </c>
      <c r="D2" s="559" t="s">
        <v>7</v>
      </c>
      <c r="E2" s="559" t="s">
        <v>563</v>
      </c>
      <c r="F2" s="553" t="s">
        <v>10</v>
      </c>
      <c r="G2" s="555" t="s">
        <v>11</v>
      </c>
      <c r="H2" s="557" t="s">
        <v>564</v>
      </c>
      <c r="I2" s="559" t="s">
        <v>13</v>
      </c>
      <c r="J2" s="501" t="s">
        <v>14</v>
      </c>
    </row>
    <row r="3" spans="1:10">
      <c r="A3" s="562"/>
      <c r="B3" s="560"/>
      <c r="C3" s="560"/>
      <c r="D3" s="560"/>
      <c r="E3" s="560"/>
      <c r="F3" s="554"/>
      <c r="G3" s="556"/>
      <c r="H3" s="558"/>
      <c r="I3" s="560"/>
      <c r="J3" s="502"/>
    </row>
    <row r="4" spans="1:10" ht="27" customHeight="1">
      <c r="A4" s="562"/>
      <c r="B4" s="560"/>
      <c r="C4" s="560"/>
      <c r="D4" s="560"/>
      <c r="E4" s="560"/>
      <c r="F4" s="554"/>
      <c r="G4" s="556"/>
      <c r="H4" s="558"/>
      <c r="I4" s="560"/>
      <c r="J4" s="502"/>
    </row>
    <row r="5" spans="1:10" ht="38.1" customHeight="1">
      <c r="A5" s="563">
        <v>1</v>
      </c>
      <c r="B5" s="483" t="s">
        <v>475</v>
      </c>
      <c r="C5" s="11" t="s">
        <v>476</v>
      </c>
      <c r="D5" s="13">
        <v>6017.7</v>
      </c>
      <c r="E5" s="11">
        <v>1200</v>
      </c>
      <c r="F5" s="30">
        <f>D5*E5</f>
        <v>7221240</v>
      </c>
      <c r="G5" s="483">
        <v>1982</v>
      </c>
      <c r="H5" s="522" t="s">
        <v>477</v>
      </c>
      <c r="I5" s="522" t="s">
        <v>478</v>
      </c>
      <c r="J5" s="568" t="s">
        <v>565</v>
      </c>
    </row>
    <row r="6" spans="1:10" ht="26.45">
      <c r="A6" s="563"/>
      <c r="B6" s="483"/>
      <c r="C6" s="11" t="s">
        <v>639</v>
      </c>
      <c r="D6" s="63"/>
      <c r="E6" s="11"/>
      <c r="F6" s="30">
        <v>505400</v>
      </c>
      <c r="G6" s="483"/>
      <c r="H6" s="522"/>
      <c r="I6" s="522"/>
      <c r="J6" s="569"/>
    </row>
    <row r="7" spans="1:10" ht="36" customHeight="1">
      <c r="A7" s="563">
        <v>2</v>
      </c>
      <c r="B7" s="483" t="s">
        <v>475</v>
      </c>
      <c r="C7" s="11" t="s">
        <v>479</v>
      </c>
      <c r="D7" s="13">
        <v>5020.8999999999996</v>
      </c>
      <c r="E7" s="11">
        <v>1200</v>
      </c>
      <c r="F7" s="30">
        <f>D7*E7</f>
        <v>6025080</v>
      </c>
      <c r="G7" s="483">
        <v>2009</v>
      </c>
      <c r="H7" s="522" t="s">
        <v>477</v>
      </c>
      <c r="I7" s="522" t="s">
        <v>480</v>
      </c>
      <c r="J7" s="569"/>
    </row>
    <row r="8" spans="1:10" ht="26.45">
      <c r="A8" s="563"/>
      <c r="B8" s="483"/>
      <c r="C8" s="11" t="s">
        <v>639</v>
      </c>
      <c r="D8" s="11"/>
      <c r="E8" s="11"/>
      <c r="F8" s="30">
        <v>133663</v>
      </c>
      <c r="G8" s="483"/>
      <c r="H8" s="522"/>
      <c r="I8" s="522"/>
      <c r="J8" s="569"/>
    </row>
    <row r="9" spans="1:10" ht="41.1" customHeight="1">
      <c r="A9" s="564">
        <v>3</v>
      </c>
      <c r="B9" s="522" t="s">
        <v>481</v>
      </c>
      <c r="C9" s="13" t="s">
        <v>482</v>
      </c>
      <c r="D9" s="13">
        <v>794.3</v>
      </c>
      <c r="E9" s="10">
        <v>1200</v>
      </c>
      <c r="F9" s="29">
        <f>D9*E9</f>
        <v>953160</v>
      </c>
      <c r="G9" s="522" t="s">
        <v>483</v>
      </c>
      <c r="H9" s="522" t="s">
        <v>477</v>
      </c>
      <c r="I9" s="522" t="s">
        <v>47</v>
      </c>
      <c r="J9" s="569"/>
    </row>
    <row r="10" spans="1:10" ht="28.35" customHeight="1">
      <c r="A10" s="565"/>
      <c r="B10" s="522"/>
      <c r="C10" s="11" t="s">
        <v>639</v>
      </c>
      <c r="D10" s="13"/>
      <c r="E10" s="10"/>
      <c r="F10" s="29">
        <v>105846</v>
      </c>
      <c r="G10" s="522"/>
      <c r="H10" s="522"/>
      <c r="I10" s="522"/>
      <c r="J10" s="569"/>
    </row>
    <row r="11" spans="1:10" ht="61.35" customHeight="1">
      <c r="A11" s="21">
        <v>4</v>
      </c>
      <c r="B11" s="13" t="s">
        <v>481</v>
      </c>
      <c r="C11" s="13" t="s">
        <v>482</v>
      </c>
      <c r="D11" s="13">
        <v>1625</v>
      </c>
      <c r="E11" s="10">
        <v>1200</v>
      </c>
      <c r="F11" s="29">
        <f t="shared" ref="F11:F34" si="0">D11*E11</f>
        <v>1950000</v>
      </c>
      <c r="G11" s="13" t="s">
        <v>483</v>
      </c>
      <c r="H11" s="13" t="s">
        <v>477</v>
      </c>
      <c r="I11" s="13" t="s">
        <v>47</v>
      </c>
      <c r="J11" s="569"/>
    </row>
    <row r="12" spans="1:10" ht="26.25" customHeight="1">
      <c r="A12" s="514">
        <v>5</v>
      </c>
      <c r="B12" s="522" t="s">
        <v>485</v>
      </c>
      <c r="C12" s="13" t="s">
        <v>486</v>
      </c>
      <c r="D12" s="13">
        <v>1905.05</v>
      </c>
      <c r="E12" s="10">
        <v>1200</v>
      </c>
      <c r="F12" s="29">
        <f t="shared" si="0"/>
        <v>2286060</v>
      </c>
      <c r="G12" s="522" t="s">
        <v>487</v>
      </c>
      <c r="H12" s="522" t="s">
        <v>18</v>
      </c>
      <c r="I12" s="522" t="s">
        <v>488</v>
      </c>
      <c r="J12" s="569"/>
    </row>
    <row r="13" spans="1:10" ht="26.25" customHeight="1">
      <c r="A13" s="514"/>
      <c r="B13" s="522"/>
      <c r="C13" s="11" t="s">
        <v>639</v>
      </c>
      <c r="D13" s="13"/>
      <c r="E13" s="10"/>
      <c r="F13" s="29">
        <v>269320</v>
      </c>
      <c r="G13" s="522"/>
      <c r="H13" s="522"/>
      <c r="I13" s="522"/>
      <c r="J13" s="569"/>
    </row>
    <row r="14" spans="1:10" ht="26.45">
      <c r="A14" s="514"/>
      <c r="B14" s="522"/>
      <c r="C14" s="11" t="s">
        <v>489</v>
      </c>
      <c r="D14" s="10" t="s">
        <v>36</v>
      </c>
      <c r="E14" s="10"/>
      <c r="F14" s="29">
        <v>1000</v>
      </c>
      <c r="G14" s="522"/>
      <c r="H14" s="522"/>
      <c r="I14" s="522"/>
      <c r="J14" s="569"/>
    </row>
    <row r="15" spans="1:10" ht="21.75" customHeight="1">
      <c r="A15" s="514">
        <v>6</v>
      </c>
      <c r="B15" s="522" t="s">
        <v>490</v>
      </c>
      <c r="C15" s="13" t="s">
        <v>491</v>
      </c>
      <c r="D15" s="13">
        <v>6535.5</v>
      </c>
      <c r="E15" s="10">
        <v>1200</v>
      </c>
      <c r="F15" s="29">
        <f t="shared" si="0"/>
        <v>7842600</v>
      </c>
      <c r="G15" s="522" t="s">
        <v>492</v>
      </c>
      <c r="H15" s="522" t="s">
        <v>493</v>
      </c>
      <c r="I15" s="522" t="s">
        <v>494</v>
      </c>
      <c r="J15" s="569"/>
    </row>
    <row r="16" spans="1:10" ht="27" customHeight="1">
      <c r="A16" s="514"/>
      <c r="B16" s="522"/>
      <c r="C16" s="11" t="s">
        <v>639</v>
      </c>
      <c r="D16" s="13"/>
      <c r="E16" s="10"/>
      <c r="F16" s="29">
        <v>642457</v>
      </c>
      <c r="G16" s="522"/>
      <c r="H16" s="522"/>
      <c r="I16" s="522"/>
      <c r="J16" s="569"/>
    </row>
    <row r="17" spans="1:10" ht="42" customHeight="1">
      <c r="A17" s="514">
        <v>7</v>
      </c>
      <c r="B17" s="522" t="s">
        <v>495</v>
      </c>
      <c r="C17" s="13" t="s">
        <v>496</v>
      </c>
      <c r="D17" s="13">
        <v>4497.2</v>
      </c>
      <c r="E17" s="10">
        <v>1200</v>
      </c>
      <c r="F17" s="29">
        <f t="shared" si="0"/>
        <v>5396640</v>
      </c>
      <c r="G17" s="522" t="s">
        <v>497</v>
      </c>
      <c r="H17" s="522" t="s">
        <v>477</v>
      </c>
      <c r="I17" s="522" t="s">
        <v>47</v>
      </c>
      <c r="J17" s="569"/>
    </row>
    <row r="18" spans="1:10" ht="26.45">
      <c r="A18" s="514"/>
      <c r="B18" s="522"/>
      <c r="C18" s="11" t="s">
        <v>639</v>
      </c>
      <c r="D18" s="13"/>
      <c r="E18" s="10"/>
      <c r="F18" s="29">
        <v>72252</v>
      </c>
      <c r="G18" s="522"/>
      <c r="H18" s="522"/>
      <c r="I18" s="522"/>
      <c r="J18" s="569"/>
    </row>
    <row r="19" spans="1:10" ht="54" customHeight="1">
      <c r="A19" s="514">
        <v>8</v>
      </c>
      <c r="B19" s="522" t="s">
        <v>498</v>
      </c>
      <c r="C19" s="13" t="s">
        <v>661</v>
      </c>
      <c r="D19" s="13">
        <v>4961.5</v>
      </c>
      <c r="E19" s="10">
        <v>1200</v>
      </c>
      <c r="F19" s="29">
        <f t="shared" si="0"/>
        <v>5953800</v>
      </c>
      <c r="G19" s="522" t="s">
        <v>500</v>
      </c>
      <c r="H19" s="522" t="s">
        <v>501</v>
      </c>
      <c r="I19" s="522" t="s">
        <v>47</v>
      </c>
      <c r="J19" s="569"/>
    </row>
    <row r="20" spans="1:10" ht="26.1" customHeight="1">
      <c r="A20" s="514"/>
      <c r="B20" s="522"/>
      <c r="C20" s="11" t="s">
        <v>639</v>
      </c>
      <c r="D20" s="13"/>
      <c r="E20" s="10"/>
      <c r="F20" s="29">
        <v>471225</v>
      </c>
      <c r="G20" s="522"/>
      <c r="H20" s="522"/>
      <c r="I20" s="522"/>
      <c r="J20" s="569"/>
    </row>
    <row r="21" spans="1:10" ht="65.099999999999994" customHeight="1">
      <c r="A21" s="21">
        <v>9</v>
      </c>
      <c r="B21" s="13" t="s">
        <v>505</v>
      </c>
      <c r="C21" s="13" t="s">
        <v>506</v>
      </c>
      <c r="D21" s="13">
        <v>882.8</v>
      </c>
      <c r="E21" s="10">
        <v>1200</v>
      </c>
      <c r="F21" s="29">
        <f t="shared" si="0"/>
        <v>1059360</v>
      </c>
      <c r="G21" s="13" t="s">
        <v>503</v>
      </c>
      <c r="H21" s="13" t="s">
        <v>477</v>
      </c>
      <c r="I21" s="13" t="s">
        <v>47</v>
      </c>
      <c r="J21" s="569"/>
    </row>
    <row r="22" spans="1:10" ht="65.099999999999994" customHeight="1">
      <c r="A22" s="21">
        <v>10</v>
      </c>
      <c r="B22" s="13" t="s">
        <v>498</v>
      </c>
      <c r="C22" s="13" t="s">
        <v>502</v>
      </c>
      <c r="D22" s="13">
        <v>1135</v>
      </c>
      <c r="E22" s="10">
        <v>1200</v>
      </c>
      <c r="F22" s="29">
        <f t="shared" si="0"/>
        <v>1362000</v>
      </c>
      <c r="G22" s="13" t="s">
        <v>503</v>
      </c>
      <c r="H22" s="13" t="s">
        <v>477</v>
      </c>
      <c r="I22" s="13" t="s">
        <v>47</v>
      </c>
      <c r="J22" s="569"/>
    </row>
    <row r="23" spans="1:10" ht="66">
      <c r="A23" s="21">
        <v>11</v>
      </c>
      <c r="B23" s="13" t="s">
        <v>498</v>
      </c>
      <c r="C23" s="13" t="s">
        <v>504</v>
      </c>
      <c r="D23" s="13">
        <v>1669.2</v>
      </c>
      <c r="E23" s="10">
        <v>1200</v>
      </c>
      <c r="F23" s="29">
        <f t="shared" si="0"/>
        <v>2003040</v>
      </c>
      <c r="G23" s="13" t="s">
        <v>503</v>
      </c>
      <c r="H23" s="13" t="s">
        <v>477</v>
      </c>
      <c r="I23" s="13" t="s">
        <v>47</v>
      </c>
      <c r="J23" s="569"/>
    </row>
    <row r="24" spans="1:10" ht="26.45">
      <c r="A24" s="21">
        <v>12</v>
      </c>
      <c r="B24" s="13" t="s">
        <v>507</v>
      </c>
      <c r="C24" s="13" t="s">
        <v>508</v>
      </c>
      <c r="D24" s="13">
        <v>1135.9000000000001</v>
      </c>
      <c r="E24" s="10">
        <v>1200</v>
      </c>
      <c r="F24" s="29">
        <f t="shared" si="0"/>
        <v>1363080</v>
      </c>
      <c r="G24" s="13" t="s">
        <v>509</v>
      </c>
      <c r="H24" s="13" t="s">
        <v>510</v>
      </c>
      <c r="I24" s="13" t="s">
        <v>47</v>
      </c>
      <c r="J24" s="569"/>
    </row>
    <row r="25" spans="1:10" ht="26.45">
      <c r="A25" s="21">
        <v>13</v>
      </c>
      <c r="B25" s="13" t="s">
        <v>511</v>
      </c>
      <c r="C25" s="13" t="s">
        <v>512</v>
      </c>
      <c r="D25" s="13">
        <v>1130.8</v>
      </c>
      <c r="E25" s="10">
        <v>1200</v>
      </c>
      <c r="F25" s="29">
        <f t="shared" si="0"/>
        <v>1356960</v>
      </c>
      <c r="G25" s="13" t="s">
        <v>513</v>
      </c>
      <c r="H25" s="13" t="s">
        <v>510</v>
      </c>
      <c r="I25" s="13" t="s">
        <v>47</v>
      </c>
      <c r="J25" s="569"/>
    </row>
    <row r="26" spans="1:10" ht="28.35" customHeight="1">
      <c r="A26" s="514">
        <v>14</v>
      </c>
      <c r="B26" s="522" t="s">
        <v>514</v>
      </c>
      <c r="C26" s="13" t="s">
        <v>515</v>
      </c>
      <c r="D26" s="13">
        <v>495.2</v>
      </c>
      <c r="E26" s="10">
        <v>1000</v>
      </c>
      <c r="F26" s="29">
        <f t="shared" si="0"/>
        <v>495200</v>
      </c>
      <c r="G26" s="522" t="s">
        <v>516</v>
      </c>
      <c r="H26" s="522" t="s">
        <v>517</v>
      </c>
      <c r="I26" s="522" t="s">
        <v>518</v>
      </c>
      <c r="J26" s="569"/>
    </row>
    <row r="27" spans="1:10" ht="26.45">
      <c r="A27" s="514"/>
      <c r="B27" s="522"/>
      <c r="C27" s="11" t="s">
        <v>639</v>
      </c>
      <c r="D27" s="13"/>
      <c r="E27" s="10"/>
      <c r="F27" s="29">
        <v>337434</v>
      </c>
      <c r="G27" s="522"/>
      <c r="H27" s="522"/>
      <c r="I27" s="522"/>
      <c r="J27" s="569"/>
    </row>
    <row r="28" spans="1:10" ht="41.1" customHeight="1">
      <c r="A28" s="21">
        <v>15</v>
      </c>
      <c r="B28" s="522"/>
      <c r="C28" s="13" t="s">
        <v>519</v>
      </c>
      <c r="D28" s="13">
        <v>82.9</v>
      </c>
      <c r="E28" s="10">
        <v>1000</v>
      </c>
      <c r="F28" s="29">
        <f t="shared" si="0"/>
        <v>82900</v>
      </c>
      <c r="G28" s="13" t="s">
        <v>516</v>
      </c>
      <c r="H28" s="13" t="s">
        <v>517</v>
      </c>
      <c r="I28" s="13" t="s">
        <v>520</v>
      </c>
      <c r="J28" s="569"/>
    </row>
    <row r="29" spans="1:10" ht="26.45">
      <c r="A29" s="21">
        <v>16</v>
      </c>
      <c r="B29" s="522"/>
      <c r="C29" s="13" t="s">
        <v>180</v>
      </c>
      <c r="D29" s="13">
        <v>118</v>
      </c>
      <c r="E29" s="10">
        <v>800</v>
      </c>
      <c r="F29" s="29">
        <f t="shared" si="0"/>
        <v>94400</v>
      </c>
      <c r="G29" s="13" t="s">
        <v>516</v>
      </c>
      <c r="H29" s="13" t="s">
        <v>517</v>
      </c>
      <c r="I29" s="13" t="s">
        <v>142</v>
      </c>
      <c r="J29" s="569"/>
    </row>
    <row r="30" spans="1:10" ht="28.35" customHeight="1">
      <c r="A30" s="514">
        <v>17</v>
      </c>
      <c r="B30" s="522" t="s">
        <v>523</v>
      </c>
      <c r="C30" s="13" t="s">
        <v>432</v>
      </c>
      <c r="D30" s="13">
        <v>56.4</v>
      </c>
      <c r="E30" s="10">
        <v>1000</v>
      </c>
      <c r="F30" s="29">
        <f t="shared" si="0"/>
        <v>56400</v>
      </c>
      <c r="G30" s="528">
        <v>1985</v>
      </c>
      <c r="H30" s="522" t="s">
        <v>28</v>
      </c>
      <c r="I30" s="522" t="s">
        <v>291</v>
      </c>
      <c r="J30" s="569"/>
    </row>
    <row r="31" spans="1:10" ht="26.45">
      <c r="A31" s="514"/>
      <c r="B31" s="522"/>
      <c r="C31" s="11" t="s">
        <v>639</v>
      </c>
      <c r="D31" s="13"/>
      <c r="E31" s="10"/>
      <c r="F31" s="29">
        <v>22550</v>
      </c>
      <c r="G31" s="528"/>
      <c r="H31" s="522"/>
      <c r="I31" s="522"/>
      <c r="J31" s="569"/>
    </row>
    <row r="32" spans="1:10" ht="39.6">
      <c r="A32" s="21">
        <v>18</v>
      </c>
      <c r="B32" s="13" t="s">
        <v>524</v>
      </c>
      <c r="C32" s="13" t="s">
        <v>662</v>
      </c>
      <c r="D32" s="13">
        <v>443.2</v>
      </c>
      <c r="E32" s="10">
        <v>1000</v>
      </c>
      <c r="F32" s="29">
        <f t="shared" si="0"/>
        <v>443200</v>
      </c>
      <c r="G32" s="13">
        <v>1920</v>
      </c>
      <c r="H32" s="15" t="s">
        <v>28</v>
      </c>
      <c r="I32" s="15" t="s">
        <v>526</v>
      </c>
      <c r="J32" s="569"/>
    </row>
    <row r="33" spans="1:10" ht="66">
      <c r="A33" s="21">
        <v>19</v>
      </c>
      <c r="B33" s="13" t="s">
        <v>527</v>
      </c>
      <c r="C33" s="13" t="s">
        <v>528</v>
      </c>
      <c r="D33" s="13">
        <v>73.7</v>
      </c>
      <c r="E33" s="10">
        <v>850</v>
      </c>
      <c r="F33" s="29">
        <f t="shared" si="0"/>
        <v>62645</v>
      </c>
      <c r="G33" s="13">
        <v>1998</v>
      </c>
      <c r="H33" s="15" t="s">
        <v>28</v>
      </c>
      <c r="I33" s="15" t="s">
        <v>529</v>
      </c>
      <c r="J33" s="569"/>
    </row>
    <row r="34" spans="1:10" ht="36" customHeight="1">
      <c r="A34" s="514">
        <v>20</v>
      </c>
      <c r="B34" s="522" t="s">
        <v>530</v>
      </c>
      <c r="C34" s="13" t="s">
        <v>531</v>
      </c>
      <c r="D34" s="13">
        <v>99.7</v>
      </c>
      <c r="E34" s="10">
        <v>1000</v>
      </c>
      <c r="F34" s="29">
        <f t="shared" si="0"/>
        <v>99700</v>
      </c>
      <c r="G34" s="522" t="s">
        <v>532</v>
      </c>
      <c r="H34" s="522" t="s">
        <v>28</v>
      </c>
      <c r="I34" s="522" t="s">
        <v>329</v>
      </c>
      <c r="J34" s="569"/>
    </row>
    <row r="35" spans="1:10" ht="26.45">
      <c r="A35" s="514"/>
      <c r="B35" s="522"/>
      <c r="C35" s="11" t="s">
        <v>639</v>
      </c>
      <c r="D35" s="13"/>
      <c r="E35" s="10"/>
      <c r="F35" s="29">
        <v>5000</v>
      </c>
      <c r="G35" s="522"/>
      <c r="H35" s="522"/>
      <c r="I35" s="522"/>
      <c r="J35" s="569"/>
    </row>
    <row r="36" spans="1:10">
      <c r="A36" s="101"/>
      <c r="B36" s="566" t="s">
        <v>199</v>
      </c>
      <c r="C36" s="567"/>
      <c r="D36" s="102"/>
      <c r="E36" s="102"/>
      <c r="F36" s="102"/>
      <c r="G36" s="102"/>
      <c r="H36" s="102"/>
      <c r="I36" s="103"/>
      <c r="J36" s="569"/>
    </row>
    <row r="37" spans="1:10" ht="16.350000000000001" customHeight="1">
      <c r="A37" s="60">
        <v>21</v>
      </c>
      <c r="B37" s="10" t="s">
        <v>537</v>
      </c>
      <c r="C37" s="11" t="s">
        <v>201</v>
      </c>
      <c r="D37" s="11">
        <v>55.2</v>
      </c>
      <c r="E37" s="118">
        <v>1400</v>
      </c>
      <c r="F37" s="62">
        <f>D37*1400</f>
        <v>77280</v>
      </c>
      <c r="G37" s="63"/>
      <c r="H37" s="63"/>
      <c r="I37" s="23" t="s">
        <v>52</v>
      </c>
      <c r="J37" s="569"/>
    </row>
    <row r="38" spans="1:10">
      <c r="A38" s="60">
        <v>22</v>
      </c>
      <c r="B38" s="11" t="s">
        <v>538</v>
      </c>
      <c r="C38" s="11" t="s">
        <v>539</v>
      </c>
      <c r="D38" s="11">
        <v>257.89999999999998</v>
      </c>
      <c r="E38" s="118">
        <v>1400</v>
      </c>
      <c r="F38" s="62">
        <f t="shared" ref="F38:F57" si="1">D38*1400</f>
        <v>361059.99999999994</v>
      </c>
      <c r="G38" s="63"/>
      <c r="H38" s="63"/>
      <c r="I38" s="23" t="s">
        <v>52</v>
      </c>
      <c r="J38" s="569"/>
    </row>
    <row r="39" spans="1:10" ht="26.45">
      <c r="A39" s="60">
        <v>23</v>
      </c>
      <c r="B39" s="11" t="s">
        <v>540</v>
      </c>
      <c r="C39" s="10" t="s">
        <v>541</v>
      </c>
      <c r="D39" s="11">
        <v>66.3</v>
      </c>
      <c r="E39" s="118">
        <v>1400</v>
      </c>
      <c r="F39" s="62">
        <f t="shared" si="1"/>
        <v>92820</v>
      </c>
      <c r="G39" s="63"/>
      <c r="H39" s="63"/>
      <c r="I39" s="23" t="s">
        <v>52</v>
      </c>
      <c r="J39" s="569"/>
    </row>
    <row r="40" spans="1:10" ht="26.45">
      <c r="A40" s="60">
        <v>24</v>
      </c>
      <c r="B40" s="11" t="s">
        <v>542</v>
      </c>
      <c r="C40" s="11" t="s">
        <v>201</v>
      </c>
      <c r="D40" s="11">
        <v>62.1</v>
      </c>
      <c r="E40" s="118">
        <v>1400</v>
      </c>
      <c r="F40" s="62">
        <f t="shared" si="1"/>
        <v>86940</v>
      </c>
      <c r="G40" s="63"/>
      <c r="H40" s="63"/>
      <c r="I40" s="23" t="s">
        <v>52</v>
      </c>
      <c r="J40" s="569"/>
    </row>
    <row r="41" spans="1:10">
      <c r="A41" s="60">
        <v>25</v>
      </c>
      <c r="B41" s="11" t="s">
        <v>543</v>
      </c>
      <c r="C41" s="11" t="s">
        <v>663</v>
      </c>
      <c r="D41" s="11">
        <v>65.8</v>
      </c>
      <c r="E41" s="118">
        <v>1400</v>
      </c>
      <c r="F41" s="62">
        <f t="shared" si="1"/>
        <v>92120</v>
      </c>
      <c r="G41" s="63"/>
      <c r="H41" s="63"/>
      <c r="I41" s="23" t="s">
        <v>52</v>
      </c>
      <c r="J41" s="569"/>
    </row>
    <row r="42" spans="1:10" ht="26.45">
      <c r="A42" s="60">
        <v>26</v>
      </c>
      <c r="B42" s="11" t="s">
        <v>664</v>
      </c>
      <c r="C42" s="11" t="s">
        <v>201</v>
      </c>
      <c r="D42" s="11">
        <v>30.5</v>
      </c>
      <c r="E42" s="118">
        <v>1400</v>
      </c>
      <c r="F42" s="62">
        <f t="shared" si="1"/>
        <v>42700</v>
      </c>
      <c r="G42" s="63"/>
      <c r="H42" s="63"/>
      <c r="I42" s="23" t="s">
        <v>52</v>
      </c>
      <c r="J42" s="569"/>
    </row>
    <row r="43" spans="1:10" ht="26.45">
      <c r="A43" s="60">
        <v>27</v>
      </c>
      <c r="B43" s="11" t="s">
        <v>665</v>
      </c>
      <c r="C43" s="11" t="s">
        <v>201</v>
      </c>
      <c r="D43" s="11">
        <v>37.1</v>
      </c>
      <c r="E43" s="118">
        <v>1400</v>
      </c>
      <c r="F43" s="62">
        <f t="shared" si="1"/>
        <v>51940</v>
      </c>
      <c r="G43" s="63"/>
      <c r="H43" s="63"/>
      <c r="I43" s="23" t="s">
        <v>52</v>
      </c>
      <c r="J43" s="569"/>
    </row>
    <row r="44" spans="1:10" ht="26.45">
      <c r="A44" s="60">
        <v>28</v>
      </c>
      <c r="B44" s="11" t="s">
        <v>547</v>
      </c>
      <c r="C44" s="11" t="s">
        <v>201</v>
      </c>
      <c r="D44" s="11">
        <v>34.4</v>
      </c>
      <c r="E44" s="118">
        <v>1400</v>
      </c>
      <c r="F44" s="62">
        <f t="shared" si="1"/>
        <v>48160</v>
      </c>
      <c r="G44" s="63"/>
      <c r="H44" s="63"/>
      <c r="I44" s="23" t="s">
        <v>52</v>
      </c>
      <c r="J44" s="569"/>
    </row>
    <row r="45" spans="1:10" ht="26.45">
      <c r="A45" s="60">
        <v>29</v>
      </c>
      <c r="B45" s="11" t="s">
        <v>666</v>
      </c>
      <c r="C45" s="11" t="s">
        <v>201</v>
      </c>
      <c r="D45" s="11">
        <v>59</v>
      </c>
      <c r="E45" s="118">
        <v>1400</v>
      </c>
      <c r="F45" s="62">
        <f t="shared" si="1"/>
        <v>82600</v>
      </c>
      <c r="G45" s="63"/>
      <c r="H45" s="63"/>
      <c r="I45" s="23" t="s">
        <v>52</v>
      </c>
      <c r="J45" s="569"/>
    </row>
    <row r="46" spans="1:10" ht="26.45">
      <c r="A46" s="60">
        <v>30</v>
      </c>
      <c r="B46" s="11" t="s">
        <v>548</v>
      </c>
      <c r="C46" s="11" t="s">
        <v>201</v>
      </c>
      <c r="D46" s="11">
        <v>41.9</v>
      </c>
      <c r="E46" s="118">
        <v>1400</v>
      </c>
      <c r="F46" s="62">
        <f t="shared" si="1"/>
        <v>58660</v>
      </c>
      <c r="G46" s="63"/>
      <c r="H46" s="63"/>
      <c r="I46" s="23" t="s">
        <v>52</v>
      </c>
      <c r="J46" s="569"/>
    </row>
    <row r="47" spans="1:10" ht="26.45">
      <c r="A47" s="60">
        <v>31</v>
      </c>
      <c r="B47" s="11" t="s">
        <v>549</v>
      </c>
      <c r="C47" s="11" t="s">
        <v>201</v>
      </c>
      <c r="D47" s="11">
        <v>43.2</v>
      </c>
      <c r="E47" s="118">
        <v>1400</v>
      </c>
      <c r="F47" s="62">
        <f t="shared" si="1"/>
        <v>60480.000000000007</v>
      </c>
      <c r="G47" s="63"/>
      <c r="H47" s="63"/>
      <c r="I47" s="23" t="s">
        <v>52</v>
      </c>
      <c r="J47" s="569"/>
    </row>
    <row r="48" spans="1:10" ht="26.45">
      <c r="A48" s="60">
        <v>32</v>
      </c>
      <c r="B48" s="11" t="s">
        <v>550</v>
      </c>
      <c r="C48" s="11" t="s">
        <v>201</v>
      </c>
      <c r="D48" s="11">
        <v>56.4</v>
      </c>
      <c r="E48" s="118">
        <v>1400</v>
      </c>
      <c r="F48" s="62">
        <f t="shared" si="1"/>
        <v>78960</v>
      </c>
      <c r="G48" s="63"/>
      <c r="H48" s="63"/>
      <c r="I48" s="23" t="s">
        <v>52</v>
      </c>
      <c r="J48" s="569"/>
    </row>
    <row r="49" spans="1:10">
      <c r="A49" s="60">
        <v>33</v>
      </c>
      <c r="B49" s="11" t="s">
        <v>551</v>
      </c>
      <c r="C49" s="11" t="s">
        <v>667</v>
      </c>
      <c r="D49" s="11">
        <v>198.5</v>
      </c>
      <c r="E49" s="118">
        <v>1400</v>
      </c>
      <c r="F49" s="62">
        <f t="shared" si="1"/>
        <v>277900</v>
      </c>
      <c r="G49" s="63"/>
      <c r="H49" s="63"/>
      <c r="I49" s="23" t="s">
        <v>52</v>
      </c>
      <c r="J49" s="569"/>
    </row>
    <row r="50" spans="1:10">
      <c r="A50" s="60">
        <v>34</v>
      </c>
      <c r="B50" s="11" t="s">
        <v>553</v>
      </c>
      <c r="C50" s="11" t="s">
        <v>201</v>
      </c>
      <c r="D50" s="11">
        <v>67.3</v>
      </c>
      <c r="E50" s="118">
        <v>1400</v>
      </c>
      <c r="F50" s="62">
        <f t="shared" si="1"/>
        <v>94220</v>
      </c>
      <c r="G50" s="63"/>
      <c r="H50" s="63"/>
      <c r="I50" s="23" t="s">
        <v>52</v>
      </c>
      <c r="J50" s="569"/>
    </row>
    <row r="51" spans="1:10" ht="26.45">
      <c r="A51" s="60">
        <v>35</v>
      </c>
      <c r="B51" s="11" t="s">
        <v>668</v>
      </c>
      <c r="C51" s="11" t="s">
        <v>201</v>
      </c>
      <c r="D51" s="11">
        <v>47.7</v>
      </c>
      <c r="E51" s="118">
        <v>1400</v>
      </c>
      <c r="F51" s="62">
        <f t="shared" si="1"/>
        <v>66780</v>
      </c>
      <c r="G51" s="63"/>
      <c r="H51" s="63"/>
      <c r="I51" s="23" t="s">
        <v>52</v>
      </c>
      <c r="J51" s="569"/>
    </row>
    <row r="52" spans="1:10" ht="26.45">
      <c r="A52" s="60">
        <v>36</v>
      </c>
      <c r="B52" s="11" t="s">
        <v>555</v>
      </c>
      <c r="C52" s="11" t="s">
        <v>201</v>
      </c>
      <c r="D52" s="11">
        <v>54.2</v>
      </c>
      <c r="E52" s="118">
        <v>1400</v>
      </c>
      <c r="F52" s="62">
        <f t="shared" si="1"/>
        <v>75880</v>
      </c>
      <c r="G52" s="63"/>
      <c r="H52" s="63"/>
      <c r="I52" s="23" t="s">
        <v>52</v>
      </c>
      <c r="J52" s="569"/>
    </row>
    <row r="53" spans="1:10">
      <c r="A53" s="60">
        <v>37</v>
      </c>
      <c r="B53" s="11" t="s">
        <v>556</v>
      </c>
      <c r="C53" s="11" t="s">
        <v>201</v>
      </c>
      <c r="D53" s="11">
        <v>34.799999999999997</v>
      </c>
      <c r="E53" s="118">
        <v>1400</v>
      </c>
      <c r="F53" s="62">
        <f t="shared" si="1"/>
        <v>48719.999999999993</v>
      </c>
      <c r="G53" s="63"/>
      <c r="H53" s="63"/>
      <c r="I53" s="23" t="s">
        <v>52</v>
      </c>
      <c r="J53" s="569"/>
    </row>
    <row r="54" spans="1:10" ht="26.45">
      <c r="A54" s="60">
        <v>38</v>
      </c>
      <c r="B54" s="11" t="s">
        <v>557</v>
      </c>
      <c r="C54" s="11" t="s">
        <v>201</v>
      </c>
      <c r="D54" s="11">
        <v>53</v>
      </c>
      <c r="E54" s="118">
        <v>1400</v>
      </c>
      <c r="F54" s="62">
        <f t="shared" si="1"/>
        <v>74200</v>
      </c>
      <c r="G54" s="63"/>
      <c r="H54" s="63"/>
      <c r="I54" s="23" t="s">
        <v>52</v>
      </c>
      <c r="J54" s="569"/>
    </row>
    <row r="55" spans="1:10">
      <c r="A55" s="60">
        <v>39</v>
      </c>
      <c r="B55" s="11" t="s">
        <v>558</v>
      </c>
      <c r="C55" s="11" t="s">
        <v>559</v>
      </c>
      <c r="D55" s="11">
        <v>18.899999999999999</v>
      </c>
      <c r="E55" s="118">
        <v>1400</v>
      </c>
      <c r="F55" s="62">
        <f t="shared" si="1"/>
        <v>26459.999999999996</v>
      </c>
      <c r="G55" s="63"/>
      <c r="H55" s="63"/>
      <c r="I55" s="23" t="s">
        <v>52</v>
      </c>
      <c r="J55" s="569"/>
    </row>
    <row r="56" spans="1:10">
      <c r="A56" s="60">
        <v>40</v>
      </c>
      <c r="B56" s="11" t="s">
        <v>558</v>
      </c>
      <c r="C56" s="11" t="s">
        <v>375</v>
      </c>
      <c r="D56" s="11">
        <v>38.799999999999997</v>
      </c>
      <c r="E56" s="118">
        <v>1400</v>
      </c>
      <c r="F56" s="62">
        <f t="shared" si="1"/>
        <v>54319.999999999993</v>
      </c>
      <c r="G56" s="63"/>
      <c r="H56" s="63"/>
      <c r="I56" s="23" t="s">
        <v>52</v>
      </c>
      <c r="J56" s="569"/>
    </row>
    <row r="57" spans="1:10" ht="16.149999999999999" thickBot="1">
      <c r="A57" s="60">
        <v>41</v>
      </c>
      <c r="B57" s="33" t="s">
        <v>558</v>
      </c>
      <c r="C57" s="33" t="s">
        <v>357</v>
      </c>
      <c r="D57" s="33">
        <v>35.700000000000003</v>
      </c>
      <c r="E57" s="118">
        <v>1400</v>
      </c>
      <c r="F57" s="62">
        <f t="shared" si="1"/>
        <v>49980.000000000007</v>
      </c>
      <c r="G57" s="64"/>
      <c r="H57" s="64"/>
      <c r="I57" s="34" t="s">
        <v>52</v>
      </c>
      <c r="J57" s="570"/>
    </row>
    <row r="58" spans="1:10">
      <c r="F58" s="119">
        <f>SUM(F5:F57)</f>
        <v>50575792</v>
      </c>
    </row>
  </sheetData>
  <mergeCells count="62">
    <mergeCell ref="B36:C36"/>
    <mergeCell ref="I17:I18"/>
    <mergeCell ref="B19:B20"/>
    <mergeCell ref="J2:J4"/>
    <mergeCell ref="J5:J57"/>
    <mergeCell ref="I34:I35"/>
    <mergeCell ref="I30:I31"/>
    <mergeCell ref="I19:I20"/>
    <mergeCell ref="I26:I27"/>
    <mergeCell ref="I15:I16"/>
    <mergeCell ref="B9:B10"/>
    <mergeCell ref="H9:H10"/>
    <mergeCell ref="I9:I10"/>
    <mergeCell ref="G9:G10"/>
    <mergeCell ref="I12:I14"/>
    <mergeCell ref="E2:E4"/>
    <mergeCell ref="A9:A10"/>
    <mergeCell ref="B34:B35"/>
    <mergeCell ref="A34:A35"/>
    <mergeCell ref="G34:G35"/>
    <mergeCell ref="H34:H35"/>
    <mergeCell ref="B30:B31"/>
    <mergeCell ref="G30:G31"/>
    <mergeCell ref="H30:H31"/>
    <mergeCell ref="A30:A31"/>
    <mergeCell ref="A19:A20"/>
    <mergeCell ref="H19:H20"/>
    <mergeCell ref="G19:G20"/>
    <mergeCell ref="H26:H27"/>
    <mergeCell ref="B26:B29"/>
    <mergeCell ref="A26:A27"/>
    <mergeCell ref="G26:G27"/>
    <mergeCell ref="A15:A16"/>
    <mergeCell ref="A12:A14"/>
    <mergeCell ref="B17:B18"/>
    <mergeCell ref="G17:G18"/>
    <mergeCell ref="H17:H18"/>
    <mergeCell ref="G12:G14"/>
    <mergeCell ref="G15:G16"/>
    <mergeCell ref="H15:H16"/>
    <mergeCell ref="A17:A18"/>
    <mergeCell ref="B15:B16"/>
    <mergeCell ref="B12:B14"/>
    <mergeCell ref="H12:H14"/>
    <mergeCell ref="B5:B6"/>
    <mergeCell ref="A5:A6"/>
    <mergeCell ref="A7:A8"/>
    <mergeCell ref="H5:H6"/>
    <mergeCell ref="I5:I6"/>
    <mergeCell ref="H7:H8"/>
    <mergeCell ref="I7:I8"/>
    <mergeCell ref="G5:G6"/>
    <mergeCell ref="G7:G8"/>
    <mergeCell ref="B7:B8"/>
    <mergeCell ref="F2:F4"/>
    <mergeCell ref="G2:G4"/>
    <mergeCell ref="H2:H4"/>
    <mergeCell ref="I2:I4"/>
    <mergeCell ref="A2:A4"/>
    <mergeCell ref="B2:B4"/>
    <mergeCell ref="C2:C4"/>
    <mergeCell ref="D2:D4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410565AC74F9141BC81DE755D7D0B9D" ma:contentTypeVersion="12" ma:contentTypeDescription="Izveidot jaunu dokumentu." ma:contentTypeScope="" ma:versionID="87c6b0faea00c604670dbd271004808b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1f87d4de8d54687c79b65c8d94bdc451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ttēlu atzīme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052B89-9C56-4D9A-BD20-A8FA92AC3F1A}"/>
</file>

<file path=customXml/itemProps2.xml><?xml version="1.0" encoding="utf-8"?>
<ds:datastoreItem xmlns:ds="http://schemas.openxmlformats.org/officeDocument/2006/customXml" ds:itemID="{E5CF81BE-62AE-48B6-A9D5-58092F00348A}"/>
</file>

<file path=customXml/itemProps3.xml><?xml version="1.0" encoding="utf-8"?>
<ds:datastoreItem xmlns:ds="http://schemas.openxmlformats.org/officeDocument/2006/customXml" ds:itemID="{FB1B00F2-CDF0-4337-B527-78F3C315C2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2022-02-07T20:55:25Z</dcterms:created>
  <dcterms:modified xsi:type="dcterms:W3CDTF">2026-07-02T09:41:25Z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0e6ba0b3-4288-4d58-8cd3-a7f323f03825</vt:lpwstr>
  </property>
  <property fmtid="{D5CDD505-2E9C-101B-9397-08002B2CF9AE}" pid="3" name="ContentTypeId">
    <vt:lpwstr>0x0101004410565AC74F9141BC81DE755D7D0B9D</vt:lpwstr>
  </property>
  <property fmtid="{D5CDD505-2E9C-101B-9397-08002B2CF9AE}" pid="4" name="MediaServiceImageTags">
    <vt:lpwstr/>
  </property>
</Properties>
</file>