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izkraukle-my.sharepoint.com/personal/linda_korklisa_aizkraukle_lv/Documents/Darbvirsma/IEPIRKUMI/1 Iepirkumi 2026/"/>
    </mc:Choice>
  </mc:AlternateContent>
  <xr:revisionPtr revIDLastSave="1" documentId="8_{5FC814A6-B4DD-41A2-81CD-451806369693}" xr6:coauthVersionLast="47" xr6:coauthVersionMax="47" xr10:uidLastSave="{EC86871C-6BA3-49E8-B2BF-1D482E91DF2A}"/>
  <bookViews>
    <workbookView xWindow="28680" yWindow="-45" windowWidth="29040" windowHeight="15720" xr2:uid="{35CFD938-6BE7-4816-9D50-73D09E419BAC}"/>
  </bookViews>
  <sheets>
    <sheet name="Tāme" sheetId="1" r:id="rId1"/>
  </sheets>
  <definedNames>
    <definedName name="_xlnm.Print_Titles" localSheetId="0">Tāme!$16:$16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33" i="1" l="1"/>
  <c r="P31" i="1"/>
  <c r="P30" i="1"/>
  <c r="N27" i="1"/>
  <c r="M27" i="1"/>
  <c r="L27" i="1"/>
  <c r="H24" i="1"/>
  <c r="L24" i="1"/>
  <c r="N24" i="1"/>
  <c r="H22" i="1"/>
  <c r="M22" i="1" s="1"/>
  <c r="L22" i="1"/>
  <c r="N22" i="1"/>
  <c r="H21" i="1"/>
  <c r="L21" i="1"/>
  <c r="N21" i="1"/>
  <c r="H20" i="1"/>
  <c r="L20" i="1"/>
  <c r="N20" i="1"/>
  <c r="H19" i="1"/>
  <c r="L19" i="1"/>
  <c r="N19" i="1"/>
  <c r="K24" i="1" l="1"/>
  <c r="O24" i="1"/>
  <c r="M24" i="1"/>
  <c r="K21" i="1"/>
  <c r="O21" i="1"/>
  <c r="M21" i="1"/>
  <c r="K20" i="1"/>
  <c r="O20" i="1"/>
  <c r="M20" i="1"/>
  <c r="K19" i="1"/>
  <c r="O19" i="1"/>
  <c r="M19" i="1"/>
  <c r="H27" i="1"/>
  <c r="P24" i="1" l="1"/>
  <c r="K22" i="1"/>
  <c r="O22" i="1"/>
  <c r="P22" i="1" s="1"/>
  <c r="P21" i="1"/>
  <c r="P20" i="1"/>
  <c r="P19" i="1"/>
  <c r="K27" i="1"/>
  <c r="O27" i="1"/>
  <c r="P27" i="1" l="1"/>
  <c r="P29" i="1" s="1"/>
  <c r="H23" i="1" l="1"/>
  <c r="L23" i="1"/>
  <c r="N23" i="1"/>
  <c r="O23" i="1" l="1"/>
  <c r="K23" i="1"/>
  <c r="M23" i="1"/>
  <c r="P23" i="1" l="1"/>
  <c r="H28" i="1" l="1"/>
  <c r="L28" i="1"/>
  <c r="N28" i="1"/>
  <c r="N25" i="1"/>
  <c r="L25" i="1"/>
  <c r="H25" i="1"/>
  <c r="N18" i="1"/>
  <c r="L18" i="1"/>
  <c r="H18" i="1"/>
  <c r="L29" i="1" l="1"/>
  <c r="L30" i="1" s="1"/>
  <c r="N29" i="1"/>
  <c r="N30" i="1" s="1"/>
  <c r="M18" i="1"/>
  <c r="M28" i="1"/>
  <c r="K28" i="1"/>
  <c r="O28" i="1"/>
  <c r="O25" i="1"/>
  <c r="K25" i="1"/>
  <c r="M25" i="1"/>
  <c r="M29" i="1" l="1"/>
  <c r="M30" i="1" s="1"/>
  <c r="P28" i="1"/>
  <c r="O18" i="1"/>
  <c r="O29" i="1" s="1"/>
  <c r="O30" i="1" s="1"/>
  <c r="K18" i="1"/>
  <c r="P25" i="1"/>
  <c r="P18" i="1" l="1"/>
  <c r="P34" i="1" l="1"/>
  <c r="P35" i="1" l="1"/>
  <c r="P36" i="1" s="1"/>
  <c r="M10" i="1" s="1"/>
</calcChain>
</file>

<file path=xl/sharedStrings.xml><?xml version="1.0" encoding="utf-8"?>
<sst xmlns="http://schemas.openxmlformats.org/spreadsheetml/2006/main" count="66" uniqueCount="60">
  <si>
    <t>Lokālā tāme Nr. 1</t>
  </si>
  <si>
    <t>(būvdarbu veids vai konstruktīvā elementa nosaukums)</t>
  </si>
  <si>
    <t xml:space="preserve">Objekta nosaukums :    </t>
  </si>
  <si>
    <t xml:space="preserve">Būves nosaukums :    </t>
  </si>
  <si>
    <t xml:space="preserve">Objekta adrese :           </t>
  </si>
  <si>
    <t xml:space="preserve">Pasūtītājs :       </t>
  </si>
  <si>
    <t>Tāmes izmaksas</t>
  </si>
  <si>
    <t>euro</t>
  </si>
  <si>
    <t xml:space="preserve">Tāme sastādīta : </t>
  </si>
  <si>
    <t>Vienības izmaksas</t>
  </si>
  <si>
    <t>Kopā uz visu apjomu</t>
  </si>
  <si>
    <t>Nr.p.k.</t>
  </si>
  <si>
    <t>Kods</t>
  </si>
  <si>
    <t xml:space="preserve">                          Būvdarba nosaukums</t>
  </si>
  <si>
    <t>Mērvienība</t>
  </si>
  <si>
    <t>Daudzums</t>
  </si>
  <si>
    <t>Laika norma (c/h).</t>
  </si>
  <si>
    <t>Darba samaksas likme (euro/h)</t>
  </si>
  <si>
    <t>Darba alga (euro)</t>
  </si>
  <si>
    <t>Būvizstrādājumi  (euro)</t>
  </si>
  <si>
    <t>Mehānismi (euro)</t>
  </si>
  <si>
    <t>Kopā (euro)</t>
  </si>
  <si>
    <t>Darbietilpība     (c/h)</t>
  </si>
  <si>
    <t>Darba alga      (euro)</t>
  </si>
  <si>
    <t>Būvizstrādājumi      (euro)</t>
  </si>
  <si>
    <t>Mehānismi      (euro)</t>
  </si>
  <si>
    <t>Summa (euro)</t>
  </si>
  <si>
    <t>kpl</t>
  </si>
  <si>
    <t>kopā:</t>
  </si>
  <si>
    <t>Tiešās izmaksas kopā, t. sk. darba devēja sociālais nodoklis (23,59%)</t>
  </si>
  <si>
    <t>t.sk. darba aizsardzība</t>
  </si>
  <si>
    <t>Pavisam kopā bez PVN</t>
  </si>
  <si>
    <t>PVN %</t>
  </si>
  <si>
    <t>Sastādīja :</t>
  </si>
  <si>
    <t>Pavisam kopā ar PVN</t>
  </si>
  <si>
    <t>(paraksts un tā atšifrējums, datums)</t>
  </si>
  <si>
    <t>Darba gaitā radušos būvgružu savākšana, utilizācija</t>
  </si>
  <si>
    <r>
      <t>m</t>
    </r>
    <r>
      <rPr>
        <i/>
        <vertAlign val="superscript"/>
        <sz val="10"/>
        <rFont val="Arial"/>
        <family val="2"/>
        <charset val="186"/>
      </rPr>
      <t>2</t>
    </r>
    <r>
      <rPr>
        <sz val="11"/>
        <color theme="1"/>
        <rFont val="Calibri"/>
        <family val="2"/>
        <charset val="186"/>
        <scheme val="minor"/>
      </rPr>
      <t/>
    </r>
  </si>
  <si>
    <t>Sertifikāta Nr:</t>
  </si>
  <si>
    <t xml:space="preserve">Tāme sastādīta </t>
  </si>
  <si>
    <t>obj</t>
  </si>
  <si>
    <t>Virsizdevumi ( %)</t>
  </si>
  <si>
    <t>Peļņa ( %)</t>
  </si>
  <si>
    <t>m</t>
  </si>
  <si>
    <t xml:space="preserve">Dažādi darbi </t>
  </si>
  <si>
    <t>"Pērses pamatskolas" sporta zāle, kad., apz.32540030231004</t>
  </si>
  <si>
    <t>Irši, Iršu pag., Aizkraukles nov., LV-5108</t>
  </si>
  <si>
    <t>Fasādes un jumta pieslēguma (dzegas daļā) skārda nosegdetaļas 70x70 mm akurāta noņemšana un atpakaļmontāža pēc fasādes remontdarbu veikšanas</t>
  </si>
  <si>
    <t>Fasādes siltumizolācijas kārtas un apdares (tai sk., siltumizolācijas starta līstes) atjaunošana, rietumu fasāde pieslēgumā pie jumta un atsevišķi lokāli bojājumi, tai sk., eseošās siltumizolācijas (putupolistirols 100 mm ar dekoratīvo apmetumu - lietutiņš 2.5 mm) atsegšana, fasādes žāvēšana un atjaunošana atbilstoši tehnoloģijai, tai sk., jaunas putupolistirola 100 mm montāža, stiprināšana, armēšana, dekoratīvā apmetuma ierīkošana atbilstoši esošajam</t>
  </si>
  <si>
    <t>Rietumu fasādes, tai sk., logu un durvju ailu, sagatavošna pārkrāsošanai, tai sk., attīrīšana, gruntēšana, plaisu, ailu, palodžu hermetizēšana un pārkrāsošana, krāsu saskaņot ar pasūtītāju</t>
  </si>
  <si>
    <r>
      <t>m</t>
    </r>
    <r>
      <rPr>
        <i/>
        <vertAlign val="superscript"/>
        <sz val="10"/>
        <rFont val="Arial"/>
        <family val="2"/>
        <charset val="186"/>
      </rPr>
      <t>2</t>
    </r>
  </si>
  <si>
    <t>Rietumu fasādes cokola daļas, sagatavošna pārkrāsošanai, tai sk., attīrīšana, gruntēšana, plaisu hermetizēšana un pārkrāsošana, krāsu saskaņot ar pasūtītāju</t>
  </si>
  <si>
    <t>Ieejas jumtiņa un jumta pārkares, dēļu apšuvuma daļas, sagatavošana pārkrāsošanai un pārkrāsošana 2.kārtās, krāsu toni saskaņot ar pasūtītāju</t>
  </si>
  <si>
    <t>Esošās lietus ūdens noteksistēmas d=100mm, lokālu vietu remonts (atsevišķu posmu nomaiņa, nostiprināšana)</t>
  </si>
  <si>
    <t>Esošās lietus ūdens noteksistēmas, vertikālo tekņu d=100mm pagarināšana ar līkumiem un atvadīšana no ēkas 1.5 m attālumā ar betona noteksilēm, tai sk., pamatnes sagatavošana un ūdens filtrācijas bedres d=500mm, h=700mm ierīkošana</t>
  </si>
  <si>
    <t>vietas/kpl</t>
  </si>
  <si>
    <t>Esošo jumta sendvičpaneļu stiprinājumu (skrūvju) nospriegošana, pārvilkšana, skrūvju nomaiņa pēc nepieciešamības</t>
  </si>
  <si>
    <t>Dažādi darbi - mobilizācija,demobilizācija, sastatņu vai pacēlāja īre, piegāde,  būvmateriālu izkraušana, pārvietošana, virsmu aizsardzība darba gaitā, objekta sakopšana pēc būvdarbiem</t>
  </si>
  <si>
    <t>Aizkraukles novada pašvaldība Kokneses apvienības pārvalde</t>
  </si>
  <si>
    <t>Fasādes un jumta bojājumu novēršana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</si>
</sst>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86"/>
      <scheme val="minor"/>
    </font>
    <font>
      <b/>
      <i/>
      <sz val="11"/>
      <name val="Arial"/>
      <family val="2"/>
      <charset val="186"/>
    </font>
    <font>
      <b/>
      <i/>
      <sz val="10"/>
      <name val="Arial"/>
      <family val="2"/>
      <charset val="186"/>
    </font>
    <font>
      <i/>
      <vertAlign val="superscript"/>
      <sz val="10"/>
      <name val="Arial"/>
      <family val="2"/>
      <charset val="186"/>
    </font>
    <font>
      <i/>
      <sz val="10"/>
      <name val="Arial"/>
      <family val="2"/>
      <charset val="186"/>
    </font>
    <font>
      <sz val="10"/>
      <name val="Arial"/>
      <family val="2"/>
      <charset val="186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9"/>
      <name val="Arial"/>
      <family val="2"/>
      <charset val="186"/>
    </font>
    <font>
      <i/>
      <sz val="10"/>
      <color theme="1"/>
      <name val="Arial"/>
      <family val="2"/>
      <charset val="186"/>
    </font>
    <font>
      <i/>
      <sz val="11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b/>
      <i/>
      <sz val="11"/>
      <name val="Arial"/>
      <family val="2"/>
    </font>
    <font>
      <i/>
      <vertAlign val="superscript"/>
      <sz val="10"/>
      <color theme="1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7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5" xfId="0" applyFont="1" applyBorder="1" applyAlignment="1">
      <alignment horizontal="center" vertical="center" textRotation="90"/>
    </xf>
    <xf numFmtId="0" fontId="4" fillId="0" borderId="5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2" fontId="2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0" fontId="7" fillId="0" borderId="4" xfId="0" applyNumberFormat="1" applyFont="1" applyBorder="1"/>
    <xf numFmtId="0" fontId="7" fillId="0" borderId="4" xfId="0" applyFont="1" applyBorder="1"/>
    <xf numFmtId="2" fontId="6" fillId="0" borderId="4" xfId="0" applyNumberFormat="1" applyFont="1" applyBorder="1" applyAlignment="1">
      <alignment horizontal="center"/>
    </xf>
    <xf numFmtId="2" fontId="7" fillId="0" borderId="4" xfId="0" applyNumberFormat="1" applyFont="1" applyBorder="1"/>
    <xf numFmtId="10" fontId="4" fillId="0" borderId="4" xfId="0" applyNumberFormat="1" applyFont="1" applyBorder="1"/>
    <xf numFmtId="0" fontId="4" fillId="0" borderId="4" xfId="0" applyFont="1" applyBorder="1"/>
    <xf numFmtId="2" fontId="8" fillId="0" borderId="4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12" fillId="0" borderId="4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4" fontId="7" fillId="0" borderId="4" xfId="0" applyNumberFormat="1" applyFont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right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7" fillId="0" borderId="6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49" fontId="4" fillId="0" borderId="0" xfId="0" applyNumberFormat="1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</cellXfs>
  <cellStyles count="2">
    <cellStyle name="Normal_07 Birzgale_jumts_2" xfId="1" xr:uid="{61740589-04B4-48B3-B357-314148F36CEE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4A8AD-F137-4809-B90A-E84AA4394344}">
  <sheetPr>
    <pageSetUpPr fitToPage="1"/>
  </sheetPr>
  <dimension ref="A1:P41"/>
  <sheetViews>
    <sheetView tabSelected="1" workbookViewId="0">
      <selection activeCell="T8" sqref="T8"/>
    </sheetView>
  </sheetViews>
  <sheetFormatPr defaultRowHeight="15" x14ac:dyDescent="0.25"/>
  <cols>
    <col min="1" max="1" width="12.42578125" customWidth="1"/>
    <col min="2" max="2" width="6.7109375" customWidth="1"/>
    <col min="3" max="3" width="47" customWidth="1"/>
    <col min="4" max="4" width="7.140625" bestFit="1" customWidth="1"/>
    <col min="5" max="5" width="9.28515625" bestFit="1" customWidth="1"/>
    <col min="6" max="7" width="7.7109375" customWidth="1"/>
    <col min="8" max="8" width="8.42578125" customWidth="1"/>
    <col min="9" max="9" width="8.5703125" customWidth="1"/>
    <col min="10" max="10" width="8" customWidth="1"/>
    <col min="11" max="11" width="9" bestFit="1" customWidth="1"/>
    <col min="12" max="12" width="7.7109375" customWidth="1"/>
    <col min="13" max="13" width="11.28515625" bestFit="1" customWidth="1"/>
    <col min="14" max="14" width="10" customWidth="1"/>
    <col min="15" max="15" width="9" bestFit="1" customWidth="1"/>
    <col min="16" max="16" width="10.28515625" bestFit="1" customWidth="1"/>
  </cols>
  <sheetData>
    <row r="1" spans="1:16" x14ac:dyDescent="0.25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</row>
    <row r="2" spans="1:1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63" t="s">
        <v>59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</row>
    <row r="4" spans="1:16" x14ac:dyDescent="0.25">
      <c r="A4" s="64" t="s">
        <v>1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</row>
    <row r="5" spans="1:16" x14ac:dyDescent="0.25">
      <c r="A5" s="2" t="s">
        <v>2</v>
      </c>
      <c r="B5" s="3"/>
      <c r="C5" s="66" t="s">
        <v>59</v>
      </c>
      <c r="D5" s="66"/>
      <c r="E5" s="66"/>
      <c r="F5" s="2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25">
      <c r="A6" s="2" t="s">
        <v>3</v>
      </c>
      <c r="B6" s="2"/>
      <c r="C6" s="57" t="s">
        <v>45</v>
      </c>
      <c r="D6" s="57"/>
      <c r="E6" s="57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5">
      <c r="A7" s="2" t="s">
        <v>4</v>
      </c>
      <c r="B7" s="2"/>
      <c r="C7" s="57" t="s">
        <v>46</v>
      </c>
      <c r="D7" s="57"/>
      <c r="E7" s="57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5">
      <c r="A8" s="56" t="s">
        <v>5</v>
      </c>
      <c r="B8" s="56"/>
      <c r="C8" s="57" t="s">
        <v>58</v>
      </c>
      <c r="D8" s="57"/>
      <c r="E8" s="57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x14ac:dyDescent="0.25">
      <c r="A10" s="58"/>
      <c r="B10" s="58"/>
      <c r="C10" s="58"/>
      <c r="D10" s="58"/>
      <c r="E10" s="58"/>
      <c r="F10" s="4"/>
      <c r="G10" s="4"/>
      <c r="H10" s="4"/>
      <c r="I10" s="2"/>
      <c r="J10" s="2"/>
      <c r="K10" s="2" t="s">
        <v>6</v>
      </c>
      <c r="L10" s="2"/>
      <c r="M10" s="5">
        <f>P36</f>
        <v>0</v>
      </c>
      <c r="N10" s="6" t="s">
        <v>7</v>
      </c>
      <c r="O10" s="2"/>
      <c r="P10" s="2"/>
    </row>
    <row r="11" spans="1:16" x14ac:dyDescent="0.25">
      <c r="A11" s="4"/>
      <c r="B11" s="4"/>
      <c r="C11" s="4"/>
      <c r="D11" s="4"/>
      <c r="E11" s="4"/>
      <c r="F11" s="4"/>
      <c r="G11" s="4"/>
      <c r="H11" s="4"/>
      <c r="I11" s="2"/>
      <c r="J11" s="2"/>
      <c r="K11" s="2"/>
      <c r="L11" s="2"/>
      <c r="M11" s="5"/>
      <c r="N11" s="6"/>
      <c r="O11" s="2"/>
      <c r="P11" s="2"/>
    </row>
    <row r="12" spans="1:16" x14ac:dyDescent="0.25">
      <c r="A12" s="2"/>
      <c r="B12" s="2"/>
      <c r="C12" s="2"/>
      <c r="D12" s="2"/>
      <c r="E12" s="2"/>
      <c r="F12" s="2"/>
      <c r="G12" s="2"/>
      <c r="H12" s="2"/>
      <c r="I12" s="2"/>
      <c r="J12" s="2" t="s">
        <v>8</v>
      </c>
      <c r="K12" s="2"/>
      <c r="L12" s="59"/>
      <c r="M12" s="60"/>
      <c r="N12" s="2"/>
      <c r="O12" s="2"/>
      <c r="P12" s="2"/>
    </row>
    <row r="13" spans="1:16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x14ac:dyDescent="0.25">
      <c r="A14" s="7"/>
      <c r="B14" s="7"/>
      <c r="C14" s="7"/>
      <c r="D14" s="7"/>
      <c r="E14" s="7"/>
      <c r="F14" s="61" t="s">
        <v>9</v>
      </c>
      <c r="G14" s="61"/>
      <c r="H14" s="61"/>
      <c r="I14" s="61"/>
      <c r="J14" s="61"/>
      <c r="K14" s="61"/>
      <c r="L14" s="61" t="s">
        <v>10</v>
      </c>
      <c r="M14" s="61"/>
      <c r="N14" s="61"/>
      <c r="O14" s="61"/>
      <c r="P14" s="61"/>
    </row>
    <row r="15" spans="1:16" ht="88.5" x14ac:dyDescent="0.25">
      <c r="A15" s="8" t="s">
        <v>11</v>
      </c>
      <c r="B15" s="8" t="s">
        <v>12</v>
      </c>
      <c r="C15" s="9" t="s">
        <v>13</v>
      </c>
      <c r="D15" s="8" t="s">
        <v>14</v>
      </c>
      <c r="E15" s="8" t="s">
        <v>15</v>
      </c>
      <c r="F15" s="10" t="s">
        <v>16</v>
      </c>
      <c r="G15" s="10" t="s">
        <v>17</v>
      </c>
      <c r="H15" s="10" t="s">
        <v>18</v>
      </c>
      <c r="I15" s="10" t="s">
        <v>19</v>
      </c>
      <c r="J15" s="10" t="s">
        <v>20</v>
      </c>
      <c r="K15" s="10" t="s">
        <v>21</v>
      </c>
      <c r="L15" s="10" t="s">
        <v>22</v>
      </c>
      <c r="M15" s="10" t="s">
        <v>23</v>
      </c>
      <c r="N15" s="10" t="s">
        <v>24</v>
      </c>
      <c r="O15" s="10" t="s">
        <v>25</v>
      </c>
      <c r="P15" s="10" t="s">
        <v>26</v>
      </c>
    </row>
    <row r="16" spans="1:16" x14ac:dyDescent="0.25">
      <c r="A16" s="11">
        <v>1</v>
      </c>
      <c r="B16" s="11">
        <v>2</v>
      </c>
      <c r="C16" s="11">
        <v>3</v>
      </c>
      <c r="D16" s="11">
        <v>4</v>
      </c>
      <c r="E16" s="11">
        <v>5</v>
      </c>
      <c r="F16" s="11">
        <v>6</v>
      </c>
      <c r="G16" s="11">
        <v>7</v>
      </c>
      <c r="H16" s="11">
        <v>8</v>
      </c>
      <c r="I16" s="11">
        <v>9</v>
      </c>
      <c r="J16" s="11">
        <v>10</v>
      </c>
      <c r="K16" s="11">
        <v>11</v>
      </c>
      <c r="L16" s="11">
        <v>12</v>
      </c>
      <c r="M16" s="11">
        <v>13</v>
      </c>
      <c r="N16" s="11">
        <v>14</v>
      </c>
      <c r="O16" s="11">
        <v>15</v>
      </c>
      <c r="P16" s="11">
        <v>16</v>
      </c>
    </row>
    <row r="17" spans="1:16" x14ac:dyDescent="0.25">
      <c r="A17" s="12"/>
      <c r="B17" s="13"/>
      <c r="C17" s="33" t="s">
        <v>59</v>
      </c>
      <c r="D17" s="33"/>
      <c r="E17" s="34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</row>
    <row r="18" spans="1:16" ht="38.25" x14ac:dyDescent="0.25">
      <c r="A18" s="13">
        <v>1</v>
      </c>
      <c r="B18" s="13"/>
      <c r="C18" s="35" t="s">
        <v>47</v>
      </c>
      <c r="D18" s="13" t="s">
        <v>43</v>
      </c>
      <c r="E18" s="15">
        <v>20.5</v>
      </c>
      <c r="F18" s="15"/>
      <c r="G18" s="15"/>
      <c r="H18" s="17">
        <f t="shared" ref="H18:H23" si="0">ROUND(G18*F18,2)</f>
        <v>0</v>
      </c>
      <c r="I18" s="17"/>
      <c r="J18" s="17"/>
      <c r="K18" s="15">
        <f t="shared" ref="K18:K23" si="1">ROUND(J18+I18+H18,2)</f>
        <v>0</v>
      </c>
      <c r="L18" s="15">
        <f t="shared" ref="L18:L23" si="2">ROUND(F18*E18,2)</f>
        <v>0</v>
      </c>
      <c r="M18" s="15">
        <f t="shared" ref="M18:M23" si="3">ROUND(H18*E18,2)</f>
        <v>0</v>
      </c>
      <c r="N18" s="15">
        <f t="shared" ref="N18:N23" si="4">ROUND(I18*E18,2)</f>
        <v>0</v>
      </c>
      <c r="O18" s="15">
        <f t="shared" ref="O18:O23" si="5">ROUND(J18*E18,2)</f>
        <v>0</v>
      </c>
      <c r="P18" s="15">
        <f t="shared" ref="P18:P23" si="6">ROUND(O18+N18+M18,2)</f>
        <v>0</v>
      </c>
    </row>
    <row r="19" spans="1:16" ht="127.5" x14ac:dyDescent="0.25">
      <c r="A19" s="13">
        <v>2</v>
      </c>
      <c r="B19" s="13"/>
      <c r="C19" s="35" t="s">
        <v>48</v>
      </c>
      <c r="D19" s="13" t="s">
        <v>50</v>
      </c>
      <c r="E19" s="15">
        <v>35</v>
      </c>
      <c r="F19" s="15"/>
      <c r="G19" s="15"/>
      <c r="H19" s="17">
        <f t="shared" ref="H19" si="7">ROUND(G19*F19,2)</f>
        <v>0</v>
      </c>
      <c r="I19" s="17"/>
      <c r="J19" s="17"/>
      <c r="K19" s="15">
        <f t="shared" ref="K19" si="8">ROUND(J19+I19+H19,2)</f>
        <v>0</v>
      </c>
      <c r="L19" s="15">
        <f t="shared" ref="L19" si="9">ROUND(F19*E19,2)</f>
        <v>0</v>
      </c>
      <c r="M19" s="15">
        <f t="shared" ref="M19" si="10">ROUND(H19*E19,2)</f>
        <v>0</v>
      </c>
      <c r="N19" s="15">
        <f t="shared" ref="N19" si="11">ROUND(I19*E19,2)</f>
        <v>0</v>
      </c>
      <c r="O19" s="15">
        <f t="shared" ref="O19" si="12">ROUND(J19*E19,2)</f>
        <v>0</v>
      </c>
      <c r="P19" s="15">
        <f t="shared" ref="P19" si="13">ROUND(O19+N19+M19,2)</f>
        <v>0</v>
      </c>
    </row>
    <row r="20" spans="1:16" ht="51" x14ac:dyDescent="0.25">
      <c r="A20" s="13">
        <v>3</v>
      </c>
      <c r="B20" s="13"/>
      <c r="C20" s="35" t="s">
        <v>49</v>
      </c>
      <c r="D20" s="13" t="s">
        <v>50</v>
      </c>
      <c r="E20" s="15">
        <v>180</v>
      </c>
      <c r="F20" s="15"/>
      <c r="G20" s="15"/>
      <c r="H20" s="17">
        <f t="shared" ref="H20" si="14">ROUND(G20*F20,2)</f>
        <v>0</v>
      </c>
      <c r="I20" s="17"/>
      <c r="J20" s="17"/>
      <c r="K20" s="15">
        <f t="shared" ref="K20" si="15">ROUND(J20+I20+H20,2)</f>
        <v>0</v>
      </c>
      <c r="L20" s="15">
        <f t="shared" ref="L20" si="16">ROUND(F20*E20,2)</f>
        <v>0</v>
      </c>
      <c r="M20" s="15">
        <f t="shared" ref="M20" si="17">ROUND(H20*E20,2)</f>
        <v>0</v>
      </c>
      <c r="N20" s="15">
        <f t="shared" ref="N20" si="18">ROUND(I20*E20,2)</f>
        <v>0</v>
      </c>
      <c r="O20" s="15">
        <f t="shared" ref="O20" si="19">ROUND(J20*E20,2)</f>
        <v>0</v>
      </c>
      <c r="P20" s="15">
        <f t="shared" ref="P20" si="20">ROUND(O20+N20+M20,2)</f>
        <v>0</v>
      </c>
    </row>
    <row r="21" spans="1:16" ht="51" x14ac:dyDescent="0.25">
      <c r="A21" s="13">
        <v>4</v>
      </c>
      <c r="B21" s="13"/>
      <c r="C21" s="35" t="s">
        <v>51</v>
      </c>
      <c r="D21" s="13" t="s">
        <v>50</v>
      </c>
      <c r="E21" s="15">
        <v>7</v>
      </c>
      <c r="F21" s="15"/>
      <c r="G21" s="15"/>
      <c r="H21" s="17">
        <f t="shared" ref="H21" si="21">ROUND(G21*F21,2)</f>
        <v>0</v>
      </c>
      <c r="I21" s="17"/>
      <c r="J21" s="17"/>
      <c r="K21" s="15">
        <f t="shared" ref="K21" si="22">ROUND(J21+I21+H21,2)</f>
        <v>0</v>
      </c>
      <c r="L21" s="15">
        <f t="shared" ref="L21" si="23">ROUND(F21*E21,2)</f>
        <v>0</v>
      </c>
      <c r="M21" s="15">
        <f t="shared" ref="M21" si="24">ROUND(H21*E21,2)</f>
        <v>0</v>
      </c>
      <c r="N21" s="15">
        <f t="shared" ref="N21" si="25">ROUND(I21*E21,2)</f>
        <v>0</v>
      </c>
      <c r="O21" s="15">
        <f t="shared" ref="O21" si="26">ROUND(J21*E21,2)</f>
        <v>0</v>
      </c>
      <c r="P21" s="15">
        <f t="shared" ref="P21" si="27">ROUND(O21+N21+M21,2)</f>
        <v>0</v>
      </c>
    </row>
    <row r="22" spans="1:16" ht="38.25" x14ac:dyDescent="0.25">
      <c r="A22" s="13">
        <v>5</v>
      </c>
      <c r="B22" s="13"/>
      <c r="C22" s="35" t="s">
        <v>52</v>
      </c>
      <c r="D22" s="13" t="s">
        <v>50</v>
      </c>
      <c r="E22" s="15">
        <v>11</v>
      </c>
      <c r="F22" s="15"/>
      <c r="G22" s="15"/>
      <c r="H22" s="17">
        <f t="shared" ref="H22" si="28">ROUND(G22*F22,2)</f>
        <v>0</v>
      </c>
      <c r="I22" s="17"/>
      <c r="J22" s="17"/>
      <c r="K22" s="15">
        <f t="shared" ref="K22" si="29">ROUND(J22+I22+H22,2)</f>
        <v>0</v>
      </c>
      <c r="L22" s="15">
        <f t="shared" ref="L22" si="30">ROUND(F22*E22,2)</f>
        <v>0</v>
      </c>
      <c r="M22" s="15">
        <f t="shared" ref="M22" si="31">ROUND(H22*E22,2)</f>
        <v>0</v>
      </c>
      <c r="N22" s="15">
        <f t="shared" ref="N22" si="32">ROUND(I22*E22,2)</f>
        <v>0</v>
      </c>
      <c r="O22" s="15">
        <f t="shared" ref="O22" si="33">ROUND(J22*E22,2)</f>
        <v>0</v>
      </c>
      <c r="P22" s="15">
        <f t="shared" ref="P22" si="34">ROUND(O22+N22+M22,2)</f>
        <v>0</v>
      </c>
    </row>
    <row r="23" spans="1:16" ht="38.25" x14ac:dyDescent="0.25">
      <c r="A23" s="13">
        <v>6</v>
      </c>
      <c r="B23" s="13"/>
      <c r="C23" s="35" t="s">
        <v>53</v>
      </c>
      <c r="D23" s="13" t="s">
        <v>43</v>
      </c>
      <c r="E23" s="36">
        <v>20</v>
      </c>
      <c r="F23" s="37"/>
      <c r="G23" s="15"/>
      <c r="H23" s="17">
        <f t="shared" si="0"/>
        <v>0</v>
      </c>
      <c r="I23" s="17"/>
      <c r="J23" s="17"/>
      <c r="K23" s="15">
        <f t="shared" si="1"/>
        <v>0</v>
      </c>
      <c r="L23" s="15">
        <f t="shared" si="2"/>
        <v>0</v>
      </c>
      <c r="M23" s="15">
        <f t="shared" si="3"/>
        <v>0</v>
      </c>
      <c r="N23" s="15">
        <f t="shared" si="4"/>
        <v>0</v>
      </c>
      <c r="O23" s="15">
        <f t="shared" si="5"/>
        <v>0</v>
      </c>
      <c r="P23" s="15">
        <f t="shared" si="6"/>
        <v>0</v>
      </c>
    </row>
    <row r="24" spans="1:16" ht="63.75" x14ac:dyDescent="0.25">
      <c r="A24" s="13">
        <v>7</v>
      </c>
      <c r="B24" s="13"/>
      <c r="C24" s="35" t="s">
        <v>54</v>
      </c>
      <c r="D24" s="13" t="s">
        <v>55</v>
      </c>
      <c r="E24" s="36">
        <v>10</v>
      </c>
      <c r="F24" s="37"/>
      <c r="G24" s="15"/>
      <c r="H24" s="17">
        <f t="shared" ref="H24" si="35">ROUND(G24*F24,2)</f>
        <v>0</v>
      </c>
      <c r="I24" s="17"/>
      <c r="J24" s="17"/>
      <c r="K24" s="15">
        <f t="shared" ref="K24" si="36">ROUND(J24+I24+H24,2)</f>
        <v>0</v>
      </c>
      <c r="L24" s="15">
        <f t="shared" ref="L24" si="37">ROUND(F24*E24,2)</f>
        <v>0</v>
      </c>
      <c r="M24" s="15">
        <f t="shared" ref="M24" si="38">ROUND(H24*E24,2)</f>
        <v>0</v>
      </c>
      <c r="N24" s="15">
        <f t="shared" ref="N24" si="39">ROUND(I24*E24,2)</f>
        <v>0</v>
      </c>
      <c r="O24" s="15">
        <f t="shared" ref="O24" si="40">ROUND(J24*E24,2)</f>
        <v>0</v>
      </c>
      <c r="P24" s="15">
        <f t="shared" ref="P24" si="41">ROUND(O24+N24+M24,2)</f>
        <v>0</v>
      </c>
    </row>
    <row r="25" spans="1:16" ht="38.25" x14ac:dyDescent="0.25">
      <c r="A25" s="13">
        <v>8</v>
      </c>
      <c r="B25" s="13"/>
      <c r="C25" s="35" t="s">
        <v>56</v>
      </c>
      <c r="D25" s="13" t="s">
        <v>37</v>
      </c>
      <c r="E25" s="36">
        <v>937</v>
      </c>
      <c r="F25" s="37"/>
      <c r="G25" s="15"/>
      <c r="H25" s="17">
        <f t="shared" ref="H25" si="42">ROUND(G25*F25,2)</f>
        <v>0</v>
      </c>
      <c r="I25" s="17"/>
      <c r="J25" s="17"/>
      <c r="K25" s="15">
        <f t="shared" ref="K25" si="43">ROUND(J25+I25+H25,2)</f>
        <v>0</v>
      </c>
      <c r="L25" s="15">
        <f t="shared" ref="L25" si="44">ROUND(F25*E25,2)</f>
        <v>0</v>
      </c>
      <c r="M25" s="15">
        <f t="shared" ref="M25" si="45">ROUND(H25*E25,2)</f>
        <v>0</v>
      </c>
      <c r="N25" s="15">
        <f t="shared" ref="N25" si="46">ROUND(I25*E25,2)</f>
        <v>0</v>
      </c>
      <c r="O25" s="15">
        <f t="shared" ref="O25" si="47">ROUND(J25*E25,2)</f>
        <v>0</v>
      </c>
      <c r="P25" s="15">
        <f t="shared" ref="P25" si="48">ROUND(O25+N25+M25,2)</f>
        <v>0</v>
      </c>
    </row>
    <row r="26" spans="1:16" x14ac:dyDescent="0.25">
      <c r="A26" s="13"/>
      <c r="B26" s="13"/>
      <c r="C26" s="33" t="s">
        <v>44</v>
      </c>
      <c r="D26" s="13"/>
      <c r="E26" s="15"/>
      <c r="F26" s="15"/>
      <c r="G26" s="15"/>
      <c r="H26" s="17"/>
      <c r="I26" s="17"/>
      <c r="J26" s="17"/>
      <c r="K26" s="15"/>
      <c r="L26" s="15"/>
      <c r="M26" s="15"/>
      <c r="N26" s="15"/>
      <c r="O26" s="15"/>
      <c r="P26" s="15"/>
    </row>
    <row r="27" spans="1:16" ht="51" x14ac:dyDescent="0.25">
      <c r="A27" s="13">
        <v>9</v>
      </c>
      <c r="B27" s="13"/>
      <c r="C27" s="16" t="s">
        <v>57</v>
      </c>
      <c r="D27" s="13" t="s">
        <v>27</v>
      </c>
      <c r="E27" s="15">
        <v>1</v>
      </c>
      <c r="F27" s="15"/>
      <c r="G27" s="15"/>
      <c r="H27" s="17">
        <f t="shared" ref="H27:H28" si="49">ROUND(G27*F27,2)</f>
        <v>0</v>
      </c>
      <c r="I27" s="17"/>
      <c r="J27" s="17"/>
      <c r="K27" s="15">
        <f t="shared" ref="K27:K28" si="50">ROUND(J27+I27+H27,2)</f>
        <v>0</v>
      </c>
      <c r="L27" s="15">
        <f>ROUND(F27*E27,2)</f>
        <v>0</v>
      </c>
      <c r="M27" s="15">
        <f>ROUND(H27*E27,2)</f>
        <v>0</v>
      </c>
      <c r="N27" s="15">
        <f>ROUND(I27*E27,2)</f>
        <v>0</v>
      </c>
      <c r="O27" s="15">
        <f t="shared" ref="O27:O28" si="51">ROUND(J27*E27,2)</f>
        <v>0</v>
      </c>
      <c r="P27" s="15">
        <f t="shared" ref="P27:P28" si="52">ROUND(O27+N27+M27,2)</f>
        <v>0</v>
      </c>
    </row>
    <row r="28" spans="1:16" x14ac:dyDescent="0.25">
      <c r="A28" s="13">
        <v>10</v>
      </c>
      <c r="B28" s="13"/>
      <c r="C28" s="9" t="s">
        <v>36</v>
      </c>
      <c r="D28" s="13" t="s">
        <v>40</v>
      </c>
      <c r="E28" s="15">
        <v>1</v>
      </c>
      <c r="F28" s="15"/>
      <c r="G28" s="15"/>
      <c r="H28" s="17">
        <f t="shared" si="49"/>
        <v>0</v>
      </c>
      <c r="I28" s="17"/>
      <c r="J28" s="17"/>
      <c r="K28" s="15">
        <f t="shared" si="50"/>
        <v>0</v>
      </c>
      <c r="L28" s="15">
        <f t="shared" ref="L28" si="53">ROUND(F28*E28,2)</f>
        <v>0</v>
      </c>
      <c r="M28" s="15">
        <f t="shared" ref="M28" si="54">ROUND(H28*E28,2)</f>
        <v>0</v>
      </c>
      <c r="N28" s="15">
        <f t="shared" ref="N28" si="55">ROUND(I28*E28,2)</f>
        <v>0</v>
      </c>
      <c r="O28" s="15">
        <f t="shared" si="51"/>
        <v>0</v>
      </c>
      <c r="P28" s="15">
        <f t="shared" si="52"/>
        <v>0</v>
      </c>
    </row>
    <row r="29" spans="1:16" x14ac:dyDescent="0.25">
      <c r="A29" s="18"/>
      <c r="B29" s="13"/>
      <c r="C29" s="19" t="s">
        <v>28</v>
      </c>
      <c r="D29" s="13"/>
      <c r="E29" s="15"/>
      <c r="F29" s="15"/>
      <c r="G29" s="15"/>
      <c r="H29" s="17"/>
      <c r="I29" s="17"/>
      <c r="J29" s="17"/>
      <c r="K29" s="15"/>
      <c r="L29" s="14">
        <f>SUM(L18:L28)</f>
        <v>0</v>
      </c>
      <c r="M29" s="14">
        <f>SUM(M18:M28)</f>
        <v>0</v>
      </c>
      <c r="N29" s="14">
        <f>SUM(N18:N28)</f>
        <v>0</v>
      </c>
      <c r="O29" s="14">
        <f>SUM(O18:O28)</f>
        <v>0</v>
      </c>
      <c r="P29" s="14">
        <f>SUM(P18:P28)</f>
        <v>0</v>
      </c>
    </row>
    <row r="30" spans="1:16" x14ac:dyDescent="0.25">
      <c r="A30" s="3"/>
      <c r="B30" s="2"/>
      <c r="C30" s="2"/>
      <c r="D30" s="44" t="s">
        <v>29</v>
      </c>
      <c r="E30" s="45"/>
      <c r="F30" s="45"/>
      <c r="G30" s="45"/>
      <c r="H30" s="45"/>
      <c r="I30" s="45"/>
      <c r="J30" s="45"/>
      <c r="K30" s="46"/>
      <c r="L30" s="20">
        <f>L29</f>
        <v>0</v>
      </c>
      <c r="M30" s="20">
        <f t="shared" ref="M30:O30" si="56">M29</f>
        <v>0</v>
      </c>
      <c r="N30" s="20">
        <f t="shared" si="56"/>
        <v>0</v>
      </c>
      <c r="O30" s="20">
        <f t="shared" si="56"/>
        <v>0</v>
      </c>
      <c r="P30" s="20">
        <f>P29</f>
        <v>0</v>
      </c>
    </row>
    <row r="31" spans="1:16" x14ac:dyDescent="0.25">
      <c r="A31" s="3"/>
      <c r="B31" s="2"/>
      <c r="C31" s="2"/>
      <c r="D31" s="21"/>
      <c r="E31" s="21"/>
      <c r="F31" s="21"/>
      <c r="G31" s="21"/>
      <c r="H31" s="47" t="s">
        <v>41</v>
      </c>
      <c r="I31" s="48"/>
      <c r="J31" s="48"/>
      <c r="K31" s="49"/>
      <c r="L31" s="22">
        <v>0</v>
      </c>
      <c r="M31" s="23"/>
      <c r="N31" s="23"/>
      <c r="O31" s="23"/>
      <c r="P31" s="24">
        <f>ROUND(P30*L31,2)</f>
        <v>0</v>
      </c>
    </row>
    <row r="32" spans="1:16" x14ac:dyDescent="0.25">
      <c r="A32" s="3"/>
      <c r="B32" s="2"/>
      <c r="C32" s="2"/>
      <c r="D32" s="21"/>
      <c r="E32" s="21"/>
      <c r="F32" s="21"/>
      <c r="G32" s="21"/>
      <c r="H32" s="50" t="s">
        <v>30</v>
      </c>
      <c r="I32" s="51"/>
      <c r="J32" s="51"/>
      <c r="K32" s="52"/>
      <c r="L32" s="25"/>
      <c r="M32" s="23"/>
      <c r="N32" s="23"/>
      <c r="O32" s="23"/>
      <c r="P32" s="24"/>
    </row>
    <row r="33" spans="1:16" x14ac:dyDescent="0.25">
      <c r="A33" s="3"/>
      <c r="B33" s="2"/>
      <c r="C33" s="2"/>
      <c r="D33" s="21"/>
      <c r="E33" s="21"/>
      <c r="F33" s="21"/>
      <c r="G33" s="21"/>
      <c r="H33" s="47" t="s">
        <v>42</v>
      </c>
      <c r="I33" s="48"/>
      <c r="J33" s="48"/>
      <c r="K33" s="49"/>
      <c r="L33" s="22">
        <v>0</v>
      </c>
      <c r="M33" s="23"/>
      <c r="N33" s="23"/>
      <c r="O33" s="23"/>
      <c r="P33" s="24">
        <f>ROUND(P30*L33,2)</f>
        <v>0</v>
      </c>
    </row>
    <row r="34" spans="1:16" x14ac:dyDescent="0.25">
      <c r="A34" s="3"/>
      <c r="B34" s="2"/>
      <c r="C34" s="2"/>
      <c r="D34" s="21"/>
      <c r="E34" s="21"/>
      <c r="F34" s="21"/>
      <c r="G34" s="21"/>
      <c r="H34" s="53" t="s">
        <v>31</v>
      </c>
      <c r="I34" s="54"/>
      <c r="J34" s="54"/>
      <c r="K34" s="55"/>
      <c r="L34" s="22"/>
      <c r="M34" s="23"/>
      <c r="N34" s="23"/>
      <c r="O34" s="23"/>
      <c r="P34" s="24">
        <f>ROUND(SUM(P30:P33),2)</f>
        <v>0</v>
      </c>
    </row>
    <row r="35" spans="1:16" x14ac:dyDescent="0.25">
      <c r="A35" s="3"/>
      <c r="B35" s="2"/>
      <c r="C35" s="2"/>
      <c r="D35" s="21"/>
      <c r="E35" s="21"/>
      <c r="F35" s="21"/>
      <c r="G35" s="21"/>
      <c r="H35" s="47" t="s">
        <v>32</v>
      </c>
      <c r="I35" s="48"/>
      <c r="J35" s="48"/>
      <c r="K35" s="49"/>
      <c r="L35" s="26">
        <v>0.21</v>
      </c>
      <c r="M35" s="27"/>
      <c r="N35" s="27"/>
      <c r="O35" s="27"/>
      <c r="P35" s="28">
        <f>ROUND(P34*L35,2)</f>
        <v>0</v>
      </c>
    </row>
    <row r="36" spans="1:16" x14ac:dyDescent="0.25">
      <c r="A36" s="40" t="s">
        <v>33</v>
      </c>
      <c r="B36" s="40"/>
      <c r="C36" s="30"/>
      <c r="D36" s="38"/>
      <c r="E36" s="21"/>
      <c r="F36" s="21"/>
      <c r="G36" s="21"/>
      <c r="H36" s="43" t="s">
        <v>34</v>
      </c>
      <c r="I36" s="43"/>
      <c r="J36" s="43"/>
      <c r="K36" s="43"/>
      <c r="L36" s="27"/>
      <c r="M36" s="27"/>
      <c r="N36" s="27"/>
      <c r="O36" s="27"/>
      <c r="P36" s="29">
        <f>ROUND(SUM(P34:P35),2)</f>
        <v>0</v>
      </c>
    </row>
    <row r="37" spans="1:16" x14ac:dyDescent="0.25">
      <c r="A37" s="38"/>
      <c r="B37" s="38"/>
      <c r="C37" s="41" t="s">
        <v>35</v>
      </c>
      <c r="D37" s="4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x14ac:dyDescent="0.25">
      <c r="A38" s="40" t="s">
        <v>38</v>
      </c>
      <c r="B38" s="40"/>
      <c r="C38" s="30"/>
      <c r="D38" s="38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 x14ac:dyDescent="0.25">
      <c r="A39" s="39"/>
      <c r="B39" s="39"/>
      <c r="C39" s="39"/>
      <c r="D39" s="39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x14ac:dyDescent="0.25">
      <c r="A40" s="32" t="s">
        <v>39</v>
      </c>
      <c r="B40" s="39"/>
      <c r="C40" s="30"/>
      <c r="D40" s="39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</row>
    <row r="41" spans="1:16" x14ac:dyDescent="0.25"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</row>
  </sheetData>
  <mergeCells count="22">
    <mergeCell ref="C7:E7"/>
    <mergeCell ref="A1:P1"/>
    <mergeCell ref="A3:P3"/>
    <mergeCell ref="A4:P4"/>
    <mergeCell ref="C5:E5"/>
    <mergeCell ref="C6:E6"/>
    <mergeCell ref="A8:B8"/>
    <mergeCell ref="C8:E8"/>
    <mergeCell ref="A10:E10"/>
    <mergeCell ref="L12:M12"/>
    <mergeCell ref="F14:K14"/>
    <mergeCell ref="L14:P14"/>
    <mergeCell ref="A36:B36"/>
    <mergeCell ref="C37:D37"/>
    <mergeCell ref="A38:B38"/>
    <mergeCell ref="H36:K36"/>
    <mergeCell ref="D30:K30"/>
    <mergeCell ref="H31:K31"/>
    <mergeCell ref="H32:K32"/>
    <mergeCell ref="H33:K33"/>
    <mergeCell ref="H34:K34"/>
    <mergeCell ref="H35:K35"/>
  </mergeCells>
  <phoneticPr fontId="1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Tāme</vt:lpstr>
      <vt:lpstr>Tāme!Drukāt_virsrakstus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Ozols</dc:creator>
  <cp:lastModifiedBy>Linda Korkliša</cp:lastModifiedBy>
  <cp:lastPrinted>2025-07-17T11:18:07Z</cp:lastPrinted>
  <dcterms:created xsi:type="dcterms:W3CDTF">2022-05-12T07:56:28Z</dcterms:created>
  <dcterms:modified xsi:type="dcterms:W3CDTF">2026-06-29T11:10:38Z</dcterms:modified>
</cp:coreProperties>
</file>