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gatis_grigalis_kultura_lv/Documents/Desktop/Iepirkumi/2025/Mūz.instr/"/>
    </mc:Choice>
  </mc:AlternateContent>
  <xr:revisionPtr revIDLastSave="0" documentId="8_{506C8516-9F1F-40F9-A4EA-AD34821EB40D}" xr6:coauthVersionLast="47" xr6:coauthVersionMax="47" xr10:uidLastSave="{00000000-0000-0000-0000-000000000000}"/>
  <bookViews>
    <workbookView xWindow="-108" yWindow="-108" windowWidth="23256" windowHeight="12576" tabRatio="754" xr2:uid="{00000000-000D-0000-FFFF-FFFF00000000}"/>
  </bookViews>
  <sheets>
    <sheet name="Tehniskie dati" sheetId="1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2" i="17" l="1"/>
  <c r="H50" i="17"/>
  <c r="H55" i="17"/>
  <c r="H61" i="17"/>
  <c r="H67" i="17"/>
  <c r="H84" i="17"/>
  <c r="H92" i="17"/>
  <c r="H94" i="17"/>
  <c r="H101" i="17"/>
  <c r="H107" i="17"/>
  <c r="H118" i="17"/>
  <c r="H129" i="17"/>
  <c r="H130" i="17"/>
  <c r="H131" i="17"/>
  <c r="H133" i="17"/>
  <c r="H134" i="17"/>
  <c r="H135" i="17"/>
  <c r="H144" i="17"/>
  <c r="H145" i="17"/>
  <c r="H146" i="17"/>
  <c r="H49" i="17"/>
  <c r="H47" i="17"/>
  <c r="H44" i="17"/>
  <c r="H42" i="17"/>
  <c r="H38" i="17"/>
  <c r="H35" i="17"/>
  <c r="H26" i="17"/>
  <c r="H20" i="17"/>
  <c r="H14" i="17"/>
  <c r="H147" i="17"/>
  <c r="H150" i="17"/>
  <c r="H149" i="17"/>
  <c r="H148" i="17"/>
  <c r="H143" i="17"/>
  <c r="H141" i="17"/>
  <c r="H140" i="17"/>
  <c r="H138" i="17"/>
  <c r="H137" i="17"/>
  <c r="H136" i="17"/>
  <c r="H132" i="17"/>
  <c r="H80" i="17"/>
  <c r="H72" i="17"/>
  <c r="H30" i="17"/>
  <c r="H6" i="17"/>
  <c r="H151" i="17" l="1"/>
  <c r="H152" i="17" l="1"/>
  <c r="H153" i="17" s="1"/>
</calcChain>
</file>

<file path=xl/sharedStrings.xml><?xml version="1.0" encoding="utf-8"?>
<sst xmlns="http://schemas.openxmlformats.org/spreadsheetml/2006/main" count="271" uniqueCount="172">
  <si>
    <t>Nr.p.k.</t>
  </si>
  <si>
    <t>Iekārta</t>
  </si>
  <si>
    <t>Tehniskie parametri</t>
  </si>
  <si>
    <t>Skaits</t>
  </si>
  <si>
    <t>Informācija</t>
  </si>
  <si>
    <t>Visiem norādītajiem modeļiem un markām ir informatīvs raksturs, nepieciešams piegādāt norādītos vai ekvivalentus.</t>
  </si>
  <si>
    <t>MIKC ''Ventspils Mūzikas vidusskola'' mūzikas instrumentu un piederumu iegāde.</t>
  </si>
  <si>
    <t>In C</t>
  </si>
  <si>
    <t>Skolnieka modelis</t>
  </si>
  <si>
    <t>Samazinātas klapīšu atstarpes</t>
  </si>
  <si>
    <t>https://www.thomannmusic.com/intl/oscar_adler_co._bassoon_1350_children_model.htm</t>
  </si>
  <si>
    <t>Fagots - skolnieka</t>
  </si>
  <si>
    <t>Bungu krēsls</t>
  </si>
  <si>
    <t>Sēdekļa izmērs: 41x40cm</t>
  </si>
  <si>
    <t>Augstums: 45,5-65,5cm</t>
  </si>
  <si>
    <t>Augstuma regulēšanas solis 10mm</t>
  </si>
  <si>
    <t>https://www.thomann.de/intl/km_14000_drummersitz_gomezz.htm</t>
  </si>
  <si>
    <t>Bungu šķīvju komplekts</t>
  </si>
  <si>
    <t>Ergonomisks</t>
  </si>
  <si>
    <t>14'' Hi Hat</t>
  </si>
  <si>
    <t>16'' Crash</t>
  </si>
  <si>
    <t>18'' Crash</t>
  </si>
  <si>
    <t>21'' Ride</t>
  </si>
  <si>
    <t>https://www.thomann.de/intl/zildjian_k_custom_special_dry_pack.htm</t>
  </si>
  <si>
    <t>Bungu statīvu komplekts</t>
  </si>
  <si>
    <t>Augstas klases statīvu komplekts</t>
  </si>
  <si>
    <t>1x hi-hat, 1x snare stand, 1xsingle pedal, 2x cymbal stand without counterweight</t>
  </si>
  <si>
    <t>https://www.thomann.de/intl/yamaha_hw880_hardware_set.htm</t>
  </si>
  <si>
    <t>Bungu šķīvju statīvs</t>
  </si>
  <si>
    <t xml:space="preserve">Augstas klases statīvs  </t>
  </si>
  <si>
    <t>Augstums regulējams 94-175cm</t>
  </si>
  <si>
    <t>3-dubultu stieņu kājas</t>
  </si>
  <si>
    <t>https://www.thomann.de/intl/yamaha_cs865_galgenbeckenstaender.htm</t>
  </si>
  <si>
    <t>Studijas bungu komplekts</t>
  </si>
  <si>
    <t>Studijas versija, dubults SmartMount tomu turētājs</t>
  </si>
  <si>
    <t>Izmēri: 20''BD, 10''x07''Tom tom, 12''x08''Tom tom, 14''x13''Floor tom, 14''x06''Snare drum</t>
  </si>
  <si>
    <t>Krāsa: Brown Fade(high-gloss finish)</t>
  </si>
  <si>
    <t>https://www.thomann.de/intl/sonor_aq2_studio_set_brf.htm</t>
  </si>
  <si>
    <t>Bungu statīvu soma</t>
  </si>
  <si>
    <t>Izmērs:48''x16''x14''</t>
  </si>
  <si>
    <t>Dubultas šuves</t>
  </si>
  <si>
    <t>Ūdens izturīga</t>
  </si>
  <si>
    <t>Pastiprināta apakša ar riteņiem</t>
  </si>
  <si>
    <t>https://www.thomann.de/intl/ahead_aa5048w_hardware_armor_case.htm</t>
  </si>
  <si>
    <t>Basa bungas soma</t>
  </si>
  <si>
    <t>Izmērs bungai:20''x16''</t>
  </si>
  <si>
    <t>Materiāls: Cordura 600D</t>
  </si>
  <si>
    <t>https://www.thomann.de/intl/gewa_sps_bass_drum_bag_20x16.htm</t>
  </si>
  <si>
    <t>Soma solo bungai</t>
  </si>
  <si>
    <t>Bungas izmērs 14''x6,5''</t>
  </si>
  <si>
    <t>https://www.thomann.de/intl/gewa_sps_snarebag_14x65.htm</t>
  </si>
  <si>
    <t>Soma tom tom</t>
  </si>
  <si>
    <t>Bungas izmērs 10''x07''</t>
  </si>
  <si>
    <t>https://www.thomann.de/intl/gewa_sps_snare_bag_10_x07.htm</t>
  </si>
  <si>
    <t>Bungas izmērs 12''x08'', materiāls: Cordura 600D</t>
  </si>
  <si>
    <t>https://www.thomann.de/intl/gewa_sps_tom_bag_12_x08.htm</t>
  </si>
  <si>
    <t>Bungas izmērs 14''x14''</t>
  </si>
  <si>
    <t>https://www.thomann.de/intl/gewa_sps_tombag_14x14.htm</t>
  </si>
  <si>
    <t>Plastika basa bungai</t>
  </si>
  <si>
    <t>Bungas izmērs 20''</t>
  </si>
  <si>
    <t xml:space="preserve">Dubulta </t>
  </si>
  <si>
    <t>Patentēta "Floating Muffling"sistēma</t>
  </si>
  <si>
    <t>https://www.thomann.de/intl/aquarian_20_super_kick_ii_coated_bass.htm</t>
  </si>
  <si>
    <t>Bungu plastiku komplekts</t>
  </si>
  <si>
    <t>Izmēri: 10'', 12'', 14''</t>
  </si>
  <si>
    <t>Biezums 0,254mm</t>
  </si>
  <si>
    <t>https://www.thomann.de/intl/evans_g1_studio_set_coated.htm</t>
  </si>
  <si>
    <t>Izmērs: 14''</t>
  </si>
  <si>
    <t>Vidēji bieza</t>
  </si>
  <si>
    <t xml:space="preserve">Vienkārtu, balta, raupja augšpuse </t>
  </si>
  <si>
    <t>Solo bungas plastikas komplekts</t>
  </si>
  <si>
    <t>https://www.thomann.de/intl/remo_14_ambassador_coated_set.htm</t>
  </si>
  <si>
    <t>Skaņu noņēmējs kontrabasam</t>
  </si>
  <si>
    <t>3/4 un 4/4 basam</t>
  </si>
  <si>
    <t>https://www.thomann.de/intl/david_gage_the_realist_kontrabass.htm</t>
  </si>
  <si>
    <t>Skrūve kontrabasam</t>
  </si>
  <si>
    <t>Tiltiņa regulēšanas skrūve</t>
  </si>
  <si>
    <t>https://www.thomann.de/intl/petz_bass_bridge_screws_brass.htm</t>
  </si>
  <si>
    <t>Lociņš kontrabasam</t>
  </si>
  <si>
    <t>1/4 lociņš</t>
  </si>
  <si>
    <t>Dabīgie sari</t>
  </si>
  <si>
    <t xml:space="preserve">https://www.thomann.de/intl/roth_junius_rjb_carbon_bass_bow_1_4g_bk.htm  </t>
  </si>
  <si>
    <t>1/2 lociņš</t>
  </si>
  <si>
    <t xml:space="preserve">https://www.thomann.de/intl/roth_junius_rjb_carbon_bass_bow_1_2g_bk.htm  </t>
  </si>
  <si>
    <t>Soma kontrabasam</t>
  </si>
  <si>
    <t>1/4 izmērs</t>
  </si>
  <si>
    <t>20mm polsterējums</t>
  </si>
  <si>
    <t>https://www.thomann.de/intl/roth_junius_bsb_01_1_4_gy_bk_bass_soft_bag.htm</t>
  </si>
  <si>
    <t>1/2 izmērs</t>
  </si>
  <si>
    <t>https://www.thomann.de/intl/roth_junius_bsb_01_1_2_gy_bk_bass_soft_bag.htm</t>
  </si>
  <si>
    <t>Kontrabass</t>
  </si>
  <si>
    <t>Izmērs: 1/4</t>
  </si>
  <si>
    <t>Vijoles forma</t>
  </si>
  <si>
    <t>Laminēta aizmugure un sāni</t>
  </si>
  <si>
    <t>Ebonīta grifs</t>
  </si>
  <si>
    <t>https://www.thomann.de/intl/gewa_premium_line_solid_top_db_1_4.htm</t>
  </si>
  <si>
    <t>Izmērs: 1/2</t>
  </si>
  <si>
    <t>https://www.thomann.de/intl/gewa_premium_line_solid_top_db_1_2.htm</t>
  </si>
  <si>
    <t>Stīgas kontrabasam</t>
  </si>
  <si>
    <t>Vidēji cietas, 1/2 kontrabasam</t>
  </si>
  <si>
    <t>Thomastik Spirocore Double Bass 1/2 med – Latvia</t>
  </si>
  <si>
    <t>Vidēji cietas, 1/4 kontrabasam</t>
  </si>
  <si>
    <t>Thomastik Spirocore Double Bass 1/4 med – Latvia</t>
  </si>
  <si>
    <t>Kabelis skandām</t>
  </si>
  <si>
    <t>4x2,5mm2, melns, 100m rullis</t>
  </si>
  <si>
    <t>https://www.thomann.de/intl/the_sssnake_ssk_425_bk_100m.htm?i11l=en_GB%3ALV.EUR</t>
  </si>
  <si>
    <t>Skandu savienotājs</t>
  </si>
  <si>
    <t>4 kontaktu</t>
  </si>
  <si>
    <t>Digitāla skaņu pults</t>
  </si>
  <si>
    <t xml:space="preserve">48kanāli, 10,1'' skārienjūtīgs displejs, 24 mikrofonu priekšpastiprinātājs, 16 stereo efektu procesors, 4 austiņu izejas, </t>
  </si>
  <si>
    <t>https://www.thomann.de/intl/behringer_wing_rack.htm?i11l=en_GB%3ALV.EUR</t>
  </si>
  <si>
    <t>Kaste digitālajai skaņu pultij</t>
  </si>
  <si>
    <t>4 U augstums, divi rokturi</t>
  </si>
  <si>
    <t>https://www.thomann.de/intl/thomann_rack_case_4u_shallow.htm?i11l=en_GB%3ALV.EUR</t>
  </si>
  <si>
    <t>https://www.thomann.de/intl/the_sssnake_ssk_225_bk_100m.htm</t>
  </si>
  <si>
    <t>2x2,5mm2, pelēks 100m rullis</t>
  </si>
  <si>
    <t>6 Mikrofonu kabelis-multicore</t>
  </si>
  <si>
    <t>Garums: 10m, metāla kaste konektoru ligzdām, 6gab XLR konektori</t>
  </si>
  <si>
    <t>https://www.thomann.de/intl/the_sssnake_m6_multicorekabel.htm</t>
  </si>
  <si>
    <t>Mikrofonu kabelis</t>
  </si>
  <si>
    <t>Garums: 3m, "Neutrik" vai līdzvērtīgi konektori</t>
  </si>
  <si>
    <t>https://www.thomann.de/intl/pro_snake_17840.htm</t>
  </si>
  <si>
    <t>6 mikrofonu statīvs</t>
  </si>
  <si>
    <t>Paredzēts sešiem mikrofoniem, augstums 0,92-1,5m</t>
  </si>
  <si>
    <t>https://www.thomann.de/intl/roadworx_6_mic_holder_stand_bundle.htm</t>
  </si>
  <si>
    <t>Apskaņošnas pults</t>
  </si>
  <si>
    <t>12 kanāli, vismaz 6 mikrofonu kanāli, iebūvēts Bluetooth adapteris</t>
  </si>
  <si>
    <t>https://www.thomann.de/intl/mackie_profx12v3_583699.htm</t>
  </si>
  <si>
    <t>Mikrofons</t>
  </si>
  <si>
    <t>Dinamiskais mikrofons vokālam, frekvenču diapazons: 20-17,000Hz</t>
  </si>
  <si>
    <t>https://www.thomann.de/intl/the_tbone_mb85_beta.htm</t>
  </si>
  <si>
    <t>Plaukts skandu statīvam</t>
  </si>
  <si>
    <t>36mm savienojums, max izturība 35kg, izmēri: 727x404mm</t>
  </si>
  <si>
    <t>https://www.thomann.de/intl/km_26752_ablageplatte_xl.htm</t>
  </si>
  <si>
    <t>Augstas kvalitātes</t>
  </si>
  <si>
    <t>Koka rāmis, augstums regulējams:840-925mm, Platums 570-870mm, pārklājs iekļauts komplektā</t>
  </si>
  <si>
    <t>https://www.thomann.de/intl/thomann_marimba_thm_43.htm</t>
  </si>
  <si>
    <t>Marimba 4 oktāvu A2-C7, A=442Hz</t>
  </si>
  <si>
    <t>Basģitāras skanda</t>
  </si>
  <si>
    <t>1x12'' neodymium skaļrunis un 1''augstfrekvenču skaļrunis, jauda:400W@8Ohm, frekvenču diapazons: 40-20000Hz.</t>
  </si>
  <si>
    <t>https://www.thomann.de/intl/markbass_mb58r_121_energy_box.htm</t>
  </si>
  <si>
    <t>Basģitāras pastiprinātājs</t>
  </si>
  <si>
    <t xml:space="preserve">Jauda: 800w@4Ohm, 500w@8Ohm, regulējamas frekvences: Bass, Low and High mid, Treble, svars: ne vairāk, kā 3kg. </t>
  </si>
  <si>
    <t>https://www.thomann.de/intl/markbass_little_mark_tube_800.htm</t>
  </si>
  <si>
    <t>Der 2.pielikuma  39. pozīcijas pastiprinātājam.</t>
  </si>
  <si>
    <t>https://www.thomann.de/intl/tc_electronic_bam200.htm</t>
  </si>
  <si>
    <t>Kompakts, vigls, vismaz 200W, DI izeja, austiņu izeja</t>
  </si>
  <si>
    <t>Kaste basģitāras pastiprinātājam</t>
  </si>
  <si>
    <t>https://www.thomannmusic.com/intl/flyht_pro_rack_2u_eco_ii_35.htm</t>
  </si>
  <si>
    <t>Stiprinājumi basģitāras pastiprinātājam</t>
  </si>
  <si>
    <t>https://www.thomannmusic.com/intl/markbass_rack_mount.htm</t>
  </si>
  <si>
    <t>Studijas austiņas</t>
  </si>
  <si>
    <t>Daļēji atvērtas, dinamiskās, nominālā pretestība 55Ohm, jauda 200mW, frekvenču diapazons 15-25000Hz,jūtība 104dB/V</t>
  </si>
  <si>
    <t>https://www.thomannmusic.com/intl/akg_k240_mkii.htm</t>
  </si>
  <si>
    <t>Aktīvā skanda ar bluetooth pieslēgumu</t>
  </si>
  <si>
    <t>12'' skaļrunis, vismaz divas ieejas, bluetooth pieslēgums</t>
  </si>
  <si>
    <t>⁣Mackie Thump 212XT – Latvia</t>
  </si>
  <si>
    <t>Bluetooth pieslēgums, izmantojama ar bateriju, savienojama ar Bose S1 Pro Mic/Line Tx bezvadu adapteriem un ToneMatch, pārvalks komplektā.</t>
  </si>
  <si>
    <t>⁣Bose S1 Pro Plus Cover Bundle – Latvia</t>
  </si>
  <si>
    <t>2.pielikums iepirkumam Nr.VMV2025/6</t>
  </si>
  <si>
    <t>Pretendenta piedāvātā cena</t>
  </si>
  <si>
    <t>Pretendenta piedāvājums (tehniskie parametri)</t>
  </si>
  <si>
    <t>Pretendenta piedāvātā cena par kopējo skaitu</t>
  </si>
  <si>
    <t>Summa kopā:</t>
  </si>
  <si>
    <t>Summa bez PVN:</t>
  </si>
  <si>
    <t>PVN:</t>
  </si>
  <si>
    <t>Tehniskā specifikācija</t>
  </si>
  <si>
    <t>GS403.344</t>
  </si>
  <si>
    <t>GS403.343</t>
  </si>
  <si>
    <t xml:space="preserve">Der 2.pielikuma  39. pozīcijas pastiprinātājam. </t>
  </si>
  <si>
    <t xml:space="preserve">Der 2.pielikuma  39. pozīcijas pastiprinātājam.
https://www.thomann.de/intl/markbass_rack_mount.htm </t>
  </si>
  <si>
    <t xml:space="preserve">4 kontaktu
https://www.thomann.de/intl/neutrik_nl4fxx_w_l_70.htm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</si>
</sst>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u/>
      <sz val="10"/>
      <color theme="10"/>
      <name val="Arial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color rgb="FF222222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1C1C1C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3B3B3B"/>
      <name val="Calibri"/>
      <family val="2"/>
      <charset val="186"/>
      <scheme val="minor"/>
    </font>
    <font>
      <b/>
      <sz val="9"/>
      <color rgb="FF000000"/>
      <name val="Arial"/>
      <family val="2"/>
      <charset val="186"/>
    </font>
    <font>
      <sz val="9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21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7" fillId="2" borderId="1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0" fillId="0" borderId="1" xfId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10" fillId="0" borderId="1" xfId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0" fillId="0" borderId="0" xfId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1" xfId="1" applyBorder="1" applyAlignment="1">
      <alignment vertical="center" wrapText="1"/>
    </xf>
    <xf numFmtId="0" fontId="10" fillId="0" borderId="1" xfId="1" applyBorder="1" applyAlignment="1">
      <alignment vertical="top"/>
    </xf>
    <xf numFmtId="0" fontId="3" fillId="0" borderId="0" xfId="0" applyFont="1" applyAlignment="1">
      <alignment horizontal="right" vertical="top"/>
    </xf>
    <xf numFmtId="2" fontId="11" fillId="0" borderId="0" xfId="0" applyNumberFormat="1" applyFont="1" applyAlignment="1">
      <alignment vertical="top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2" fontId="3" fillId="0" borderId="0" xfId="0" applyNumberFormat="1" applyFont="1" applyAlignment="1">
      <alignment vertical="top"/>
    </xf>
    <xf numFmtId="2" fontId="10" fillId="0" borderId="1" xfId="1" applyNumberFormat="1" applyBorder="1" applyAlignment="1">
      <alignment vertical="top" wrapText="1"/>
    </xf>
    <xf numFmtId="2" fontId="25" fillId="0" borderId="1" xfId="1" applyNumberFormat="1" applyFont="1" applyBorder="1" applyAlignment="1">
      <alignment vertical="top" wrapText="1"/>
    </xf>
    <xf numFmtId="2" fontId="10" fillId="0" borderId="1" xfId="1" applyNumberFormat="1" applyBorder="1" applyAlignment="1">
      <alignment vertical="top" wrapText="1"/>
    </xf>
    <xf numFmtId="2" fontId="10" fillId="0" borderId="2" xfId="1" applyNumberFormat="1" applyBorder="1" applyAlignment="1">
      <alignment vertical="top" wrapText="1"/>
    </xf>
    <xf numFmtId="2" fontId="10" fillId="0" borderId="3" xfId="1" applyNumberFormat="1" applyBorder="1" applyAlignment="1">
      <alignment vertical="top" wrapText="1"/>
    </xf>
    <xf numFmtId="2" fontId="10" fillId="0" borderId="5" xfId="1" applyNumberForma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1" xfId="1" applyBorder="1" applyAlignment="1">
      <alignment vertical="top" wrapText="1"/>
    </xf>
    <xf numFmtId="0" fontId="22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10" fillId="0" borderId="5" xfId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homann.de/intl/aquarian_20_super_kick_ii_coated_bass.htm" TargetMode="External"/><Relationship Id="rId18" Type="http://schemas.openxmlformats.org/officeDocument/2006/relationships/hyperlink" Target="https://www.thomann.de/intl/roth_junius_rjb_carbon_bass_bow_1_4g_bk.htm" TargetMode="External"/><Relationship Id="rId26" Type="http://schemas.openxmlformats.org/officeDocument/2006/relationships/hyperlink" Target="https://www.thomann.de/intl/behringer_wing_rack.htm?i11l=en_GB%3ALV.EUR" TargetMode="External"/><Relationship Id="rId39" Type="http://schemas.openxmlformats.org/officeDocument/2006/relationships/hyperlink" Target="https://www.thomann.de/intl/the_tbone_mb85_beta.htm" TargetMode="External"/><Relationship Id="rId21" Type="http://schemas.openxmlformats.org/officeDocument/2006/relationships/hyperlink" Target="https://www.thomann.de/intl/roth_junius_bsb_01_1_2_gy_bk_bass_soft_bag.htm" TargetMode="External"/><Relationship Id="rId34" Type="http://schemas.openxmlformats.org/officeDocument/2006/relationships/hyperlink" Target="https://www.thomannmusic.com/intl/flyht_pro_rack_2u_eco_ii_35.htm" TargetMode="External"/><Relationship Id="rId42" Type="http://schemas.openxmlformats.org/officeDocument/2006/relationships/hyperlink" Target="https://www.thomannmusic.com/intl/markbass_rack_mount.htm" TargetMode="External"/><Relationship Id="rId7" Type="http://schemas.openxmlformats.org/officeDocument/2006/relationships/hyperlink" Target="https://www.thomann.de/intl/ahead_aa5048w_hardware_armor_case.htm" TargetMode="External"/><Relationship Id="rId2" Type="http://schemas.openxmlformats.org/officeDocument/2006/relationships/hyperlink" Target="https://www.thomann.de/intl/km_14000_drummersitz_gomezz.htm" TargetMode="External"/><Relationship Id="rId16" Type="http://schemas.openxmlformats.org/officeDocument/2006/relationships/hyperlink" Target="https://www.thomann.de/intl/david_gage_the_realist_kontrabass.htm" TargetMode="External"/><Relationship Id="rId20" Type="http://schemas.openxmlformats.org/officeDocument/2006/relationships/hyperlink" Target="https://www.thomann.de/intl/roth_junius_bsb_01_1_4_gy_bk_bass_soft_bag.htm" TargetMode="External"/><Relationship Id="rId29" Type="http://schemas.openxmlformats.org/officeDocument/2006/relationships/hyperlink" Target="https://www.thomann.de/intl/the_sssnake_m6_multicorekabel.htm" TargetMode="External"/><Relationship Id="rId41" Type="http://schemas.openxmlformats.org/officeDocument/2006/relationships/hyperlink" Target="https://www.thomann.de/intl/markbass_little_mark_tube_800.htm" TargetMode="External"/><Relationship Id="rId1" Type="http://schemas.openxmlformats.org/officeDocument/2006/relationships/hyperlink" Target="https://www.thomannmusic.com/intl/oscar_adler_co._bassoon_1350_children_model.htm" TargetMode="External"/><Relationship Id="rId6" Type="http://schemas.openxmlformats.org/officeDocument/2006/relationships/hyperlink" Target="https://www.thomann.de/intl/sonor_aq2_studio_set_brf.htm" TargetMode="External"/><Relationship Id="rId11" Type="http://schemas.openxmlformats.org/officeDocument/2006/relationships/hyperlink" Target="https://www.thomann.de/intl/gewa_sps_tom_bag_12_x08.htm" TargetMode="External"/><Relationship Id="rId24" Type="http://schemas.openxmlformats.org/officeDocument/2006/relationships/hyperlink" Target="https://www.thomann.de/intl/thomastik_spirocore_12_kontrabasssaiten.htm" TargetMode="External"/><Relationship Id="rId32" Type="http://schemas.openxmlformats.org/officeDocument/2006/relationships/hyperlink" Target="https://www.thomann.de/intl/markbass_mb58r_121_energy_box.htm" TargetMode="External"/><Relationship Id="rId37" Type="http://schemas.openxmlformats.org/officeDocument/2006/relationships/hyperlink" Target="https://www.thomann.de/intl/the_sssnake_ssk_425_bk_100m.htm?i11l=en_GB%3ALV.EUR" TargetMode="External"/><Relationship Id="rId40" Type="http://schemas.openxmlformats.org/officeDocument/2006/relationships/hyperlink" Target="https://www.thomann.de/intl/thomann_marimba_thm_43.htm" TargetMode="External"/><Relationship Id="rId5" Type="http://schemas.openxmlformats.org/officeDocument/2006/relationships/hyperlink" Target="https://www.thomann.de/intl/yamaha_cs865_galgenbeckenstaender.htm" TargetMode="External"/><Relationship Id="rId15" Type="http://schemas.openxmlformats.org/officeDocument/2006/relationships/hyperlink" Target="https://www.thomann.de/intl/remo_14_ambassador_coated_set.htm" TargetMode="External"/><Relationship Id="rId23" Type="http://schemas.openxmlformats.org/officeDocument/2006/relationships/hyperlink" Target="https://www.thomann.de/intl/gewa_premium_line_solid_top_db_1_2.htm" TargetMode="External"/><Relationship Id="rId28" Type="http://schemas.openxmlformats.org/officeDocument/2006/relationships/hyperlink" Target="https://www.thomann.de/intl/the_sssnake_ssk_225_bk_100m.htm" TargetMode="External"/><Relationship Id="rId36" Type="http://schemas.openxmlformats.org/officeDocument/2006/relationships/hyperlink" Target="https://www.thomann.de/intl/bose_s1_pro_plus_cover_bundle.htm" TargetMode="External"/><Relationship Id="rId10" Type="http://schemas.openxmlformats.org/officeDocument/2006/relationships/hyperlink" Target="https://www.thomann.de/intl/gewa_sps_snare_bag_10_x07.htm" TargetMode="External"/><Relationship Id="rId19" Type="http://schemas.openxmlformats.org/officeDocument/2006/relationships/hyperlink" Target="https://www.thomann.de/intl/roth_junius_rjb_carbon_bass_bow_1_2g_bk.htm" TargetMode="External"/><Relationship Id="rId31" Type="http://schemas.openxmlformats.org/officeDocument/2006/relationships/hyperlink" Target="https://www.thomann.de/intl/roadworx_6_mic_holder_stand_bundle.ht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thomann.de/intl/yamaha_hw880_hardware_set.htm" TargetMode="External"/><Relationship Id="rId9" Type="http://schemas.openxmlformats.org/officeDocument/2006/relationships/hyperlink" Target="https://www.thomann.de/intl/gewa_sps_snarebag_14x65.htm" TargetMode="External"/><Relationship Id="rId14" Type="http://schemas.openxmlformats.org/officeDocument/2006/relationships/hyperlink" Target="https://www.thomann.de/intl/evans_g1_studio_set_coated.htm" TargetMode="External"/><Relationship Id="rId22" Type="http://schemas.openxmlformats.org/officeDocument/2006/relationships/hyperlink" Target="https://www.thomann.de/intl/gewa_premium_line_solid_top_db_1_4.htm" TargetMode="External"/><Relationship Id="rId27" Type="http://schemas.openxmlformats.org/officeDocument/2006/relationships/hyperlink" Target="https://www.thomann.de/intl/thomann_rack_case_4u_shallow.htm?i11l=en_GB%3ALV.EUR" TargetMode="External"/><Relationship Id="rId30" Type="http://schemas.openxmlformats.org/officeDocument/2006/relationships/hyperlink" Target="https://www.thomann.de/intl/pro_snake_17840.htm" TargetMode="External"/><Relationship Id="rId35" Type="http://schemas.openxmlformats.org/officeDocument/2006/relationships/hyperlink" Target="https://www.thomann.de/intl/mackie_thump_212xt.htm" TargetMode="External"/><Relationship Id="rId43" Type="http://schemas.openxmlformats.org/officeDocument/2006/relationships/hyperlink" Target="https://www.thomannmusic.com/intl/akg_k240_mkii.htm" TargetMode="External"/><Relationship Id="rId8" Type="http://schemas.openxmlformats.org/officeDocument/2006/relationships/hyperlink" Target="https://www.thomann.de/intl/gewa_sps_bass_drum_bag_20x16.htm" TargetMode="External"/><Relationship Id="rId3" Type="http://schemas.openxmlformats.org/officeDocument/2006/relationships/hyperlink" Target="https://www.thomann.de/intl/zildjian_k_custom_special_dry_pack.htm" TargetMode="External"/><Relationship Id="rId12" Type="http://schemas.openxmlformats.org/officeDocument/2006/relationships/hyperlink" Target="https://www.thomann.de/intl/gewa_sps_tombag_14x14.htm" TargetMode="External"/><Relationship Id="rId17" Type="http://schemas.openxmlformats.org/officeDocument/2006/relationships/hyperlink" Target="https://www.thomann.de/intl/petz_bass_bridge_screws_brass.htm" TargetMode="External"/><Relationship Id="rId25" Type="http://schemas.openxmlformats.org/officeDocument/2006/relationships/hyperlink" Target="https://www.thomann.de/intl/thomastik_spirocore_double_bass_1_4_med.htm" TargetMode="External"/><Relationship Id="rId33" Type="http://schemas.openxmlformats.org/officeDocument/2006/relationships/hyperlink" Target="https://www.thomann.de/intl/km_26752_ablageplatte_xl.htm" TargetMode="External"/><Relationship Id="rId38" Type="http://schemas.openxmlformats.org/officeDocument/2006/relationships/hyperlink" Target="https://www.thomann.de/intl/mackie_profx12v3_583699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CD4F-D590-48AF-A59F-9B7298EF6A6D}">
  <dimension ref="A1:H153"/>
  <sheetViews>
    <sheetView tabSelected="1" zoomScale="92" workbookViewId="0">
      <selection activeCell="G14" sqref="G14:G19"/>
    </sheetView>
  </sheetViews>
  <sheetFormatPr defaultColWidth="9.109375" defaultRowHeight="14.4" x14ac:dyDescent="0.25"/>
  <cols>
    <col min="1" max="1" width="3.77734375" style="3" customWidth="1"/>
    <col min="2" max="2" width="21.77734375" style="3" customWidth="1"/>
    <col min="3" max="3" width="38.33203125" style="12" customWidth="1"/>
    <col min="4" max="4" width="4.109375" style="3" customWidth="1"/>
    <col min="5" max="5" width="13.33203125" style="3" customWidth="1"/>
    <col min="6" max="6" width="29.77734375" style="3" customWidth="1"/>
    <col min="7" max="7" width="16.88671875" style="3" customWidth="1"/>
    <col min="8" max="8" width="15.109375" style="3" customWidth="1"/>
    <col min="9" max="16384" width="9.109375" style="3"/>
  </cols>
  <sheetData>
    <row r="1" spans="1:8" ht="24.45" customHeight="1" x14ac:dyDescent="0.25">
      <c r="A1" s="79" t="s">
        <v>6</v>
      </c>
      <c r="B1" s="80"/>
      <c r="C1" s="80"/>
      <c r="D1" s="80"/>
      <c r="E1" s="80"/>
      <c r="F1" s="5" t="s">
        <v>159</v>
      </c>
      <c r="G1" s="5" t="s">
        <v>166</v>
      </c>
      <c r="H1" s="5"/>
    </row>
    <row r="2" spans="1:8" ht="13.2" x14ac:dyDescent="0.25">
      <c r="A2" s="76" t="s">
        <v>5</v>
      </c>
      <c r="B2" s="77"/>
      <c r="C2" s="77"/>
      <c r="D2" s="77"/>
      <c r="E2" s="77"/>
      <c r="F2" s="77"/>
      <c r="G2"/>
      <c r="H2"/>
    </row>
    <row r="3" spans="1:8" ht="13.2" x14ac:dyDescent="0.25">
      <c r="A3" s="78"/>
      <c r="B3" s="78"/>
      <c r="C3" s="78"/>
      <c r="D3" s="78"/>
      <c r="E3" s="78"/>
      <c r="F3" s="78"/>
      <c r="G3"/>
      <c r="H3"/>
    </row>
    <row r="4" spans="1:8" ht="13.2" x14ac:dyDescent="0.25">
      <c r="A4" s="78"/>
      <c r="B4" s="78"/>
      <c r="C4" s="78"/>
      <c r="D4" s="78"/>
      <c r="E4" s="78"/>
      <c r="F4" s="78"/>
      <c r="G4"/>
      <c r="H4"/>
    </row>
    <row r="5" spans="1:8" ht="24" x14ac:dyDescent="0.25">
      <c r="A5" s="2" t="s">
        <v>0</v>
      </c>
      <c r="B5" s="2" t="s">
        <v>1</v>
      </c>
      <c r="C5" s="13" t="s">
        <v>2</v>
      </c>
      <c r="D5" s="2" t="s">
        <v>3</v>
      </c>
      <c r="E5" s="4" t="s">
        <v>4</v>
      </c>
      <c r="F5" s="6" t="s">
        <v>161</v>
      </c>
      <c r="G5" s="6" t="s">
        <v>160</v>
      </c>
      <c r="H5" s="6" t="s">
        <v>162</v>
      </c>
    </row>
    <row r="6" spans="1:8" x14ac:dyDescent="0.25">
      <c r="A6" s="62">
        <v>1</v>
      </c>
      <c r="B6" s="65" t="s">
        <v>11</v>
      </c>
      <c r="C6" s="15" t="s">
        <v>7</v>
      </c>
      <c r="D6" s="68">
        <v>1</v>
      </c>
      <c r="E6" s="71" t="s">
        <v>10</v>
      </c>
      <c r="F6" s="15" t="s">
        <v>7</v>
      </c>
      <c r="G6" s="57">
        <v>4090</v>
      </c>
      <c r="H6" s="58">
        <f>G6*D6</f>
        <v>4090</v>
      </c>
    </row>
    <row r="7" spans="1:8" ht="11.55" customHeight="1" x14ac:dyDescent="0.25">
      <c r="A7" s="64"/>
      <c r="B7" s="67"/>
      <c r="C7" s="10" t="s">
        <v>8</v>
      </c>
      <c r="D7" s="69"/>
      <c r="E7" s="81"/>
      <c r="F7" s="10" t="s">
        <v>8</v>
      </c>
      <c r="G7" s="61"/>
      <c r="H7" s="59"/>
    </row>
    <row r="8" spans="1:8" ht="22.2" customHeight="1" x14ac:dyDescent="0.25">
      <c r="A8" s="64"/>
      <c r="B8" s="67"/>
      <c r="C8" s="10" t="s">
        <v>9</v>
      </c>
      <c r="D8" s="69"/>
      <c r="E8" s="81"/>
      <c r="F8" s="10" t="s">
        <v>9</v>
      </c>
      <c r="G8" s="61"/>
      <c r="H8" s="59"/>
    </row>
    <row r="9" spans="1:8" ht="24" customHeight="1" x14ac:dyDescent="0.25">
      <c r="A9" s="64"/>
      <c r="B9" s="67"/>
      <c r="C9" s="10"/>
      <c r="D9" s="69"/>
      <c r="E9" s="81"/>
      <c r="F9" s="10"/>
      <c r="G9" s="61"/>
      <c r="H9" s="59"/>
    </row>
    <row r="10" spans="1:8" ht="5.55" customHeight="1" x14ac:dyDescent="0.25">
      <c r="A10" s="64"/>
      <c r="B10" s="67"/>
      <c r="C10" s="10"/>
      <c r="D10" s="69"/>
      <c r="E10" s="81"/>
      <c r="F10" s="15" t="s">
        <v>7</v>
      </c>
      <c r="G10" s="61"/>
      <c r="H10" s="59"/>
    </row>
    <row r="11" spans="1:8" ht="11.55" hidden="1" customHeight="1" x14ac:dyDescent="0.25">
      <c r="A11" s="64"/>
      <c r="B11" s="67"/>
      <c r="C11" s="10"/>
      <c r="D11" s="69"/>
      <c r="E11" s="81"/>
      <c r="F11" s="10" t="s">
        <v>8</v>
      </c>
      <c r="G11" s="61"/>
      <c r="H11" s="59"/>
    </row>
    <row r="12" spans="1:8" ht="11.55" hidden="1" customHeight="1" x14ac:dyDescent="0.25">
      <c r="A12" s="64"/>
      <c r="B12" s="67"/>
      <c r="C12" s="11"/>
      <c r="D12" s="69"/>
      <c r="E12" s="81"/>
      <c r="F12" s="10" t="s">
        <v>9</v>
      </c>
      <c r="G12" s="61"/>
      <c r="H12" s="59"/>
    </row>
    <row r="13" spans="1:8" ht="25.8" hidden="1" customHeight="1" x14ac:dyDescent="0.25">
      <c r="A13" s="64"/>
      <c r="B13" s="67"/>
      <c r="C13" s="11"/>
      <c r="D13" s="69"/>
      <c r="E13" s="81"/>
      <c r="F13" s="10"/>
      <c r="G13" s="61"/>
      <c r="H13" s="60"/>
    </row>
    <row r="14" spans="1:8" x14ac:dyDescent="0.25">
      <c r="A14" s="62">
        <v>2</v>
      </c>
      <c r="B14" s="65" t="s">
        <v>12</v>
      </c>
      <c r="C14" s="15" t="s">
        <v>18</v>
      </c>
      <c r="D14" s="68">
        <v>1</v>
      </c>
      <c r="E14" s="71" t="s">
        <v>16</v>
      </c>
      <c r="F14" s="15" t="s">
        <v>18</v>
      </c>
      <c r="G14" s="57">
        <v>189</v>
      </c>
      <c r="H14" s="57">
        <f>G14</f>
        <v>189</v>
      </c>
    </row>
    <row r="15" spans="1:8" x14ac:dyDescent="0.25">
      <c r="A15" s="64"/>
      <c r="B15" s="67"/>
      <c r="C15" s="10" t="s">
        <v>13</v>
      </c>
      <c r="D15" s="70"/>
      <c r="E15" s="71"/>
      <c r="F15" s="10" t="s">
        <v>13</v>
      </c>
      <c r="G15" s="57"/>
      <c r="H15" s="57"/>
    </row>
    <row r="16" spans="1:8" x14ac:dyDescent="0.25">
      <c r="A16" s="64"/>
      <c r="B16" s="67"/>
      <c r="C16" s="10" t="s">
        <v>14</v>
      </c>
      <c r="D16" s="70"/>
      <c r="E16" s="71"/>
      <c r="F16" s="10" t="s">
        <v>14</v>
      </c>
      <c r="G16" s="57"/>
      <c r="H16" s="57"/>
    </row>
    <row r="17" spans="1:8" x14ac:dyDescent="0.25">
      <c r="A17" s="64"/>
      <c r="B17" s="67"/>
      <c r="C17" s="10" t="s">
        <v>15</v>
      </c>
      <c r="D17" s="70"/>
      <c r="E17" s="71"/>
      <c r="F17" s="10" t="s">
        <v>15</v>
      </c>
      <c r="G17" s="57"/>
      <c r="H17" s="57"/>
    </row>
    <row r="18" spans="1:8" x14ac:dyDescent="0.25">
      <c r="A18" s="64"/>
      <c r="B18" s="67"/>
      <c r="C18" s="10"/>
      <c r="D18" s="70"/>
      <c r="E18" s="71"/>
      <c r="F18" s="10"/>
      <c r="G18" s="57"/>
      <c r="H18" s="57"/>
    </row>
    <row r="19" spans="1:8" x14ac:dyDescent="0.25">
      <c r="A19" s="72"/>
      <c r="B19" s="73"/>
      <c r="C19" s="16"/>
      <c r="D19" s="74"/>
      <c r="E19" s="71"/>
      <c r="F19" s="16"/>
      <c r="G19" s="57"/>
      <c r="H19" s="57"/>
    </row>
    <row r="20" spans="1:8" x14ac:dyDescent="0.25">
      <c r="A20" s="62">
        <v>3</v>
      </c>
      <c r="B20" s="66" t="s">
        <v>17</v>
      </c>
      <c r="C20" s="17" t="s">
        <v>19</v>
      </c>
      <c r="D20" s="69">
        <v>1</v>
      </c>
      <c r="E20" s="82" t="s">
        <v>23</v>
      </c>
      <c r="F20" s="17" t="s">
        <v>19</v>
      </c>
      <c r="G20" s="60">
        <v>950</v>
      </c>
      <c r="H20" s="60">
        <f>G20</f>
        <v>950</v>
      </c>
    </row>
    <row r="21" spans="1:8" x14ac:dyDescent="0.25">
      <c r="A21" s="64"/>
      <c r="B21" s="67"/>
      <c r="C21" s="18" t="s">
        <v>20</v>
      </c>
      <c r="D21" s="70"/>
      <c r="E21" s="71"/>
      <c r="F21" s="18" t="s">
        <v>20</v>
      </c>
      <c r="G21" s="57"/>
      <c r="H21" s="57"/>
    </row>
    <row r="22" spans="1:8" x14ac:dyDescent="0.25">
      <c r="A22" s="64"/>
      <c r="B22" s="67"/>
      <c r="C22" s="18" t="s">
        <v>21</v>
      </c>
      <c r="D22" s="70"/>
      <c r="E22" s="71"/>
      <c r="F22" s="18" t="s">
        <v>21</v>
      </c>
      <c r="G22" s="57"/>
      <c r="H22" s="57"/>
    </row>
    <row r="23" spans="1:8" x14ac:dyDescent="0.25">
      <c r="A23" s="64"/>
      <c r="B23" s="67"/>
      <c r="C23" s="18" t="s">
        <v>22</v>
      </c>
      <c r="D23" s="70"/>
      <c r="E23" s="71"/>
      <c r="F23" s="18" t="s">
        <v>22</v>
      </c>
      <c r="G23" s="57"/>
      <c r="H23" s="57"/>
    </row>
    <row r="24" spans="1:8" x14ac:dyDescent="0.25">
      <c r="A24" s="64"/>
      <c r="B24" s="67"/>
      <c r="C24" s="18" t="s">
        <v>134</v>
      </c>
      <c r="D24" s="70"/>
      <c r="E24" s="71"/>
      <c r="F24" s="18" t="s">
        <v>134</v>
      </c>
      <c r="G24" s="57"/>
      <c r="H24" s="57"/>
    </row>
    <row r="25" spans="1:8" x14ac:dyDescent="0.25">
      <c r="A25" s="64"/>
      <c r="B25" s="67"/>
      <c r="C25" s="19"/>
      <c r="D25" s="70"/>
      <c r="E25" s="71"/>
      <c r="F25" s="19"/>
      <c r="G25" s="57"/>
      <c r="H25" s="57"/>
    </row>
    <row r="26" spans="1:8" x14ac:dyDescent="0.25">
      <c r="A26" s="62">
        <v>4</v>
      </c>
      <c r="B26" s="65" t="s">
        <v>24</v>
      </c>
      <c r="C26" s="17" t="s">
        <v>25</v>
      </c>
      <c r="D26" s="68">
        <v>1</v>
      </c>
      <c r="E26" s="71" t="s">
        <v>27</v>
      </c>
      <c r="F26" s="17" t="s">
        <v>25</v>
      </c>
      <c r="G26" s="57">
        <v>599</v>
      </c>
      <c r="H26" s="57">
        <f>G26</f>
        <v>599</v>
      </c>
    </row>
    <row r="27" spans="1:8" ht="43.2" x14ac:dyDescent="0.25">
      <c r="A27" s="64"/>
      <c r="B27" s="67"/>
      <c r="C27" s="18" t="s">
        <v>26</v>
      </c>
      <c r="D27" s="70"/>
      <c r="E27" s="71"/>
      <c r="F27" s="18" t="s">
        <v>26</v>
      </c>
      <c r="G27" s="57"/>
      <c r="H27" s="57"/>
    </row>
    <row r="28" spans="1:8" ht="12" customHeight="1" x14ac:dyDescent="0.25">
      <c r="A28" s="64"/>
      <c r="B28" s="67"/>
      <c r="C28" s="18"/>
      <c r="D28" s="70"/>
      <c r="E28" s="71"/>
      <c r="F28" s="18"/>
      <c r="G28" s="57"/>
      <c r="H28" s="57"/>
    </row>
    <row r="29" spans="1:8" ht="15" hidden="1" customHeight="1" x14ac:dyDescent="0.25">
      <c r="A29" s="64"/>
      <c r="B29" s="67"/>
      <c r="C29" s="19"/>
      <c r="D29" s="70"/>
      <c r="E29" s="71"/>
      <c r="F29" s="39"/>
      <c r="G29" s="57"/>
      <c r="H29" s="57"/>
    </row>
    <row r="30" spans="1:8" x14ac:dyDescent="0.25">
      <c r="A30" s="62">
        <v>5</v>
      </c>
      <c r="B30" s="65" t="s">
        <v>28</v>
      </c>
      <c r="C30" s="17" t="s">
        <v>29</v>
      </c>
      <c r="D30" s="68">
        <v>4</v>
      </c>
      <c r="E30" s="71" t="s">
        <v>32</v>
      </c>
      <c r="F30" s="17" t="s">
        <v>29</v>
      </c>
      <c r="G30" s="57">
        <v>140</v>
      </c>
      <c r="H30" s="57">
        <f>G30*D30</f>
        <v>560</v>
      </c>
    </row>
    <row r="31" spans="1:8" x14ac:dyDescent="0.25">
      <c r="A31" s="64"/>
      <c r="B31" s="67"/>
      <c r="C31" s="18" t="s">
        <v>30</v>
      </c>
      <c r="D31" s="70"/>
      <c r="E31" s="71"/>
      <c r="F31" s="18" t="s">
        <v>30</v>
      </c>
      <c r="G31" s="57"/>
      <c r="H31" s="57"/>
    </row>
    <row r="32" spans="1:8" x14ac:dyDescent="0.25">
      <c r="A32" s="64"/>
      <c r="B32" s="67"/>
      <c r="C32" s="18" t="s">
        <v>31</v>
      </c>
      <c r="D32" s="70"/>
      <c r="E32" s="71"/>
      <c r="F32" s="18" t="s">
        <v>31</v>
      </c>
      <c r="G32" s="57"/>
      <c r="H32" s="57"/>
    </row>
    <row r="33" spans="1:8" x14ac:dyDescent="0.25">
      <c r="A33" s="64"/>
      <c r="B33" s="67"/>
      <c r="C33" s="18"/>
      <c r="D33" s="70"/>
      <c r="E33" s="71"/>
      <c r="F33" s="18"/>
      <c r="G33" s="57"/>
      <c r="H33" s="57"/>
    </row>
    <row r="34" spans="1:8" hidden="1" x14ac:dyDescent="0.25">
      <c r="A34" s="64"/>
      <c r="B34" s="67"/>
      <c r="C34" s="19"/>
      <c r="D34" s="70"/>
      <c r="E34" s="71"/>
      <c r="F34" s="39"/>
      <c r="G34" s="57"/>
      <c r="H34" s="57"/>
    </row>
    <row r="35" spans="1:8" ht="28.8" x14ac:dyDescent="0.25">
      <c r="A35" s="62">
        <v>6</v>
      </c>
      <c r="B35" s="65" t="s">
        <v>33</v>
      </c>
      <c r="C35" s="14" t="s">
        <v>34</v>
      </c>
      <c r="D35" s="68">
        <v>1</v>
      </c>
      <c r="E35" s="71" t="s">
        <v>37</v>
      </c>
      <c r="F35" s="14" t="s">
        <v>34</v>
      </c>
      <c r="G35" s="57">
        <v>1250</v>
      </c>
      <c r="H35" s="57">
        <f>G35</f>
        <v>1250</v>
      </c>
    </row>
    <row r="36" spans="1:8" ht="43.2" x14ac:dyDescent="0.25">
      <c r="A36" s="64"/>
      <c r="B36" s="67"/>
      <c r="C36" s="40" t="s">
        <v>35</v>
      </c>
      <c r="D36" s="70"/>
      <c r="E36" s="71"/>
      <c r="F36" s="40" t="s">
        <v>35</v>
      </c>
      <c r="G36" s="57"/>
      <c r="H36" s="57"/>
    </row>
    <row r="37" spans="1:8" ht="28.8" x14ac:dyDescent="0.25">
      <c r="A37" s="64"/>
      <c r="B37" s="67"/>
      <c r="C37" s="41" t="s">
        <v>36</v>
      </c>
      <c r="D37" s="70"/>
      <c r="E37" s="71"/>
      <c r="F37" s="41" t="s">
        <v>36</v>
      </c>
      <c r="G37" s="57"/>
      <c r="H37" s="57"/>
    </row>
    <row r="38" spans="1:8" x14ac:dyDescent="0.25">
      <c r="A38" s="62">
        <v>7</v>
      </c>
      <c r="B38" s="65" t="s">
        <v>38</v>
      </c>
      <c r="C38" s="15" t="s">
        <v>39</v>
      </c>
      <c r="D38" s="68">
        <v>1</v>
      </c>
      <c r="E38" s="71" t="s">
        <v>43</v>
      </c>
      <c r="F38" s="15" t="s">
        <v>39</v>
      </c>
      <c r="G38" s="57">
        <v>240</v>
      </c>
      <c r="H38" s="57">
        <f>G38</f>
        <v>240</v>
      </c>
    </row>
    <row r="39" spans="1:8" x14ac:dyDescent="0.25">
      <c r="A39" s="64"/>
      <c r="B39" s="67"/>
      <c r="C39" s="10" t="s">
        <v>40</v>
      </c>
      <c r="D39" s="70"/>
      <c r="E39" s="71"/>
      <c r="F39" s="10" t="s">
        <v>40</v>
      </c>
      <c r="G39" s="57"/>
      <c r="H39" s="57"/>
    </row>
    <row r="40" spans="1:8" x14ac:dyDescent="0.25">
      <c r="A40" s="64"/>
      <c r="B40" s="67"/>
      <c r="C40" s="10" t="s">
        <v>41</v>
      </c>
      <c r="D40" s="70"/>
      <c r="E40" s="71"/>
      <c r="F40" s="10" t="s">
        <v>41</v>
      </c>
      <c r="G40" s="57"/>
      <c r="H40" s="57"/>
    </row>
    <row r="41" spans="1:8" ht="29.55" customHeight="1" x14ac:dyDescent="0.25">
      <c r="A41" s="72"/>
      <c r="B41" s="73"/>
      <c r="C41" s="16" t="s">
        <v>42</v>
      </c>
      <c r="D41" s="74"/>
      <c r="E41" s="71"/>
      <c r="F41" s="16" t="s">
        <v>42</v>
      </c>
      <c r="G41" s="57"/>
      <c r="H41" s="57"/>
    </row>
    <row r="42" spans="1:8" x14ac:dyDescent="0.25">
      <c r="A42" s="62">
        <v>8</v>
      </c>
      <c r="B42" s="65" t="s">
        <v>44</v>
      </c>
      <c r="C42" s="15" t="s">
        <v>45</v>
      </c>
      <c r="D42" s="68">
        <v>1</v>
      </c>
      <c r="E42" s="71" t="s">
        <v>47</v>
      </c>
      <c r="F42" s="15" t="s">
        <v>45</v>
      </c>
      <c r="G42" s="57">
        <v>123</v>
      </c>
      <c r="H42" s="57">
        <f>G42</f>
        <v>123</v>
      </c>
    </row>
    <row r="43" spans="1:8" ht="19.8" customHeight="1" x14ac:dyDescent="0.25">
      <c r="A43" s="64"/>
      <c r="B43" s="73"/>
      <c r="C43" s="16" t="s">
        <v>46</v>
      </c>
      <c r="D43" s="74"/>
      <c r="E43" s="71"/>
      <c r="F43" s="16" t="s">
        <v>46</v>
      </c>
      <c r="G43" s="57"/>
      <c r="H43" s="57"/>
    </row>
    <row r="44" spans="1:8" x14ac:dyDescent="0.25">
      <c r="A44" s="62">
        <v>9</v>
      </c>
      <c r="B44" s="66" t="s">
        <v>48</v>
      </c>
      <c r="C44" s="17" t="s">
        <v>49</v>
      </c>
      <c r="D44" s="69">
        <v>1</v>
      </c>
      <c r="E44" s="82" t="s">
        <v>50</v>
      </c>
      <c r="F44" s="17" t="s">
        <v>49</v>
      </c>
      <c r="G44" s="60">
        <v>69</v>
      </c>
      <c r="H44" s="60">
        <f>G44</f>
        <v>69</v>
      </c>
    </row>
    <row r="45" spans="1:8" x14ac:dyDescent="0.25">
      <c r="A45" s="64"/>
      <c r="B45" s="67"/>
      <c r="C45" s="16" t="s">
        <v>46</v>
      </c>
      <c r="D45" s="70"/>
      <c r="E45" s="71"/>
      <c r="F45" s="16" t="s">
        <v>46</v>
      </c>
      <c r="G45" s="57"/>
      <c r="H45" s="57"/>
    </row>
    <row r="46" spans="1:8" ht="25.2" customHeight="1" x14ac:dyDescent="0.25">
      <c r="A46" s="64"/>
      <c r="B46" s="67"/>
      <c r="D46" s="70"/>
      <c r="E46" s="71"/>
      <c r="F46" s="12"/>
      <c r="G46" s="57"/>
      <c r="H46" s="57"/>
    </row>
    <row r="47" spans="1:8" x14ac:dyDescent="0.25">
      <c r="A47" s="62">
        <v>10</v>
      </c>
      <c r="B47" s="65" t="s">
        <v>51</v>
      </c>
      <c r="C47" s="17" t="s">
        <v>52</v>
      </c>
      <c r="D47" s="68">
        <v>1</v>
      </c>
      <c r="E47" s="71" t="s">
        <v>53</v>
      </c>
      <c r="F47" s="17" t="s">
        <v>52</v>
      </c>
      <c r="G47" s="57">
        <v>53</v>
      </c>
      <c r="H47" s="57">
        <f>G47</f>
        <v>53</v>
      </c>
    </row>
    <row r="48" spans="1:8" ht="21" customHeight="1" x14ac:dyDescent="0.25">
      <c r="A48" s="64"/>
      <c r="B48" s="67"/>
      <c r="C48" s="16" t="s">
        <v>46</v>
      </c>
      <c r="D48" s="70"/>
      <c r="E48" s="71"/>
      <c r="F48" s="16" t="s">
        <v>46</v>
      </c>
      <c r="G48" s="57"/>
      <c r="H48" s="57"/>
    </row>
    <row r="49" spans="1:8" ht="37.200000000000003" customHeight="1" x14ac:dyDescent="0.25">
      <c r="A49" s="1">
        <v>11</v>
      </c>
      <c r="B49" s="9" t="s">
        <v>51</v>
      </c>
      <c r="C49" s="10" t="s">
        <v>54</v>
      </c>
      <c r="D49" s="8">
        <v>1</v>
      </c>
      <c r="E49" s="39" t="s">
        <v>55</v>
      </c>
      <c r="F49" s="10" t="s">
        <v>54</v>
      </c>
      <c r="G49" s="55">
        <v>70</v>
      </c>
      <c r="H49" s="55">
        <f>G49</f>
        <v>70</v>
      </c>
    </row>
    <row r="50" spans="1:8" x14ac:dyDescent="0.25">
      <c r="A50" s="62">
        <v>12</v>
      </c>
      <c r="B50" s="65" t="s">
        <v>51</v>
      </c>
      <c r="C50" s="20" t="s">
        <v>56</v>
      </c>
      <c r="D50" s="68">
        <v>1</v>
      </c>
      <c r="E50" s="71" t="s">
        <v>57</v>
      </c>
      <c r="F50" s="20" t="s">
        <v>56</v>
      </c>
      <c r="G50" s="57">
        <v>89</v>
      </c>
      <c r="H50" s="57">
        <f>G50</f>
        <v>89</v>
      </c>
    </row>
    <row r="51" spans="1:8" x14ac:dyDescent="0.25">
      <c r="A51" s="64"/>
      <c r="B51" s="67"/>
      <c r="C51" s="21" t="s">
        <v>46</v>
      </c>
      <c r="D51" s="70"/>
      <c r="E51" s="71"/>
      <c r="F51" s="21" t="s">
        <v>46</v>
      </c>
      <c r="G51" s="57"/>
      <c r="H51" s="57"/>
    </row>
    <row r="52" spans="1:8" x14ac:dyDescent="0.25">
      <c r="A52" s="64"/>
      <c r="B52" s="67"/>
      <c r="C52" s="21"/>
      <c r="D52" s="70"/>
      <c r="E52" s="71"/>
      <c r="F52" s="21"/>
      <c r="G52" s="57"/>
      <c r="H52" s="57"/>
    </row>
    <row r="53" spans="1:8" ht="7.8" customHeight="1" x14ac:dyDescent="0.25">
      <c r="A53" s="64"/>
      <c r="B53" s="67"/>
      <c r="C53" s="21"/>
      <c r="D53" s="70"/>
      <c r="E53" s="71"/>
      <c r="F53" s="21"/>
      <c r="G53" s="57"/>
      <c r="H53" s="57"/>
    </row>
    <row r="54" spans="1:8" hidden="1" x14ac:dyDescent="0.25">
      <c r="A54" s="72"/>
      <c r="B54" s="73"/>
      <c r="C54" s="22"/>
      <c r="D54" s="74"/>
      <c r="E54" s="71"/>
      <c r="F54" s="39"/>
      <c r="G54" s="57"/>
      <c r="H54" s="57"/>
    </row>
    <row r="55" spans="1:8" x14ac:dyDescent="0.25">
      <c r="A55" s="62">
        <v>13</v>
      </c>
      <c r="B55" s="65" t="s">
        <v>58</v>
      </c>
      <c r="C55" s="17" t="s">
        <v>59</v>
      </c>
      <c r="D55" s="68">
        <v>1</v>
      </c>
      <c r="E55" s="71" t="s">
        <v>62</v>
      </c>
      <c r="F55" s="17" t="s">
        <v>59</v>
      </c>
      <c r="G55" s="57">
        <v>61</v>
      </c>
      <c r="H55" s="57">
        <f>G55</f>
        <v>61</v>
      </c>
    </row>
    <row r="56" spans="1:8" x14ac:dyDescent="0.25">
      <c r="A56" s="64"/>
      <c r="B56" s="67"/>
      <c r="C56" s="18" t="s">
        <v>60</v>
      </c>
      <c r="D56" s="83"/>
      <c r="E56" s="71"/>
      <c r="F56" s="18" t="s">
        <v>60</v>
      </c>
      <c r="G56" s="57"/>
      <c r="H56" s="57"/>
    </row>
    <row r="57" spans="1:8" ht="28.8" x14ac:dyDescent="0.25">
      <c r="A57" s="64"/>
      <c r="B57" s="67"/>
      <c r="C57" s="18" t="s">
        <v>61</v>
      </c>
      <c r="D57" s="83"/>
      <c r="E57" s="71"/>
      <c r="F57" s="18" t="s">
        <v>61</v>
      </c>
      <c r="G57" s="57"/>
      <c r="H57" s="57"/>
    </row>
    <row r="58" spans="1:8" x14ac:dyDescent="0.25">
      <c r="A58" s="64"/>
      <c r="B58" s="67"/>
      <c r="C58" s="18"/>
      <c r="D58" s="83"/>
      <c r="E58" s="71"/>
      <c r="F58" s="18"/>
      <c r="G58" s="57"/>
      <c r="H58" s="57"/>
    </row>
    <row r="59" spans="1:8" x14ac:dyDescent="0.25">
      <c r="A59" s="64"/>
      <c r="B59" s="67"/>
      <c r="C59" s="18"/>
      <c r="D59" s="83"/>
      <c r="E59" s="71"/>
      <c r="F59" s="18"/>
      <c r="G59" s="57"/>
      <c r="H59" s="57"/>
    </row>
    <row r="60" spans="1:8" x14ac:dyDescent="0.25">
      <c r="A60" s="72"/>
      <c r="B60" s="73"/>
      <c r="C60" s="19"/>
      <c r="D60" s="84"/>
      <c r="E60" s="71"/>
      <c r="F60" s="19"/>
      <c r="G60" s="57"/>
      <c r="H60" s="57"/>
    </row>
    <row r="61" spans="1:8" x14ac:dyDescent="0.25">
      <c r="A61" s="62">
        <v>14</v>
      </c>
      <c r="B61" s="75" t="s">
        <v>63</v>
      </c>
      <c r="C61" s="10" t="s">
        <v>64</v>
      </c>
      <c r="D61" s="68">
        <v>1</v>
      </c>
      <c r="E61" s="71" t="s">
        <v>66</v>
      </c>
      <c r="F61" s="10" t="s">
        <v>64</v>
      </c>
      <c r="G61" s="57">
        <v>43</v>
      </c>
      <c r="H61" s="57">
        <f>G61</f>
        <v>43</v>
      </c>
    </row>
    <row r="62" spans="1:8" x14ac:dyDescent="0.25">
      <c r="A62" s="64"/>
      <c r="B62" s="67"/>
      <c r="C62" s="10" t="s">
        <v>65</v>
      </c>
      <c r="D62" s="70"/>
      <c r="E62" s="71"/>
      <c r="F62" s="10" t="s">
        <v>65</v>
      </c>
      <c r="G62" s="57"/>
      <c r="H62" s="57"/>
    </row>
    <row r="63" spans="1:8" x14ac:dyDescent="0.25">
      <c r="A63" s="64"/>
      <c r="B63" s="67"/>
      <c r="C63" s="10"/>
      <c r="D63" s="70"/>
      <c r="E63" s="71"/>
      <c r="F63" s="10"/>
      <c r="G63" s="57"/>
      <c r="H63" s="57"/>
    </row>
    <row r="64" spans="1:8" ht="1.8" customHeight="1" x14ac:dyDescent="0.25">
      <c r="A64" s="64"/>
      <c r="B64" s="67"/>
      <c r="C64" s="10"/>
      <c r="D64" s="70"/>
      <c r="E64" s="71"/>
      <c r="F64" s="10"/>
      <c r="G64" s="57"/>
      <c r="H64" s="57"/>
    </row>
    <row r="65" spans="1:8" hidden="1" x14ac:dyDescent="0.25">
      <c r="A65" s="64"/>
      <c r="B65" s="67"/>
      <c r="C65" s="10"/>
      <c r="D65" s="70"/>
      <c r="E65" s="71"/>
      <c r="F65" s="10"/>
      <c r="G65" s="57"/>
      <c r="H65" s="57"/>
    </row>
    <row r="66" spans="1:8" hidden="1" x14ac:dyDescent="0.25">
      <c r="A66" s="64"/>
      <c r="B66" s="67"/>
      <c r="C66" s="10"/>
      <c r="D66" s="70"/>
      <c r="E66" s="71"/>
      <c r="F66" s="10"/>
      <c r="G66" s="57"/>
      <c r="H66" s="57"/>
    </row>
    <row r="67" spans="1:8" x14ac:dyDescent="0.25">
      <c r="A67" s="62">
        <v>15</v>
      </c>
      <c r="B67" s="65" t="s">
        <v>70</v>
      </c>
      <c r="C67" s="17" t="s">
        <v>67</v>
      </c>
      <c r="D67" s="68">
        <v>1</v>
      </c>
      <c r="E67" s="71" t="s">
        <v>71</v>
      </c>
      <c r="F67" s="17" t="s">
        <v>67</v>
      </c>
      <c r="G67" s="57">
        <v>33</v>
      </c>
      <c r="H67" s="57">
        <f>G67</f>
        <v>33</v>
      </c>
    </row>
    <row r="68" spans="1:8" x14ac:dyDescent="0.25">
      <c r="A68" s="64"/>
      <c r="B68" s="67"/>
      <c r="C68" s="18" t="s">
        <v>68</v>
      </c>
      <c r="D68" s="70"/>
      <c r="E68" s="71"/>
      <c r="F68" s="18" t="s">
        <v>68</v>
      </c>
      <c r="G68" s="57"/>
      <c r="H68" s="57"/>
    </row>
    <row r="69" spans="1:8" x14ac:dyDescent="0.25">
      <c r="A69" s="64"/>
      <c r="B69" s="67"/>
      <c r="C69" s="18" t="s">
        <v>69</v>
      </c>
      <c r="D69" s="70"/>
      <c r="E69" s="71"/>
      <c r="F69" s="18" t="s">
        <v>69</v>
      </c>
      <c r="G69" s="57"/>
      <c r="H69" s="57"/>
    </row>
    <row r="70" spans="1:8" ht="12" customHeight="1" x14ac:dyDescent="0.25">
      <c r="A70" s="64"/>
      <c r="B70" s="67"/>
      <c r="C70" s="19"/>
      <c r="D70" s="70"/>
      <c r="E70" s="71"/>
      <c r="F70" s="19"/>
      <c r="G70" s="57"/>
      <c r="H70" s="57"/>
    </row>
    <row r="71" spans="1:8" hidden="1" x14ac:dyDescent="0.25">
      <c r="A71" s="72"/>
      <c r="B71" s="73"/>
      <c r="C71" s="19"/>
      <c r="D71" s="74"/>
      <c r="E71" s="71"/>
      <c r="F71" s="19"/>
      <c r="G71" s="57"/>
      <c r="H71" s="57"/>
    </row>
    <row r="72" spans="1:8" x14ac:dyDescent="0.25">
      <c r="A72" s="62">
        <v>16</v>
      </c>
      <c r="B72" s="75" t="s">
        <v>72</v>
      </c>
      <c r="C72" s="10" t="s">
        <v>73</v>
      </c>
      <c r="D72" s="68">
        <v>2</v>
      </c>
      <c r="E72" s="71" t="s">
        <v>74</v>
      </c>
      <c r="F72" s="10" t="s">
        <v>73</v>
      </c>
      <c r="G72" s="57">
        <v>170</v>
      </c>
      <c r="H72" s="57">
        <f>G72*D72</f>
        <v>340</v>
      </c>
    </row>
    <row r="73" spans="1:8" x14ac:dyDescent="0.25">
      <c r="A73" s="64"/>
      <c r="B73" s="67"/>
      <c r="C73" s="10"/>
      <c r="D73" s="70"/>
      <c r="E73" s="71"/>
      <c r="F73" s="10"/>
      <c r="G73" s="57"/>
      <c r="H73" s="57"/>
    </row>
    <row r="74" spans="1:8" x14ac:dyDescent="0.25">
      <c r="A74" s="64"/>
      <c r="B74" s="67"/>
      <c r="C74" s="10"/>
      <c r="D74" s="70"/>
      <c r="E74" s="71"/>
      <c r="F74" s="10"/>
      <c r="G74" s="57"/>
      <c r="H74" s="57"/>
    </row>
    <row r="75" spans="1:8" ht="0.45" customHeight="1" x14ac:dyDescent="0.25">
      <c r="A75" s="64"/>
      <c r="B75" s="67"/>
      <c r="C75" s="10"/>
      <c r="D75" s="70"/>
      <c r="E75" s="71"/>
      <c r="F75" s="10"/>
      <c r="G75" s="57"/>
      <c r="H75" s="57"/>
    </row>
    <row r="76" spans="1:8" hidden="1" x14ac:dyDescent="0.25">
      <c r="A76" s="64"/>
      <c r="B76" s="67"/>
      <c r="C76" s="10"/>
      <c r="D76" s="70"/>
      <c r="E76" s="71"/>
      <c r="F76" s="10"/>
      <c r="G76" s="57"/>
      <c r="H76" s="57"/>
    </row>
    <row r="77" spans="1:8" hidden="1" x14ac:dyDescent="0.25">
      <c r="A77" s="64"/>
      <c r="B77" s="67"/>
      <c r="C77" s="10"/>
      <c r="D77" s="70"/>
      <c r="E77" s="71"/>
      <c r="F77" s="10"/>
      <c r="G77" s="57"/>
      <c r="H77" s="57"/>
    </row>
    <row r="78" spans="1:8" hidden="1" x14ac:dyDescent="0.25">
      <c r="A78" s="64"/>
      <c r="B78" s="67"/>
      <c r="C78" s="10"/>
      <c r="D78" s="70"/>
      <c r="E78" s="71"/>
      <c r="F78" s="10"/>
      <c r="G78" s="57"/>
      <c r="H78" s="57"/>
    </row>
    <row r="79" spans="1:8" hidden="1" x14ac:dyDescent="0.25">
      <c r="A79" s="64"/>
      <c r="B79" s="67"/>
      <c r="C79" s="10"/>
      <c r="D79" s="70"/>
      <c r="E79" s="71"/>
      <c r="F79" s="10"/>
      <c r="G79" s="57"/>
      <c r="H79" s="57"/>
    </row>
    <row r="80" spans="1:8" x14ac:dyDescent="0.25">
      <c r="A80" s="62">
        <v>17</v>
      </c>
      <c r="B80" s="65" t="s">
        <v>75</v>
      </c>
      <c r="C80" s="17" t="s">
        <v>76</v>
      </c>
      <c r="D80" s="68">
        <v>2</v>
      </c>
      <c r="E80" s="71" t="s">
        <v>77</v>
      </c>
      <c r="F80" s="17" t="s">
        <v>76</v>
      </c>
      <c r="G80" s="57">
        <v>39</v>
      </c>
      <c r="H80" s="57">
        <f>G80*D80</f>
        <v>78</v>
      </c>
    </row>
    <row r="81" spans="1:8" x14ac:dyDescent="0.25">
      <c r="A81" s="64"/>
      <c r="B81" s="67"/>
      <c r="C81" s="18"/>
      <c r="D81" s="70"/>
      <c r="E81" s="71"/>
      <c r="F81" s="18"/>
      <c r="G81" s="57"/>
      <c r="H81" s="57"/>
    </row>
    <row r="82" spans="1:8" x14ac:dyDescent="0.25">
      <c r="A82" s="64"/>
      <c r="B82" s="67"/>
      <c r="C82" s="18"/>
      <c r="D82" s="70"/>
      <c r="E82" s="71"/>
      <c r="F82" s="18"/>
      <c r="G82" s="57"/>
      <c r="H82" s="57"/>
    </row>
    <row r="83" spans="1:8" x14ac:dyDescent="0.25">
      <c r="A83" s="72"/>
      <c r="B83" s="73"/>
      <c r="C83" s="19"/>
      <c r="D83" s="74"/>
      <c r="E83" s="71"/>
      <c r="F83" s="19"/>
      <c r="G83" s="57"/>
      <c r="H83" s="57"/>
    </row>
    <row r="84" spans="1:8" x14ac:dyDescent="0.25">
      <c r="A84" s="62">
        <v>18</v>
      </c>
      <c r="B84" s="75" t="s">
        <v>78</v>
      </c>
      <c r="C84" s="17" t="s">
        <v>79</v>
      </c>
      <c r="D84" s="68">
        <v>1</v>
      </c>
      <c r="E84" s="71" t="s">
        <v>81</v>
      </c>
      <c r="F84" s="17" t="s">
        <v>79</v>
      </c>
      <c r="G84" s="57">
        <v>55</v>
      </c>
      <c r="H84" s="57">
        <f>G84</f>
        <v>55</v>
      </c>
    </row>
    <row r="85" spans="1:8" ht="12" customHeight="1" x14ac:dyDescent="0.25">
      <c r="A85" s="64"/>
      <c r="B85" s="67"/>
      <c r="C85" s="18" t="s">
        <v>80</v>
      </c>
      <c r="D85" s="70"/>
      <c r="E85" s="71"/>
      <c r="F85" s="18" t="s">
        <v>80</v>
      </c>
      <c r="G85" s="57"/>
      <c r="H85" s="57"/>
    </row>
    <row r="86" spans="1:8" ht="12" customHeight="1" x14ac:dyDescent="0.25">
      <c r="A86" s="64"/>
      <c r="B86" s="67"/>
      <c r="C86" s="18"/>
      <c r="D86" s="70"/>
      <c r="E86" s="71"/>
      <c r="F86" s="18"/>
      <c r="G86" s="57"/>
      <c r="H86" s="57"/>
    </row>
    <row r="87" spans="1:8" ht="12" customHeight="1" x14ac:dyDescent="0.25">
      <c r="A87" s="64"/>
      <c r="B87" s="67"/>
      <c r="C87" s="18"/>
      <c r="D87" s="70"/>
      <c r="E87" s="71"/>
      <c r="F87" s="18"/>
      <c r="G87" s="57"/>
      <c r="H87" s="57"/>
    </row>
    <row r="88" spans="1:8" ht="3.45" customHeight="1" x14ac:dyDescent="0.25">
      <c r="A88" s="64"/>
      <c r="B88" s="67"/>
      <c r="C88" s="18"/>
      <c r="D88" s="70"/>
      <c r="E88" s="71"/>
      <c r="F88" s="18"/>
      <c r="G88" s="57"/>
      <c r="H88" s="57"/>
    </row>
    <row r="89" spans="1:8" ht="12" hidden="1" customHeight="1" x14ac:dyDescent="0.25">
      <c r="A89" s="64"/>
      <c r="B89" s="67"/>
      <c r="C89" s="18"/>
      <c r="D89" s="70"/>
      <c r="E89" s="71"/>
      <c r="F89" s="18"/>
      <c r="G89" s="57"/>
      <c r="H89" s="57"/>
    </row>
    <row r="90" spans="1:8" ht="12" hidden="1" customHeight="1" x14ac:dyDescent="0.25">
      <c r="A90" s="64"/>
      <c r="B90" s="67"/>
      <c r="C90" s="18"/>
      <c r="D90" s="70"/>
      <c r="E90" s="71"/>
      <c r="F90" s="18"/>
      <c r="G90" s="57"/>
      <c r="H90" s="57"/>
    </row>
    <row r="91" spans="1:8" ht="12" hidden="1" customHeight="1" x14ac:dyDescent="0.25">
      <c r="A91" s="64"/>
      <c r="B91" s="67"/>
      <c r="C91" s="18"/>
      <c r="D91" s="70"/>
      <c r="E91" s="71"/>
      <c r="F91" s="18"/>
      <c r="G91" s="57"/>
      <c r="H91" s="57"/>
    </row>
    <row r="92" spans="1:8" x14ac:dyDescent="0.25">
      <c r="A92" s="62">
        <v>19</v>
      </c>
      <c r="B92" s="65" t="s">
        <v>78</v>
      </c>
      <c r="C92" s="17" t="s">
        <v>82</v>
      </c>
      <c r="D92" s="68">
        <v>1</v>
      </c>
      <c r="E92" s="71" t="s">
        <v>83</v>
      </c>
      <c r="F92" s="17" t="s">
        <v>82</v>
      </c>
      <c r="G92" s="57">
        <v>55</v>
      </c>
      <c r="H92" s="57">
        <f>G92</f>
        <v>55</v>
      </c>
    </row>
    <row r="93" spans="1:8" ht="34.049999999999997" customHeight="1" x14ac:dyDescent="0.25">
      <c r="A93" s="64"/>
      <c r="B93" s="67"/>
      <c r="C93" s="18" t="s">
        <v>80</v>
      </c>
      <c r="D93" s="70"/>
      <c r="E93" s="71"/>
      <c r="F93" s="18" t="s">
        <v>80</v>
      </c>
      <c r="G93" s="57"/>
      <c r="H93" s="57"/>
    </row>
    <row r="94" spans="1:8" x14ac:dyDescent="0.25">
      <c r="A94" s="62">
        <v>20</v>
      </c>
      <c r="B94" s="75" t="s">
        <v>84</v>
      </c>
      <c r="C94" s="17" t="s">
        <v>85</v>
      </c>
      <c r="D94" s="68">
        <v>1</v>
      </c>
      <c r="E94" s="71" t="s">
        <v>87</v>
      </c>
      <c r="F94" s="17" t="s">
        <v>85</v>
      </c>
      <c r="G94" s="57">
        <v>115</v>
      </c>
      <c r="H94" s="57">
        <f>G94</f>
        <v>115</v>
      </c>
    </row>
    <row r="95" spans="1:8" x14ac:dyDescent="0.25">
      <c r="A95" s="64"/>
      <c r="B95" s="67"/>
      <c r="C95" s="18" t="s">
        <v>86</v>
      </c>
      <c r="D95" s="70"/>
      <c r="E95" s="71"/>
      <c r="F95" s="18" t="s">
        <v>86</v>
      </c>
      <c r="G95" s="57"/>
      <c r="H95" s="57"/>
    </row>
    <row r="96" spans="1:8" x14ac:dyDescent="0.25">
      <c r="A96" s="64"/>
      <c r="B96" s="67"/>
      <c r="C96" s="18"/>
      <c r="D96" s="70"/>
      <c r="E96" s="71"/>
      <c r="F96" s="18"/>
      <c r="G96" s="57"/>
      <c r="H96" s="57"/>
    </row>
    <row r="97" spans="1:8" ht="9" customHeight="1" x14ac:dyDescent="0.25">
      <c r="A97" s="64"/>
      <c r="B97" s="67"/>
      <c r="C97" s="18"/>
      <c r="D97" s="70"/>
      <c r="E97" s="71"/>
      <c r="F97" s="18"/>
      <c r="G97" s="57"/>
      <c r="H97" s="57"/>
    </row>
    <row r="98" spans="1:8" hidden="1" x14ac:dyDescent="0.25">
      <c r="A98" s="64"/>
      <c r="B98" s="67"/>
      <c r="C98" s="18"/>
      <c r="D98" s="70"/>
      <c r="E98" s="71"/>
      <c r="F98" s="18"/>
      <c r="G98" s="57"/>
      <c r="H98" s="57"/>
    </row>
    <row r="99" spans="1:8" hidden="1" x14ac:dyDescent="0.25">
      <c r="A99" s="64"/>
      <c r="B99" s="67"/>
      <c r="C99" s="18"/>
      <c r="D99" s="70"/>
      <c r="E99" s="71"/>
      <c r="F99" s="18"/>
      <c r="G99" s="57"/>
      <c r="H99" s="57"/>
    </row>
    <row r="100" spans="1:8" hidden="1" x14ac:dyDescent="0.25">
      <c r="A100" s="64"/>
      <c r="B100" s="67"/>
      <c r="C100" s="19"/>
      <c r="D100" s="70"/>
      <c r="E100" s="71"/>
      <c r="F100" s="19"/>
      <c r="G100" s="57"/>
      <c r="H100" s="57"/>
    </row>
    <row r="101" spans="1:8" x14ac:dyDescent="0.25">
      <c r="A101" s="62">
        <v>21</v>
      </c>
      <c r="B101" s="65" t="s">
        <v>84</v>
      </c>
      <c r="C101" s="17" t="s">
        <v>88</v>
      </c>
      <c r="D101" s="68">
        <v>1</v>
      </c>
      <c r="E101" s="71" t="s">
        <v>89</v>
      </c>
      <c r="F101" s="17" t="s">
        <v>88</v>
      </c>
      <c r="G101" s="57">
        <v>122</v>
      </c>
      <c r="H101" s="57">
        <f>G101</f>
        <v>122</v>
      </c>
    </row>
    <row r="102" spans="1:8" x14ac:dyDescent="0.25">
      <c r="A102" s="64"/>
      <c r="B102" s="67"/>
      <c r="C102" s="18" t="s">
        <v>86</v>
      </c>
      <c r="D102" s="70"/>
      <c r="E102" s="71"/>
      <c r="F102" s="18" t="s">
        <v>86</v>
      </c>
      <c r="G102" s="57"/>
      <c r="H102" s="57"/>
    </row>
    <row r="103" spans="1:8" x14ac:dyDescent="0.25">
      <c r="A103" s="64"/>
      <c r="B103" s="67"/>
      <c r="C103" s="10"/>
      <c r="D103" s="70"/>
      <c r="E103" s="71"/>
      <c r="F103" s="10"/>
      <c r="G103" s="57"/>
      <c r="H103" s="57"/>
    </row>
    <row r="104" spans="1:8" ht="3.45" customHeight="1" x14ac:dyDescent="0.25">
      <c r="A104" s="64"/>
      <c r="B104" s="67"/>
      <c r="C104" s="10"/>
      <c r="D104" s="70"/>
      <c r="E104" s="71"/>
      <c r="F104" s="10"/>
      <c r="G104" s="57"/>
      <c r="H104" s="57"/>
    </row>
    <row r="105" spans="1:8" hidden="1" x14ac:dyDescent="0.25">
      <c r="A105" s="64"/>
      <c r="B105" s="67"/>
      <c r="C105" s="10"/>
      <c r="D105" s="70"/>
      <c r="E105" s="71"/>
      <c r="F105" s="10"/>
      <c r="G105" s="57"/>
      <c r="H105" s="57"/>
    </row>
    <row r="106" spans="1:8" hidden="1" x14ac:dyDescent="0.25">
      <c r="A106" s="72"/>
      <c r="B106" s="73"/>
      <c r="C106" s="10"/>
      <c r="D106" s="74"/>
      <c r="E106" s="71"/>
      <c r="F106" s="10"/>
      <c r="G106" s="57"/>
      <c r="H106" s="57"/>
    </row>
    <row r="107" spans="1:8" x14ac:dyDescent="0.25">
      <c r="A107" s="62">
        <v>22</v>
      </c>
      <c r="B107" s="75" t="s">
        <v>90</v>
      </c>
      <c r="C107" s="23" t="s">
        <v>91</v>
      </c>
      <c r="D107" s="68">
        <v>1</v>
      </c>
      <c r="E107" s="71" t="s">
        <v>95</v>
      </c>
      <c r="F107" s="49" t="s">
        <v>91</v>
      </c>
      <c r="G107" s="57">
        <v>1465</v>
      </c>
      <c r="H107" s="57">
        <f>G107</f>
        <v>1465</v>
      </c>
    </row>
    <row r="108" spans="1:8" ht="12" customHeight="1" x14ac:dyDescent="0.25">
      <c r="A108" s="64"/>
      <c r="B108" s="67"/>
      <c r="C108" s="24" t="s">
        <v>92</v>
      </c>
      <c r="D108" s="70"/>
      <c r="E108" s="71"/>
      <c r="F108" s="50" t="s">
        <v>92</v>
      </c>
      <c r="G108" s="57"/>
      <c r="H108" s="57"/>
    </row>
    <row r="109" spans="1:8" ht="12" customHeight="1" x14ac:dyDescent="0.25">
      <c r="A109" s="64"/>
      <c r="B109" s="67"/>
      <c r="C109" s="24" t="s">
        <v>93</v>
      </c>
      <c r="D109" s="70"/>
      <c r="E109" s="71"/>
      <c r="F109" s="50" t="s">
        <v>93</v>
      </c>
      <c r="G109" s="57"/>
      <c r="H109" s="57"/>
    </row>
    <row r="110" spans="1:8" ht="12" customHeight="1" x14ac:dyDescent="0.25">
      <c r="A110" s="64"/>
      <c r="B110" s="67"/>
      <c r="C110" s="24" t="s">
        <v>94</v>
      </c>
      <c r="D110" s="70"/>
      <c r="E110" s="71"/>
      <c r="F110" s="50" t="s">
        <v>94</v>
      </c>
      <c r="G110" s="57"/>
      <c r="H110" s="57"/>
    </row>
    <row r="111" spans="1:8" ht="12" customHeight="1" x14ac:dyDescent="0.25">
      <c r="A111" s="64"/>
      <c r="B111" s="67"/>
      <c r="C111" s="24"/>
      <c r="D111" s="70"/>
      <c r="E111" s="71"/>
      <c r="F111" s="50" t="s">
        <v>167</v>
      </c>
      <c r="G111" s="57"/>
      <c r="H111" s="57"/>
    </row>
    <row r="112" spans="1:8" ht="2.5499999999999998" customHeight="1" x14ac:dyDescent="0.25">
      <c r="A112" s="64"/>
      <c r="B112" s="67"/>
      <c r="C112" s="24"/>
      <c r="D112" s="70"/>
      <c r="E112" s="71"/>
      <c r="F112" s="50"/>
      <c r="G112" s="57"/>
      <c r="H112" s="57"/>
    </row>
    <row r="113" spans="1:8" ht="12" hidden="1" customHeight="1" x14ac:dyDescent="0.25">
      <c r="A113" s="64"/>
      <c r="B113" s="67"/>
      <c r="C113" s="24"/>
      <c r="D113" s="70"/>
      <c r="E113" s="71"/>
      <c r="F113" s="50"/>
      <c r="G113" s="57"/>
      <c r="H113" s="57"/>
    </row>
    <row r="114" spans="1:8" ht="12" hidden="1" customHeight="1" x14ac:dyDescent="0.25">
      <c r="A114" s="64"/>
      <c r="B114" s="67"/>
      <c r="C114" s="24"/>
      <c r="D114" s="70"/>
      <c r="E114" s="71"/>
      <c r="F114" s="50"/>
      <c r="G114" s="57"/>
      <c r="H114" s="57"/>
    </row>
    <row r="115" spans="1:8" ht="12" hidden="1" customHeight="1" x14ac:dyDescent="0.25">
      <c r="A115" s="64"/>
      <c r="B115" s="67"/>
      <c r="C115" s="24"/>
      <c r="D115" s="70"/>
      <c r="E115" s="71"/>
      <c r="F115" s="50"/>
      <c r="G115" s="57"/>
      <c r="H115" s="57"/>
    </row>
    <row r="116" spans="1:8" ht="12" hidden="1" customHeight="1" x14ac:dyDescent="0.25">
      <c r="A116" s="64"/>
      <c r="B116" s="67"/>
      <c r="C116" s="24"/>
      <c r="D116" s="70"/>
      <c r="E116" s="71"/>
      <c r="F116" s="50"/>
      <c r="G116" s="57"/>
      <c r="H116" s="57"/>
    </row>
    <row r="117" spans="1:8" ht="3" hidden="1" customHeight="1" x14ac:dyDescent="0.25">
      <c r="A117" s="72"/>
      <c r="B117" s="73"/>
      <c r="C117" s="25"/>
      <c r="D117" s="74"/>
      <c r="E117" s="71"/>
      <c r="F117" s="51"/>
      <c r="G117" s="57"/>
      <c r="H117" s="57"/>
    </row>
    <row r="118" spans="1:8" x14ac:dyDescent="0.25">
      <c r="A118" s="62">
        <v>23</v>
      </c>
      <c r="B118" s="65" t="s">
        <v>90</v>
      </c>
      <c r="C118" s="23" t="s">
        <v>96</v>
      </c>
      <c r="D118" s="68">
        <v>1</v>
      </c>
      <c r="E118" s="71" t="s">
        <v>97</v>
      </c>
      <c r="F118" s="49" t="s">
        <v>96</v>
      </c>
      <c r="G118" s="57">
        <v>1465</v>
      </c>
      <c r="H118" s="57">
        <f>G118</f>
        <v>1465</v>
      </c>
    </row>
    <row r="119" spans="1:8" x14ac:dyDescent="0.25">
      <c r="A119" s="63"/>
      <c r="B119" s="66"/>
      <c r="C119" s="24" t="s">
        <v>92</v>
      </c>
      <c r="D119" s="69"/>
      <c r="E119" s="71"/>
      <c r="F119" s="50" t="s">
        <v>92</v>
      </c>
      <c r="G119" s="57"/>
      <c r="H119" s="57"/>
    </row>
    <row r="120" spans="1:8" x14ac:dyDescent="0.25">
      <c r="A120" s="63"/>
      <c r="B120" s="66"/>
      <c r="C120" s="24" t="s">
        <v>93</v>
      </c>
      <c r="D120" s="69"/>
      <c r="E120" s="71"/>
      <c r="F120" s="50" t="s">
        <v>93</v>
      </c>
      <c r="G120" s="57"/>
      <c r="H120" s="57"/>
    </row>
    <row r="121" spans="1:8" x14ac:dyDescent="0.25">
      <c r="A121" s="63"/>
      <c r="B121" s="66"/>
      <c r="C121" s="24" t="s">
        <v>94</v>
      </c>
      <c r="D121" s="69"/>
      <c r="E121" s="71"/>
      <c r="F121" s="50" t="s">
        <v>94</v>
      </c>
      <c r="G121" s="57"/>
      <c r="H121" s="57"/>
    </row>
    <row r="122" spans="1:8" ht="12" customHeight="1" x14ac:dyDescent="0.25">
      <c r="A122" s="63"/>
      <c r="B122" s="66"/>
      <c r="D122" s="69"/>
      <c r="E122" s="71"/>
      <c r="F122" s="52" t="s">
        <v>168</v>
      </c>
      <c r="G122" s="57"/>
      <c r="H122" s="57"/>
    </row>
    <row r="123" spans="1:8" hidden="1" x14ac:dyDescent="0.25">
      <c r="A123" s="63"/>
      <c r="B123" s="66"/>
      <c r="D123" s="69"/>
      <c r="E123" s="71"/>
      <c r="F123" s="52"/>
      <c r="G123" s="57"/>
      <c r="H123" s="57"/>
    </row>
    <row r="124" spans="1:8" hidden="1" x14ac:dyDescent="0.25">
      <c r="A124" s="63"/>
      <c r="B124" s="66"/>
      <c r="D124" s="69"/>
      <c r="E124" s="71"/>
      <c r="F124" s="52"/>
      <c r="G124" s="57"/>
      <c r="H124" s="57"/>
    </row>
    <row r="125" spans="1:8" hidden="1" x14ac:dyDescent="0.25">
      <c r="A125" s="63"/>
      <c r="B125" s="66"/>
      <c r="D125" s="69"/>
      <c r="E125" s="71"/>
      <c r="F125" s="52"/>
      <c r="G125" s="57"/>
      <c r="H125" s="57"/>
    </row>
    <row r="126" spans="1:8" hidden="1" x14ac:dyDescent="0.25">
      <c r="A126" s="63"/>
      <c r="B126" s="66"/>
      <c r="D126" s="69"/>
      <c r="E126" s="71"/>
      <c r="F126" s="52"/>
      <c r="G126" s="57"/>
      <c r="H126" s="57"/>
    </row>
    <row r="127" spans="1:8" hidden="1" x14ac:dyDescent="0.25">
      <c r="A127" s="63"/>
      <c r="B127" s="66"/>
      <c r="D127" s="69"/>
      <c r="E127" s="71"/>
      <c r="F127" s="52"/>
      <c r="G127" s="57"/>
      <c r="H127" s="57"/>
    </row>
    <row r="128" spans="1:8" hidden="1" x14ac:dyDescent="0.25">
      <c r="A128" s="64"/>
      <c r="B128" s="67"/>
      <c r="D128" s="70"/>
      <c r="E128" s="71"/>
      <c r="F128" s="52"/>
      <c r="G128" s="57"/>
      <c r="H128" s="57"/>
    </row>
    <row r="129" spans="1:8" ht="39" customHeight="1" x14ac:dyDescent="0.25">
      <c r="A129" s="1">
        <v>24</v>
      </c>
      <c r="B129" s="33" t="s">
        <v>98</v>
      </c>
      <c r="C129" s="26" t="s">
        <v>99</v>
      </c>
      <c r="D129" s="8">
        <v>1</v>
      </c>
      <c r="E129" s="42" t="s">
        <v>100</v>
      </c>
      <c r="F129" s="26" t="s">
        <v>99</v>
      </c>
      <c r="G129" s="55">
        <v>179</v>
      </c>
      <c r="H129" s="55">
        <f>G129</f>
        <v>179</v>
      </c>
    </row>
    <row r="130" spans="1:8" ht="26.4" x14ac:dyDescent="0.25">
      <c r="A130" s="37">
        <v>25</v>
      </c>
      <c r="B130" s="33" t="s">
        <v>98</v>
      </c>
      <c r="C130" s="26" t="s">
        <v>101</v>
      </c>
      <c r="D130" s="28">
        <v>1</v>
      </c>
      <c r="E130" s="42" t="s">
        <v>102</v>
      </c>
      <c r="F130" s="26" t="s">
        <v>101</v>
      </c>
      <c r="G130" s="55">
        <v>179</v>
      </c>
      <c r="H130" s="55">
        <f>G130</f>
        <v>179</v>
      </c>
    </row>
    <row r="131" spans="1:8" ht="39.6" x14ac:dyDescent="0.25">
      <c r="A131" s="38">
        <v>26</v>
      </c>
      <c r="B131" s="34" t="s">
        <v>103</v>
      </c>
      <c r="C131" s="27" t="s">
        <v>104</v>
      </c>
      <c r="D131" s="29">
        <v>1</v>
      </c>
      <c r="E131" s="32" t="s">
        <v>105</v>
      </c>
      <c r="F131" s="53" t="s">
        <v>104</v>
      </c>
      <c r="G131" s="55">
        <v>275</v>
      </c>
      <c r="H131" s="56">
        <f>G131</f>
        <v>275</v>
      </c>
    </row>
    <row r="132" spans="1:8" ht="43.2" x14ac:dyDescent="0.25">
      <c r="A132" s="38">
        <v>27</v>
      </c>
      <c r="B132" s="34" t="s">
        <v>106</v>
      </c>
      <c r="C132" s="27" t="s">
        <v>107</v>
      </c>
      <c r="D132" s="29">
        <v>80</v>
      </c>
      <c r="E132" s="32"/>
      <c r="F132" s="53" t="s">
        <v>171</v>
      </c>
      <c r="G132" s="55">
        <v>4.8</v>
      </c>
      <c r="H132" s="55">
        <f>G132*D132</f>
        <v>384</v>
      </c>
    </row>
    <row r="133" spans="1:8" ht="57.6" x14ac:dyDescent="0.25">
      <c r="A133" s="38">
        <v>28</v>
      </c>
      <c r="B133" s="35" t="s">
        <v>108</v>
      </c>
      <c r="C133" s="43" t="s">
        <v>109</v>
      </c>
      <c r="D133" s="29">
        <v>1</v>
      </c>
      <c r="E133" s="32" t="s">
        <v>110</v>
      </c>
      <c r="F133" s="43" t="s">
        <v>109</v>
      </c>
      <c r="G133" s="55">
        <v>1220</v>
      </c>
      <c r="H133" s="55">
        <f>G133</f>
        <v>1220</v>
      </c>
    </row>
    <row r="134" spans="1:8" ht="25.05" customHeight="1" x14ac:dyDescent="0.25">
      <c r="A134" s="38">
        <v>29</v>
      </c>
      <c r="B134" s="31" t="s">
        <v>111</v>
      </c>
      <c r="C134" s="43" t="s">
        <v>112</v>
      </c>
      <c r="D134" s="29">
        <v>1</v>
      </c>
      <c r="E134" s="32" t="s">
        <v>113</v>
      </c>
      <c r="F134" s="43" t="s">
        <v>112</v>
      </c>
      <c r="G134" s="55">
        <v>69</v>
      </c>
      <c r="H134" s="55">
        <f>G134</f>
        <v>69</v>
      </c>
    </row>
    <row r="135" spans="1:8" ht="25.05" customHeight="1" x14ac:dyDescent="0.25">
      <c r="A135" s="38">
        <v>30</v>
      </c>
      <c r="B135" s="34" t="s">
        <v>103</v>
      </c>
      <c r="C135" s="30" t="s">
        <v>115</v>
      </c>
      <c r="D135" s="29">
        <v>1</v>
      </c>
      <c r="E135" s="32" t="s">
        <v>114</v>
      </c>
      <c r="F135" s="43" t="s">
        <v>115</v>
      </c>
      <c r="G135" s="55">
        <v>149</v>
      </c>
      <c r="H135" s="55">
        <f>G135</f>
        <v>149</v>
      </c>
    </row>
    <row r="136" spans="1:8" ht="43.2" customHeight="1" x14ac:dyDescent="0.25">
      <c r="A136" s="38">
        <v>31</v>
      </c>
      <c r="B136" s="34" t="s">
        <v>116</v>
      </c>
      <c r="C136" s="43" t="s">
        <v>117</v>
      </c>
      <c r="D136" s="29">
        <v>3</v>
      </c>
      <c r="E136" s="39" t="s">
        <v>118</v>
      </c>
      <c r="F136" s="43" t="s">
        <v>117</v>
      </c>
      <c r="G136" s="55">
        <v>39</v>
      </c>
      <c r="H136" s="55">
        <f>D136*G136</f>
        <v>117</v>
      </c>
    </row>
    <row r="137" spans="1:8" ht="28.8" x14ac:dyDescent="0.25">
      <c r="A137" s="38">
        <v>32</v>
      </c>
      <c r="B137" s="34" t="s">
        <v>119</v>
      </c>
      <c r="C137" s="30" t="s">
        <v>120</v>
      </c>
      <c r="D137" s="29">
        <v>12</v>
      </c>
      <c r="E137" s="32" t="s">
        <v>121</v>
      </c>
      <c r="F137" s="43" t="s">
        <v>120</v>
      </c>
      <c r="G137" s="55">
        <v>15</v>
      </c>
      <c r="H137" s="55">
        <f>G137*D137</f>
        <v>180</v>
      </c>
    </row>
    <row r="138" spans="1:8" ht="39.6" x14ac:dyDescent="0.25">
      <c r="A138" s="38">
        <v>33</v>
      </c>
      <c r="B138" s="36" t="s">
        <v>122</v>
      </c>
      <c r="C138" s="30" t="s">
        <v>123</v>
      </c>
      <c r="D138" s="29">
        <v>2</v>
      </c>
      <c r="E138" s="32" t="s">
        <v>124</v>
      </c>
      <c r="F138" s="43" t="s">
        <v>123</v>
      </c>
      <c r="G138" s="55">
        <v>27</v>
      </c>
      <c r="H138" s="55">
        <f>G138*D138</f>
        <v>54</v>
      </c>
    </row>
    <row r="139" spans="1:8" ht="43.2" x14ac:dyDescent="0.25">
      <c r="A139" s="38">
        <v>34</v>
      </c>
      <c r="B139" s="31" t="s">
        <v>125</v>
      </c>
      <c r="C139" s="43" t="s">
        <v>126</v>
      </c>
      <c r="D139" s="29">
        <v>1</v>
      </c>
      <c r="E139" s="32" t="s">
        <v>127</v>
      </c>
      <c r="F139" s="43" t="s">
        <v>126</v>
      </c>
      <c r="G139" s="55">
        <v>359</v>
      </c>
      <c r="H139" s="55"/>
    </row>
    <row r="140" spans="1:8" ht="40.799999999999997" customHeight="1" x14ac:dyDescent="0.25">
      <c r="A140" s="38">
        <v>35</v>
      </c>
      <c r="B140" s="31" t="s">
        <v>128</v>
      </c>
      <c r="C140" s="43" t="s">
        <v>129</v>
      </c>
      <c r="D140" s="29">
        <v>6</v>
      </c>
      <c r="E140" s="39" t="s">
        <v>130</v>
      </c>
      <c r="F140" s="43" t="s">
        <v>129</v>
      </c>
      <c r="G140" s="55">
        <v>34</v>
      </c>
      <c r="H140" s="55">
        <f>G140*D140</f>
        <v>204</v>
      </c>
    </row>
    <row r="141" spans="1:8" ht="31.5" customHeight="1" x14ac:dyDescent="0.25">
      <c r="A141" s="38">
        <v>36</v>
      </c>
      <c r="B141" s="35" t="s">
        <v>131</v>
      </c>
      <c r="C141" s="44" t="s">
        <v>132</v>
      </c>
      <c r="D141" s="29">
        <v>3</v>
      </c>
      <c r="E141" s="32" t="s">
        <v>133</v>
      </c>
      <c r="F141" s="44" t="s">
        <v>132</v>
      </c>
      <c r="G141" s="55">
        <v>54</v>
      </c>
      <c r="H141" s="55">
        <f>G141*D141</f>
        <v>162</v>
      </c>
    </row>
    <row r="142" spans="1:8" ht="28.05" customHeight="1" x14ac:dyDescent="0.25">
      <c r="A142" s="38">
        <v>37</v>
      </c>
      <c r="B142" s="31" t="s">
        <v>137</v>
      </c>
      <c r="C142" s="43" t="s">
        <v>135</v>
      </c>
      <c r="D142" s="29">
        <v>1</v>
      </c>
      <c r="E142" s="39" t="s">
        <v>136</v>
      </c>
      <c r="F142" s="43" t="s">
        <v>135</v>
      </c>
      <c r="G142" s="55">
        <v>2990</v>
      </c>
      <c r="H142" s="55">
        <f>G142*D142</f>
        <v>2990</v>
      </c>
    </row>
    <row r="143" spans="1:8" ht="46.2" customHeight="1" x14ac:dyDescent="0.25">
      <c r="A143" s="38">
        <v>38</v>
      </c>
      <c r="B143" s="35" t="s">
        <v>138</v>
      </c>
      <c r="C143" s="43" t="s">
        <v>139</v>
      </c>
      <c r="D143" s="29">
        <v>2</v>
      </c>
      <c r="E143" s="39" t="s">
        <v>140</v>
      </c>
      <c r="F143" s="43" t="s">
        <v>139</v>
      </c>
      <c r="G143" s="55">
        <v>449</v>
      </c>
      <c r="H143" s="55">
        <f>G143*D143</f>
        <v>898</v>
      </c>
    </row>
    <row r="144" spans="1:8" ht="72" x14ac:dyDescent="0.25">
      <c r="A144" s="38">
        <v>39</v>
      </c>
      <c r="B144" s="35" t="s">
        <v>141</v>
      </c>
      <c r="C144" s="43" t="s">
        <v>142</v>
      </c>
      <c r="D144" s="29">
        <v>1</v>
      </c>
      <c r="E144" s="32" t="s">
        <v>143</v>
      </c>
      <c r="F144" s="43" t="s">
        <v>142</v>
      </c>
      <c r="G144" s="55">
        <v>529</v>
      </c>
      <c r="H144" s="56">
        <f>G144</f>
        <v>529</v>
      </c>
    </row>
    <row r="145" spans="1:8" ht="39.6" x14ac:dyDescent="0.25">
      <c r="A145" s="38">
        <v>40</v>
      </c>
      <c r="B145" s="31" t="s">
        <v>147</v>
      </c>
      <c r="C145" s="30" t="s">
        <v>144</v>
      </c>
      <c r="D145" s="29">
        <v>1</v>
      </c>
      <c r="E145" s="39" t="s">
        <v>148</v>
      </c>
      <c r="F145" s="43" t="s">
        <v>169</v>
      </c>
      <c r="G145" s="55">
        <v>75</v>
      </c>
      <c r="H145" s="55">
        <f>G145</f>
        <v>75</v>
      </c>
    </row>
    <row r="146" spans="1:8" ht="28.95" customHeight="1" x14ac:dyDescent="0.25">
      <c r="A146" s="38">
        <v>41</v>
      </c>
      <c r="B146" s="35" t="s">
        <v>141</v>
      </c>
      <c r="C146" s="30" t="s">
        <v>146</v>
      </c>
      <c r="D146" s="29">
        <v>1</v>
      </c>
      <c r="E146" s="32" t="s">
        <v>145</v>
      </c>
      <c r="F146" s="43" t="s">
        <v>146</v>
      </c>
      <c r="G146" s="55">
        <v>115</v>
      </c>
      <c r="H146" s="56">
        <f>G146</f>
        <v>115</v>
      </c>
    </row>
    <row r="147" spans="1:8" ht="57.6" x14ac:dyDescent="0.25">
      <c r="A147" s="38">
        <v>42</v>
      </c>
      <c r="B147" s="31" t="s">
        <v>149</v>
      </c>
      <c r="C147" s="30" t="s">
        <v>144</v>
      </c>
      <c r="D147" s="29">
        <v>1</v>
      </c>
      <c r="E147" s="32" t="s">
        <v>150</v>
      </c>
      <c r="F147" s="43" t="s">
        <v>170</v>
      </c>
      <c r="G147" s="55">
        <v>28</v>
      </c>
      <c r="H147" s="55">
        <f>G147</f>
        <v>28</v>
      </c>
    </row>
    <row r="148" spans="1:8" ht="44.55" customHeight="1" x14ac:dyDescent="0.25">
      <c r="A148" s="38">
        <v>43</v>
      </c>
      <c r="B148" s="35" t="s">
        <v>151</v>
      </c>
      <c r="C148" s="43" t="s">
        <v>152</v>
      </c>
      <c r="D148" s="29">
        <v>2</v>
      </c>
      <c r="E148" s="45" t="s">
        <v>153</v>
      </c>
      <c r="F148" s="43" t="s">
        <v>152</v>
      </c>
      <c r="G148" s="55">
        <v>67</v>
      </c>
      <c r="H148" s="55">
        <f>+G148*D148</f>
        <v>134</v>
      </c>
    </row>
    <row r="149" spans="1:8" ht="28.8" x14ac:dyDescent="0.25">
      <c r="A149" s="38">
        <v>44</v>
      </c>
      <c r="B149" s="31" t="s">
        <v>154</v>
      </c>
      <c r="C149" s="43" t="s">
        <v>155</v>
      </c>
      <c r="D149" s="29">
        <v>2</v>
      </c>
      <c r="E149" s="46" t="s">
        <v>156</v>
      </c>
      <c r="F149" s="43" t="s">
        <v>155</v>
      </c>
      <c r="G149" s="55">
        <v>359</v>
      </c>
      <c r="H149" s="55">
        <f>G149*D149</f>
        <v>718</v>
      </c>
    </row>
    <row r="150" spans="1:8" ht="47.55" customHeight="1" x14ac:dyDescent="0.25">
      <c r="A150" s="38">
        <v>45</v>
      </c>
      <c r="B150" s="31" t="s">
        <v>154</v>
      </c>
      <c r="C150" s="43" t="s">
        <v>157</v>
      </c>
      <c r="D150" s="29">
        <v>1</v>
      </c>
      <c r="E150" s="39" t="s">
        <v>158</v>
      </c>
      <c r="F150" s="43" t="s">
        <v>157</v>
      </c>
      <c r="G150" s="55">
        <v>599</v>
      </c>
      <c r="H150" s="55">
        <f>G150</f>
        <v>599</v>
      </c>
    </row>
    <row r="151" spans="1:8" x14ac:dyDescent="0.25">
      <c r="G151" s="7" t="s">
        <v>163</v>
      </c>
      <c r="H151" s="48">
        <f>SUM(H6:H150)</f>
        <v>21372</v>
      </c>
    </row>
    <row r="152" spans="1:8" x14ac:dyDescent="0.25">
      <c r="E152" s="7"/>
      <c r="G152" s="47" t="s">
        <v>164</v>
      </c>
      <c r="H152" s="3">
        <f>H151*0.21</f>
        <v>4488.12</v>
      </c>
    </row>
    <row r="153" spans="1:8" x14ac:dyDescent="0.25">
      <c r="G153" s="47" t="s">
        <v>165</v>
      </c>
      <c r="H153" s="54">
        <f>SUM(H151:H152)</f>
        <v>25860.12</v>
      </c>
    </row>
  </sheetData>
  <mergeCells count="134">
    <mergeCell ref="A61:A66"/>
    <mergeCell ref="B61:B66"/>
    <mergeCell ref="D61:D66"/>
    <mergeCell ref="A50:A54"/>
    <mergeCell ref="B50:B54"/>
    <mergeCell ref="D50:D54"/>
    <mergeCell ref="A55:A60"/>
    <mergeCell ref="B55:B60"/>
    <mergeCell ref="D55:D60"/>
    <mergeCell ref="E50:E54"/>
    <mergeCell ref="E55:E60"/>
    <mergeCell ref="E61:E66"/>
    <mergeCell ref="E35:E37"/>
    <mergeCell ref="E38:E41"/>
    <mergeCell ref="E42:E43"/>
    <mergeCell ref="E44:E46"/>
    <mergeCell ref="E47:E48"/>
    <mergeCell ref="E30:E34"/>
    <mergeCell ref="A42:A43"/>
    <mergeCell ref="B42:B43"/>
    <mergeCell ref="D42:D43"/>
    <mergeCell ref="A2:F4"/>
    <mergeCell ref="A1:E1"/>
    <mergeCell ref="E6:E13"/>
    <mergeCell ref="E14:E19"/>
    <mergeCell ref="E20:E25"/>
    <mergeCell ref="E26:E29"/>
    <mergeCell ref="B26:B29"/>
    <mergeCell ref="D26:D29"/>
    <mergeCell ref="A30:A34"/>
    <mergeCell ref="B30:B34"/>
    <mergeCell ref="D30:D34"/>
    <mergeCell ref="A35:A37"/>
    <mergeCell ref="B35:B37"/>
    <mergeCell ref="D35:D37"/>
    <mergeCell ref="A38:A41"/>
    <mergeCell ref="B38:B41"/>
    <mergeCell ref="D38:D41"/>
    <mergeCell ref="A67:A71"/>
    <mergeCell ref="B67:B71"/>
    <mergeCell ref="D67:D71"/>
    <mergeCell ref="E67:E71"/>
    <mergeCell ref="A72:A79"/>
    <mergeCell ref="B72:B79"/>
    <mergeCell ref="D72:D79"/>
    <mergeCell ref="E72:E79"/>
    <mergeCell ref="A6:A13"/>
    <mergeCell ref="B6:B13"/>
    <mergeCell ref="D6:D13"/>
    <mergeCell ref="A14:A19"/>
    <mergeCell ref="B14:B19"/>
    <mergeCell ref="D14:D19"/>
    <mergeCell ref="A44:A46"/>
    <mergeCell ref="B44:B46"/>
    <mergeCell ref="D44:D46"/>
    <mergeCell ref="A47:A48"/>
    <mergeCell ref="B47:B48"/>
    <mergeCell ref="D47:D48"/>
    <mergeCell ref="A20:A25"/>
    <mergeCell ref="B20:B25"/>
    <mergeCell ref="D20:D25"/>
    <mergeCell ref="A26:A29"/>
    <mergeCell ref="A92:A93"/>
    <mergeCell ref="B92:B93"/>
    <mergeCell ref="D92:D93"/>
    <mergeCell ref="E92:E93"/>
    <mergeCell ref="A94:A100"/>
    <mergeCell ref="B94:B100"/>
    <mergeCell ref="D94:D100"/>
    <mergeCell ref="E94:E100"/>
    <mergeCell ref="E80:E83"/>
    <mergeCell ref="A84:A91"/>
    <mergeCell ref="B84:B91"/>
    <mergeCell ref="D84:D91"/>
    <mergeCell ref="E84:E91"/>
    <mergeCell ref="A80:A83"/>
    <mergeCell ref="B80:B83"/>
    <mergeCell ref="D80:D83"/>
    <mergeCell ref="A118:A128"/>
    <mergeCell ref="B118:B128"/>
    <mergeCell ref="D118:D128"/>
    <mergeCell ref="E118:E128"/>
    <mergeCell ref="A101:A106"/>
    <mergeCell ref="B101:B106"/>
    <mergeCell ref="D101:D106"/>
    <mergeCell ref="E101:E106"/>
    <mergeCell ref="A107:A117"/>
    <mergeCell ref="B107:B117"/>
    <mergeCell ref="D107:D117"/>
    <mergeCell ref="E107:E117"/>
    <mergeCell ref="G6:G13"/>
    <mergeCell ref="G14:G19"/>
    <mergeCell ref="G20:G25"/>
    <mergeCell ref="G26:G29"/>
    <mergeCell ref="G30:G34"/>
    <mergeCell ref="G35:G37"/>
    <mergeCell ref="G38:G41"/>
    <mergeCell ref="G42:G43"/>
    <mergeCell ref="G44:G46"/>
    <mergeCell ref="H94:H100"/>
    <mergeCell ref="H101:H106"/>
    <mergeCell ref="G47:G48"/>
    <mergeCell ref="G50:G54"/>
    <mergeCell ref="G55:G60"/>
    <mergeCell ref="G61:G66"/>
    <mergeCell ref="G67:G71"/>
    <mergeCell ref="G72:G79"/>
    <mergeCell ref="G80:G83"/>
    <mergeCell ref="G84:G91"/>
    <mergeCell ref="G92:G93"/>
    <mergeCell ref="H107:H117"/>
    <mergeCell ref="H118:H128"/>
    <mergeCell ref="G94:G100"/>
    <mergeCell ref="G101:G106"/>
    <mergeCell ref="G107:G117"/>
    <mergeCell ref="G118:G128"/>
    <mergeCell ref="H6:H13"/>
    <mergeCell ref="H14:H19"/>
    <mergeCell ref="H20:H25"/>
    <mergeCell ref="H26:H29"/>
    <mergeCell ref="H30:H34"/>
    <mergeCell ref="H35:H37"/>
    <mergeCell ref="H38:H41"/>
    <mergeCell ref="H42:H43"/>
    <mergeCell ref="H44:H46"/>
    <mergeCell ref="H47:H48"/>
    <mergeCell ref="H50:H54"/>
    <mergeCell ref="H55:H60"/>
    <mergeCell ref="H61:H66"/>
    <mergeCell ref="H67:H71"/>
    <mergeCell ref="H72:H79"/>
    <mergeCell ref="H80:H83"/>
    <mergeCell ref="H84:H91"/>
    <mergeCell ref="H92:H93"/>
  </mergeCells>
  <hyperlinks>
    <hyperlink ref="E6" r:id="rId1" xr:uid="{E594664A-BA38-4BCA-8C65-218F60D66132}"/>
    <hyperlink ref="E14" r:id="rId2" xr:uid="{4A39CA18-7F86-4E49-A5D4-312F4E363F0E}"/>
    <hyperlink ref="E20" r:id="rId3" xr:uid="{95200D0A-F397-4247-93E8-D07F6EF8C07F}"/>
    <hyperlink ref="E26" r:id="rId4" xr:uid="{7BAE2992-146A-4050-BD0B-D94E0E1529EA}"/>
    <hyperlink ref="E30" r:id="rId5" xr:uid="{9D51E9C9-8AC3-4935-9191-50A891664967}"/>
    <hyperlink ref="E35" r:id="rId6" xr:uid="{ED37D544-EC2C-495C-AD18-0BE6D3B8FE8B}"/>
    <hyperlink ref="E38" r:id="rId7" xr:uid="{A238DCB4-0425-438A-AD7A-61694D45B094}"/>
    <hyperlink ref="E42" r:id="rId8" xr:uid="{2B98F5E4-970C-465D-971D-AAD57C5229E3}"/>
    <hyperlink ref="E44" r:id="rId9" xr:uid="{E1905D62-7D97-45E2-AF92-F47E41D0FD90}"/>
    <hyperlink ref="E47" r:id="rId10" xr:uid="{8A50B1FF-D28D-4803-814D-5EBAE1B7E2AA}"/>
    <hyperlink ref="E49" r:id="rId11" xr:uid="{7624F1B7-37AF-45AC-B034-7958663E1EB9}"/>
    <hyperlink ref="E50" r:id="rId12" xr:uid="{86997F58-729C-4E9D-83BB-F59171EE936B}"/>
    <hyperlink ref="E55" r:id="rId13" xr:uid="{61C639C5-178D-42B0-BB95-AF8314B7F218}"/>
    <hyperlink ref="E61" r:id="rId14" xr:uid="{1FBEE8EC-234D-4C00-8C1E-AC5737834598}"/>
    <hyperlink ref="E67" r:id="rId15" xr:uid="{54D7BC6D-B848-4EC3-A651-84F6CA60B5B0}"/>
    <hyperlink ref="E72" r:id="rId16" xr:uid="{8D50F8B1-27CE-405E-BED5-5B598163D176}"/>
    <hyperlink ref="E80" r:id="rId17" xr:uid="{2BA5233E-65FD-41DC-9B4A-F9516B3D7DE9}"/>
    <hyperlink ref="E84" r:id="rId18" xr:uid="{483437F1-C21B-4C1A-B2C1-F9EED0F2D09D}"/>
    <hyperlink ref="E92" r:id="rId19" xr:uid="{31AD1326-BC42-4E40-BD2C-8952B37621CB}"/>
    <hyperlink ref="E94" r:id="rId20" xr:uid="{FD5021DF-E517-4A16-B9EE-9E263AC3FD6C}"/>
    <hyperlink ref="E101" r:id="rId21" xr:uid="{19A08BCF-A038-49FC-98E7-0F9C8B6FC642}"/>
    <hyperlink ref="E107" r:id="rId22" xr:uid="{B95ECFA5-27BE-479D-98AB-277796CCE4F0}"/>
    <hyperlink ref="E118" r:id="rId23" xr:uid="{C47B6D3F-9AE1-417A-AF60-28C0FF06DBC2}"/>
    <hyperlink ref="E129" r:id="rId24" display="https://www.thomann.de/intl/thomastik_spirocore_12_kontrabasssaiten.htm" xr:uid="{68A1C035-2B54-4C6D-ACD7-6F91EE55C072}"/>
    <hyperlink ref="E130" r:id="rId25" display="https://www.thomann.de/intl/thomastik_spirocore_double_bass_1_4_med.htm" xr:uid="{FB3B4059-4887-4A69-9D09-F0BAA5CF7CA9}"/>
    <hyperlink ref="E133" r:id="rId26" xr:uid="{7E3FCFDC-66C9-47BE-B9AD-06D4A18A2C8F}"/>
    <hyperlink ref="E134" r:id="rId27" xr:uid="{76DDF314-5203-4CD4-A2A8-0BD76D376974}"/>
    <hyperlink ref="E135" r:id="rId28" xr:uid="{E97F4407-DCE7-40A1-BD7C-4C0D652FCCA4}"/>
    <hyperlink ref="E136" r:id="rId29" xr:uid="{078E246C-D2B0-4628-8546-FE1665EBA633}"/>
    <hyperlink ref="E137" r:id="rId30" xr:uid="{316CECA2-7072-405E-8BA7-4F3106703E86}"/>
    <hyperlink ref="E138" r:id="rId31" xr:uid="{339A177C-BB0A-4BE5-940C-34AD8A10711E}"/>
    <hyperlink ref="E143" r:id="rId32" xr:uid="{A52413AA-9801-4DF0-8872-0984BEDE4B58}"/>
    <hyperlink ref="E141" r:id="rId33" xr:uid="{7598D5A7-D2BB-45A2-BB75-0C92BC1F2F41}"/>
    <hyperlink ref="E145" r:id="rId34" xr:uid="{454C0722-B758-4A3F-A69F-2FE6FDD239D4}"/>
    <hyperlink ref="E149" r:id="rId35" display="https://www.thomann.de/intl/mackie_thump_212xt.htm" xr:uid="{E7794215-0439-4845-8367-A56EC9BBFFE1}"/>
    <hyperlink ref="E150" r:id="rId36" display="https://www.thomann.de/intl/bose_s1_pro_plus_cover_bundle.htm" xr:uid="{3D27AE46-3EE9-493D-A6D2-1146F56C4B5A}"/>
    <hyperlink ref="E131" r:id="rId37" xr:uid="{9DE5510C-7C0A-3C42-8A53-CC277966B562}"/>
    <hyperlink ref="E139" r:id="rId38" xr:uid="{94111219-F552-AD42-8BF5-87FAA609131F}"/>
    <hyperlink ref="E140" r:id="rId39" xr:uid="{150D7280-67E7-FA48-8365-6E11DB90A0AD}"/>
    <hyperlink ref="E142" r:id="rId40" xr:uid="{AAA49655-B37A-3A4A-8517-3915B4B1FD90}"/>
    <hyperlink ref="E144" r:id="rId41" xr:uid="{406CB7D9-D63A-C24F-9C2E-AC56CC6511C5}"/>
    <hyperlink ref="E147" r:id="rId42" xr:uid="{1FF68C7F-5871-6B42-BAEB-E17075C051DF}"/>
    <hyperlink ref="E148" r:id="rId43" xr:uid="{6D75EA96-1192-7C4F-8AAD-DA1C240D3E1D}"/>
  </hyperlinks>
  <pageMargins left="0.25" right="0.25" top="0.75" bottom="0.75" header="0.3" footer="0.3"/>
  <pageSetup paperSize="9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Tehniskie dati</vt:lpstr>
    </vt:vector>
  </TitlesOfParts>
  <Manager/>
  <Company>SGS Sistemas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Egīls Kupčs</dc:creator>
  <cp:keywords/>
  <dc:description/>
  <cp:lastModifiedBy>Gatis Grigalis</cp:lastModifiedBy>
  <cp:revision/>
  <cp:lastPrinted>2025-08-14T11:17:58Z</cp:lastPrinted>
  <dcterms:created xsi:type="dcterms:W3CDTF">2011-01-03T13:45:50Z</dcterms:created>
  <dcterms:modified xsi:type="dcterms:W3CDTF">2025-08-14T11:25:27Z</dcterms:modified>
  <cp:category/>
  <cp:contentStatus/>
</cp:coreProperties>
</file>