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U:\PROJEKTI\ST-IPN-979-ST2026_11-KTA iegāde\Nolikums un ta pielikumi\"/>
    </mc:Choice>
  </mc:AlternateContent>
  <xr:revisionPtr revIDLastSave="0" documentId="13_ncr:1_{E1A7A635-2344-4119-8288-8B9143D63A7D}" xr6:coauthVersionLast="47" xr6:coauthVersionMax="47" xr10:uidLastSave="{00000000-0000-0000-0000-000000000000}"/>
  <bookViews>
    <workbookView xWindow="-110" yWindow="-110" windowWidth="19420" windowHeight="11500" tabRatio="900" xr2:uid="{82CE0AE0-EF13-4B66-9446-93CE86ED6919}"/>
  </bookViews>
  <sheets>
    <sheet name="Kopsavilkums_Summary" sheetId="27" r:id="rId1"/>
    <sheet name="1_250" sheetId="6" r:id="rId2"/>
    <sheet name="2_1000" sheetId="8" r:id="rId3"/>
    <sheet name="3_1250" sheetId="9" r:id="rId4"/>
    <sheet name="4_1600" sheetId="10" r:id="rId5"/>
    <sheet name="5_630Met" sheetId="11" r:id="rId6"/>
    <sheet name="6_2x630Met" sheetId="12" r:id="rId7"/>
    <sheet name="7_1000Met" sheetId="13" r:id="rId8"/>
    <sheet name="8_2x1000Met" sheetId="14" r:id="rId9"/>
    <sheet name="9_630Bet_Concr" sheetId="15" r:id="rId10"/>
    <sheet name="10_2x630Bet_Concr" sheetId="16" r:id="rId11"/>
    <sheet name="11_1000Bet_Concr" sheetId="17" r:id="rId12"/>
    <sheet name="12_2x1000Bet_Concr" sheetId="18" r:id="rId13"/>
    <sheet name="13_14" sheetId="23" r:id="rId14"/>
    <sheet name="15" sheetId="24" r:id="rId15"/>
    <sheet name="16" sheetId="26" r:id="rId16"/>
  </sheets>
  <definedNames>
    <definedName name="_xlnm._FilterDatabase" localSheetId="0" hidden="1">Kopsavilkums_Summary!$F$4:$G$42</definedName>
    <definedName name="_ftn1" localSheetId="0">Kopsavilkums_Summary!#REF!</definedName>
    <definedName name="_ftnref1" localSheetId="0">Kopsavilkums_Summary!#REF!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6" i="24" l="1"/>
  <c r="H31" i="27"/>
  <c r="H29" i="27"/>
  <c r="H27" i="27"/>
  <c r="H25" i="27"/>
  <c r="H23" i="27"/>
  <c r="H21" i="27"/>
  <c r="H19" i="27"/>
  <c r="H17" i="27"/>
  <c r="H15" i="27"/>
  <c r="H13" i="27"/>
  <c r="H11" i="27"/>
  <c r="H9" i="27"/>
  <c r="H7" i="27"/>
  <c r="H5" i="27"/>
  <c r="E27" i="6"/>
  <c r="G27" i="6" s="1"/>
  <c r="G28" i="6" s="1"/>
  <c r="E22" i="6"/>
  <c r="E35" i="8"/>
  <c r="E40" i="8" s="1"/>
  <c r="G40" i="8" s="1"/>
  <c r="G41" i="8" s="1"/>
  <c r="E39" i="9"/>
  <c r="E34" i="9"/>
  <c r="E40" i="10"/>
  <c r="E35" i="10"/>
  <c r="E36" i="11"/>
  <c r="G36" i="11" s="1"/>
  <c r="G37" i="11" s="1"/>
  <c r="E31" i="11"/>
  <c r="E35" i="12"/>
  <c r="E30" i="12"/>
  <c r="E38" i="13"/>
  <c r="G38" i="13" s="1"/>
  <c r="G39" i="13" s="1"/>
  <c r="E33" i="13"/>
  <c r="E36" i="14"/>
  <c r="G36" i="14" s="1"/>
  <c r="G37" i="14" s="1"/>
  <c r="E31" i="14"/>
  <c r="E36" i="15"/>
  <c r="E31" i="15"/>
  <c r="E35" i="16"/>
  <c r="E30" i="16"/>
  <c r="E33" i="17"/>
  <c r="E38" i="17" s="1"/>
  <c r="G38" i="17" s="1"/>
  <c r="E36" i="18"/>
  <c r="E31" i="18"/>
  <c r="E25" i="23"/>
  <c r="G25" i="23" s="1"/>
  <c r="G26" i="23" s="1"/>
  <c r="G7" i="26"/>
  <c r="H42" i="27" s="1"/>
  <c r="G15" i="24"/>
  <c r="G14" i="24"/>
  <c r="G13" i="24"/>
  <c r="G12" i="24"/>
  <c r="G11" i="24"/>
  <c r="G10" i="24"/>
  <c r="G9" i="24"/>
  <c r="G8" i="24"/>
  <c r="G7" i="24"/>
  <c r="G24" i="23"/>
  <c r="E20" i="23"/>
  <c r="G7" i="23"/>
  <c r="G36" i="18"/>
  <c r="G37" i="18" s="1"/>
  <c r="G35" i="18"/>
  <c r="G37" i="17"/>
  <c r="G35" i="16"/>
  <c r="G36" i="16" s="1"/>
  <c r="G34" i="16"/>
  <c r="G36" i="15"/>
  <c r="G37" i="15" s="1"/>
  <c r="G35" i="15"/>
  <c r="G35" i="14"/>
  <c r="G37" i="13"/>
  <c r="G35" i="12"/>
  <c r="G36" i="12" s="1"/>
  <c r="G34" i="12"/>
  <c r="G35" i="11"/>
  <c r="G39" i="10"/>
  <c r="G40" i="10"/>
  <c r="G41" i="10" s="1"/>
  <c r="G40" i="9"/>
  <c r="G39" i="9"/>
  <c r="G38" i="9"/>
  <c r="G39" i="8"/>
  <c r="G26" i="6"/>
  <c r="H33" i="27" l="1"/>
  <c r="G39" i="17"/>
</calcChain>
</file>

<file path=xl/sharedStrings.xml><?xml version="1.0" encoding="utf-8"?>
<sst xmlns="http://schemas.openxmlformats.org/spreadsheetml/2006/main" count="696" uniqueCount="249">
  <si>
    <t>Pielikums Nr.4: Cenu tabula 
Annex No.4: Price Schedule</t>
  </si>
  <si>
    <r>
      <rPr>
        <b/>
        <sz val="12"/>
        <color theme="1"/>
        <rFont val="Times New Roman"/>
        <family val="1"/>
        <charset val="186"/>
      </rPr>
      <t xml:space="preserve">Finanšu piedāvājums - Cenu tabula
Financial offer - Price Schedule
</t>
    </r>
    <r>
      <rPr>
        <sz val="12"/>
        <color theme="1"/>
        <rFont val="Times New Roman"/>
        <family val="1"/>
        <charset val="186"/>
      </rPr>
      <t>Cenas EUR bez PVN/ Prices EUR without VAT</t>
    </r>
  </si>
  <si>
    <t>Pasūtījumu veikšanas kārtība / Ordering procedure</t>
  </si>
  <si>
    <t>Tehniskās specifikācijas (saite)
Technical specifications (link)</t>
  </si>
  <si>
    <t xml:space="preserve">Preču piegāžu termiņš* / Delivery term of Goods* </t>
  </si>
  <si>
    <t>Daļas Nr.
Part No.</t>
  </si>
  <si>
    <t>Apakšpozīcijas / Subheadings</t>
  </si>
  <si>
    <t>Kategorijas kods
Category code</t>
  </si>
  <si>
    <t xml:space="preserve"> Daļas / Nomenklatūras kategorijas nosaukums
Part / Nomenclature Category Name</t>
  </si>
  <si>
    <t>Piedāvājuma cena (EUR bez PVN) / 
Tender price (EUR without VAT)</t>
  </si>
  <si>
    <r>
      <t xml:space="preserve">Preču pasūtījumu veikšanas kārtība </t>
    </r>
    <r>
      <rPr>
        <b/>
        <sz val="10"/>
        <color theme="1"/>
        <rFont val="Times New Roman"/>
        <family val="1"/>
        <charset val="186"/>
      </rPr>
      <t>KTA standarta komplektācijai</t>
    </r>
    <r>
      <rPr>
        <sz val="10"/>
        <color theme="1"/>
        <rFont val="Times New Roman"/>
        <family val="1"/>
        <charset val="186"/>
      </rPr>
      <t xml:space="preserve"> (Fiksētas cenas 6 mēnešus) / Product Ordering Procedure for </t>
    </r>
    <r>
      <rPr>
        <b/>
        <sz val="10"/>
        <color theme="1"/>
        <rFont val="Times New Roman"/>
        <family val="1"/>
        <charset val="186"/>
      </rPr>
      <t>standard CTS</t>
    </r>
    <r>
      <rPr>
        <sz val="10"/>
        <color theme="1"/>
        <rFont val="Times New Roman"/>
        <family val="1"/>
        <charset val="186"/>
      </rPr>
      <t xml:space="preserve"> (Fixed prices for 6 months)
 </t>
    </r>
  </si>
  <si>
    <t>ne vairāk kā 60 kalendārās dienas /
no more than 60 calendar days</t>
  </si>
  <si>
    <t>1</t>
  </si>
  <si>
    <t>-</t>
  </si>
  <si>
    <t>1008.004</t>
  </si>
  <si>
    <t>1008.004 KTA (TP) korpuss (līdz 250kVA, SMS līdz AxPxD/1400x1400x800) ar 0,4kV sadalni (strāvmaiņi+ NH3+ drošinātājsl.līdz 6xNH2)</t>
  </si>
  <si>
    <t>1008.004 CTS (TS) enclousure (up to 250kVA, RMU up to HxWxD/1400x1400x800) and 0,4kV switchgear(current transformers+ NH3+ Fuse-switch up to 6xNH2)</t>
  </si>
  <si>
    <t>2</t>
  </si>
  <si>
    <t>1008.010</t>
  </si>
  <si>
    <t>1008.010 KTA (TP) korpuss (līdz 1000kVA, SMS līdz AxPxD/1950x2150x800) ar 0,4kV sadalni (strāvmaiņi+ Automatslēdzis + drošinātājsl. līdz 10xNH2)</t>
  </si>
  <si>
    <t>1008.010 CTS (TS) enclousure (up to 1000kVA, RMU up to HxWxD/1950x2150x800) and 0,4kV switchgear(current transformers+ Circuit-breaker+ Fuse-switch up to 10xNH2)</t>
  </si>
  <si>
    <t>3</t>
  </si>
  <si>
    <t>1008.011 KTA (TP) korpuss (līdz 1250kVA, SMS līdz AxPxD/1400x2700x800) ar 0,4kV sadalni (strāvmaiņi+ Automātslēdzis + drošinātājsl. līdz 10xNH2)</t>
  </si>
  <si>
    <t>1008.011 CTS (TS) enclousure (up to 1250kVA, RMU up to HxWxD/1400x2700x800) and 0,4kV switchgear(current transformers+ Circuit-breaker+ Fuse-switch up to 10xNH2)</t>
  </si>
  <si>
    <t>4</t>
  </si>
  <si>
    <t>1008.012 KTA (TP) korpuss (līdz 1600kVA, SMS līdz AxPxD/1950x2700x800) ar 0,4kV sadalni (strāvmaiņi+ Automātslēdzis + drošinātājsl. līdz 10xNH2)</t>
  </si>
  <si>
    <t>1008.012 CTS (TS) enclousure (up to 1600kVA, RMU up to HxWxD/1950x2700x800) and 0,4kV switchgear(current transformers+ Circuit-breaker+ Fuse-switch up to 10xNH2)</t>
  </si>
  <si>
    <t>5</t>
  </si>
  <si>
    <t>1008.101 KTA (TP) metāla korpuss (līdz 630kVA, SMS līdz AxPxD/1400x1500x800) ar 0,4kV sadalni(strāvmaiņi+ NH4a + drošinātājsl. līdz 10xNH2)</t>
  </si>
  <si>
    <t>1008.101  CTS (TS) metal enclousure (up to 630kVA, RMU up to HxWxD/1400x1500x800) and 0,4kV switchgear(current transformers+ NH4a+ Fuse-switch up to 10xNH2)</t>
  </si>
  <si>
    <t>6</t>
  </si>
  <si>
    <t>1008.102 KTA (TP) metāla korpuss (līdz 2x630kVA, SMS 2x līdz AxPxD/2x1400x1350x800) ar 0,4kV sadalni (strāvmaiņi+ 2xNH4a + drošinātājsl. līdz 2x8xNH2)</t>
  </si>
  <si>
    <t>1008.102  CTS (TS) metal enclousure (up to 2x630kVA, RMU 2x up to HxWxD/1400x1350x800) and 0,4kV switchgear(current transformers+ NH4a+ Fuse-switch up to 2x8xNH2)</t>
  </si>
  <si>
    <t>7</t>
  </si>
  <si>
    <t>1008.103  KTA (TP) metāla korpuss (līdz 1000kVA, SMS līdz AxPxD/1400x2000x800) ar 0,4kV sadalni (strāvmaiņi+ Automatslēdzis + drošinātājsl. līdz 10xNH2)</t>
  </si>
  <si>
    <t>1008.103  CTS (TS) metal enclousure (up to 1000kVA, RMU up to HxWxD/1400x2000x800) and 0,4kV switchgear(current transformers+ Circuit-breaker+ Fuse-switch up to 10xNH2)</t>
  </si>
  <si>
    <t>8</t>
  </si>
  <si>
    <t>1008.104  KTA (TP) metāla korpuss (līdz 2x1000kVA, SMS 2x līdz AxPxD/1400x1400x800) ar 0,4kV sadalni (strāvmaiņi+ 2xAutomātslēdzis + drošinātājsl. līdz 2x8xNH2)</t>
  </si>
  <si>
    <t>1008.104  CTS (TS) metal enclousure (up to 2x1000kVA, RMU 2x up to HxWxD/1400x1400x800) and 0,4kV switchgear(current transformers+ 2xCircuit-breaker+ Fuse-switch up to 2x8xNH2)</t>
  </si>
  <si>
    <t>9</t>
  </si>
  <si>
    <t>1008.201 KTA (TP) betona korpuss (līdz 630kVA, SMS līdz AxPxD/1400x1500x800) ar 0,4kV sadalni (strāvmaiņi+ NH4a + drošinātājsl. līdz 10xNH2)</t>
  </si>
  <si>
    <t>1008.201 CTS (TS) concrete enclousure (up to 630kVA, RMU up to HxWxD/1400x1500x800) and 0,4kV switchgear(current transformers+ NH4a+ Fuse-switch up to 10xNH2)</t>
  </si>
  <si>
    <t>10</t>
  </si>
  <si>
    <t>1008.202 KTA (TP) betona korpuss (līdz 2x630kVA, SMS 2x līdz AxPxD/1400x1350x800) ar 0,4kV sadalni (strāvmaiņi+ 2xNH4a + drošinātājsl. līdz 2x8xNH2)</t>
  </si>
  <si>
    <t>1008.202 CTS (TS) concrete enclousure (up to 2x630kVA, RMU 2x up to HxWxD/1400x1350x800) and 0,4kV switchgear(current transformers+ NH4a+ Fuse-switch up to 2x8xNH2)</t>
  </si>
  <si>
    <t>11</t>
  </si>
  <si>
    <t>1008.203 KTA (TP) betona korpuss (līdz 1000kVA, SMS līdz AxPxD/1400x2000x800) ar 0,4kV sadalni (strāvmaiņi+ Automātslēdzis + drošinātājsl. līdz 10xNH2)</t>
  </si>
  <si>
    <t>1008.203 CTS (TS) concrete enclousure (up to 1000kVA, RMU up to HxWxD/1400x2000x800) and 0,4kV switchgear(current transformers+ Circuit-breaker+ Fuse-switch up to 10xNH2)</t>
  </si>
  <si>
    <t>12</t>
  </si>
  <si>
    <t>1008.204 KTA (TP) betona korpuss (līdz 2x1000kVA, SMS 2x līdz AxPxD/1400x1400x800) ar 0,4kV sadalni (strāvmaiņi+ 2xAutomātslēdzis + drošinātājsl. līdz 2x8xNH2)</t>
  </si>
  <si>
    <t>1008.204  CTS (TS) concrete enclousure (up to 2x1000kVA, RMU 2x up to HxWxD/1400x1400x800) and 0,4kV switchgear(current transformers+ 2xCircuit-breaker+ Fuse-switch up to 2x8xNH2)</t>
  </si>
  <si>
    <t>13</t>
  </si>
  <si>
    <t>1011.005 Kabeļu nozarojuma punkts- korpuss (SMS līdz AxPxD/1700x1700x800)</t>
  </si>
  <si>
    <t>1011.005 Cable branch cabinet enclousure (RMU up to HxWxD/1700x1700x800)</t>
  </si>
  <si>
    <t>14</t>
  </si>
  <si>
    <t>1011.006 Kabeļu nozarojuma punkta korpuss (SMS līdz AxPxD/2100x2600x1000, opcija VS uzskaite, opcija pašpateriņš)</t>
  </si>
  <si>
    <t>1011.006 Cable branch cabinet enclousure (RMU up to HxWxD/2100x2600x1000, option MV metering, option self-consumtion)</t>
  </si>
  <si>
    <r>
      <t xml:space="preserve">Preču pasūtījumu veikšanas kārtība </t>
    </r>
    <r>
      <rPr>
        <b/>
        <sz val="10"/>
        <color theme="1"/>
        <rFont val="Times New Roman"/>
        <family val="1"/>
        <charset val="186"/>
      </rPr>
      <t>KTA nestandarta komplektācijai</t>
    </r>
    <r>
      <rPr>
        <sz val="10"/>
        <color theme="1"/>
        <rFont val="Times New Roman"/>
        <family val="1"/>
        <charset val="186"/>
      </rPr>
      <t xml:space="preserve"> (cenu aptauja katram pasūtījumam) / Procedure for placing orders for</t>
    </r>
    <r>
      <rPr>
        <b/>
        <sz val="10"/>
        <color theme="1"/>
        <rFont val="Times New Roman"/>
        <family val="1"/>
        <charset val="186"/>
      </rPr>
      <t xml:space="preserve"> non-standard CTS</t>
    </r>
    <r>
      <rPr>
        <sz val="10"/>
        <color theme="1"/>
        <rFont val="Times New Roman"/>
        <family val="1"/>
        <charset val="186"/>
      </rPr>
      <t xml:space="preserve"> (price inquiry for each order)</t>
    </r>
  </si>
  <si>
    <t>https://sadalestikls.lv/storage/app/media/uploaded-files/ts1009xxxv1ktasp10122025.docx</t>
  </si>
  <si>
    <r>
      <t xml:space="preserve">15** 
</t>
    </r>
    <r>
      <rPr>
        <sz val="10"/>
        <color theme="1"/>
        <rFont val="Times New Roman"/>
        <family val="1"/>
        <charset val="186"/>
      </rPr>
      <t>(Kompakto transformatoru apakšstaciju (KTA) nestandarta komplektācija / Non-standard equipment of the compact transformer sub-stations (CTS)</t>
    </r>
  </si>
  <si>
    <t>15.1</t>
  </si>
  <si>
    <t>1009.001 KTA (SP) korpuss betona (13m2, līdz 1000kVA, SMS individ.komplektācijas) ar 0,4kV sadalni (strāvmaiņi+ Automātslēdzis + drošinātājsl. līdz 10xNH2)/ CTS (DP) concrete enclousure(13m2, up to 1000kVA, individual set RMU) with 0,4kV switchgear(current transformers+ Circuit-breaker+ Fuse-switch up to 10xNH2)</t>
  </si>
  <si>
    <t>15.2</t>
  </si>
  <si>
    <t>1009.002 KTA (SP) korpuss betona (19m2, līdz 1000kVA, SMS individ.komplektācijas) ar 0,4kV sadalni (strāvmaiņi+automātslēdzis+drošinātājsl.līdz 10xNH2)/ CTS (DP) concrete enclousure(19m2, up to 1000kVA, individual set RMU) with 0,4kV switchgear(current transformers+ Circuit-breaker+ Fuse-switch up to 10xNH2)</t>
  </si>
  <si>
    <t>15.3</t>
  </si>
  <si>
    <t>1009.003 KTA (SP) korpuss betona (19m2, līdz 2x1000kVA, SMS individ.komplektācijas) ar 0,4kV sadalni (strāvmaiņi+2x automātslēdzis+drošinātājsl.līdz 2x8xNH2)/ CTS (DP) concrete enclousure(19m2, up to 2x1000kVA, individual set RMU) with 0,4kV switchgear(current transformers+ 2xCircuit-breaker+ Fuse-switch up to 2x8xNH2)</t>
  </si>
  <si>
    <t>15.4.</t>
  </si>
  <si>
    <t>1009.004 KTA (SP) korpuss betona (25m2, līdz 2x1000kVA, SMS individ.komplektācijas) ar 0,4kV sadalni (strāvmaiņi+2x automātslēdzis+drošinātājsl.līdz 2x8xNH2)/ CTS (DP) concrete enclousure(25m2, up to 2x1000kVA, individual set RMU) with 0,4kV switchgear(current transformers+ 2xCircuit-breaker+ Fuse-switch up to 2x8xNH2)</t>
  </si>
  <si>
    <t>https://sadalestikls.lv/storage/app/media/uploaded-files/TS_1011.0xx_v1_KP_generacija_10.12.2025.docx</t>
  </si>
  <si>
    <t>15.5</t>
  </si>
  <si>
    <t>1011.010</t>
  </si>
  <si>
    <t xml:space="preserve">1011.010 Komutācijas punkts VS elektrostaciju pieslēgumiem 10kV, līdz 5MVA(SMS ar vadību- CCV(k), 630A)/ Distribution kiosk for MV power plant connection 10kV, up to 5MVA(RMU with operation control- CCV(k), 630A) </t>
  </si>
  <si>
    <t>15.6</t>
  </si>
  <si>
    <t>1011.011</t>
  </si>
  <si>
    <t xml:space="preserve">1011.011 Komutācijas punkts VS elektrostaciju pieslēgumiem 10kV, līdz 9,8MVA(SMS ar vadību- CCV(k), 630A)/ Distribution kiosk for MV power plant connection 10kV, up to 9,8MVA(RMU with operation control- CCV(k), 630A) </t>
  </si>
  <si>
    <t>15.7</t>
  </si>
  <si>
    <t>1011.020</t>
  </si>
  <si>
    <t xml:space="preserve">1011.020 Komutācijas punkts VS elektrostaciju pieslēgumiem 20kV, līdz 9,8MVA(SMS ar vadību- CCV(k), 630A)/ Distribution kiosk for MV power plant connection 20kV, up to 9,8MVA(RMU with operation control- CCV(k), 630A) </t>
  </si>
  <si>
    <t>https://sadalestikls.lv/storage/app/media/uploaded-files/TS_1011.03x_v1_KP_Vt_pieslegums_10.12.2025.docx</t>
  </si>
  <si>
    <t>15.8</t>
  </si>
  <si>
    <t>1011.031</t>
  </si>
  <si>
    <t xml:space="preserve">1011.031 Komutācijas punkts VS pieslēgumiem 10kV, līdz 5MVA(SMS ar CC vadību- CCV(t), 630A)/ Distribution kiosk for MV connection 10kV, up to 5MVA(RMU with CC control- CCV(t), 630A)  </t>
  </si>
  <si>
    <t>15.9</t>
  </si>
  <si>
    <t>1011.036</t>
  </si>
  <si>
    <t xml:space="preserve">1011.036  Komutācijas punkts VS pieslēgumiem 20kV, līdz 9,8MVA(SMS ar CC vadību- CCV(t), 630A)/ Distribution kiosk for MV connection 20kV, up to 9,8MVA(RMU with CC control- CCV(t), 630A)  </t>
  </si>
  <si>
    <t>korpusiem bez slēgiekārtām līdz 60 dienām, korpusiem ar slēgiekārtām līdz 260 dienām / for enclosures without switchgear up to 60 days, for enclosures with switchgear up to 260 days</t>
  </si>
  <si>
    <t>16**</t>
  </si>
  <si>
    <t xml:space="preserve">Individuālas komplektācijas KTA/ Individually equipped compact transformer sub-stations (CTS) </t>
  </si>
  <si>
    <t>* Nepieciešamības gadījumā Pasūtītājs var noteikt garāku Pasūtījuma piegādes termiņu / If necessary, the Customer may set a longer delivery term for the Order.</t>
  </si>
  <si>
    <t>** izvērtēšanas vajadzībām tiks vērtēti atlases (kvalifikācijas) dokumenti un tehniskais piedāvājums. Finanšu piedāvājums netiks vērtēts. Pretendentiem finanšu piedāvājumā jānorāda skaitlis "1". Visi atbilstošie Pretendenti (attiecībā uz kuriem tiks pieņemts lēmums par līgumu slēgšanas tiesību piešķiršanu) iegūs iespēju sniegt komercpiedāvājumus nākamjiem pasūtījumiem tālākajā līguma darbības laikā. Visi pretendenti, kas tiks atzīti atbilstošiem Daļā Nr.15, iegūs līgumu slēgšanas tiesības arī Daļā Nr.16.    / for the purposes of evaluation, the selection (qualification) documents and the technical tender will be evaluated. The financial offer will not be evaluated. Tenderers must indicate the number "1" in the financial tender. All eligible Tenderers (in respect of whom a decision will be made on awarding the contract) will have the opportunity to submit commercial offers for subsequent orders during the further term of the contract. All Tenderers who will be recognized as eligible in Part No. 15 will also acquire the right to conclude the contract in Part No. 16.</t>
  </si>
  <si>
    <t>Daļa Nr.1 “1008.004 KTA (TP) korpuss (līdz 250kVA, SMS līdz AxPxD/1400x1400x800) ar 0,4kV sadalni (strāvmaiņi+ NH3+ drošinātājsl.līdz 6xNH2)”</t>
  </si>
  <si>
    <t>Part No.1 ”1008.004 CTS (TS) enclousure (up to 250kVA, RMU up to HxWxD/1400x1400x800) and 0,4kV switchgear(current transformers+ NH3+ Fuse-switch up to 6xNH2)”</t>
  </si>
  <si>
    <t>KTA komplektējošoie elementi, 1.Daļa / Completing elements of CTS, Part 1</t>
  </si>
  <si>
    <t>Nr. / No</t>
  </si>
  <si>
    <t>Komponente / Element</t>
  </si>
  <si>
    <t>1 (vienas) vienības cena (materiāli+darbs), EUR bez PVN/ One (1) Unit price (materials+ labour), EUR without VAT</t>
  </si>
  <si>
    <t>ZS saite transformators- ZS sadale / Coupling transformer-low voltage switchgear</t>
  </si>
  <si>
    <t>3×(1×240)+1×240</t>
  </si>
  <si>
    <t>ZS ievada aparāts/
Low voltage incoming feeder switch</t>
  </si>
  <si>
    <t>Drošinātājslēdzis NH3 (ar drošinātājiem)/ switch disconnector NH3 (with fuses)</t>
  </si>
  <si>
    <t>Drošinātājslēdzis NH2 (ar drošinātājiem)/  switch disconnector NH2 (with fuses)</t>
  </si>
  <si>
    <t>Drošinātājslēdzis NH00 (ar drošinātājiem) / switch disconnector NH00 (with fuses)</t>
  </si>
  <si>
    <t>ZS izvadu komutācija/ Low voltage feeder commutation</t>
  </si>
  <si>
    <t>Drošinātājslēdzis NH2 (ar drošinātājiem)/ switch disconnector NH2  (with fuses)</t>
  </si>
  <si>
    <t>Drošinātājslēdzis NH00 (ar drošinātājiem)/ switch disconnector NH00 (with fuses)</t>
  </si>
  <si>
    <t>Vieta vadības sadalnes (400x400x250mm) uzstādīšanai ZS pusē/ Place for control switchgear (400x400x250mm) instalation in LV side</t>
  </si>
  <si>
    <t>Zemsprieguma ievadu hermetizācija (visu ievadu) / Sealing of low voltage connections (all)</t>
  </si>
  <si>
    <t>Pašpatēriņa sadales pārcelšana uz VS nodalījumu;  lietotāja pašpatēriņa sadalnes montāža zemsprieguma sadales telpā- komercuzskaites ierīkošana ievadā/ Auxiliary consumption switchgear installation in MV side; Consumer`s auxiliary consumption switchgear instalation in LV side-electricity commercial mettering installation on main feeder (incl. current transformers and wiring)</t>
  </si>
  <si>
    <t>Elektroenerģijas komercuzskaites ierīkošana ievadā (t.sk. strāvmaiņi un vadojums), pašpateriņa pievienošana pirms uzskaites / 
Electricity commercial mettering installation on main feeder (incl. current transformers and wiring), self-consumtion connection befor current transformers</t>
  </si>
  <si>
    <t>Elektroenerģijas komercuzskaites ierīkošana uz atejošā fīdera (t.sk. strāvmaiņi un vadojums) / Electricity commercial mettering installation on outgoing feeder (incl. current transformers and wiring)</t>
  </si>
  <si>
    <t>Uzskaites sadalnes montāža uz KTA ārējas sienas (sadalni iekļaujot) / Metering unit on switchboard installed on outer wall of CTS  and wiring installation(switchgear including)</t>
  </si>
  <si>
    <t>Vidsprieguma saite ar gala apdarēm / Medium volatage interconnection switchgear-transformer</t>
  </si>
  <si>
    <t>Sapārotu aizejošo kabeļu pievienojums(2x240) ar kabeļkurpēm/ Double outgoing cable connection(2x240) with cable lugs</t>
  </si>
  <si>
    <t>Cits RAL krāsas tonis/ Other RAL colour tone</t>
  </si>
  <si>
    <t>Kopējā cena KTA komplektējošiem elementiem, 1. Daļa / 
Total price for completing elements of CTS, Part 1</t>
  </si>
  <si>
    <t>Pozīcija Nr. /
 Position No</t>
  </si>
  <si>
    <t>Pozīcijas nosaukums
Name of position</t>
  </si>
  <si>
    <t>1 (vienas) vienības cena, EUR bez PVN
One (1) Unit price, EUR without VAT</t>
  </si>
  <si>
    <t>Plānotais iegādes apjoms (gab.) / Planned purchase volumes (units) **</t>
  </si>
  <si>
    <t>Kopējā cena (EUR bez PVN) / Total price (EUR without VAT)</t>
  </si>
  <si>
    <t>Kopējā transformatoru apakšstacijas cena 1.Daļai / Total price for transformer substations, Part 1</t>
  </si>
  <si>
    <t>Kopējā cena KTA komplektējošiem elementiem, 1. Daļa / Total price for completing elements of CTS, Part 1</t>
  </si>
  <si>
    <t>Piedāvājuma cena Daļai Nr.1 / Tender price for Part No.1</t>
  </si>
  <si>
    <r>
      <t>* Standarta cena iekļauj NH3 galaveno slēdzi un 6xNH2 slēdžus, ZS saiti /</t>
    </r>
    <r>
      <rPr>
        <sz val="11"/>
        <color theme="1"/>
        <rFont val="Times New Roman"/>
        <family val="1"/>
        <charset val="186"/>
      </rPr>
      <t xml:space="preserve"> </t>
    </r>
    <r>
      <rPr>
        <i/>
        <sz val="11"/>
        <color theme="1"/>
        <rFont val="Times New Roman"/>
        <family val="1"/>
        <charset val="186"/>
      </rPr>
      <t>Standart price includs NH3 main-switch and 6xNH2 switches, LV coupling</t>
    </r>
  </si>
  <si>
    <t>** Plānotais iegādes apjoms netiek garantēts. / The planned purchase volume is not guaranteed</t>
  </si>
  <si>
    <t>Daļa Nr.2 "1008.010 KTA (TP) korpuss (līdz 1000kVA, SMS līdz AxPxD/1950x2150x800) ar 0,4kV sadalni (strāvmaiņi+ Automatslēdzis + drošinātājsl. līdz 10xNH2) /</t>
  </si>
  <si>
    <t>Part No.2 "1008.010 CTS (TS) enclousure (up to 1000kVA, RMU up to HxWxD/1950x2150x800) and 0,4kV switchgear(current transformers+ Circuit-breaker+ Fuse-switch up to 10xNH2)”</t>
  </si>
  <si>
    <t>KTA komplektējošoie elementi, 2. Daļa // Completing elements of CTS, Part 2</t>
  </si>
  <si>
    <t>3×2(1×240)+1×240</t>
  </si>
  <si>
    <t>3×3(1×240)+2(1×240)</t>
  </si>
  <si>
    <r>
      <t>Kopnes ≥10x80 mm</t>
    </r>
    <r>
      <rPr>
        <vertAlign val="superscript"/>
        <sz val="11"/>
        <color rgb="FF000000"/>
        <rFont val="Times New Roman"/>
        <family val="1"/>
        <charset val="186"/>
      </rPr>
      <t>2</t>
    </r>
    <r>
      <rPr>
        <sz val="11"/>
        <color rgb="FF000000"/>
        <rFont val="Times New Roman"/>
        <family val="1"/>
        <charset val="186"/>
      </rPr>
      <t>/ 3×4(1×240)+3(1×240)</t>
    </r>
  </si>
  <si>
    <t>Drošinātājslēdzis NH2 (ar drošinātājiem) /switch disconnector NH2 (with fuses)</t>
  </si>
  <si>
    <t>Drošinātājslēdzis NH3 (ar drošinātājiem) / switch disconnector NH3 (with fuses)</t>
  </si>
  <si>
    <t xml:space="preserve">Drošinātājslēdzis NH4a (ar drošinātājiem) / switch disconnector NH4a </t>
  </si>
  <si>
    <t>Automātslēdzis (1450A ) / circuit-breaker (1450A)</t>
  </si>
  <si>
    <t>Drošinātājslēdzis NH00 (ar drošinātājiem) /
 switch disconnector NH00 (with fuses)</t>
  </si>
  <si>
    <t>Drošinātājslēdzis NH2 (ar drošinātājiem)  / 
switch disconnector NH2 (with fuses)</t>
  </si>
  <si>
    <t>Drošinātājslēdzis NH3 (ar drošinātājiem) / 
switch disconnector NH3 (with fuses)</t>
  </si>
  <si>
    <t>Drošinātājslēdzis NH3 (910A) (ar drošinātājiem) / 
switch disconnector NH3 (910A) (with fuses)</t>
  </si>
  <si>
    <t>Drošinātājslēdzis sapārots 2xNH3 (ar drošinātājiem) / 
switch disconnector paired 2xNH3 (with fuses)</t>
  </si>
  <si>
    <t>Drošinātājslēdzis NH4a (ar drošinātājiem) / switch disconnector NH4a (with fuses)</t>
  </si>
  <si>
    <t>Elektroenerģijas komercuzskaites ierīkošana ievadā (t.sk. strāvmaiņi un vadojums), pašpateriņa pievienošana pirms uzskaites / Electricity commercial mettering installation on main feeder (incl. current transformers and wiring), self-consumtion connection befor current transformers</t>
  </si>
  <si>
    <t>Cits RAL krāsa tonis/ Other RAL colour tone</t>
  </si>
  <si>
    <t xml:space="preserve">Zemsprieguma papildmodulis (4- rezerves vietas)/ Low voltage additional module (4- place for reseve) </t>
  </si>
  <si>
    <t>Elektroenerģijas komercuzskaites ierīkošana uz papildmoduli (t.sk. strāvmaiņi un vadojums) / Electricity commercial mettering installation on outgoing additional module (incl. current transformers and wiring)</t>
  </si>
  <si>
    <t>Elektroenerģijas komercuzskaites ierīkošana uz papildmoduli caur ievadslēdzi (t.sk. strāvmaiņi un vadojums) / Electricity commercial mettering installation on outgoing additional module with main switch(incl. current transformers and wiring)</t>
  </si>
  <si>
    <t>Vidsprieguma uzskaites modulis ar strāvmaiņiem, spriegummaiņiem, vadojumu un uzskaites sadalni uz ārsienas/ Medium voltage metering cabinet with current transformers, instrument transformers, wiring and metering box on CTS outer wall.</t>
  </si>
  <si>
    <t>Vidsprieguma uzskaites modulis ar strāvmaiņiem, spriegummaiņiem(ar pašpatēriņa spriegummaini), vadojumu un uzskaites sadalni uz ārsienas/ Medium voltage metering cabinet with current transformers, instrument transformers(voltage transformers with power suply), wiring and metering box on CTS outer wall.</t>
  </si>
  <si>
    <t>Kopējā cena KTA komplektējošiem elementiem, 2. Daļa / 
Total price for completing elements of CTS, Part 2</t>
  </si>
  <si>
    <t>Kopējā transformatoru apakšstacijas cena 2.Daļai / Total price for transformer substations, Part 2</t>
  </si>
  <si>
    <t>Kopējā cena KTA komplektējošiem elementiem, 2. Daļa / Total price for completing elements of CTS, Part 2</t>
  </si>
  <si>
    <t>Piedāvājuma cena Daļai Nr.2 / Tender price for Part No.2</t>
  </si>
  <si>
    <r>
      <t>* Standarta cena iekļauj Automātslēdzi un 6xNH2 slēdžus, ZS saiti /</t>
    </r>
    <r>
      <rPr>
        <sz val="11"/>
        <color theme="1"/>
        <rFont val="Times New Roman"/>
        <family val="1"/>
        <charset val="186"/>
      </rPr>
      <t xml:space="preserve"> </t>
    </r>
    <r>
      <rPr>
        <i/>
        <sz val="11"/>
        <color theme="1"/>
        <rFont val="Times New Roman"/>
        <family val="1"/>
        <charset val="186"/>
      </rPr>
      <t>Standart price includs Circuit-breaker and 6xNH2 switches, LV coupling</t>
    </r>
  </si>
  <si>
    <t xml:space="preserve">Daļa Nr.3 “1008.011 KTA (TP) korpuss (līdz 1250kVA, SMS līdz AxPxD/1400x2700x800) ar 0,4kV sadalni (strāvmaiņi+ Automātslēdzis + drošinātājsl. līdz 10xNH2) / </t>
  </si>
  <si>
    <t>Part No.3  "1008.011 CTS (TS) enclousure (up to 1250kVA, RMU up to HxWxD/1400x2700x800) and 0,4kV switchgear(current transformers+ Circuit-breaker+ Fuse-switch up to 10xNH2)”</t>
  </si>
  <si>
    <t>KTA komplektējošoie elementi, 3. Daļa // Completing elements of CTS, Part 3</t>
  </si>
  <si>
    <t>Kopējā cena KTA komplektējošiem elementiem, 3. Daļa / 
Total price for completing elements of CTS, Part 3</t>
  </si>
  <si>
    <t>Kopējā transformatoru apakšstacijas cena 3.Daļai / Total price for transformer substations, Part 3</t>
  </si>
  <si>
    <t>Kopējā cena KTA komplektējošiem elementiem, 3. Daļa / Total price for completing elements of CTS, Part 3</t>
  </si>
  <si>
    <t>Piedāvājuma cena Daļai Nr.3 / Tender price for Part No.3</t>
  </si>
  <si>
    <t>Daļa Nr.4 “1008.012 KTA (TP) korpuss (līdz 1600kVA, SMS līdz AxPxD/1950x2700x800) ar 0,4kV sadalni (strāvmaiņi+ Automātslēdzis + drošinātājsl. līdz 10xNH2) /</t>
  </si>
  <si>
    <t>Part No.4 "1008.012 CTS (TS) enclousure (up to 1600kVA, RMU up to HxWxD/1950x2700x800) and 0,4kV switchgear(current transformers+ Circuit-breaker+ Fuse-switch up to 10xNH2)”</t>
  </si>
  <si>
    <t>KTA komplektējošoie elementi, 4. Daļa // Completing elements of CTS, Part 4</t>
  </si>
  <si>
    <t>Kopējā cena KTA komplektējošiem elementiem, 4. Daļa / 
Total price for completing elements of CTS, Part 4</t>
  </si>
  <si>
    <t>Kopējā transformatoru apakšstacijas cena 4.Daļai / Total price for transformer substations, Part 4</t>
  </si>
  <si>
    <t>Kopējā cena KTA komplektējošiem elementiem, 4. Daļa / Total price for completing elements of CTS, Part 4</t>
  </si>
  <si>
    <t>Piedāvājuma cena Daļai Nr.4 / Tender price for Part No.4</t>
  </si>
  <si>
    <t>Daļa Nr.5 “1008.101 KTA (TP) metāla korpuss (līdz 630kVA, SMS līdz AxPxD/1400x1500x800) ar 0,4kV sadalni(strāvmaiņi+ NH4a + drošinātājsl. līdz 10xNH2)”</t>
  </si>
  <si>
    <r>
      <t xml:space="preserve">Part No.5 ”1008.101 </t>
    </r>
    <r>
      <rPr>
        <sz val="11"/>
        <color theme="1"/>
        <rFont val="Times New Roman"/>
        <family val="1"/>
        <charset val="186"/>
      </rPr>
      <t xml:space="preserve"> </t>
    </r>
    <r>
      <rPr>
        <b/>
        <sz val="11"/>
        <color theme="1"/>
        <rFont val="Times New Roman"/>
        <family val="1"/>
        <charset val="186"/>
      </rPr>
      <t>CTS (TS) metal enclousure (up to 630kVA, RMU up to HxWxD/1400x1500x800) and 0,4kV switchgear(current transformers+ NH4a+ Fuse-switch up to 10xNH2)”</t>
    </r>
  </si>
  <si>
    <t>KTA komplektējošoie elementi, 5. Daļa // Completing elements of CTS, Part 5</t>
  </si>
  <si>
    <t>Kopējā cena KTA komplektējošiem elementiem, 5. Daļa / 
Total price for completing elements of CTS, Part 5</t>
  </si>
  <si>
    <t>Kopējā transformatoru apakšstacijas cena 5.Daļai / Total price for transformer substations, Part 5</t>
  </si>
  <si>
    <t>Kopējā cena KTA komplektējošiem elementiem, 5. Daļa / Total price for completing elements of CTS, Part 5</t>
  </si>
  <si>
    <t>Piedāvājuma cena Daļai Nr.5 / Tender price for Part No.5</t>
  </si>
  <si>
    <r>
      <t>* Standarta cena iekļauj NH4a galaveno slēdzi un 6xNH2 slēdžus, ZS saiti /</t>
    </r>
    <r>
      <rPr>
        <sz val="11"/>
        <color theme="1"/>
        <rFont val="Times New Roman"/>
        <family val="1"/>
        <charset val="186"/>
      </rPr>
      <t xml:space="preserve"> </t>
    </r>
    <r>
      <rPr>
        <i/>
        <sz val="11"/>
        <color theme="1"/>
        <rFont val="Times New Roman"/>
        <family val="1"/>
        <charset val="186"/>
      </rPr>
      <t>Standart price includs NH4a main-switch and 6xNH2 switches, LV coupling</t>
    </r>
  </si>
  <si>
    <t>Daļa Nr.6 “1008.102 KTA (TP) metāla korpuss (līdz 2x630kVA, SMS 2x līdz AxPxD/2x1400x1350x800) ar 0,4kV sadalni (strāvmaiņi+ 2xNH4a + drošinātājsl. līdz 2x8xNH2)”</t>
  </si>
  <si>
    <r>
      <t xml:space="preserve">Part No.6 ”1008.102 </t>
    </r>
    <r>
      <rPr>
        <sz val="11"/>
        <color theme="1"/>
        <rFont val="Times New Roman"/>
        <family val="1"/>
        <charset val="186"/>
      </rPr>
      <t xml:space="preserve"> </t>
    </r>
    <r>
      <rPr>
        <b/>
        <sz val="11"/>
        <color theme="1"/>
        <rFont val="Times New Roman"/>
        <family val="1"/>
        <charset val="186"/>
      </rPr>
      <t>CTS (TS) metal enclousure (up to 2x630kVA, RMU 2x up to HxWxD/1400x1350x800) and 0,4kV switchgear(current transformers+ NH4a+ Fuse-switch up to 2x8xNH2)</t>
    </r>
  </si>
  <si>
    <t>KTA komplektējošoie elementi, 6.Daļa // Completing elements of CTS, Part 6</t>
  </si>
  <si>
    <t>Kopnes  sekcionējošais slēdzis 1250A // Switch 1250A for busbar sectionalizing</t>
  </si>
  <si>
    <t>Kopējā cena KTA komplektējošiem elementiem, 6. Daļa / 
Total price for completing elements of CTS, Part 6</t>
  </si>
  <si>
    <t>Kopējā transformatoru apakšstacijas cena 6.Daļai / Total price for transformer substations, Part 6</t>
  </si>
  <si>
    <t>Kopējā cena KTA komplektējošiem elementiem, 6. Daļa / Total price for completing elements of CTS, Part 6</t>
  </si>
  <si>
    <t>Piedāvājuma cena Daļai Nr.6 / Tender price for Part No.6</t>
  </si>
  <si>
    <r>
      <t>* Standarta cena iekļauj 2xNH4a galaveno slēdzi un 2x6xNH2 slēdžus, ZS saiti, sekcionējošo slēdzi /</t>
    </r>
    <r>
      <rPr>
        <sz val="11"/>
        <color theme="1"/>
        <rFont val="Times New Roman"/>
        <family val="1"/>
        <charset val="186"/>
      </rPr>
      <t xml:space="preserve"> </t>
    </r>
    <r>
      <rPr>
        <i/>
        <sz val="11"/>
        <color theme="1"/>
        <rFont val="Times New Roman"/>
        <family val="1"/>
        <charset val="186"/>
      </rPr>
      <t>Standart price includs 2xNH4a main-switch and 2x6xNH2 switches, LV coupling, sectionalizing switch</t>
    </r>
  </si>
  <si>
    <r>
      <t xml:space="preserve">Daļa Nr.7 “1008.103 </t>
    </r>
    <r>
      <rPr>
        <sz val="11"/>
        <color theme="1"/>
        <rFont val="Times New Roman"/>
        <family val="1"/>
        <charset val="186"/>
      </rPr>
      <t xml:space="preserve"> </t>
    </r>
    <r>
      <rPr>
        <b/>
        <sz val="11"/>
        <color theme="1"/>
        <rFont val="Times New Roman"/>
        <family val="1"/>
        <charset val="186"/>
      </rPr>
      <t>KTA (TP) metāla korpuss (līdz 1000kVA, SMS līdz AxPxD/1400x2000x800) ar 0,4kV sadalni (strāvmaiņi+ Automatslēdzis + drošinātājsl. līdz 10xNH2)”</t>
    </r>
  </si>
  <si>
    <r>
      <t xml:space="preserve">Part No.7 "1008.103 </t>
    </r>
    <r>
      <rPr>
        <sz val="11"/>
        <color theme="1"/>
        <rFont val="Times New Roman"/>
        <family val="1"/>
        <charset val="186"/>
      </rPr>
      <t xml:space="preserve"> </t>
    </r>
    <r>
      <rPr>
        <b/>
        <sz val="11"/>
        <color theme="1"/>
        <rFont val="Times New Roman"/>
        <family val="1"/>
        <charset val="186"/>
      </rPr>
      <t>CTS (TS) metal enclousure (up to 1000kVA, RMU up to HxWxD/1400x2000x800) and 0,4kV switchgear(current transformers+ Circuit-breaker+ Fuse-switch up to 10xNH2)”</t>
    </r>
  </si>
  <si>
    <t>KTA komplektējošoie elementi, 7. Daļa // Completing elements of CTS, Part 7</t>
  </si>
  <si>
    <t>Kopējā cena KTA komplektējošiem elementiem, 7. Daļa / 
Total price for completing elements of CTS, Part 7</t>
  </si>
  <si>
    <t>Kopējā transformatoru apakšstacijas cena 7.Daļai / Total price for transformer substations, Part 7</t>
  </si>
  <si>
    <t>Kopējā cena KTA komplektējošiem elementiem, 7. Daļa / Total price for completing elements of CTS, Part 7</t>
  </si>
  <si>
    <t>Piedāvājuma cena Daļai Nr.7 / Tender price for Part No.7</t>
  </si>
  <si>
    <r>
      <t xml:space="preserve">Daļa Nr.8 “1008.104 </t>
    </r>
    <r>
      <rPr>
        <sz val="11"/>
        <color theme="1"/>
        <rFont val="Times New Roman"/>
        <family val="1"/>
        <charset val="186"/>
      </rPr>
      <t xml:space="preserve"> </t>
    </r>
    <r>
      <rPr>
        <b/>
        <sz val="11"/>
        <color theme="1"/>
        <rFont val="Times New Roman"/>
        <family val="1"/>
        <charset val="186"/>
      </rPr>
      <t>KTA (TP) metāla korpuss (līdz 2x1000kVA, SMS 2x līdz AxPxD/1400x1400x800) ar 0,4kV sadalni (strāvmaiņi+ 2xAutomātslēdzis + drošinātājsl. līdz 2x8xNH2)”</t>
    </r>
  </si>
  <si>
    <r>
      <t xml:space="preserve">Part No.8 ”1008.104 </t>
    </r>
    <r>
      <rPr>
        <sz val="11"/>
        <color theme="1"/>
        <rFont val="Times New Roman"/>
        <family val="1"/>
        <charset val="186"/>
      </rPr>
      <t xml:space="preserve"> </t>
    </r>
    <r>
      <rPr>
        <b/>
        <sz val="11"/>
        <color theme="1"/>
        <rFont val="Times New Roman"/>
        <family val="1"/>
        <charset val="186"/>
      </rPr>
      <t>CTS (TS) metal enclousure (up to 2x1000kVA, RMU 2x up to HxWxD/1400x1400x800) and 0,4kV switchgear(current transformers+ 2xCircuit-breaker+ Fuse-switch up to 2x8xNH2)”</t>
    </r>
  </si>
  <si>
    <t>KTA komplektējošoie elementi, 8.Daļa // Completing elements of CTS, Part 8</t>
  </si>
  <si>
    <t>Kopnes  sekcionējošais slēdzis 1450A // Switch 1450A for busbar sectionalizing</t>
  </si>
  <si>
    <t>Kopējā cena KTA komplektējošiem elementiem, 8. Daļa / 
Total price for completing elements of CTS, Part 8</t>
  </si>
  <si>
    <t>Kopējā transformatoru apakšstacijas cena 8.Daļai / Total price for transformer substations, Part 8</t>
  </si>
  <si>
    <t>Kopējā cena KTA komplektējošiem elementiem, 8. Daļa / Total price for completing elements of CTS, Part 8</t>
  </si>
  <si>
    <t>Piedāvājuma cena Daļai Nr.8 / Tender price for Part No.8</t>
  </si>
  <si>
    <r>
      <t>* Standarta cena iekļauj 2xAutomātslēdži un 2x6xNH2 slēdžus, ZS saiti, sekcionējošo slēdzi /</t>
    </r>
    <r>
      <rPr>
        <sz val="11"/>
        <color theme="1"/>
        <rFont val="Times New Roman"/>
        <family val="1"/>
        <charset val="186"/>
      </rPr>
      <t xml:space="preserve"> </t>
    </r>
    <r>
      <rPr>
        <i/>
        <sz val="11"/>
        <color theme="1"/>
        <rFont val="Times New Roman"/>
        <family val="1"/>
        <charset val="186"/>
      </rPr>
      <t>Standart price includs 2xCircuit-breakers and 2x6xNH2 switches, LV coupling, sectionalizing switch</t>
    </r>
  </si>
  <si>
    <t>Daļa Nr.9 “1008.201 KTA (TP) betona korpuss (līdz 630kVA, SMS līdz AxPxD/1400x1500x800) ar 0,4kV sadalni (strāvmaiņi+ NH4a + drošinātājsl. līdz 10xNH2)”</t>
  </si>
  <si>
    <t>Part No.9 ”1008.201 CTS (TS) concrete enclousure (up to 630kVA, RMU up to HxWxD/1400x1500x800) and 0,4kV switchgear(current transformers+ NH4a+ Fuse-switch up to 10xNH2)”</t>
  </si>
  <si>
    <t>KTA komplektējošie elementi, 9. Daļa / Completing elements of CTS, Part 9</t>
  </si>
  <si>
    <t>Kopējā cena KTA komplektējošiem elementiem, 9. Daļa / 
Total price for completing elements of CTS, Part 9</t>
  </si>
  <si>
    <t>Kopējā transformatoru apakšstacijas cena 9.Daļai / Total price for transformer substations, Part 9</t>
  </si>
  <si>
    <t>Kopējā cena KTA komplektējošiem elementiem, 9. Daļa / Total price for completing elements of CTS, Part 9</t>
  </si>
  <si>
    <t>Piedāvājuma cena Daļai Nr.9 / Tender price for Part No.9</t>
  </si>
  <si>
    <t>Daļa Nr.10 “1008.202 KTA (TP) betona korpuss (līdz 2x630kVA, SMS 2x līdz AxPxD/1400x1350x800) ar 0,4kV sadalni (strāvmaiņi+ 2xNH4a + drošinātājsl. līdz 2x8xNH2)”</t>
  </si>
  <si>
    <t>Part No.10 ”1008.202 CTS (TS) concrete enclousure (up to 2x630kVA, RMU 2x up to HxWxD/1400x1350x800) and 0,4kV switchgear(current transformers+ NH4a+ Fuse-switch up to 2x8xNH2)”</t>
  </si>
  <si>
    <t>KTA komplektējošoie elementi, 10.Daļa // Completing elements of CTS, Part 10</t>
  </si>
  <si>
    <t>Kopējā cena KTA komplektējošiem elementiem, 10. Daļa / 
Total price for completing elements of CTS, Part 10</t>
  </si>
  <si>
    <t>Kopējā transformatoru apakšstacijas cena 10.Daļai / Total price for transformer substations, Part 10</t>
  </si>
  <si>
    <t>Kopējā cena KTA komplektējošiem elementiem, 10. Daļa / Total price for completing elements of CTS, Part 10</t>
  </si>
  <si>
    <t>Piedāvājuma cena Daļai Nr.10 / Tender price for Part No.10</t>
  </si>
  <si>
    <t>Daļa Nr.11 “1008.203 KTA (TP) betona korpuss (līdz 1000kVA, SMS līdz AxPxD/1400x2000x800) ar 0,4kV sadalni (strāvmaiņi+ Automātslēdzis + drošinātājsl. līdz 10xNH2)”</t>
  </si>
  <si>
    <t>Part No.11 ”1008.203 CTS (TS) concrete enclousure (up to 1000kVA, RMU up to HxWxD/1400x2000x800) and 0,4kV switchgear(current transformers+ Circuit-breaker+ Fuse-switch up to 10xNH2)”</t>
  </si>
  <si>
    <t>KTA komplektējošoie elementi, 11. Daļa // Completing elements of CTS, Part 11</t>
  </si>
  <si>
    <t>Kopējā cena KTA komplektējošiem elementiem, 11. Daļa / 
Total price for completing elements of CTS, Part 11</t>
  </si>
  <si>
    <t>Kopējā transformatoru apakšstacijas cena 11.Daļai / Total price for transformer substations, Part 11</t>
  </si>
  <si>
    <t>Kopējā cena KTA komplektējošiem elementiem, 11. Daļa / Total price for completing elements of CTS, Part 11</t>
  </si>
  <si>
    <t>Piedāvājuma cena Daļai Nr.11 / Tender price for Part No.11</t>
  </si>
  <si>
    <t>Daļa Nr.12 “1008.204 KTA (TP) betona korpuss (līdz 2x1000kVA, SMS 2x līdz AxPxD/1400x1400x800) ar 0,4kV sadalni (strāvmaiņi+ 2xAutomātslēdzis + drošinātājsl. līdz 2x8xNH2)”</t>
  </si>
  <si>
    <r>
      <t xml:space="preserve">Part No. 12 ”1008.204 </t>
    </r>
    <r>
      <rPr>
        <sz val="11"/>
        <color theme="1"/>
        <rFont val="Times New Roman"/>
        <family val="1"/>
        <charset val="186"/>
      </rPr>
      <t xml:space="preserve"> </t>
    </r>
    <r>
      <rPr>
        <b/>
        <sz val="11"/>
        <color theme="1"/>
        <rFont val="Times New Roman"/>
        <family val="1"/>
        <charset val="186"/>
      </rPr>
      <t>CTS (TS) concrete enclousure (up to 2x1000kVA, RMU 2x up to HxWxD/1400x1400x800) and 0,4kV switchgear(current transformers+ 2xCircuit-breaker+ Fuse-switch up to 2x8xNH2)”</t>
    </r>
  </si>
  <si>
    <r>
      <t xml:space="preserve">KTA komplektējošoie elementi, </t>
    </r>
    <r>
      <rPr>
        <sz val="11"/>
        <color theme="1"/>
        <rFont val="Times New Roman"/>
        <family val="1"/>
        <charset val="186"/>
      </rPr>
      <t>12</t>
    </r>
    <r>
      <rPr>
        <u/>
        <sz val="11"/>
        <color theme="1"/>
        <rFont val="Times New Roman"/>
        <family val="1"/>
        <charset val="186"/>
      </rPr>
      <t xml:space="preserve">.Daļa // Completing elements of CTS, Part </t>
    </r>
    <r>
      <rPr>
        <sz val="11"/>
        <color theme="1"/>
        <rFont val="Times New Roman"/>
        <family val="1"/>
        <charset val="186"/>
      </rPr>
      <t>12</t>
    </r>
  </si>
  <si>
    <t>Kopējā cena KTA komplektējošiem elementiem, 12. Daļa / 
Total price for completing elements of CTS, Part 12</t>
  </si>
  <si>
    <t>Kopējā transformatoru apakšstacijas cena 12.Daļai / Total price for transformer substations, Part 12</t>
  </si>
  <si>
    <t>Kopējā cena KTA komplektējošiem elementiem, 12. Daļa / Total price for completing elements of CTS, Part 12</t>
  </si>
  <si>
    <t>Piedāvājuma cena Daļai Nr.12/ Tender price for Part No.12</t>
  </si>
  <si>
    <t>Daļa Nr.13 “1011.005 Kabeļu nozarojuma punkts- korpuss (SMS līdz AxPxD/1700x1700x800)"</t>
  </si>
  <si>
    <t>Part No.13 ”1011.005 Cable branch cabinet enclousure (RMU up to HxWxD/1700x1700x800)"</t>
  </si>
  <si>
    <t>Kabeļu nozarojuma punkta standarta cena 13.Daļai / Standart price for cable branch cabinet enclousure, Part 13</t>
  </si>
  <si>
    <t>1011.005 Kabeļu nozarojuma punkts- korpuss (SMS līdz AxPxD/1700x1700x800)/  Cable branch cabinet enclousure (RMU up to HxWxD/1700x1700x800)</t>
  </si>
  <si>
    <t>Daļa Nr.14 “1011.006 Kabeļu nozarojuma punkta korpuss (SMS līdz AxPxD/2100x2600x1000, opcija VS uzskaite, opcija pašpateriņš)"</t>
  </si>
  <si>
    <t>Part No.14 ”1011.006 Cable branch cabinet enclousure (RMU up to HxWxD/2100x2600x1000, option MV metering, option self-consumtion)"</t>
  </si>
  <si>
    <t>KTA komplektējošoie elementi, 14. Daļa // Completing elements of CTS, Part 14</t>
  </si>
  <si>
    <t>Kopējā cena KTA komplektējošiem elementiem, 14. Daļa / 
Total price for completing elements of CTS, Part 14</t>
  </si>
  <si>
    <t>Kopējā transformatoru apakšstacijas cena 14.Daļai / Total price for transformer substations, Part 14</t>
  </si>
  <si>
    <t>Kopējā cena KTA komplektējošiem elementiem, 14. Daļa / Total price for completing elements of CTS, Part 14</t>
  </si>
  <si>
    <t>Piedāvājuma cena Daļai Nr.14 / Tender price for Part No.14</t>
  </si>
  <si>
    <r>
      <t>* Standarta cena iekļauj tukšu korpusu/</t>
    </r>
    <r>
      <rPr>
        <sz val="11"/>
        <color theme="1"/>
        <rFont val="Times New Roman"/>
        <family val="1"/>
        <charset val="186"/>
      </rPr>
      <t xml:space="preserve"> </t>
    </r>
    <r>
      <rPr>
        <i/>
        <sz val="11"/>
        <color theme="1"/>
        <rFont val="Times New Roman"/>
        <family val="1"/>
        <charset val="186"/>
      </rPr>
      <t>Standart price includs empty enclosure</t>
    </r>
  </si>
  <si>
    <r>
      <t>** Plānotais iegādes apjoms netiek garantēts. / The planned purchase volume is not guarantee</t>
    </r>
    <r>
      <rPr>
        <b/>
        <sz val="11"/>
        <color theme="1"/>
        <rFont val="Times New Roman"/>
        <family val="1"/>
        <charset val="186"/>
      </rPr>
      <t xml:space="preserve"> </t>
    </r>
  </si>
  <si>
    <t>Daļa Nr.15 “Kompakto transformatoru apakšstaciju (KTA) nestandarta komplektācija"</t>
  </si>
  <si>
    <t>Part No.15 ”Non-standard equipment of the compact transformer sub-stations (CTS)"</t>
  </si>
  <si>
    <t>Piedāvājuma cena Daļai Nr.15 / Tender price for Part No.15</t>
  </si>
  <si>
    <t>Daļa Nr.16 “Individuālas komplektācijas KTA"</t>
  </si>
  <si>
    <t>Part No.16 ”Individually equipped compact transformer sub-stations (CTS) "</t>
  </si>
  <si>
    <t xml:space="preserve">Iegādes apjoms (gab.) / Purchase volumes (units) </t>
  </si>
  <si>
    <t>https://sadalestikls.lv/storage/app/media/uploaded-files/ts1008xxxv1ktatp20052026.docx</t>
  </si>
  <si>
    <t>https://sadalestikls.lv/storage/app/media/uploaded-files/TS_1011.xxx_v1_KNP_20.05.2026.docx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</si>
</sst>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ptos Narrow"/>
      <family val="2"/>
      <charset val="186"/>
      <scheme val="minor"/>
    </font>
    <font>
      <u/>
      <sz val="11"/>
      <color theme="1"/>
      <name val="Times New Roman"/>
      <family val="1"/>
      <charset val="186"/>
    </font>
    <font>
      <b/>
      <sz val="11"/>
      <color theme="1"/>
      <name val="Times New Roman"/>
      <family val="1"/>
      <charset val="186"/>
    </font>
    <font>
      <sz val="11"/>
      <color rgb="FF000000"/>
      <name val="Times New Roman"/>
      <family val="1"/>
      <charset val="186"/>
    </font>
    <font>
      <sz val="11"/>
      <color theme="1"/>
      <name val="Times New Roman"/>
      <family val="1"/>
      <charset val="186"/>
    </font>
    <font>
      <i/>
      <sz val="11"/>
      <color theme="1"/>
      <name val="Times New Roman"/>
      <family val="1"/>
      <charset val="186"/>
    </font>
    <font>
      <vertAlign val="superscript"/>
      <sz val="11"/>
      <color rgb="FF000000"/>
      <name val="Times New Roman"/>
      <family val="1"/>
      <charset val="186"/>
    </font>
    <font>
      <b/>
      <sz val="11"/>
      <color rgb="FF000000"/>
      <name val="Times New Roman"/>
      <family val="1"/>
      <charset val="186"/>
    </font>
    <font>
      <sz val="11"/>
      <color theme="1"/>
      <name val="Calibri"/>
      <family val="2"/>
      <charset val="186"/>
    </font>
    <font>
      <b/>
      <sz val="12"/>
      <color theme="1"/>
      <name val="Times New Roman"/>
      <family val="1"/>
      <charset val="186"/>
    </font>
    <font>
      <sz val="10"/>
      <color theme="1"/>
      <name val="Times New Roman"/>
      <family val="1"/>
      <charset val="186"/>
    </font>
    <font>
      <sz val="12"/>
      <color theme="1"/>
      <name val="Times New Roman"/>
      <family val="1"/>
      <charset val="186"/>
    </font>
    <font>
      <b/>
      <sz val="10"/>
      <color theme="1"/>
      <name val="Times New Roman"/>
      <family val="1"/>
      <charset val="186"/>
    </font>
    <font>
      <u/>
      <sz val="11"/>
      <color theme="10"/>
      <name val="Calibri"/>
      <family val="2"/>
      <charset val="186"/>
    </font>
    <font>
      <u/>
      <sz val="10"/>
      <color theme="10"/>
      <name val="Times New Roman"/>
      <family val="1"/>
      <charset val="186"/>
    </font>
    <font>
      <sz val="10"/>
      <name val="Times New Roman"/>
      <family val="1"/>
      <charset val="186"/>
    </font>
    <font>
      <sz val="10"/>
      <color rgb="FF000000"/>
      <name val="Times New Roman"/>
      <family val="1"/>
      <charset val="186"/>
    </font>
    <font>
      <i/>
      <sz val="11"/>
      <color theme="1"/>
      <name val="Calibri"/>
      <family val="2"/>
      <charset val="186"/>
    </font>
    <font>
      <u/>
      <sz val="11"/>
      <color theme="10"/>
      <name val="Aptos Narrow"/>
      <family val="2"/>
      <charset val="186"/>
      <scheme val="minor"/>
    </font>
  </fonts>
  <fills count="7">
    <fill>
      <patternFill patternType="none"/>
    </fill>
    <fill>
      <patternFill patternType="gray125"/>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4">
    <xf numFmtId="0" fontId="0" fillId="0" borderId="0"/>
    <xf numFmtId="0" fontId="8" fillId="0" borderId="0"/>
    <xf numFmtId="0" fontId="13" fillId="0" borderId="0" applyNumberFormat="0" applyFill="0" applyBorder="0" applyAlignment="0" applyProtection="0"/>
    <xf numFmtId="0" fontId="18" fillId="0" borderId="0" applyNumberFormat="0" applyFill="0" applyBorder="0" applyAlignment="0" applyProtection="0"/>
  </cellStyleXfs>
  <cellXfs count="160">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center"/>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4" fillId="0" borderId="3" xfId="0" applyFont="1" applyBorder="1" applyAlignment="1">
      <alignment horizontal="left" vertical="center" wrapText="1"/>
    </xf>
    <xf numFmtId="0" fontId="3" fillId="0" borderId="3" xfId="0" applyFont="1" applyBorder="1" applyAlignment="1">
      <alignment wrapText="1"/>
    </xf>
    <xf numFmtId="0" fontId="3" fillId="2" borderId="3" xfId="0" applyFont="1" applyFill="1" applyBorder="1" applyAlignment="1">
      <alignment horizontal="center" vertical="center"/>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alignment vertical="center"/>
    </xf>
    <xf numFmtId="0" fontId="3" fillId="2" borderId="11" xfId="0" applyFont="1" applyFill="1" applyBorder="1" applyAlignment="1">
      <alignment horizontal="center" vertical="center"/>
    </xf>
    <xf numFmtId="0" fontId="3" fillId="0" borderId="4" xfId="0" applyFont="1" applyBorder="1" applyAlignment="1">
      <alignment horizontal="center" vertical="center"/>
    </xf>
    <xf numFmtId="0" fontId="4" fillId="0" borderId="7" xfId="0" applyFont="1" applyBorder="1" applyAlignment="1">
      <alignment horizontal="center" vertical="center"/>
    </xf>
    <xf numFmtId="2" fontId="4" fillId="0" borderId="7" xfId="0" applyNumberFormat="1" applyFont="1" applyBorder="1" applyAlignment="1">
      <alignment horizontal="center" vertical="center"/>
    </xf>
    <xf numFmtId="0" fontId="4" fillId="0" borderId="10" xfId="0" applyFont="1" applyBorder="1" applyAlignment="1">
      <alignment horizontal="center" vertical="center"/>
    </xf>
    <xf numFmtId="2" fontId="2" fillId="0" borderId="12" xfId="0" applyNumberFormat="1" applyFont="1" applyBorder="1" applyAlignment="1">
      <alignment horizontal="center" vertical="center"/>
    </xf>
    <xf numFmtId="0" fontId="2" fillId="0" borderId="0" xfId="0" applyFont="1" applyAlignment="1">
      <alignment vertical="center"/>
    </xf>
    <xf numFmtId="0" fontId="1" fillId="0" borderId="0" xfId="0" applyFont="1" applyAlignment="1">
      <alignment vertical="center"/>
    </xf>
    <xf numFmtId="0" fontId="3" fillId="0" borderId="3" xfId="0" applyFont="1" applyBorder="1"/>
    <xf numFmtId="0" fontId="4" fillId="0" borderId="0" xfId="0" applyFont="1" applyAlignment="1">
      <alignment horizontal="center" vertical="center"/>
    </xf>
    <xf numFmtId="0" fontId="3" fillId="2" borderId="3" xfId="0" applyFont="1" applyFill="1" applyBorder="1" applyAlignment="1">
      <alignment vertical="center" wrapText="1"/>
    </xf>
    <xf numFmtId="0" fontId="3" fillId="3" borderId="3" xfId="0" applyFont="1" applyFill="1" applyBorder="1" applyAlignment="1">
      <alignment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3" xfId="0" applyFont="1" applyFill="1" applyBorder="1" applyAlignment="1">
      <alignment vertical="center" wrapText="1"/>
    </xf>
    <xf numFmtId="0" fontId="4" fillId="4" borderId="3" xfId="0" applyFont="1" applyFill="1" applyBorder="1" applyAlignment="1">
      <alignment horizontal="left" vertical="center" wrapText="1"/>
    </xf>
    <xf numFmtId="0" fontId="3" fillId="4" borderId="3" xfId="0" applyFont="1" applyFill="1" applyBorder="1" applyAlignment="1">
      <alignment wrapText="1"/>
    </xf>
    <xf numFmtId="0" fontId="4" fillId="4" borderId="3" xfId="0" applyFont="1" applyFill="1" applyBorder="1" applyAlignment="1">
      <alignment horizontal="left" vertical="center"/>
    </xf>
    <xf numFmtId="0" fontId="3" fillId="4" borderId="3" xfId="0" applyFont="1" applyFill="1" applyBorder="1"/>
    <xf numFmtId="164" fontId="3" fillId="2" borderId="11" xfId="0" applyNumberFormat="1" applyFont="1" applyFill="1" applyBorder="1" applyAlignment="1">
      <alignment horizontal="center" vertical="center"/>
    </xf>
    <xf numFmtId="2" fontId="3" fillId="2" borderId="11" xfId="0" applyNumberFormat="1" applyFont="1" applyFill="1" applyBorder="1" applyAlignment="1">
      <alignment horizontal="center" vertical="center"/>
    </xf>
    <xf numFmtId="2" fontId="7" fillId="0" borderId="1" xfId="0" applyNumberFormat="1" applyFont="1" applyBorder="1" applyAlignment="1">
      <alignment horizontal="center" vertical="center" wrapText="1"/>
    </xf>
    <xf numFmtId="0" fontId="2" fillId="0" borderId="0" xfId="0" applyFont="1"/>
    <xf numFmtId="0" fontId="2" fillId="0" borderId="22" xfId="0" applyFont="1" applyBorder="1" applyAlignment="1">
      <alignment horizontal="right" vertical="center"/>
    </xf>
    <xf numFmtId="1" fontId="3" fillId="2" borderId="3" xfId="0" applyNumberFormat="1" applyFont="1" applyFill="1" applyBorder="1" applyAlignment="1">
      <alignment horizontal="center" vertical="center"/>
    </xf>
    <xf numFmtId="2" fontId="3" fillId="0" borderId="7"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2" fillId="0" borderId="0" xfId="0" applyFont="1" applyAlignment="1">
      <alignment horizontal="right" vertical="center"/>
    </xf>
    <xf numFmtId="0" fontId="3" fillId="0" borderId="4" xfId="0" applyFont="1" applyBorder="1" applyAlignment="1">
      <alignment horizontal="center" vertical="center" wrapText="1"/>
    </xf>
    <xf numFmtId="0" fontId="3" fillId="2" borderId="23" xfId="0" applyFont="1" applyFill="1" applyBorder="1" applyAlignment="1">
      <alignment horizontal="center" vertical="center"/>
    </xf>
    <xf numFmtId="0" fontId="3" fillId="0" borderId="23" xfId="0" applyFont="1" applyBorder="1" applyAlignment="1">
      <alignment horizontal="center" vertical="center" wrapText="1"/>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3"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8"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9" xfId="0" applyNumberFormat="1" applyFont="1" applyBorder="1" applyAlignment="1">
      <alignment horizontal="center" vertical="center"/>
    </xf>
    <xf numFmtId="4" fontId="4" fillId="0" borderId="25" xfId="0" applyNumberFormat="1" applyFont="1" applyBorder="1" applyAlignment="1">
      <alignment horizontal="center" vertical="center"/>
    </xf>
    <xf numFmtId="2" fontId="4" fillId="0" borderId="3" xfId="0" applyNumberFormat="1" applyFont="1" applyBorder="1" applyAlignment="1">
      <alignment horizontal="center" vertical="center"/>
    </xf>
    <xf numFmtId="2" fontId="4" fillId="0" borderId="17"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24" xfId="0" applyNumberFormat="1" applyFont="1" applyBorder="1" applyAlignment="1">
      <alignment horizontal="center" vertical="center" wrapText="1"/>
    </xf>
    <xf numFmtId="0" fontId="4" fillId="0" borderId="24" xfId="0" applyFont="1" applyBorder="1" applyAlignment="1">
      <alignment horizontal="center" vertical="center"/>
    </xf>
    <xf numFmtId="0" fontId="4" fillId="0" borderId="27" xfId="0" applyFont="1" applyBorder="1" applyAlignment="1">
      <alignment horizontal="center" vertical="center" wrapText="1"/>
    </xf>
    <xf numFmtId="4" fontId="3" fillId="0" borderId="8" xfId="0" applyNumberFormat="1" applyFont="1" applyBorder="1" applyAlignment="1">
      <alignment horizontal="center" vertical="center" wrapText="1"/>
    </xf>
    <xf numFmtId="4" fontId="4" fillId="0" borderId="11" xfId="0" applyNumberFormat="1" applyFont="1" applyBorder="1" applyAlignment="1">
      <alignment horizontal="center" vertical="center"/>
    </xf>
    <xf numFmtId="4" fontId="4" fillId="0" borderId="3" xfId="0" applyNumberFormat="1" applyFont="1" applyBorder="1" applyAlignment="1">
      <alignment horizontal="center" vertical="center"/>
    </xf>
    <xf numFmtId="4" fontId="2" fillId="0" borderId="1" xfId="0" applyNumberFormat="1" applyFont="1" applyBorder="1" applyAlignment="1">
      <alignment horizontal="center" vertical="center"/>
    </xf>
    <xf numFmtId="2" fontId="4" fillId="0" borderId="11" xfId="0" applyNumberFormat="1" applyFont="1" applyBorder="1" applyAlignment="1">
      <alignment horizontal="center" vertical="center"/>
    </xf>
    <xf numFmtId="2" fontId="3" fillId="0" borderId="8" xfId="0" applyNumberFormat="1"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1" xfId="0" applyNumberFormat="1" applyFont="1" applyBorder="1" applyAlignment="1">
      <alignment horizontal="center" vertical="center"/>
    </xf>
    <xf numFmtId="4" fontId="3" fillId="0" borderId="8" xfId="0" applyNumberFormat="1" applyFont="1" applyBorder="1" applyAlignment="1">
      <alignment horizontal="center" vertical="center"/>
    </xf>
    <xf numFmtId="4" fontId="2" fillId="0" borderId="17" xfId="0" applyNumberFormat="1" applyFont="1" applyBorder="1" applyAlignment="1">
      <alignment horizontal="center" vertical="center"/>
    </xf>
    <xf numFmtId="0" fontId="10" fillId="0" borderId="0" xfId="1" applyFont="1"/>
    <xf numFmtId="49" fontId="10" fillId="5" borderId="3" xfId="1" applyNumberFormat="1" applyFont="1" applyFill="1" applyBorder="1" applyAlignment="1">
      <alignment horizontal="center" vertical="center"/>
    </xf>
    <xf numFmtId="0" fontId="16" fillId="5" borderId="3" xfId="1" applyFont="1" applyFill="1" applyBorder="1" applyAlignment="1">
      <alignment vertical="center" wrapText="1"/>
    </xf>
    <xf numFmtId="0" fontId="17" fillId="0" borderId="0" xfId="1" applyFont="1"/>
    <xf numFmtId="0" fontId="8" fillId="0" borderId="0" xfId="1"/>
    <xf numFmtId="0" fontId="16" fillId="5" borderId="24" xfId="1" applyFont="1" applyFill="1" applyBorder="1" applyAlignment="1">
      <alignment horizontal="center" vertical="center" wrapText="1"/>
    </xf>
    <xf numFmtId="49" fontId="12" fillId="5" borderId="24" xfId="1" applyNumberFormat="1" applyFont="1" applyFill="1" applyBorder="1" applyAlignment="1">
      <alignment horizontal="center" vertical="center"/>
    </xf>
    <xf numFmtId="49" fontId="10" fillId="5" borderId="24" xfId="1" applyNumberFormat="1" applyFont="1" applyFill="1" applyBorder="1" applyAlignment="1">
      <alignment horizontal="center" vertical="center"/>
    </xf>
    <xf numFmtId="0" fontId="12" fillId="6" borderId="4" xfId="1" applyFont="1" applyFill="1" applyBorder="1" applyAlignment="1">
      <alignment horizontal="center" vertical="center" wrapText="1"/>
    </xf>
    <xf numFmtId="0" fontId="12" fillId="6" borderId="5" xfId="1" applyFont="1" applyFill="1" applyBorder="1" applyAlignment="1">
      <alignment horizontal="center" vertical="center" wrapText="1"/>
    </xf>
    <xf numFmtId="0" fontId="12" fillId="6" borderId="6" xfId="1" applyFont="1" applyFill="1" applyBorder="1" applyAlignment="1">
      <alignment horizontal="center" vertical="center" wrapText="1"/>
    </xf>
    <xf numFmtId="49" fontId="10" fillId="5" borderId="20" xfId="1" applyNumberFormat="1" applyFont="1" applyFill="1" applyBorder="1" applyAlignment="1">
      <alignment horizontal="center" vertical="center"/>
    </xf>
    <xf numFmtId="49" fontId="10" fillId="5" borderId="26" xfId="1" applyNumberFormat="1" applyFont="1" applyFill="1" applyBorder="1" applyAlignment="1">
      <alignment horizontal="center" vertical="center"/>
    </xf>
    <xf numFmtId="4" fontId="10" fillId="5" borderId="35" xfId="1" applyNumberFormat="1" applyFont="1" applyFill="1" applyBorder="1" applyAlignment="1">
      <alignment horizontal="center" vertical="center"/>
    </xf>
    <xf numFmtId="0" fontId="12" fillId="6" borderId="36" xfId="1" applyFont="1" applyFill="1" applyBorder="1" applyAlignment="1">
      <alignment horizontal="center" vertical="center" wrapText="1"/>
    </xf>
    <xf numFmtId="0" fontId="10" fillId="0" borderId="11" xfId="1" applyFont="1" applyBorder="1" applyAlignment="1">
      <alignment horizontal="left" vertical="center" wrapText="1"/>
    </xf>
    <xf numFmtId="0" fontId="10" fillId="0" borderId="19" xfId="1" applyFont="1" applyBorder="1" applyAlignment="1">
      <alignment horizontal="left" vertical="center" wrapText="1"/>
    </xf>
    <xf numFmtId="49" fontId="10" fillId="5" borderId="19" xfId="1" applyNumberFormat="1" applyFont="1" applyFill="1" applyBorder="1" applyAlignment="1">
      <alignment vertical="center" wrapText="1"/>
    </xf>
    <xf numFmtId="0" fontId="16" fillId="5" borderId="19" xfId="1" applyFont="1" applyFill="1" applyBorder="1" applyAlignment="1">
      <alignment wrapText="1"/>
    </xf>
    <xf numFmtId="0" fontId="16" fillId="5" borderId="19" xfId="1" applyFont="1" applyFill="1" applyBorder="1" applyAlignment="1">
      <alignment vertical="center" wrapText="1"/>
    </xf>
    <xf numFmtId="0" fontId="10" fillId="5" borderId="19" xfId="1" applyFont="1" applyFill="1" applyBorder="1" applyAlignment="1">
      <alignment wrapText="1"/>
    </xf>
    <xf numFmtId="0" fontId="10" fillId="0" borderId="18" xfId="1" applyFont="1" applyBorder="1" applyAlignment="1">
      <alignment horizontal="left" vertical="center" wrapText="1"/>
    </xf>
    <xf numFmtId="4" fontId="10" fillId="0" borderId="32" xfId="1" applyNumberFormat="1" applyFont="1" applyBorder="1" applyAlignment="1">
      <alignment horizontal="center" vertical="center"/>
    </xf>
    <xf numFmtId="4" fontId="10" fillId="0" borderId="33" xfId="1" applyNumberFormat="1" applyFont="1" applyBorder="1" applyAlignment="1">
      <alignment horizontal="center" vertical="center"/>
    </xf>
    <xf numFmtId="0" fontId="17" fillId="0" borderId="0" xfId="1" applyFont="1" applyAlignment="1">
      <alignment horizontal="left" wrapText="1"/>
    </xf>
    <xf numFmtId="49" fontId="10" fillId="0" borderId="11" xfId="1" applyNumberFormat="1" applyFont="1" applyBorder="1" applyAlignment="1">
      <alignment horizontal="center" vertical="center"/>
    </xf>
    <xf numFmtId="49" fontId="10" fillId="0" borderId="18" xfId="1" applyNumberFormat="1" applyFont="1" applyBorder="1" applyAlignment="1">
      <alignment horizontal="center" vertical="center"/>
    </xf>
    <xf numFmtId="49" fontId="10" fillId="0" borderId="30" xfId="1" applyNumberFormat="1" applyFont="1" applyBorder="1" applyAlignment="1">
      <alignment horizontal="center" vertical="center"/>
    </xf>
    <xf numFmtId="49" fontId="10" fillId="0" borderId="31" xfId="1" applyNumberFormat="1" applyFont="1" applyBorder="1" applyAlignment="1">
      <alignment horizontal="center" vertical="center"/>
    </xf>
    <xf numFmtId="49" fontId="12" fillId="0" borderId="11" xfId="1" applyNumberFormat="1" applyFont="1" applyBorder="1" applyAlignment="1">
      <alignment horizontal="center" vertical="center"/>
    </xf>
    <xf numFmtId="49" fontId="12" fillId="0" borderId="18" xfId="1" applyNumberFormat="1" applyFont="1" applyBorder="1" applyAlignment="1">
      <alignment horizontal="center" vertical="center"/>
    </xf>
    <xf numFmtId="0" fontId="10" fillId="5" borderId="7" xfId="1" applyFont="1" applyFill="1" applyBorder="1" applyAlignment="1">
      <alignment horizontal="center" vertical="center" wrapText="1"/>
    </xf>
    <xf numFmtId="0" fontId="10" fillId="5" borderId="23" xfId="1" applyFont="1" applyFill="1" applyBorder="1" applyAlignment="1">
      <alignment horizontal="center" vertical="center" wrapText="1"/>
    </xf>
    <xf numFmtId="0" fontId="10" fillId="5" borderId="3" xfId="1" applyFont="1" applyFill="1" applyBorder="1" applyAlignment="1">
      <alignment horizontal="center" vertical="center" wrapText="1"/>
    </xf>
    <xf numFmtId="0" fontId="16" fillId="5" borderId="11" xfId="1" applyFont="1" applyFill="1" applyBorder="1" applyAlignment="1">
      <alignment horizontal="center" vertical="center" wrapText="1"/>
    </xf>
    <xf numFmtId="0" fontId="16" fillId="5" borderId="19" xfId="1" applyFont="1" applyFill="1" applyBorder="1" applyAlignment="1">
      <alignment horizontal="center" vertical="center" wrapText="1"/>
    </xf>
    <xf numFmtId="0" fontId="16" fillId="5" borderId="18" xfId="1" applyFont="1" applyFill="1" applyBorder="1" applyAlignment="1">
      <alignment horizontal="center" vertical="center" wrapText="1"/>
    </xf>
    <xf numFmtId="49" fontId="12" fillId="5" borderId="3" xfId="1" applyNumberFormat="1" applyFont="1" applyFill="1" applyBorder="1" applyAlignment="1">
      <alignment horizontal="center" vertical="center" wrapText="1"/>
    </xf>
    <xf numFmtId="4" fontId="10" fillId="5" borderId="32" xfId="1" applyNumberFormat="1" applyFont="1" applyFill="1" applyBorder="1" applyAlignment="1">
      <alignment horizontal="center" vertical="center"/>
    </xf>
    <xf numFmtId="4" fontId="10" fillId="5" borderId="34" xfId="1" applyNumberFormat="1" applyFont="1" applyFill="1" applyBorder="1" applyAlignment="1">
      <alignment horizontal="center" vertical="center"/>
    </xf>
    <xf numFmtId="4" fontId="10" fillId="5" borderId="33" xfId="1" applyNumberFormat="1" applyFont="1" applyFill="1" applyBorder="1" applyAlignment="1">
      <alignment horizontal="center" vertical="center"/>
    </xf>
    <xf numFmtId="0" fontId="14" fillId="0" borderId="19" xfId="2" applyFont="1" applyFill="1" applyBorder="1" applyAlignment="1">
      <alignment horizontal="center" vertical="center" wrapText="1"/>
    </xf>
    <xf numFmtId="0" fontId="14" fillId="0" borderId="18" xfId="2" applyFont="1" applyFill="1" applyBorder="1" applyAlignment="1">
      <alignment horizontal="center" vertical="center" wrapText="1"/>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9" fillId="0" borderId="0" xfId="1" applyFont="1" applyAlignment="1">
      <alignment horizontal="right" wrapText="1"/>
    </xf>
    <xf numFmtId="0" fontId="11" fillId="0" borderId="0" xfId="1" applyFont="1" applyAlignment="1">
      <alignment horizontal="center" wrapText="1"/>
    </xf>
    <xf numFmtId="0" fontId="11" fillId="0" borderId="0" xfId="1" applyFont="1" applyAlignment="1">
      <alignment horizontal="center"/>
    </xf>
    <xf numFmtId="0" fontId="10" fillId="0" borderId="10" xfId="1" applyFont="1" applyBorder="1" applyAlignment="1">
      <alignment horizontal="center" vertical="center" wrapText="1"/>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5" fillId="0" borderId="11" xfId="2" applyFont="1" applyFill="1" applyBorder="1" applyAlignment="1">
      <alignment horizontal="center" vertical="center" wrapText="1"/>
    </xf>
    <xf numFmtId="0" fontId="15" fillId="0" borderId="19" xfId="2" applyFont="1" applyFill="1" applyBorder="1" applyAlignment="1">
      <alignment horizontal="center" vertical="center" wrapText="1"/>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4" fillId="0" borderId="3" xfId="0" applyFont="1" applyBorder="1" applyAlignment="1">
      <alignment horizontal="left" vertical="center" wrapText="1"/>
    </xf>
    <xf numFmtId="0" fontId="4" fillId="0" borderId="3" xfId="0" applyFont="1" applyBorder="1" applyAlignment="1">
      <alignment horizontal="left" wrapText="1"/>
    </xf>
    <xf numFmtId="0" fontId="3" fillId="2" borderId="11" xfId="0" applyFont="1" applyFill="1" applyBorder="1" applyAlignment="1">
      <alignment horizontal="center" vertical="center"/>
    </xf>
    <xf numFmtId="0" fontId="2" fillId="0" borderId="2"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2" borderId="3" xfId="0" applyFont="1" applyFill="1" applyBorder="1" applyAlignment="1">
      <alignment horizontal="center" vertical="center"/>
    </xf>
    <xf numFmtId="0" fontId="4" fillId="0" borderId="3" xfId="0" applyFont="1" applyBorder="1" applyAlignment="1">
      <alignment horizontal="left" vertical="center"/>
    </xf>
    <xf numFmtId="0" fontId="4" fillId="0" borderId="11" xfId="0" applyFont="1" applyBorder="1" applyAlignment="1">
      <alignment horizontal="left" vertical="center"/>
    </xf>
    <xf numFmtId="0" fontId="3" fillId="0" borderId="5"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3" xfId="0" applyFont="1" applyBorder="1" applyAlignment="1">
      <alignment vertical="center" wrapText="1"/>
    </xf>
    <xf numFmtId="0" fontId="4" fillId="0" borderId="11" xfId="0" applyFont="1" applyBorder="1" applyAlignment="1">
      <alignment vertical="center" wrapText="1"/>
    </xf>
    <xf numFmtId="0" fontId="3" fillId="2" borderId="3" xfId="0" applyFont="1" applyFill="1" applyBorder="1" applyAlignment="1">
      <alignment horizontal="left" vertical="center"/>
    </xf>
    <xf numFmtId="0" fontId="3" fillId="2" borderId="11" xfId="0" applyFont="1" applyFill="1" applyBorder="1" applyAlignment="1">
      <alignment horizontal="left" vertical="center"/>
    </xf>
    <xf numFmtId="0" fontId="4" fillId="4" borderId="20" xfId="0" applyFont="1" applyFill="1" applyBorder="1" applyAlignment="1">
      <alignment horizontal="left" vertical="center"/>
    </xf>
    <xf numFmtId="0" fontId="4" fillId="4" borderId="21" xfId="0" applyFont="1" applyFill="1" applyBorder="1" applyAlignment="1">
      <alignment horizontal="left" vertical="center"/>
    </xf>
    <xf numFmtId="0" fontId="4" fillId="0" borderId="11"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3" fillId="0" borderId="5" xfId="0" applyFont="1" applyBorder="1" applyAlignment="1">
      <alignment horizontal="center" vertical="center" wrapText="1"/>
    </xf>
    <xf numFmtId="0" fontId="3" fillId="2" borderId="24" xfId="0" applyFont="1" applyFill="1" applyBorder="1" applyAlignment="1">
      <alignment horizontal="left" vertical="center" wrapText="1"/>
    </xf>
    <xf numFmtId="0" fontId="3" fillId="2" borderId="24" xfId="0" applyFont="1" applyFill="1" applyBorder="1" applyAlignment="1">
      <alignment horizontal="left" vertical="center"/>
    </xf>
    <xf numFmtId="0" fontId="3" fillId="0" borderId="3" xfId="0" applyFont="1" applyBorder="1" applyAlignment="1">
      <alignment horizontal="left" vertical="center" wrapText="1"/>
    </xf>
    <xf numFmtId="0" fontId="3" fillId="0" borderId="24" xfId="0" applyFont="1" applyBorder="1" applyAlignment="1">
      <alignment horizontal="left" vertical="center" wrapText="1"/>
    </xf>
    <xf numFmtId="0" fontId="18" fillId="0" borderId="11" xfId="3" applyFill="1" applyBorder="1" applyAlignment="1">
      <alignment horizontal="center" vertical="center" wrapText="1"/>
    </xf>
    <xf numFmtId="0" fontId="18" fillId="5" borderId="3" xfId="3" applyFill="1" applyBorder="1" applyAlignment="1">
      <alignment horizontal="center" vertical="center" wrapText="1"/>
    </xf>
  </cellXfs>
  <cellStyles count="4">
    <cellStyle name="Hyperlink" xfId="3" builtinId="8"/>
    <cellStyle name="Hyperlink 2" xfId="2" xr:uid="{3F577B82-0D07-4E50-B0F9-B8ECC839B411}"/>
    <cellStyle name="Normal" xfId="0" builtinId="0"/>
    <cellStyle name="Normal 2" xfId="1" xr:uid="{5F0D5DAC-3AD9-4A58-86C8-8BEB5A6439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dalestikls.lv/storage/app/media/uploaded-files/ts1009xxxv1ktasp10122025.docx" TargetMode="External"/><Relationship Id="rId2" Type="http://schemas.openxmlformats.org/officeDocument/2006/relationships/hyperlink" Target="https://sadalestikls.lv/storage/app/media/uploaded-files/TS_1011.xxx_v1_KNP_20.05.2026.docx" TargetMode="External"/><Relationship Id="rId1" Type="http://schemas.openxmlformats.org/officeDocument/2006/relationships/hyperlink" Target="https://sadalestikls.lv/storage/app/media/uploaded-files/ts1008xxxv1ktatp20052026.docx" TargetMode="External"/><Relationship Id="rId6" Type="http://schemas.openxmlformats.org/officeDocument/2006/relationships/printerSettings" Target="../printerSettings/printerSettings1.bin"/><Relationship Id="rId5" Type="http://schemas.openxmlformats.org/officeDocument/2006/relationships/hyperlink" Target="https://sadalestikls.lv/storage/app/media/uploaded-files/TS_1011.03x_v1_KP_Vt_pieslegums_10.12.2025.docx" TargetMode="External"/><Relationship Id="rId4" Type="http://schemas.openxmlformats.org/officeDocument/2006/relationships/hyperlink" Target="https://sadalestikls.lv/storage/app/media/uploaded-files/TS_1011.0xx_v1_KP_generacija_10.12.2025.doc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65959-FEC3-4D89-A483-94BBEED315B3}">
  <dimension ref="A1:H44"/>
  <sheetViews>
    <sheetView tabSelected="1" topLeftCell="A33" zoomScale="55" zoomScaleNormal="55" workbookViewId="0">
      <selection activeCell="B42" sqref="B42"/>
    </sheetView>
  </sheetViews>
  <sheetFormatPr defaultColWidth="8.7265625" defaultRowHeight="14.5" x14ac:dyDescent="0.35"/>
  <cols>
    <col min="1" max="1" width="25.1796875" style="79" customWidth="1"/>
    <col min="2" max="2" width="24.453125" style="75" customWidth="1"/>
    <col min="3" max="3" width="17.26953125" style="75" customWidth="1"/>
    <col min="4" max="4" width="11.54296875" style="75" customWidth="1"/>
    <col min="5" max="5" width="13.54296875" style="75" customWidth="1"/>
    <col min="6" max="6" width="14.81640625" style="75" customWidth="1"/>
    <col min="7" max="7" width="69.54296875" style="75" customWidth="1"/>
    <col min="8" max="8" width="22.54296875" style="75" customWidth="1"/>
    <col min="9" max="16384" width="8.7265625" style="75"/>
  </cols>
  <sheetData>
    <row r="1" spans="1:8" ht="34" customHeight="1" x14ac:dyDescent="0.3">
      <c r="A1" s="120" t="s">
        <v>0</v>
      </c>
      <c r="B1" s="120"/>
      <c r="C1" s="120"/>
      <c r="D1" s="120"/>
      <c r="E1" s="120"/>
      <c r="F1" s="120"/>
      <c r="G1" s="120"/>
      <c r="H1" s="120"/>
    </row>
    <row r="2" spans="1:8" ht="46" customHeight="1" x14ac:dyDescent="0.35">
      <c r="A2" s="121" t="s">
        <v>1</v>
      </c>
      <c r="B2" s="122"/>
      <c r="C2" s="122"/>
      <c r="D2" s="122"/>
      <c r="E2" s="122"/>
      <c r="F2" s="122"/>
      <c r="G2" s="122"/>
      <c r="H2" s="122"/>
    </row>
    <row r="3" spans="1:8" ht="15" thickBot="1" x14ac:dyDescent="0.4"/>
    <row r="4" spans="1:8" ht="39" customHeight="1" x14ac:dyDescent="0.3">
      <c r="A4" s="83" t="s">
        <v>2</v>
      </c>
      <c r="B4" s="84" t="s">
        <v>3</v>
      </c>
      <c r="C4" s="84" t="s">
        <v>4</v>
      </c>
      <c r="D4" s="84" t="s">
        <v>5</v>
      </c>
      <c r="E4" s="84" t="s">
        <v>6</v>
      </c>
      <c r="F4" s="84" t="s">
        <v>7</v>
      </c>
      <c r="G4" s="89" t="s">
        <v>8</v>
      </c>
      <c r="H4" s="85" t="s">
        <v>9</v>
      </c>
    </row>
    <row r="5" spans="1:8" ht="26.15" customHeight="1" x14ac:dyDescent="0.3">
      <c r="A5" s="123" t="s">
        <v>10</v>
      </c>
      <c r="B5" s="158" t="s">
        <v>247</v>
      </c>
      <c r="C5" s="126" t="s">
        <v>11</v>
      </c>
      <c r="D5" s="104" t="s">
        <v>12</v>
      </c>
      <c r="E5" s="100" t="s">
        <v>13</v>
      </c>
      <c r="F5" s="102" t="s">
        <v>14</v>
      </c>
      <c r="G5" s="90" t="s">
        <v>15</v>
      </c>
      <c r="H5" s="97">
        <f>'1_250'!G28</f>
        <v>0</v>
      </c>
    </row>
    <row r="6" spans="1:8" ht="26" x14ac:dyDescent="0.3">
      <c r="A6" s="124"/>
      <c r="B6" s="116"/>
      <c r="C6" s="127"/>
      <c r="D6" s="105"/>
      <c r="E6" s="101"/>
      <c r="F6" s="103"/>
      <c r="G6" s="96" t="s">
        <v>16</v>
      </c>
      <c r="H6" s="98"/>
    </row>
    <row r="7" spans="1:8" ht="26" x14ac:dyDescent="0.3">
      <c r="A7" s="124"/>
      <c r="B7" s="116"/>
      <c r="C7" s="127"/>
      <c r="D7" s="104" t="s">
        <v>17</v>
      </c>
      <c r="E7" s="100" t="s">
        <v>13</v>
      </c>
      <c r="F7" s="102" t="s">
        <v>18</v>
      </c>
      <c r="G7" s="90" t="s">
        <v>19</v>
      </c>
      <c r="H7" s="97">
        <f>'2_1000'!G41</f>
        <v>0</v>
      </c>
    </row>
    <row r="8" spans="1:8" ht="26" x14ac:dyDescent="0.3">
      <c r="A8" s="124"/>
      <c r="B8" s="116"/>
      <c r="C8" s="127"/>
      <c r="D8" s="105"/>
      <c r="E8" s="101"/>
      <c r="F8" s="103"/>
      <c r="G8" s="96" t="s">
        <v>20</v>
      </c>
      <c r="H8" s="98"/>
    </row>
    <row r="9" spans="1:8" ht="26" x14ac:dyDescent="0.3">
      <c r="A9" s="124"/>
      <c r="B9" s="116"/>
      <c r="C9" s="127"/>
      <c r="D9" s="104" t="s">
        <v>21</v>
      </c>
      <c r="E9" s="100" t="s">
        <v>13</v>
      </c>
      <c r="F9" s="102">
        <v>1008.011</v>
      </c>
      <c r="G9" s="90" t="s">
        <v>22</v>
      </c>
      <c r="H9" s="97">
        <f>'3_1250'!G40</f>
        <v>0</v>
      </c>
    </row>
    <row r="10" spans="1:8" ht="26" x14ac:dyDescent="0.3">
      <c r="A10" s="124"/>
      <c r="B10" s="116"/>
      <c r="C10" s="127"/>
      <c r="D10" s="105"/>
      <c r="E10" s="101"/>
      <c r="F10" s="103"/>
      <c r="G10" s="96" t="s">
        <v>23</v>
      </c>
      <c r="H10" s="98"/>
    </row>
    <row r="11" spans="1:8" ht="26" x14ac:dyDescent="0.3">
      <c r="A11" s="124"/>
      <c r="B11" s="116"/>
      <c r="C11" s="127"/>
      <c r="D11" s="104" t="s">
        <v>24</v>
      </c>
      <c r="E11" s="100" t="s">
        <v>13</v>
      </c>
      <c r="F11" s="102">
        <v>1008.0119999999999</v>
      </c>
      <c r="G11" s="90" t="s">
        <v>25</v>
      </c>
      <c r="H11" s="97">
        <f>'4_1600'!G41</f>
        <v>0</v>
      </c>
    </row>
    <row r="12" spans="1:8" ht="26" x14ac:dyDescent="0.3">
      <c r="A12" s="124"/>
      <c r="B12" s="116"/>
      <c r="C12" s="127"/>
      <c r="D12" s="105"/>
      <c r="E12" s="101"/>
      <c r="F12" s="103"/>
      <c r="G12" s="96" t="s">
        <v>26</v>
      </c>
      <c r="H12" s="98"/>
    </row>
    <row r="13" spans="1:8" ht="26" x14ac:dyDescent="0.3">
      <c r="A13" s="124"/>
      <c r="B13" s="116"/>
      <c r="C13" s="127"/>
      <c r="D13" s="104" t="s">
        <v>27</v>
      </c>
      <c r="E13" s="100" t="s">
        <v>13</v>
      </c>
      <c r="F13" s="102">
        <v>1008.101</v>
      </c>
      <c r="G13" s="91" t="s">
        <v>28</v>
      </c>
      <c r="H13" s="97">
        <f>'5_630Met'!G37</f>
        <v>0</v>
      </c>
    </row>
    <row r="14" spans="1:8" ht="26" x14ac:dyDescent="0.3">
      <c r="A14" s="124"/>
      <c r="B14" s="116"/>
      <c r="C14" s="127"/>
      <c r="D14" s="105"/>
      <c r="E14" s="101"/>
      <c r="F14" s="103"/>
      <c r="G14" s="91" t="s">
        <v>29</v>
      </c>
      <c r="H14" s="98"/>
    </row>
    <row r="15" spans="1:8" ht="39" x14ac:dyDescent="0.3">
      <c r="A15" s="124"/>
      <c r="B15" s="116"/>
      <c r="C15" s="127"/>
      <c r="D15" s="104" t="s">
        <v>30</v>
      </c>
      <c r="E15" s="100" t="s">
        <v>13</v>
      </c>
      <c r="F15" s="102">
        <v>1008.102</v>
      </c>
      <c r="G15" s="90" t="s">
        <v>31</v>
      </c>
      <c r="H15" s="97">
        <f>'6_2x630Met'!G36</f>
        <v>0</v>
      </c>
    </row>
    <row r="16" spans="1:8" ht="39" x14ac:dyDescent="0.3">
      <c r="A16" s="124"/>
      <c r="B16" s="116"/>
      <c r="C16" s="127"/>
      <c r="D16" s="105"/>
      <c r="E16" s="101"/>
      <c r="F16" s="103"/>
      <c r="G16" s="96" t="s">
        <v>32</v>
      </c>
      <c r="H16" s="98"/>
    </row>
    <row r="17" spans="1:8" ht="26" x14ac:dyDescent="0.3">
      <c r="A17" s="124"/>
      <c r="B17" s="116"/>
      <c r="C17" s="127"/>
      <c r="D17" s="104" t="s">
        <v>33</v>
      </c>
      <c r="E17" s="100" t="s">
        <v>13</v>
      </c>
      <c r="F17" s="102">
        <v>1008.103</v>
      </c>
      <c r="G17" s="91" t="s">
        <v>34</v>
      </c>
      <c r="H17" s="97">
        <f>'7_1000Met'!G39</f>
        <v>0</v>
      </c>
    </row>
    <row r="18" spans="1:8" ht="26" x14ac:dyDescent="0.3">
      <c r="A18" s="124"/>
      <c r="B18" s="116"/>
      <c r="C18" s="127"/>
      <c r="D18" s="105"/>
      <c r="E18" s="101"/>
      <c r="F18" s="103"/>
      <c r="G18" s="91" t="s">
        <v>35</v>
      </c>
      <c r="H18" s="98"/>
    </row>
    <row r="19" spans="1:8" ht="39" x14ac:dyDescent="0.3">
      <c r="A19" s="124"/>
      <c r="B19" s="116"/>
      <c r="C19" s="127"/>
      <c r="D19" s="104" t="s">
        <v>36</v>
      </c>
      <c r="E19" s="100" t="s">
        <v>13</v>
      </c>
      <c r="F19" s="102">
        <v>1008.104</v>
      </c>
      <c r="G19" s="90" t="s">
        <v>37</v>
      </c>
      <c r="H19" s="97">
        <f>'8_2x1000Met'!G37</f>
        <v>0</v>
      </c>
    </row>
    <row r="20" spans="1:8" ht="39" x14ac:dyDescent="0.3">
      <c r="A20" s="124"/>
      <c r="B20" s="116"/>
      <c r="C20" s="127"/>
      <c r="D20" s="105"/>
      <c r="E20" s="101"/>
      <c r="F20" s="103"/>
      <c r="G20" s="96" t="s">
        <v>38</v>
      </c>
      <c r="H20" s="98"/>
    </row>
    <row r="21" spans="1:8" ht="26" x14ac:dyDescent="0.3">
      <c r="A21" s="124"/>
      <c r="B21" s="116"/>
      <c r="C21" s="127"/>
      <c r="D21" s="104" t="s">
        <v>39</v>
      </c>
      <c r="E21" s="100" t="s">
        <v>13</v>
      </c>
      <c r="F21" s="102">
        <v>1008.201</v>
      </c>
      <c r="G21" s="91" t="s">
        <v>40</v>
      </c>
      <c r="H21" s="97">
        <f>'9_630Bet_Concr'!G37</f>
        <v>0</v>
      </c>
    </row>
    <row r="22" spans="1:8" ht="39" x14ac:dyDescent="0.3">
      <c r="A22" s="124"/>
      <c r="B22" s="116"/>
      <c r="C22" s="127"/>
      <c r="D22" s="105"/>
      <c r="E22" s="101"/>
      <c r="F22" s="103"/>
      <c r="G22" s="91" t="s">
        <v>41</v>
      </c>
      <c r="H22" s="98"/>
    </row>
    <row r="23" spans="1:8" ht="26" x14ac:dyDescent="0.3">
      <c r="A23" s="124"/>
      <c r="B23" s="116"/>
      <c r="C23" s="127"/>
      <c r="D23" s="104" t="s">
        <v>42</v>
      </c>
      <c r="E23" s="100" t="s">
        <v>13</v>
      </c>
      <c r="F23" s="102">
        <v>1008.202</v>
      </c>
      <c r="G23" s="90" t="s">
        <v>43</v>
      </c>
      <c r="H23" s="97">
        <f>'10_2x630Bet_Concr'!G36</f>
        <v>0</v>
      </c>
    </row>
    <row r="24" spans="1:8" ht="39" x14ac:dyDescent="0.3">
      <c r="A24" s="124"/>
      <c r="B24" s="116"/>
      <c r="C24" s="127"/>
      <c r="D24" s="105"/>
      <c r="E24" s="101"/>
      <c r="F24" s="103"/>
      <c r="G24" s="96" t="s">
        <v>44</v>
      </c>
      <c r="H24" s="98"/>
    </row>
    <row r="25" spans="1:8" ht="26" x14ac:dyDescent="0.3">
      <c r="A25" s="124"/>
      <c r="B25" s="116"/>
      <c r="C25" s="127"/>
      <c r="D25" s="104" t="s">
        <v>45</v>
      </c>
      <c r="E25" s="100" t="s">
        <v>13</v>
      </c>
      <c r="F25" s="102">
        <v>1008.203</v>
      </c>
      <c r="G25" s="91" t="s">
        <v>46</v>
      </c>
      <c r="H25" s="97">
        <f>'11_1000Bet_Concr'!G39</f>
        <v>0</v>
      </c>
    </row>
    <row r="26" spans="1:8" ht="39" x14ac:dyDescent="0.3">
      <c r="A26" s="124"/>
      <c r="B26" s="116"/>
      <c r="C26" s="127"/>
      <c r="D26" s="105"/>
      <c r="E26" s="101"/>
      <c r="F26" s="103"/>
      <c r="G26" s="91" t="s">
        <v>47</v>
      </c>
      <c r="H26" s="98"/>
    </row>
    <row r="27" spans="1:8" ht="26" x14ac:dyDescent="0.3">
      <c r="A27" s="124"/>
      <c r="B27" s="116"/>
      <c r="C27" s="127"/>
      <c r="D27" s="104" t="s">
        <v>48</v>
      </c>
      <c r="E27" s="100" t="s">
        <v>13</v>
      </c>
      <c r="F27" s="102">
        <v>1008.204</v>
      </c>
      <c r="G27" s="90" t="s">
        <v>49</v>
      </c>
      <c r="H27" s="97">
        <f>'12_2x1000Bet_Concr'!G37</f>
        <v>0</v>
      </c>
    </row>
    <row r="28" spans="1:8" ht="39" x14ac:dyDescent="0.3">
      <c r="A28" s="124"/>
      <c r="B28" s="117"/>
      <c r="C28" s="127"/>
      <c r="D28" s="105"/>
      <c r="E28" s="101"/>
      <c r="F28" s="103"/>
      <c r="G28" s="96" t="s">
        <v>50</v>
      </c>
      <c r="H28" s="98"/>
    </row>
    <row r="29" spans="1:8" ht="14.5" customHeight="1" x14ac:dyDescent="0.3">
      <c r="A29" s="124"/>
      <c r="B29" s="158" t="s">
        <v>248</v>
      </c>
      <c r="C29" s="127"/>
      <c r="D29" s="104" t="s">
        <v>51</v>
      </c>
      <c r="E29" s="100" t="s">
        <v>13</v>
      </c>
      <c r="F29" s="118">
        <v>1011.005</v>
      </c>
      <c r="G29" s="91" t="s">
        <v>52</v>
      </c>
      <c r="H29" s="97">
        <f>'13_14'!G7</f>
        <v>0</v>
      </c>
    </row>
    <row r="30" spans="1:8" ht="14.5" customHeight="1" x14ac:dyDescent="0.3">
      <c r="A30" s="124"/>
      <c r="B30" s="116"/>
      <c r="C30" s="127"/>
      <c r="D30" s="105"/>
      <c r="E30" s="101"/>
      <c r="F30" s="119"/>
      <c r="G30" s="91" t="s">
        <v>53</v>
      </c>
      <c r="H30" s="98"/>
    </row>
    <row r="31" spans="1:8" ht="26" x14ac:dyDescent="0.3">
      <c r="A31" s="124"/>
      <c r="B31" s="116"/>
      <c r="C31" s="127"/>
      <c r="D31" s="104" t="s">
        <v>54</v>
      </c>
      <c r="E31" s="100" t="s">
        <v>13</v>
      </c>
      <c r="F31" s="118">
        <v>1011.006</v>
      </c>
      <c r="G31" s="90" t="s">
        <v>55</v>
      </c>
      <c r="H31" s="97">
        <f>'13_14'!G26</f>
        <v>0</v>
      </c>
    </row>
    <row r="32" spans="1:8" ht="26" x14ac:dyDescent="0.3">
      <c r="A32" s="125"/>
      <c r="B32" s="117"/>
      <c r="C32" s="127"/>
      <c r="D32" s="105"/>
      <c r="E32" s="101"/>
      <c r="F32" s="119"/>
      <c r="G32" s="96" t="s">
        <v>56</v>
      </c>
      <c r="H32" s="98"/>
    </row>
    <row r="33" spans="1:8" ht="52" customHeight="1" x14ac:dyDescent="0.3">
      <c r="A33" s="106" t="s">
        <v>57</v>
      </c>
      <c r="B33" s="159" t="s">
        <v>58</v>
      </c>
      <c r="C33" s="109" t="s">
        <v>11</v>
      </c>
      <c r="D33" s="112" t="s">
        <v>59</v>
      </c>
      <c r="E33" s="76" t="s">
        <v>60</v>
      </c>
      <c r="F33" s="86">
        <v>1009.001</v>
      </c>
      <c r="G33" s="92" t="s">
        <v>61</v>
      </c>
      <c r="H33" s="113">
        <f>'15'!G16</f>
        <v>1</v>
      </c>
    </row>
    <row r="34" spans="1:8" ht="52.5" customHeight="1" x14ac:dyDescent="0.3">
      <c r="A34" s="106"/>
      <c r="B34" s="108"/>
      <c r="C34" s="110"/>
      <c r="D34" s="112"/>
      <c r="E34" s="76" t="s">
        <v>62</v>
      </c>
      <c r="F34" s="86">
        <v>1009.002</v>
      </c>
      <c r="G34" s="93" t="s">
        <v>63</v>
      </c>
      <c r="H34" s="114"/>
    </row>
    <row r="35" spans="1:8" ht="52" x14ac:dyDescent="0.3">
      <c r="A35" s="106"/>
      <c r="B35" s="108"/>
      <c r="C35" s="110"/>
      <c r="D35" s="112"/>
      <c r="E35" s="76" t="s">
        <v>64</v>
      </c>
      <c r="F35" s="86">
        <v>1009.003</v>
      </c>
      <c r="G35" s="92" t="s">
        <v>65</v>
      </c>
      <c r="H35" s="114"/>
    </row>
    <row r="36" spans="1:8" ht="52" x14ac:dyDescent="0.3">
      <c r="A36" s="106"/>
      <c r="B36" s="108"/>
      <c r="C36" s="110"/>
      <c r="D36" s="112"/>
      <c r="E36" s="76" t="s">
        <v>66</v>
      </c>
      <c r="F36" s="86">
        <v>1009.004</v>
      </c>
      <c r="G36" s="94" t="s">
        <v>67</v>
      </c>
      <c r="H36" s="114"/>
    </row>
    <row r="37" spans="1:8" ht="39.65" customHeight="1" x14ac:dyDescent="0.3">
      <c r="A37" s="106"/>
      <c r="B37" s="159" t="s">
        <v>68</v>
      </c>
      <c r="C37" s="110"/>
      <c r="D37" s="112"/>
      <c r="E37" s="76" t="s">
        <v>69</v>
      </c>
      <c r="F37" s="86" t="s">
        <v>70</v>
      </c>
      <c r="G37" s="95" t="s">
        <v>71</v>
      </c>
      <c r="H37" s="114"/>
    </row>
    <row r="38" spans="1:8" ht="39" x14ac:dyDescent="0.3">
      <c r="A38" s="106"/>
      <c r="B38" s="108"/>
      <c r="C38" s="110"/>
      <c r="D38" s="112"/>
      <c r="E38" s="76" t="s">
        <v>72</v>
      </c>
      <c r="F38" s="86" t="s">
        <v>73</v>
      </c>
      <c r="G38" s="94" t="s">
        <v>74</v>
      </c>
      <c r="H38" s="114"/>
    </row>
    <row r="39" spans="1:8" ht="39" x14ac:dyDescent="0.3">
      <c r="A39" s="106"/>
      <c r="B39" s="108"/>
      <c r="C39" s="110"/>
      <c r="D39" s="112"/>
      <c r="E39" s="76" t="s">
        <v>75</v>
      </c>
      <c r="F39" s="86" t="s">
        <v>76</v>
      </c>
      <c r="G39" s="94" t="s">
        <v>77</v>
      </c>
      <c r="H39" s="114"/>
    </row>
    <row r="40" spans="1:8" ht="39.65" customHeight="1" x14ac:dyDescent="0.3">
      <c r="A40" s="106"/>
      <c r="B40" s="159" t="s">
        <v>78</v>
      </c>
      <c r="C40" s="110"/>
      <c r="D40" s="112"/>
      <c r="E40" s="76" t="s">
        <v>79</v>
      </c>
      <c r="F40" s="86" t="s">
        <v>80</v>
      </c>
      <c r="G40" s="95" t="s">
        <v>81</v>
      </c>
      <c r="H40" s="114"/>
    </row>
    <row r="41" spans="1:8" ht="39" x14ac:dyDescent="0.3">
      <c r="A41" s="106"/>
      <c r="B41" s="108"/>
      <c r="C41" s="111"/>
      <c r="D41" s="112"/>
      <c r="E41" s="76" t="s">
        <v>82</v>
      </c>
      <c r="F41" s="86" t="s">
        <v>83</v>
      </c>
      <c r="G41" s="94" t="s">
        <v>84</v>
      </c>
      <c r="H41" s="115"/>
    </row>
    <row r="42" spans="1:8" ht="130.5" thickBot="1" x14ac:dyDescent="0.35">
      <c r="A42" s="107"/>
      <c r="B42" s="80" t="s">
        <v>13</v>
      </c>
      <c r="C42" s="80" t="s">
        <v>85</v>
      </c>
      <c r="D42" s="81" t="s">
        <v>86</v>
      </c>
      <c r="E42" s="82" t="s">
        <v>13</v>
      </c>
      <c r="F42" s="87" t="s">
        <v>13</v>
      </c>
      <c r="G42" s="77" t="s">
        <v>87</v>
      </c>
      <c r="H42" s="88">
        <f>'16'!G7</f>
        <v>1</v>
      </c>
    </row>
    <row r="43" spans="1:8" ht="16" customHeight="1" x14ac:dyDescent="0.35">
      <c r="A43" s="78" t="s">
        <v>88</v>
      </c>
    </row>
    <row r="44" spans="1:8" ht="74.5" customHeight="1" x14ac:dyDescent="0.35">
      <c r="A44" s="99" t="s">
        <v>89</v>
      </c>
      <c r="B44" s="99"/>
      <c r="C44" s="99"/>
      <c r="D44" s="99"/>
      <c r="E44" s="99"/>
      <c r="F44" s="99"/>
      <c r="G44" s="99"/>
      <c r="H44" s="99"/>
    </row>
  </sheetData>
  <autoFilter ref="F4:G42" xr:uid="{66517960-1239-4548-8DFF-54591C7E098C}"/>
  <mergeCells count="70">
    <mergeCell ref="A1:H1"/>
    <mergeCell ref="A2:H2"/>
    <mergeCell ref="A5:A32"/>
    <mergeCell ref="B5:B28"/>
    <mergeCell ref="C5:C32"/>
    <mergeCell ref="D5:D6"/>
    <mergeCell ref="E5:E6"/>
    <mergeCell ref="F5:F6"/>
    <mergeCell ref="H5:H6"/>
    <mergeCell ref="D7:D8"/>
    <mergeCell ref="E7:E8"/>
    <mergeCell ref="F7:F8"/>
    <mergeCell ref="D9:D10"/>
    <mergeCell ref="E9:E10"/>
    <mergeCell ref="F9:F10"/>
    <mergeCell ref="D13:D14"/>
    <mergeCell ref="E13:E14"/>
    <mergeCell ref="F13:F14"/>
    <mergeCell ref="D11:D12"/>
    <mergeCell ref="E11:E12"/>
    <mergeCell ref="F11:F12"/>
    <mergeCell ref="D15:D16"/>
    <mergeCell ref="E15:E16"/>
    <mergeCell ref="F15:F16"/>
    <mergeCell ref="D23:D24"/>
    <mergeCell ref="E23:E24"/>
    <mergeCell ref="F23:F24"/>
    <mergeCell ref="D17:D18"/>
    <mergeCell ref="E17:E18"/>
    <mergeCell ref="F17:F18"/>
    <mergeCell ref="D19:D20"/>
    <mergeCell ref="E19:E20"/>
    <mergeCell ref="F19:F20"/>
    <mergeCell ref="H17:H18"/>
    <mergeCell ref="A33:A42"/>
    <mergeCell ref="B33:B36"/>
    <mergeCell ref="C33:C41"/>
    <mergeCell ref="D33:D41"/>
    <mergeCell ref="H33:H41"/>
    <mergeCell ref="B37:B39"/>
    <mergeCell ref="B40:B41"/>
    <mergeCell ref="B29:B32"/>
    <mergeCell ref="D29:D30"/>
    <mergeCell ref="E29:E30"/>
    <mergeCell ref="F29:F30"/>
    <mergeCell ref="D31:D32"/>
    <mergeCell ref="E31:E32"/>
    <mergeCell ref="F31:F32"/>
    <mergeCell ref="D25:D26"/>
    <mergeCell ref="H7:H8"/>
    <mergeCell ref="H9:H10"/>
    <mergeCell ref="H11:H12"/>
    <mergeCell ref="H13:H14"/>
    <mergeCell ref="H15:H16"/>
    <mergeCell ref="H31:H32"/>
    <mergeCell ref="A44:H44"/>
    <mergeCell ref="H19:H20"/>
    <mergeCell ref="H21:H22"/>
    <mergeCell ref="H23:H24"/>
    <mergeCell ref="H25:H26"/>
    <mergeCell ref="H27:H28"/>
    <mergeCell ref="H29:H30"/>
    <mergeCell ref="E25:E26"/>
    <mergeCell ref="F25:F26"/>
    <mergeCell ref="D27:D28"/>
    <mergeCell ref="E27:E28"/>
    <mergeCell ref="F27:F28"/>
    <mergeCell ref="D21:D22"/>
    <mergeCell ref="E21:E22"/>
    <mergeCell ref="F21:F22"/>
  </mergeCells>
  <hyperlinks>
    <hyperlink ref="B5" r:id="rId1" xr:uid="{4B9B61AA-BE97-42C5-9962-42DBC439E212}"/>
    <hyperlink ref="B29" r:id="rId2" xr:uid="{047F9C9F-412E-42E5-BC53-91402AFC6A19}"/>
    <hyperlink ref="B33" r:id="rId3" xr:uid="{765C33CC-902D-4FD0-B890-F577B3D444E1}"/>
    <hyperlink ref="B37" r:id="rId4" xr:uid="{6B3C5925-8FB3-43D9-B4DE-44CDBF09B75C}"/>
    <hyperlink ref="B40" r:id="rId5" xr:uid="{0E9607F4-C41A-4B79-A8BA-7541D2A0AF79}"/>
  </hyperlinks>
  <pageMargins left="0.7" right="0.7" top="0.75" bottom="0.75" header="0.3" footer="0.3"/>
  <pageSetup scale="45" orientation="portrait" r:id="rId6"/>
  <rowBreaks count="1" manualBreakCount="1">
    <brk id="3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96CC5-FE55-490B-AFF1-8AF78A231CF3}">
  <dimension ref="A2:G40"/>
  <sheetViews>
    <sheetView zoomScale="85" zoomScaleNormal="85" workbookViewId="0">
      <selection activeCell="A3" sqref="A3"/>
    </sheetView>
  </sheetViews>
  <sheetFormatPr defaultColWidth="9.453125" defaultRowHeight="14" x14ac:dyDescent="0.35"/>
  <cols>
    <col min="1" max="1" width="9.453125" style="3"/>
    <col min="2" max="2" width="13" style="21" customWidth="1"/>
    <col min="3" max="4" width="78.7265625" style="3" customWidth="1"/>
    <col min="5" max="5" width="47.453125" style="3" customWidth="1"/>
    <col min="6" max="7" width="29.453125" style="3" customWidth="1"/>
    <col min="8" max="16384" width="9.453125" style="3"/>
  </cols>
  <sheetData>
    <row r="2" spans="1:5" x14ac:dyDescent="0.35">
      <c r="A2" s="18" t="s">
        <v>200</v>
      </c>
    </row>
    <row r="3" spans="1:5" x14ac:dyDescent="0.35">
      <c r="A3" s="18" t="s">
        <v>201</v>
      </c>
    </row>
    <row r="4" spans="1:5" x14ac:dyDescent="0.35">
      <c r="A4" s="18"/>
    </row>
    <row r="5" spans="1:5" ht="14.5" thickBot="1" x14ac:dyDescent="0.4">
      <c r="A5" s="19" t="s">
        <v>202</v>
      </c>
    </row>
    <row r="6" spans="1:5" ht="47.5" customHeight="1" x14ac:dyDescent="0.35">
      <c r="B6" s="13" t="s">
        <v>93</v>
      </c>
      <c r="C6" s="141" t="s">
        <v>94</v>
      </c>
      <c r="D6" s="141"/>
      <c r="E6" s="9" t="s">
        <v>95</v>
      </c>
    </row>
    <row r="7" spans="1:5" ht="18" customHeight="1" x14ac:dyDescent="0.35">
      <c r="B7" s="14">
        <v>9.1</v>
      </c>
      <c r="C7" s="136" t="s">
        <v>96</v>
      </c>
      <c r="D7" s="4" t="s">
        <v>97</v>
      </c>
      <c r="E7" s="65"/>
    </row>
    <row r="8" spans="1:5" ht="18" customHeight="1" x14ac:dyDescent="0.35">
      <c r="B8" s="14">
        <v>9.1999999999999993</v>
      </c>
      <c r="C8" s="136"/>
      <c r="D8" s="4" t="s">
        <v>128</v>
      </c>
      <c r="E8" s="65"/>
    </row>
    <row r="9" spans="1:5" ht="18" customHeight="1" x14ac:dyDescent="0.35">
      <c r="B9" s="14">
        <v>9.3000000000000007</v>
      </c>
      <c r="C9" s="136"/>
      <c r="D9" s="26" t="s">
        <v>129</v>
      </c>
      <c r="E9" s="65"/>
    </row>
    <row r="10" spans="1:5" ht="18" customHeight="1" x14ac:dyDescent="0.35">
      <c r="B10" s="14">
        <v>9.4</v>
      </c>
      <c r="C10" s="136" t="s">
        <v>98</v>
      </c>
      <c r="D10" s="6" t="s">
        <v>131</v>
      </c>
      <c r="E10" s="54"/>
    </row>
    <row r="11" spans="1:5" ht="18" customHeight="1" x14ac:dyDescent="0.35">
      <c r="B11" s="14">
        <v>9.5</v>
      </c>
      <c r="C11" s="136"/>
      <c r="D11" s="6" t="s">
        <v>132</v>
      </c>
      <c r="E11" s="54"/>
    </row>
    <row r="12" spans="1:5" ht="18" customHeight="1" x14ac:dyDescent="0.3">
      <c r="B12" s="14">
        <v>9.6</v>
      </c>
      <c r="C12" s="136"/>
      <c r="D12" s="28" t="s">
        <v>133</v>
      </c>
      <c r="E12" s="54"/>
    </row>
    <row r="13" spans="1:5" ht="18" customHeight="1" x14ac:dyDescent="0.3">
      <c r="B13" s="14">
        <v>9.6999999999999993</v>
      </c>
      <c r="C13" s="142" t="s">
        <v>102</v>
      </c>
      <c r="D13" s="20" t="s">
        <v>135</v>
      </c>
      <c r="E13" s="54"/>
    </row>
    <row r="14" spans="1:5" ht="18" customHeight="1" x14ac:dyDescent="0.3">
      <c r="B14" s="14">
        <v>9.8000000000000007</v>
      </c>
      <c r="C14" s="142"/>
      <c r="D14" s="30" t="s">
        <v>136</v>
      </c>
      <c r="E14" s="54"/>
    </row>
    <row r="15" spans="1:5" ht="18" customHeight="1" x14ac:dyDescent="0.3">
      <c r="B15" s="14">
        <v>9.9</v>
      </c>
      <c r="C15" s="142"/>
      <c r="D15" s="20" t="s">
        <v>137</v>
      </c>
      <c r="E15" s="54"/>
    </row>
    <row r="16" spans="1:5" ht="33" customHeight="1" x14ac:dyDescent="0.3">
      <c r="B16" s="15">
        <v>9.1</v>
      </c>
      <c r="C16" s="142"/>
      <c r="D16" s="7" t="s">
        <v>138</v>
      </c>
      <c r="E16" s="54"/>
    </row>
    <row r="17" spans="2:5" ht="33" customHeight="1" x14ac:dyDescent="0.3">
      <c r="B17" s="14">
        <v>9.11</v>
      </c>
      <c r="C17" s="142"/>
      <c r="D17" s="7" t="s">
        <v>139</v>
      </c>
      <c r="E17" s="54"/>
    </row>
    <row r="18" spans="2:5" ht="18" customHeight="1" x14ac:dyDescent="0.3">
      <c r="B18" s="14">
        <v>9.1199999999999992</v>
      </c>
      <c r="C18" s="142"/>
      <c r="D18" s="20" t="s">
        <v>140</v>
      </c>
      <c r="E18" s="54"/>
    </row>
    <row r="19" spans="2:5" ht="18" customHeight="1" x14ac:dyDescent="0.35">
      <c r="B19" s="14">
        <v>9.1300000000000008</v>
      </c>
      <c r="C19" s="144" t="s">
        <v>105</v>
      </c>
      <c r="D19" s="144"/>
      <c r="E19" s="54"/>
    </row>
    <row r="20" spans="2:5" ht="17.25" customHeight="1" x14ac:dyDescent="0.35">
      <c r="B20" s="14">
        <v>9.14</v>
      </c>
      <c r="C20" s="144" t="s">
        <v>106</v>
      </c>
      <c r="D20" s="144"/>
      <c r="E20" s="54"/>
    </row>
    <row r="21" spans="2:5" ht="32.15" customHeight="1" x14ac:dyDescent="0.35">
      <c r="B21" s="14">
        <v>9.15</v>
      </c>
      <c r="C21" s="144" t="s">
        <v>107</v>
      </c>
      <c r="D21" s="144"/>
      <c r="E21" s="54"/>
    </row>
    <row r="22" spans="2:5" ht="32.15" customHeight="1" x14ac:dyDescent="0.35">
      <c r="B22" s="14">
        <v>9.16</v>
      </c>
      <c r="C22" s="144" t="s">
        <v>141</v>
      </c>
      <c r="D22" s="144"/>
      <c r="E22" s="54"/>
    </row>
    <row r="23" spans="2:5" ht="32.15" customHeight="1" x14ac:dyDescent="0.35">
      <c r="B23" s="24">
        <v>9.17</v>
      </c>
      <c r="C23" s="144" t="s">
        <v>109</v>
      </c>
      <c r="D23" s="144"/>
      <c r="E23" s="54"/>
    </row>
    <row r="24" spans="2:5" ht="17.25" customHeight="1" x14ac:dyDescent="0.35">
      <c r="B24" s="24">
        <v>9.18</v>
      </c>
      <c r="C24" s="144" t="s">
        <v>110</v>
      </c>
      <c r="D24" s="144"/>
      <c r="E24" s="54"/>
    </row>
    <row r="25" spans="2:5" ht="17.25" customHeight="1" x14ac:dyDescent="0.35">
      <c r="B25" s="24">
        <v>9.19</v>
      </c>
      <c r="C25" s="144" t="s">
        <v>111</v>
      </c>
      <c r="D25" s="144"/>
      <c r="E25" s="54"/>
    </row>
    <row r="26" spans="2:5" ht="18.649999999999999" customHeight="1" x14ac:dyDescent="0.35">
      <c r="B26" s="37">
        <v>9.1999999999999993</v>
      </c>
      <c r="C26" s="144" t="s">
        <v>112</v>
      </c>
      <c r="D26" s="144"/>
      <c r="E26" s="54"/>
    </row>
    <row r="27" spans="2:5" ht="18.649999999999999" customHeight="1" x14ac:dyDescent="0.35">
      <c r="B27" s="24">
        <v>9.2100000000000009</v>
      </c>
      <c r="C27" s="143" t="s">
        <v>142</v>
      </c>
      <c r="D27" s="143"/>
      <c r="E27" s="54"/>
    </row>
    <row r="28" spans="2:5" ht="18.649999999999999" customHeight="1" x14ac:dyDescent="0.35">
      <c r="B28" s="24">
        <v>9.2200000000000006</v>
      </c>
      <c r="C28" s="143" t="s">
        <v>143</v>
      </c>
      <c r="D28" s="143"/>
      <c r="E28" s="54"/>
    </row>
    <row r="29" spans="2:5" ht="18" customHeight="1" x14ac:dyDescent="0.35">
      <c r="B29" s="24">
        <v>9.23</v>
      </c>
      <c r="C29" s="143" t="s">
        <v>144</v>
      </c>
      <c r="D29" s="143"/>
      <c r="E29" s="54"/>
    </row>
    <row r="30" spans="2:5" ht="33" customHeight="1" thickBot="1" x14ac:dyDescent="0.4">
      <c r="B30" s="24">
        <v>9.24</v>
      </c>
      <c r="C30" s="144" t="s">
        <v>145</v>
      </c>
      <c r="D30" s="144"/>
      <c r="E30" s="54"/>
    </row>
    <row r="31" spans="2:5" ht="17.25" customHeight="1" thickBot="1" x14ac:dyDescent="0.4">
      <c r="B31" s="33">
        <v>9.25</v>
      </c>
      <c r="C31" s="128" t="s">
        <v>203</v>
      </c>
      <c r="D31" s="129"/>
      <c r="E31" s="53">
        <f>SUM(E7:E30)</f>
        <v>0</v>
      </c>
    </row>
    <row r="34" spans="2:7" ht="42" x14ac:dyDescent="0.35">
      <c r="B34" s="5" t="s">
        <v>115</v>
      </c>
      <c r="C34" s="136" t="s">
        <v>116</v>
      </c>
      <c r="D34" s="137"/>
      <c r="E34" s="10" t="s">
        <v>117</v>
      </c>
      <c r="F34" s="6" t="s">
        <v>118</v>
      </c>
      <c r="G34" s="6" t="s">
        <v>119</v>
      </c>
    </row>
    <row r="35" spans="2:7" x14ac:dyDescent="0.35">
      <c r="B35" s="8">
        <v>9</v>
      </c>
      <c r="C35" s="146" t="s">
        <v>204</v>
      </c>
      <c r="D35" s="146"/>
      <c r="E35" s="57"/>
      <c r="F35" s="43">
        <v>1</v>
      </c>
      <c r="G35" s="57">
        <f>E35*F35</f>
        <v>0</v>
      </c>
    </row>
    <row r="36" spans="2:7" ht="14.5" customHeight="1" thickBot="1" x14ac:dyDescent="0.4">
      <c r="B36" s="32">
        <v>9.25</v>
      </c>
      <c r="C36" s="147" t="s">
        <v>205</v>
      </c>
      <c r="D36" s="147"/>
      <c r="E36" s="69">
        <f>E31</f>
        <v>0</v>
      </c>
      <c r="F36" s="44">
        <v>1</v>
      </c>
      <c r="G36" s="69">
        <f>E36*F36</f>
        <v>0</v>
      </c>
    </row>
    <row r="37" spans="2:7" ht="14.5" thickBot="1" x14ac:dyDescent="0.4">
      <c r="B37" s="133" t="s">
        <v>206</v>
      </c>
      <c r="C37" s="134"/>
      <c r="D37" s="134"/>
      <c r="E37" s="134"/>
      <c r="F37" s="135"/>
      <c r="G37" s="58">
        <f>SUM(G35:G36)</f>
        <v>0</v>
      </c>
    </row>
    <row r="38" spans="2:7" x14ac:dyDescent="0.35">
      <c r="D38" s="35"/>
    </row>
    <row r="39" spans="2:7" x14ac:dyDescent="0.35">
      <c r="B39" s="11" t="s">
        <v>174</v>
      </c>
    </row>
    <row r="40" spans="2:7" x14ac:dyDescent="0.35">
      <c r="B40" s="11" t="s">
        <v>124</v>
      </c>
    </row>
  </sheetData>
  <mergeCells count="21">
    <mergeCell ref="C26:D26"/>
    <mergeCell ref="C6:D6"/>
    <mergeCell ref="C7:C9"/>
    <mergeCell ref="C10:C12"/>
    <mergeCell ref="C13:C18"/>
    <mergeCell ref="C19:D19"/>
    <mergeCell ref="C20:D20"/>
    <mergeCell ref="C21:D21"/>
    <mergeCell ref="C22:D22"/>
    <mergeCell ref="C23:D23"/>
    <mergeCell ref="C24:D24"/>
    <mergeCell ref="C25:D25"/>
    <mergeCell ref="C35:D35"/>
    <mergeCell ref="C36:D36"/>
    <mergeCell ref="B37:F37"/>
    <mergeCell ref="C27:D27"/>
    <mergeCell ref="C28:D28"/>
    <mergeCell ref="C29:D29"/>
    <mergeCell ref="C30:D30"/>
    <mergeCell ref="C31:D31"/>
    <mergeCell ref="C34:D34"/>
  </mergeCells>
  <pageMargins left="0.7" right="0.7" top="0.75" bottom="0.75" header="0.3" footer="0.3"/>
  <pageSetup paperSize="9" scale="30" orientation="portrait"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A0077-070C-460E-B328-15B9616CDF5F}">
  <dimension ref="A2:G39"/>
  <sheetViews>
    <sheetView zoomScale="85" zoomScaleNormal="85" workbookViewId="0">
      <selection activeCell="A3" sqref="A3"/>
    </sheetView>
  </sheetViews>
  <sheetFormatPr defaultColWidth="9.453125" defaultRowHeight="14" x14ac:dyDescent="0.35"/>
  <cols>
    <col min="1" max="1" width="9.453125" style="3"/>
    <col min="2" max="2" width="13" style="21" customWidth="1"/>
    <col min="3" max="4" width="78.7265625" style="3" customWidth="1"/>
    <col min="5" max="5" width="47.453125" style="3" customWidth="1"/>
    <col min="6" max="7" width="29.453125" style="3" customWidth="1"/>
    <col min="8" max="16384" width="9.453125" style="3"/>
  </cols>
  <sheetData>
    <row r="2" spans="1:5" x14ac:dyDescent="0.35">
      <c r="A2" s="18" t="s">
        <v>207</v>
      </c>
    </row>
    <row r="3" spans="1:5" x14ac:dyDescent="0.35">
      <c r="A3" s="18" t="s">
        <v>208</v>
      </c>
    </row>
    <row r="4" spans="1:5" x14ac:dyDescent="0.35">
      <c r="A4" s="18"/>
    </row>
    <row r="5" spans="1:5" ht="14.5" thickBot="1" x14ac:dyDescent="0.4">
      <c r="A5" s="19" t="s">
        <v>209</v>
      </c>
    </row>
    <row r="6" spans="1:5" ht="47.5" customHeight="1" x14ac:dyDescent="0.35">
      <c r="B6" s="13" t="s">
        <v>93</v>
      </c>
      <c r="C6" s="141" t="s">
        <v>94</v>
      </c>
      <c r="D6" s="141"/>
      <c r="E6" s="9" t="s">
        <v>95</v>
      </c>
    </row>
    <row r="7" spans="1:5" ht="18" customHeight="1" x14ac:dyDescent="0.35">
      <c r="B7" s="14">
        <v>10.1</v>
      </c>
      <c r="C7" s="136" t="s">
        <v>96</v>
      </c>
      <c r="D7" s="4" t="s">
        <v>97</v>
      </c>
      <c r="E7" s="65"/>
    </row>
    <row r="8" spans="1:5" ht="18" customHeight="1" x14ac:dyDescent="0.35">
      <c r="B8" s="14">
        <v>10.199999999999999</v>
      </c>
      <c r="C8" s="136"/>
      <c r="D8" s="4" t="s">
        <v>128</v>
      </c>
      <c r="E8" s="65"/>
    </row>
    <row r="9" spans="1:5" ht="18" customHeight="1" x14ac:dyDescent="0.35">
      <c r="B9" s="14">
        <v>10.3</v>
      </c>
      <c r="C9" s="136"/>
      <c r="D9" s="26" t="s">
        <v>129</v>
      </c>
      <c r="E9" s="65"/>
    </row>
    <row r="10" spans="1:5" ht="18" customHeight="1" x14ac:dyDescent="0.35">
      <c r="B10" s="14">
        <v>10.4</v>
      </c>
      <c r="C10" s="136" t="s">
        <v>98</v>
      </c>
      <c r="D10" s="6" t="s">
        <v>131</v>
      </c>
      <c r="E10" s="54"/>
    </row>
    <row r="11" spans="1:5" ht="18" customHeight="1" x14ac:dyDescent="0.35">
      <c r="B11" s="14">
        <v>10.5</v>
      </c>
      <c r="C11" s="136"/>
      <c r="D11" s="6" t="s">
        <v>132</v>
      </c>
      <c r="E11" s="54"/>
    </row>
    <row r="12" spans="1:5" ht="18" customHeight="1" x14ac:dyDescent="0.3">
      <c r="B12" s="14">
        <v>10.6</v>
      </c>
      <c r="C12" s="136"/>
      <c r="D12" s="28" t="s">
        <v>133</v>
      </c>
      <c r="E12" s="54"/>
    </row>
    <row r="13" spans="1:5" ht="18" customHeight="1" x14ac:dyDescent="0.3">
      <c r="B13" s="14">
        <v>10.7</v>
      </c>
      <c r="C13" s="142" t="s">
        <v>102</v>
      </c>
      <c r="D13" s="20" t="s">
        <v>135</v>
      </c>
      <c r="E13" s="54"/>
    </row>
    <row r="14" spans="1:5" ht="18" customHeight="1" x14ac:dyDescent="0.3">
      <c r="B14" s="14">
        <v>10.8</v>
      </c>
      <c r="C14" s="142"/>
      <c r="D14" s="30" t="s">
        <v>136</v>
      </c>
      <c r="E14" s="54"/>
    </row>
    <row r="15" spans="1:5" ht="18" customHeight="1" x14ac:dyDescent="0.3">
      <c r="B15" s="14">
        <v>10.9</v>
      </c>
      <c r="C15" s="142"/>
      <c r="D15" s="20" t="s">
        <v>137</v>
      </c>
      <c r="E15" s="54"/>
    </row>
    <row r="16" spans="1:5" ht="33" customHeight="1" x14ac:dyDescent="0.3">
      <c r="B16" s="15">
        <v>10.1</v>
      </c>
      <c r="C16" s="142"/>
      <c r="D16" s="7" t="s">
        <v>138</v>
      </c>
      <c r="E16" s="54"/>
    </row>
    <row r="17" spans="2:5" ht="33" customHeight="1" x14ac:dyDescent="0.3">
      <c r="B17" s="14">
        <v>10.11</v>
      </c>
      <c r="C17" s="142"/>
      <c r="D17" s="7" t="s">
        <v>139</v>
      </c>
      <c r="E17" s="54"/>
    </row>
    <row r="18" spans="2:5" ht="18" customHeight="1" x14ac:dyDescent="0.3">
      <c r="B18" s="14">
        <v>10.119999999999999</v>
      </c>
      <c r="C18" s="142"/>
      <c r="D18" s="20" t="s">
        <v>140</v>
      </c>
      <c r="E18" s="54"/>
    </row>
    <row r="19" spans="2:5" ht="18" customHeight="1" x14ac:dyDescent="0.35">
      <c r="B19" s="14">
        <v>10.130000000000001</v>
      </c>
      <c r="C19" s="148" t="s">
        <v>178</v>
      </c>
      <c r="D19" s="149"/>
      <c r="E19" s="54"/>
    </row>
    <row r="20" spans="2:5" ht="18" customHeight="1" x14ac:dyDescent="0.35">
      <c r="B20" s="14">
        <v>10.14</v>
      </c>
      <c r="C20" s="144" t="s">
        <v>105</v>
      </c>
      <c r="D20" s="144"/>
      <c r="E20" s="54"/>
    </row>
    <row r="21" spans="2:5" ht="17.25" customHeight="1" x14ac:dyDescent="0.35">
      <c r="B21" s="14">
        <v>10.15</v>
      </c>
      <c r="C21" s="144" t="s">
        <v>106</v>
      </c>
      <c r="D21" s="144"/>
      <c r="E21" s="54"/>
    </row>
    <row r="22" spans="2:5" ht="32.15" customHeight="1" x14ac:dyDescent="0.35">
      <c r="B22" s="14">
        <v>10.16</v>
      </c>
      <c r="C22" s="144" t="s">
        <v>107</v>
      </c>
      <c r="D22" s="144"/>
      <c r="E22" s="54"/>
    </row>
    <row r="23" spans="2:5" ht="32.15" customHeight="1" x14ac:dyDescent="0.35">
      <c r="B23" s="24">
        <v>10.17</v>
      </c>
      <c r="C23" s="144" t="s">
        <v>141</v>
      </c>
      <c r="D23" s="144"/>
      <c r="E23" s="54"/>
    </row>
    <row r="24" spans="2:5" ht="32.15" customHeight="1" x14ac:dyDescent="0.35">
      <c r="B24" s="24">
        <v>10.18</v>
      </c>
      <c r="C24" s="144" t="s">
        <v>109</v>
      </c>
      <c r="D24" s="144"/>
      <c r="E24" s="54"/>
    </row>
    <row r="25" spans="2:5" ht="17.25" customHeight="1" x14ac:dyDescent="0.35">
      <c r="B25" s="24">
        <v>10.19</v>
      </c>
      <c r="C25" s="144" t="s">
        <v>110</v>
      </c>
      <c r="D25" s="144"/>
      <c r="E25" s="54"/>
    </row>
    <row r="26" spans="2:5" ht="17.25" customHeight="1" x14ac:dyDescent="0.35">
      <c r="B26" s="37">
        <v>10.199999999999999</v>
      </c>
      <c r="C26" s="144" t="s">
        <v>111</v>
      </c>
      <c r="D26" s="144"/>
      <c r="E26" s="54"/>
    </row>
    <row r="27" spans="2:5" ht="18.649999999999999" customHeight="1" x14ac:dyDescent="0.35">
      <c r="B27" s="24">
        <v>10.210000000000001</v>
      </c>
      <c r="C27" s="144" t="s">
        <v>112</v>
      </c>
      <c r="D27" s="144"/>
      <c r="E27" s="54"/>
    </row>
    <row r="28" spans="2:5" ht="18.649999999999999" customHeight="1" thickBot="1" x14ac:dyDescent="0.4">
      <c r="B28" s="24">
        <v>10.220000000000001</v>
      </c>
      <c r="C28" s="143" t="s">
        <v>142</v>
      </c>
      <c r="D28" s="143"/>
      <c r="E28" s="54"/>
    </row>
    <row r="29" spans="2:5" ht="18" hidden="1" customHeight="1" x14ac:dyDescent="0.35">
      <c r="B29" s="24">
        <v>5.24</v>
      </c>
      <c r="C29" s="143" t="s">
        <v>144</v>
      </c>
      <c r="D29" s="143"/>
      <c r="E29" s="54"/>
    </row>
    <row r="30" spans="2:5" ht="17.25" customHeight="1" thickBot="1" x14ac:dyDescent="0.4">
      <c r="B30" s="33">
        <v>10.23</v>
      </c>
      <c r="C30" s="128" t="s">
        <v>210</v>
      </c>
      <c r="D30" s="129"/>
      <c r="E30" s="68">
        <f>SUM(E7:E28)</f>
        <v>0</v>
      </c>
    </row>
    <row r="33" spans="2:7" ht="42" x14ac:dyDescent="0.35">
      <c r="B33" s="5" t="s">
        <v>115</v>
      </c>
      <c r="C33" s="136" t="s">
        <v>116</v>
      </c>
      <c r="D33" s="137"/>
      <c r="E33" s="5" t="s">
        <v>117</v>
      </c>
      <c r="F33" s="46" t="s">
        <v>118</v>
      </c>
      <c r="G33" s="46" t="s">
        <v>119</v>
      </c>
    </row>
    <row r="34" spans="2:7" x14ac:dyDescent="0.35">
      <c r="B34" s="8">
        <v>10</v>
      </c>
      <c r="C34" s="146" t="s">
        <v>211</v>
      </c>
      <c r="D34" s="146"/>
      <c r="E34" s="67"/>
      <c r="F34" s="43">
        <v>1</v>
      </c>
      <c r="G34" s="67">
        <f>E34*F34</f>
        <v>0</v>
      </c>
    </row>
    <row r="35" spans="2:7" ht="14.5" customHeight="1" thickBot="1" x14ac:dyDescent="0.4">
      <c r="B35" s="32">
        <v>10.23</v>
      </c>
      <c r="C35" s="147" t="s">
        <v>212</v>
      </c>
      <c r="D35" s="147"/>
      <c r="E35" s="66">
        <f>E30</f>
        <v>0</v>
      </c>
      <c r="F35" s="44">
        <v>1</v>
      </c>
      <c r="G35" s="66">
        <f>E35*F35</f>
        <v>0</v>
      </c>
    </row>
    <row r="36" spans="2:7" ht="14.5" thickBot="1" x14ac:dyDescent="0.4">
      <c r="B36" s="133" t="s">
        <v>213</v>
      </c>
      <c r="C36" s="134"/>
      <c r="D36" s="134"/>
      <c r="E36" s="134"/>
      <c r="F36" s="135"/>
      <c r="G36" s="50">
        <f>SUM(G34:G35)</f>
        <v>0</v>
      </c>
    </row>
    <row r="37" spans="2:7" x14ac:dyDescent="0.35">
      <c r="D37" s="35"/>
    </row>
    <row r="38" spans="2:7" x14ac:dyDescent="0.35">
      <c r="B38" s="11" t="s">
        <v>183</v>
      </c>
    </row>
    <row r="39" spans="2:7" x14ac:dyDescent="0.35">
      <c r="B39" s="11" t="s">
        <v>124</v>
      </c>
    </row>
  </sheetData>
  <mergeCells count="20">
    <mergeCell ref="C26:D26"/>
    <mergeCell ref="C6:D6"/>
    <mergeCell ref="C7:C9"/>
    <mergeCell ref="C10:C12"/>
    <mergeCell ref="C13:C18"/>
    <mergeCell ref="C19:D19"/>
    <mergeCell ref="C20:D20"/>
    <mergeCell ref="C21:D21"/>
    <mergeCell ref="C22:D22"/>
    <mergeCell ref="C23:D23"/>
    <mergeCell ref="C24:D24"/>
    <mergeCell ref="C25:D25"/>
    <mergeCell ref="C35:D35"/>
    <mergeCell ref="B36:F36"/>
    <mergeCell ref="C27:D27"/>
    <mergeCell ref="C28:D28"/>
    <mergeCell ref="C29:D29"/>
    <mergeCell ref="C30:D30"/>
    <mergeCell ref="C33:D33"/>
    <mergeCell ref="C34:D34"/>
  </mergeCells>
  <pageMargins left="0.7" right="0.7" top="0.75" bottom="0.75" header="0.3" footer="0.3"/>
  <pageSetup paperSize="9" scale="30" orientation="portrait"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373FB-1413-420C-BA91-AC31926580AA}">
  <dimension ref="A2:G42"/>
  <sheetViews>
    <sheetView zoomScale="85" zoomScaleNormal="85" workbookViewId="0">
      <selection activeCell="A3" sqref="A3"/>
    </sheetView>
  </sheetViews>
  <sheetFormatPr defaultColWidth="9.453125" defaultRowHeight="14" x14ac:dyDescent="0.35"/>
  <cols>
    <col min="1" max="1" width="9.453125" style="3"/>
    <col min="2" max="2" width="13" style="21" customWidth="1"/>
    <col min="3" max="4" width="78.7265625" style="3" customWidth="1"/>
    <col min="5" max="5" width="47.453125" style="3" customWidth="1"/>
    <col min="6" max="7" width="29.453125" style="3" customWidth="1"/>
    <col min="8" max="16384" width="9.453125" style="3"/>
  </cols>
  <sheetData>
    <row r="2" spans="1:5" x14ac:dyDescent="0.35">
      <c r="A2" s="18" t="s">
        <v>214</v>
      </c>
    </row>
    <row r="3" spans="1:5" x14ac:dyDescent="0.35">
      <c r="A3" s="18" t="s">
        <v>215</v>
      </c>
    </row>
    <row r="4" spans="1:5" x14ac:dyDescent="0.35">
      <c r="A4" s="18"/>
    </row>
    <row r="5" spans="1:5" ht="14.5" thickBot="1" x14ac:dyDescent="0.4">
      <c r="A5" s="19" t="s">
        <v>216</v>
      </c>
    </row>
    <row r="6" spans="1:5" ht="47.5" customHeight="1" x14ac:dyDescent="0.35">
      <c r="B6" s="13" t="s">
        <v>93</v>
      </c>
      <c r="C6" s="141" t="s">
        <v>94</v>
      </c>
      <c r="D6" s="141"/>
      <c r="E6" s="9" t="s">
        <v>95</v>
      </c>
    </row>
    <row r="7" spans="1:5" ht="18" customHeight="1" x14ac:dyDescent="0.35">
      <c r="B7" s="14">
        <v>11.1</v>
      </c>
      <c r="C7" s="136" t="s">
        <v>96</v>
      </c>
      <c r="D7" s="4" t="s">
        <v>97</v>
      </c>
      <c r="E7" s="65"/>
    </row>
    <row r="8" spans="1:5" ht="18" customHeight="1" x14ac:dyDescent="0.35">
      <c r="B8" s="14">
        <v>11.2</v>
      </c>
      <c r="C8" s="136"/>
      <c r="D8" s="4" t="s">
        <v>128</v>
      </c>
      <c r="E8" s="65"/>
    </row>
    <row r="9" spans="1:5" ht="18" customHeight="1" x14ac:dyDescent="0.35">
      <c r="B9" s="14">
        <v>11.3</v>
      </c>
      <c r="C9" s="136"/>
      <c r="D9" s="22" t="s">
        <v>129</v>
      </c>
      <c r="E9" s="65"/>
    </row>
    <row r="10" spans="1:5" ht="18" customHeight="1" x14ac:dyDescent="0.35">
      <c r="B10" s="14">
        <v>11.4</v>
      </c>
      <c r="C10" s="136"/>
      <c r="D10" s="23" t="s">
        <v>130</v>
      </c>
      <c r="E10" s="65"/>
    </row>
    <row r="11" spans="1:5" ht="18" customHeight="1" x14ac:dyDescent="0.35">
      <c r="B11" s="14">
        <v>11.5</v>
      </c>
      <c r="C11" s="136" t="s">
        <v>98</v>
      </c>
      <c r="D11" s="6" t="s">
        <v>131</v>
      </c>
      <c r="E11" s="54"/>
    </row>
    <row r="12" spans="1:5" ht="18" customHeight="1" x14ac:dyDescent="0.35">
      <c r="B12" s="14">
        <v>11.6</v>
      </c>
      <c r="C12" s="136"/>
      <c r="D12" s="6" t="s">
        <v>132</v>
      </c>
      <c r="E12" s="54"/>
    </row>
    <row r="13" spans="1:5" ht="18" customHeight="1" x14ac:dyDescent="0.3">
      <c r="B13" s="14">
        <v>11.7</v>
      </c>
      <c r="C13" s="136"/>
      <c r="D13" s="7" t="s">
        <v>133</v>
      </c>
      <c r="E13" s="54"/>
    </row>
    <row r="14" spans="1:5" ht="18" customHeight="1" x14ac:dyDescent="0.35">
      <c r="B14" s="14">
        <v>11.8</v>
      </c>
      <c r="C14" s="136"/>
      <c r="D14" s="29" t="s">
        <v>134</v>
      </c>
      <c r="E14" s="54"/>
    </row>
    <row r="15" spans="1:5" ht="18" customHeight="1" x14ac:dyDescent="0.3">
      <c r="B15" s="14">
        <v>11.9</v>
      </c>
      <c r="C15" s="142" t="s">
        <v>102</v>
      </c>
      <c r="D15" s="20" t="s">
        <v>135</v>
      </c>
      <c r="E15" s="54"/>
    </row>
    <row r="16" spans="1:5" ht="18" customHeight="1" x14ac:dyDescent="0.3">
      <c r="B16" s="15">
        <v>11.1</v>
      </c>
      <c r="C16" s="142"/>
      <c r="D16" s="30" t="s">
        <v>136</v>
      </c>
      <c r="E16" s="54"/>
    </row>
    <row r="17" spans="2:5" ht="18" customHeight="1" x14ac:dyDescent="0.3">
      <c r="B17" s="14">
        <v>11.11</v>
      </c>
      <c r="C17" s="142"/>
      <c r="D17" s="20" t="s">
        <v>137</v>
      </c>
      <c r="E17" s="54"/>
    </row>
    <row r="18" spans="2:5" ht="33" customHeight="1" x14ac:dyDescent="0.3">
      <c r="B18" s="14">
        <v>11.12</v>
      </c>
      <c r="C18" s="142"/>
      <c r="D18" s="7" t="s">
        <v>138</v>
      </c>
      <c r="E18" s="54"/>
    </row>
    <row r="19" spans="2:5" ht="33" customHeight="1" x14ac:dyDescent="0.3">
      <c r="B19" s="14">
        <v>11.13</v>
      </c>
      <c r="C19" s="142"/>
      <c r="D19" s="7" t="s">
        <v>139</v>
      </c>
      <c r="E19" s="54"/>
    </row>
    <row r="20" spans="2:5" ht="18" customHeight="1" x14ac:dyDescent="0.3">
      <c r="B20" s="14">
        <v>11.14</v>
      </c>
      <c r="C20" s="142"/>
      <c r="D20" s="20" t="s">
        <v>140</v>
      </c>
      <c r="E20" s="54"/>
    </row>
    <row r="21" spans="2:5" ht="18" customHeight="1" x14ac:dyDescent="0.35">
      <c r="B21" s="14">
        <v>11.15</v>
      </c>
      <c r="C21" s="144" t="s">
        <v>105</v>
      </c>
      <c r="D21" s="144"/>
      <c r="E21" s="54"/>
    </row>
    <row r="22" spans="2:5" ht="17.25" customHeight="1" x14ac:dyDescent="0.35">
      <c r="B22" s="14">
        <v>11.16</v>
      </c>
      <c r="C22" s="144" t="s">
        <v>106</v>
      </c>
      <c r="D22" s="144"/>
      <c r="E22" s="54"/>
    </row>
    <row r="23" spans="2:5" ht="32.15" customHeight="1" x14ac:dyDescent="0.35">
      <c r="B23" s="24">
        <v>11.17</v>
      </c>
      <c r="C23" s="144" t="s">
        <v>107</v>
      </c>
      <c r="D23" s="144"/>
      <c r="E23" s="54"/>
    </row>
    <row r="24" spans="2:5" ht="32.15" customHeight="1" x14ac:dyDescent="0.35">
      <c r="B24" s="24">
        <v>11.18</v>
      </c>
      <c r="C24" s="144" t="s">
        <v>141</v>
      </c>
      <c r="D24" s="144"/>
      <c r="E24" s="54"/>
    </row>
    <row r="25" spans="2:5" ht="32.15" customHeight="1" x14ac:dyDescent="0.35">
      <c r="B25" s="24">
        <v>11.19</v>
      </c>
      <c r="C25" s="144" t="s">
        <v>109</v>
      </c>
      <c r="D25" s="144"/>
      <c r="E25" s="54"/>
    </row>
    <row r="26" spans="2:5" ht="17.25" customHeight="1" x14ac:dyDescent="0.35">
      <c r="B26" s="37">
        <v>11.2</v>
      </c>
      <c r="C26" s="144" t="s">
        <v>110</v>
      </c>
      <c r="D26" s="144"/>
      <c r="E26" s="54"/>
    </row>
    <row r="27" spans="2:5" ht="17.25" customHeight="1" x14ac:dyDescent="0.35">
      <c r="B27" s="24">
        <v>11.21</v>
      </c>
      <c r="C27" s="144" t="s">
        <v>111</v>
      </c>
      <c r="D27" s="144"/>
      <c r="E27" s="54"/>
    </row>
    <row r="28" spans="2:5" ht="18.649999999999999" customHeight="1" x14ac:dyDescent="0.35">
      <c r="B28" s="24">
        <v>11.22</v>
      </c>
      <c r="C28" s="144" t="s">
        <v>112</v>
      </c>
      <c r="D28" s="144"/>
      <c r="E28" s="54"/>
    </row>
    <row r="29" spans="2:5" ht="18.649999999999999" customHeight="1" x14ac:dyDescent="0.35">
      <c r="B29" s="24">
        <v>11.23</v>
      </c>
      <c r="C29" s="143" t="s">
        <v>142</v>
      </c>
      <c r="D29" s="143"/>
      <c r="E29" s="54"/>
    </row>
    <row r="30" spans="2:5" ht="18.649999999999999" customHeight="1" x14ac:dyDescent="0.35">
      <c r="B30" s="24">
        <v>11.24</v>
      </c>
      <c r="C30" s="143" t="s">
        <v>143</v>
      </c>
      <c r="D30" s="143"/>
      <c r="E30" s="54"/>
    </row>
    <row r="31" spans="2:5" ht="18" customHeight="1" x14ac:dyDescent="0.35">
      <c r="B31" s="24">
        <v>11.25</v>
      </c>
      <c r="C31" s="143" t="s">
        <v>144</v>
      </c>
      <c r="D31" s="143"/>
      <c r="E31" s="54"/>
    </row>
    <row r="32" spans="2:5" ht="33" customHeight="1" thickBot="1" x14ac:dyDescent="0.4">
      <c r="B32" s="24">
        <v>11.26</v>
      </c>
      <c r="C32" s="144" t="s">
        <v>145</v>
      </c>
      <c r="D32" s="144"/>
      <c r="E32" s="54"/>
    </row>
    <row r="33" spans="2:7" ht="17.25" customHeight="1" thickBot="1" x14ac:dyDescent="0.4">
      <c r="B33" s="33">
        <v>11.27</v>
      </c>
      <c r="C33" s="128" t="s">
        <v>217</v>
      </c>
      <c r="D33" s="129"/>
      <c r="E33" s="53">
        <f>SUM(E7:E32)</f>
        <v>0</v>
      </c>
    </row>
    <row r="36" spans="2:7" ht="42" x14ac:dyDescent="0.35">
      <c r="B36" s="5" t="s">
        <v>115</v>
      </c>
      <c r="C36" s="136" t="s">
        <v>116</v>
      </c>
      <c r="D36" s="137"/>
      <c r="E36" s="10" t="s">
        <v>117</v>
      </c>
      <c r="F36" s="6" t="s">
        <v>118</v>
      </c>
      <c r="G36" s="6" t="s">
        <v>119</v>
      </c>
    </row>
    <row r="37" spans="2:7" x14ac:dyDescent="0.35">
      <c r="B37" s="8">
        <v>11</v>
      </c>
      <c r="C37" s="146" t="s">
        <v>218</v>
      </c>
      <c r="D37" s="146"/>
      <c r="E37" s="66"/>
      <c r="F37" s="43">
        <v>1</v>
      </c>
      <c r="G37" s="67">
        <f>E37*F37</f>
        <v>0</v>
      </c>
    </row>
    <row r="38" spans="2:7" ht="14.5" customHeight="1" thickBot="1" x14ac:dyDescent="0.4">
      <c r="B38" s="32">
        <v>11.27</v>
      </c>
      <c r="C38" s="147" t="s">
        <v>219</v>
      </c>
      <c r="D38" s="147"/>
      <c r="E38" s="66">
        <f>E33</f>
        <v>0</v>
      </c>
      <c r="F38" s="44">
        <v>1</v>
      </c>
      <c r="G38" s="66">
        <f>E38*F38</f>
        <v>0</v>
      </c>
    </row>
    <row r="39" spans="2:7" ht="14.5" thickBot="1" x14ac:dyDescent="0.4">
      <c r="B39" s="133" t="s">
        <v>220</v>
      </c>
      <c r="C39" s="134"/>
      <c r="D39" s="134"/>
      <c r="E39" s="134"/>
      <c r="F39" s="135"/>
      <c r="G39" s="50">
        <f>SUM(G37:G38)</f>
        <v>0</v>
      </c>
    </row>
    <row r="40" spans="2:7" x14ac:dyDescent="0.35">
      <c r="D40" s="35"/>
    </row>
    <row r="41" spans="2:7" x14ac:dyDescent="0.35">
      <c r="B41" s="11" t="s">
        <v>152</v>
      </c>
    </row>
    <row r="42" spans="2:7" x14ac:dyDescent="0.35">
      <c r="B42" s="11" t="s">
        <v>124</v>
      </c>
    </row>
  </sheetData>
  <mergeCells count="21">
    <mergeCell ref="C28:D28"/>
    <mergeCell ref="C6:D6"/>
    <mergeCell ref="C7:C10"/>
    <mergeCell ref="C11:C14"/>
    <mergeCell ref="C15:C20"/>
    <mergeCell ref="C21:D21"/>
    <mergeCell ref="C22:D22"/>
    <mergeCell ref="C23:D23"/>
    <mergeCell ref="C24:D24"/>
    <mergeCell ref="C25:D25"/>
    <mergeCell ref="C26:D26"/>
    <mergeCell ref="C27:D27"/>
    <mergeCell ref="C37:D37"/>
    <mergeCell ref="C38:D38"/>
    <mergeCell ref="B39:F39"/>
    <mergeCell ref="C29:D29"/>
    <mergeCell ref="C30:D30"/>
    <mergeCell ref="C31:D31"/>
    <mergeCell ref="C32:D32"/>
    <mergeCell ref="C33:D33"/>
    <mergeCell ref="C36:D36"/>
  </mergeCells>
  <pageMargins left="0.7" right="0.7" top="0.75" bottom="0.75" header="0.3" footer="0.3"/>
  <pageSetup paperSize="9" scale="30" orientation="portrait"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A8A8B-1289-4DE9-B726-B8B1010EF18B}">
  <dimension ref="A2:G40"/>
  <sheetViews>
    <sheetView zoomScale="85" zoomScaleNormal="85" workbookViewId="0">
      <selection activeCell="A3" sqref="A3"/>
    </sheetView>
  </sheetViews>
  <sheetFormatPr defaultColWidth="9.453125" defaultRowHeight="14" x14ac:dyDescent="0.35"/>
  <cols>
    <col min="1" max="1" width="9.453125" style="3"/>
    <col min="2" max="2" width="13" style="21" customWidth="1"/>
    <col min="3" max="4" width="78.7265625" style="3" customWidth="1"/>
    <col min="5" max="5" width="47.453125" style="3" customWidth="1"/>
    <col min="6" max="7" width="29.453125" style="3" customWidth="1"/>
    <col min="8" max="16384" width="9.453125" style="3"/>
  </cols>
  <sheetData>
    <row r="2" spans="1:5" x14ac:dyDescent="0.3">
      <c r="A2" s="34" t="s">
        <v>221</v>
      </c>
    </row>
    <row r="3" spans="1:5" x14ac:dyDescent="0.35">
      <c r="A3" s="18" t="s">
        <v>222</v>
      </c>
    </row>
    <row r="4" spans="1:5" x14ac:dyDescent="0.35">
      <c r="A4" s="18"/>
    </row>
    <row r="5" spans="1:5" ht="14.5" thickBot="1" x14ac:dyDescent="0.4">
      <c r="A5" s="19" t="s">
        <v>223</v>
      </c>
    </row>
    <row r="6" spans="1:5" ht="47.5" customHeight="1" x14ac:dyDescent="0.35">
      <c r="B6" s="13" t="s">
        <v>93</v>
      </c>
      <c r="C6" s="141" t="s">
        <v>94</v>
      </c>
      <c r="D6" s="141"/>
      <c r="E6" s="9" t="s">
        <v>95</v>
      </c>
    </row>
    <row r="7" spans="1:5" ht="18" customHeight="1" x14ac:dyDescent="0.35">
      <c r="B7" s="14">
        <v>12.1</v>
      </c>
      <c r="C7" s="136" t="s">
        <v>96</v>
      </c>
      <c r="D7" s="4" t="s">
        <v>97</v>
      </c>
      <c r="E7" s="65"/>
    </row>
    <row r="8" spans="1:5" ht="18" customHeight="1" x14ac:dyDescent="0.35">
      <c r="B8" s="14">
        <v>12.2</v>
      </c>
      <c r="C8" s="136"/>
      <c r="D8" s="4" t="s">
        <v>128</v>
      </c>
      <c r="E8" s="65"/>
    </row>
    <row r="9" spans="1:5" ht="18" customHeight="1" x14ac:dyDescent="0.35">
      <c r="B9" s="14">
        <v>12.3</v>
      </c>
      <c r="C9" s="136"/>
      <c r="D9" s="22" t="s">
        <v>129</v>
      </c>
      <c r="E9" s="65"/>
    </row>
    <row r="10" spans="1:5" ht="18" customHeight="1" x14ac:dyDescent="0.35">
      <c r="B10" s="14">
        <v>12.4</v>
      </c>
      <c r="C10" s="136"/>
      <c r="D10" s="23" t="s">
        <v>130</v>
      </c>
      <c r="E10" s="65"/>
    </row>
    <row r="11" spans="1:5" ht="18" customHeight="1" x14ac:dyDescent="0.35">
      <c r="B11" s="14">
        <v>12.5</v>
      </c>
      <c r="C11" s="136" t="s">
        <v>98</v>
      </c>
      <c r="D11" s="6" t="s">
        <v>131</v>
      </c>
      <c r="E11" s="54"/>
    </row>
    <row r="12" spans="1:5" ht="18" customHeight="1" x14ac:dyDescent="0.35">
      <c r="B12" s="14">
        <v>12.6</v>
      </c>
      <c r="C12" s="136"/>
      <c r="D12" s="6" t="s">
        <v>132</v>
      </c>
      <c r="E12" s="54"/>
    </row>
    <row r="13" spans="1:5" ht="18" customHeight="1" x14ac:dyDescent="0.3">
      <c r="B13" s="14">
        <v>12.7</v>
      </c>
      <c r="C13" s="136"/>
      <c r="D13" s="7" t="s">
        <v>133</v>
      </c>
      <c r="E13" s="54"/>
    </row>
    <row r="14" spans="1:5" ht="18" customHeight="1" x14ac:dyDescent="0.35">
      <c r="B14" s="14">
        <v>12.8</v>
      </c>
      <c r="C14" s="136"/>
      <c r="D14" s="29" t="s">
        <v>134</v>
      </c>
      <c r="E14" s="54"/>
    </row>
    <row r="15" spans="1:5" ht="18" customHeight="1" x14ac:dyDescent="0.3">
      <c r="B15" s="14">
        <v>12.9</v>
      </c>
      <c r="C15" s="150" t="s">
        <v>102</v>
      </c>
      <c r="D15" s="20" t="s">
        <v>135</v>
      </c>
      <c r="E15" s="54"/>
    </row>
    <row r="16" spans="1:5" ht="18" customHeight="1" x14ac:dyDescent="0.3">
      <c r="B16" s="15">
        <v>12.1</v>
      </c>
      <c r="C16" s="151"/>
      <c r="D16" s="30" t="s">
        <v>136</v>
      </c>
      <c r="E16" s="54"/>
    </row>
    <row r="17" spans="2:5" ht="18" customHeight="1" x14ac:dyDescent="0.3">
      <c r="B17" s="14">
        <v>12.11</v>
      </c>
      <c r="C17" s="151"/>
      <c r="D17" s="20" t="s">
        <v>137</v>
      </c>
      <c r="E17" s="54"/>
    </row>
    <row r="18" spans="2:5" ht="33" customHeight="1" x14ac:dyDescent="0.3">
      <c r="B18" s="14">
        <v>12.12</v>
      </c>
      <c r="C18" s="151"/>
      <c r="D18" s="7" t="s">
        <v>138</v>
      </c>
      <c r="E18" s="54"/>
    </row>
    <row r="19" spans="2:5" ht="33" customHeight="1" x14ac:dyDescent="0.3">
      <c r="B19" s="14">
        <v>12.13</v>
      </c>
      <c r="C19" s="151"/>
      <c r="D19" s="7" t="s">
        <v>139</v>
      </c>
      <c r="E19" s="54"/>
    </row>
    <row r="20" spans="2:5" ht="18" customHeight="1" x14ac:dyDescent="0.3">
      <c r="B20" s="14">
        <v>12.14</v>
      </c>
      <c r="C20" s="152"/>
      <c r="D20" s="20" t="s">
        <v>140</v>
      </c>
      <c r="E20" s="54"/>
    </row>
    <row r="21" spans="2:5" ht="18" customHeight="1" x14ac:dyDescent="0.35">
      <c r="B21" s="14">
        <v>12.15</v>
      </c>
      <c r="C21" s="148" t="s">
        <v>194</v>
      </c>
      <c r="D21" s="149"/>
      <c r="E21" s="54"/>
    </row>
    <row r="22" spans="2:5" ht="18" customHeight="1" x14ac:dyDescent="0.35">
      <c r="B22" s="14">
        <v>12.16</v>
      </c>
      <c r="C22" s="144" t="s">
        <v>105</v>
      </c>
      <c r="D22" s="144"/>
      <c r="E22" s="54"/>
    </row>
    <row r="23" spans="2:5" ht="17.25" customHeight="1" x14ac:dyDescent="0.35">
      <c r="B23" s="24">
        <v>12.17</v>
      </c>
      <c r="C23" s="144" t="s">
        <v>106</v>
      </c>
      <c r="D23" s="144"/>
      <c r="E23" s="54"/>
    </row>
    <row r="24" spans="2:5" ht="32.15" customHeight="1" x14ac:dyDescent="0.35">
      <c r="B24" s="24">
        <v>12.18</v>
      </c>
      <c r="C24" s="144" t="s">
        <v>107</v>
      </c>
      <c r="D24" s="144"/>
      <c r="E24" s="54"/>
    </row>
    <row r="25" spans="2:5" ht="32.15" customHeight="1" x14ac:dyDescent="0.35">
      <c r="B25" s="24">
        <v>12.19</v>
      </c>
      <c r="C25" s="144" t="s">
        <v>141</v>
      </c>
      <c r="D25" s="144"/>
      <c r="E25" s="54"/>
    </row>
    <row r="26" spans="2:5" ht="32.15" customHeight="1" x14ac:dyDescent="0.35">
      <c r="B26" s="37">
        <v>12.2</v>
      </c>
      <c r="C26" s="144" t="s">
        <v>109</v>
      </c>
      <c r="D26" s="144"/>
      <c r="E26" s="54"/>
    </row>
    <row r="27" spans="2:5" ht="17.25" customHeight="1" x14ac:dyDescent="0.35">
      <c r="B27" s="24">
        <v>12.21</v>
      </c>
      <c r="C27" s="144" t="s">
        <v>110</v>
      </c>
      <c r="D27" s="144"/>
      <c r="E27" s="54"/>
    </row>
    <row r="28" spans="2:5" ht="17.25" customHeight="1" x14ac:dyDescent="0.35">
      <c r="B28" s="24">
        <v>12.22</v>
      </c>
      <c r="C28" s="144" t="s">
        <v>111</v>
      </c>
      <c r="D28" s="144"/>
      <c r="E28" s="54"/>
    </row>
    <row r="29" spans="2:5" ht="18.649999999999999" customHeight="1" x14ac:dyDescent="0.35">
      <c r="B29" s="24">
        <v>12.23</v>
      </c>
      <c r="C29" s="144" t="s">
        <v>112</v>
      </c>
      <c r="D29" s="144"/>
      <c r="E29" s="54"/>
    </row>
    <row r="30" spans="2:5" ht="18.649999999999999" customHeight="1" thickBot="1" x14ac:dyDescent="0.4">
      <c r="B30" s="24">
        <v>12.24</v>
      </c>
      <c r="C30" s="143" t="s">
        <v>142</v>
      </c>
      <c r="D30" s="143"/>
      <c r="E30" s="54"/>
    </row>
    <row r="31" spans="2:5" ht="17.25" customHeight="1" thickBot="1" x14ac:dyDescent="0.4">
      <c r="B31" s="33">
        <v>12.25</v>
      </c>
      <c r="C31" s="128" t="s">
        <v>224</v>
      </c>
      <c r="D31" s="129"/>
      <c r="E31" s="53">
        <f>SUM(E7:E30)</f>
        <v>0</v>
      </c>
    </row>
    <row r="34" spans="2:7" ht="42" x14ac:dyDescent="0.35">
      <c r="B34" s="5" t="s">
        <v>115</v>
      </c>
      <c r="C34" s="136" t="s">
        <v>116</v>
      </c>
      <c r="D34" s="137"/>
      <c r="E34" s="5" t="s">
        <v>117</v>
      </c>
      <c r="F34" s="46" t="s">
        <v>118</v>
      </c>
      <c r="G34" s="46" t="s">
        <v>119</v>
      </c>
    </row>
    <row r="35" spans="2:7" x14ac:dyDescent="0.35">
      <c r="B35" s="8">
        <v>12</v>
      </c>
      <c r="C35" s="146" t="s">
        <v>225</v>
      </c>
      <c r="D35" s="146"/>
      <c r="E35" s="43"/>
      <c r="F35" s="43">
        <v>1</v>
      </c>
      <c r="G35" s="43">
        <f>E35*F35</f>
        <v>0</v>
      </c>
    </row>
    <row r="36" spans="2:7" ht="14.5" customHeight="1" thickBot="1" x14ac:dyDescent="0.4">
      <c r="B36" s="32">
        <v>12.25</v>
      </c>
      <c r="C36" s="147" t="s">
        <v>226</v>
      </c>
      <c r="D36" s="147"/>
      <c r="E36" s="66">
        <f>E31</f>
        <v>0</v>
      </c>
      <c r="F36" s="44">
        <v>1</v>
      </c>
      <c r="G36" s="44">
        <f>E36*F36</f>
        <v>0</v>
      </c>
    </row>
    <row r="37" spans="2:7" ht="14.5" thickBot="1" x14ac:dyDescent="0.4">
      <c r="B37" s="133" t="s">
        <v>227</v>
      </c>
      <c r="C37" s="134"/>
      <c r="D37" s="134"/>
      <c r="E37" s="134"/>
      <c r="F37" s="135"/>
      <c r="G37" s="47">
        <f>SUM(G35:G36)</f>
        <v>0</v>
      </c>
    </row>
    <row r="38" spans="2:7" x14ac:dyDescent="0.35">
      <c r="D38" s="35"/>
    </row>
    <row r="39" spans="2:7" x14ac:dyDescent="0.35">
      <c r="B39" s="11" t="s">
        <v>199</v>
      </c>
    </row>
    <row r="40" spans="2:7" x14ac:dyDescent="0.35">
      <c r="B40" s="11" t="s">
        <v>124</v>
      </c>
    </row>
  </sheetData>
  <mergeCells count="19">
    <mergeCell ref="C28:D28"/>
    <mergeCell ref="C6:D6"/>
    <mergeCell ref="C7:C10"/>
    <mergeCell ref="C11:C14"/>
    <mergeCell ref="C15:C20"/>
    <mergeCell ref="C21:D21"/>
    <mergeCell ref="C22:D22"/>
    <mergeCell ref="C23:D23"/>
    <mergeCell ref="C24:D24"/>
    <mergeCell ref="C25:D25"/>
    <mergeCell ref="C26:D26"/>
    <mergeCell ref="C27:D27"/>
    <mergeCell ref="B37:F37"/>
    <mergeCell ref="C29:D29"/>
    <mergeCell ref="C30:D30"/>
    <mergeCell ref="C31:D31"/>
    <mergeCell ref="C34:D34"/>
    <mergeCell ref="C35:D35"/>
    <mergeCell ref="C36:D36"/>
  </mergeCells>
  <pageMargins left="0.7" right="0.7" top="0.75" bottom="0.75" header="0.3" footer="0.3"/>
  <pageSetup paperSize="9" scale="30" orientation="portrait"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8E7B-25AA-47DD-AD8D-6E8B434A66FA}">
  <dimension ref="A2:G29"/>
  <sheetViews>
    <sheetView zoomScale="85" zoomScaleNormal="85" workbookViewId="0">
      <selection activeCell="A14" sqref="A14"/>
    </sheetView>
  </sheetViews>
  <sheetFormatPr defaultColWidth="9.453125" defaultRowHeight="14" x14ac:dyDescent="0.35"/>
  <cols>
    <col min="1" max="1" width="9.453125" style="3"/>
    <col min="2" max="2" width="13" style="21" customWidth="1"/>
    <col min="3" max="4" width="78.7265625" style="3" customWidth="1"/>
    <col min="5" max="5" width="47.453125" style="3" customWidth="1"/>
    <col min="6" max="7" width="29.453125" style="3" customWidth="1"/>
    <col min="8" max="16384" width="9.453125" style="3"/>
  </cols>
  <sheetData>
    <row r="2" spans="1:7" x14ac:dyDescent="0.35">
      <c r="A2" s="18" t="s">
        <v>228</v>
      </c>
    </row>
    <row r="3" spans="1:7" x14ac:dyDescent="0.35">
      <c r="A3" s="18" t="s">
        <v>229</v>
      </c>
    </row>
    <row r="4" spans="1:7" x14ac:dyDescent="0.35">
      <c r="A4" s="18"/>
    </row>
    <row r="5" spans="1:7" ht="14.5" thickBot="1" x14ac:dyDescent="0.4">
      <c r="A5" s="19" t="s">
        <v>230</v>
      </c>
    </row>
    <row r="6" spans="1:7" ht="42" x14ac:dyDescent="0.35">
      <c r="B6" s="40" t="s">
        <v>115</v>
      </c>
      <c r="C6" s="153" t="s">
        <v>116</v>
      </c>
      <c r="D6" s="141"/>
      <c r="E6" s="45" t="s">
        <v>117</v>
      </c>
      <c r="F6" s="59" t="s">
        <v>118</v>
      </c>
      <c r="G6" s="64" t="s">
        <v>119</v>
      </c>
    </row>
    <row r="7" spans="1:7" ht="14.5" thickBot="1" x14ac:dyDescent="0.4">
      <c r="B7" s="41">
        <v>13</v>
      </c>
      <c r="C7" s="154" t="s">
        <v>231</v>
      </c>
      <c r="D7" s="155"/>
      <c r="E7" s="63"/>
      <c r="F7" s="48">
        <v>1</v>
      </c>
      <c r="G7" s="56">
        <f>E7*F7</f>
        <v>0</v>
      </c>
    </row>
    <row r="8" spans="1:7" x14ac:dyDescent="0.35">
      <c r="D8" s="39"/>
    </row>
    <row r="9" spans="1:7" x14ac:dyDescent="0.35">
      <c r="B9" s="11" t="s">
        <v>124</v>
      </c>
    </row>
    <row r="11" spans="1:7" x14ac:dyDescent="0.35">
      <c r="A11" s="18"/>
    </row>
    <row r="12" spans="1:7" x14ac:dyDescent="0.35">
      <c r="A12" s="18"/>
    </row>
    <row r="13" spans="1:7" x14ac:dyDescent="0.35">
      <c r="A13" s="18" t="s">
        <v>232</v>
      </c>
    </row>
    <row r="14" spans="1:7" x14ac:dyDescent="0.35">
      <c r="A14" s="18" t="s">
        <v>233</v>
      </c>
    </row>
    <row r="15" spans="1:7" x14ac:dyDescent="0.35">
      <c r="A15" s="18"/>
    </row>
    <row r="16" spans="1:7" ht="14.5" thickBot="1" x14ac:dyDescent="0.4">
      <c r="A16" s="19" t="s">
        <v>234</v>
      </c>
    </row>
    <row r="17" spans="2:7" ht="47.5" customHeight="1" x14ac:dyDescent="0.35">
      <c r="B17" s="13" t="s">
        <v>93</v>
      </c>
      <c r="C17" s="141" t="s">
        <v>94</v>
      </c>
      <c r="D17" s="141"/>
      <c r="E17" s="9" t="s">
        <v>95</v>
      </c>
    </row>
    <row r="18" spans="2:7" ht="33" customHeight="1" x14ac:dyDescent="0.35">
      <c r="B18" s="24">
        <v>14.1</v>
      </c>
      <c r="C18" s="144" t="s">
        <v>146</v>
      </c>
      <c r="D18" s="144"/>
      <c r="E18" s="54"/>
    </row>
    <row r="19" spans="2:7" ht="33" customHeight="1" thickBot="1" x14ac:dyDescent="0.4">
      <c r="B19" s="25">
        <v>14.2</v>
      </c>
      <c r="C19" s="145" t="s">
        <v>147</v>
      </c>
      <c r="D19" s="145"/>
      <c r="E19" s="55"/>
    </row>
    <row r="20" spans="2:7" ht="17.25" customHeight="1" thickBot="1" x14ac:dyDescent="0.4">
      <c r="B20" s="38">
        <v>14.3</v>
      </c>
      <c r="C20" s="128" t="s">
        <v>235</v>
      </c>
      <c r="D20" s="129"/>
      <c r="E20" s="53">
        <f>SUM(E18:E19)</f>
        <v>0</v>
      </c>
    </row>
    <row r="23" spans="2:7" ht="42" x14ac:dyDescent="0.35">
      <c r="B23" s="5" t="s">
        <v>115</v>
      </c>
      <c r="C23" s="136" t="s">
        <v>116</v>
      </c>
      <c r="D23" s="137"/>
      <c r="E23" s="10" t="s">
        <v>117</v>
      </c>
      <c r="F23" s="6" t="s">
        <v>118</v>
      </c>
      <c r="G23" s="6" t="s">
        <v>119</v>
      </c>
    </row>
    <row r="24" spans="2:7" x14ac:dyDescent="0.35">
      <c r="B24" s="8">
        <v>14</v>
      </c>
      <c r="C24" s="146" t="s">
        <v>236</v>
      </c>
      <c r="D24" s="146"/>
      <c r="E24" s="43"/>
      <c r="F24" s="43">
        <v>1</v>
      </c>
      <c r="G24" s="57">
        <f>E24*F24</f>
        <v>0</v>
      </c>
    </row>
    <row r="25" spans="2:7" ht="14.5" customHeight="1" thickBot="1" x14ac:dyDescent="0.4">
      <c r="B25" s="31">
        <v>14.3</v>
      </c>
      <c r="C25" s="147" t="s">
        <v>237</v>
      </c>
      <c r="D25" s="147"/>
      <c r="E25" s="57">
        <f>E20</f>
        <v>0</v>
      </c>
      <c r="F25" s="44">
        <v>1</v>
      </c>
      <c r="G25" s="57">
        <f>E25*F25</f>
        <v>0</v>
      </c>
    </row>
    <row r="26" spans="2:7" ht="14.5" thickBot="1" x14ac:dyDescent="0.4">
      <c r="B26" s="133" t="s">
        <v>238</v>
      </c>
      <c r="C26" s="134"/>
      <c r="D26" s="134"/>
      <c r="E26" s="134"/>
      <c r="F26" s="135"/>
      <c r="G26" s="58">
        <f>SUM(G24:G25)</f>
        <v>0</v>
      </c>
    </row>
    <row r="27" spans="2:7" x14ac:dyDescent="0.35">
      <c r="D27" s="35"/>
    </row>
    <row r="28" spans="2:7" x14ac:dyDescent="0.35">
      <c r="B28" s="11" t="s">
        <v>239</v>
      </c>
    </row>
    <row r="29" spans="2:7" x14ac:dyDescent="0.35">
      <c r="B29" s="11" t="s">
        <v>240</v>
      </c>
    </row>
  </sheetData>
  <mergeCells count="10">
    <mergeCell ref="C6:D6"/>
    <mergeCell ref="C7:D7"/>
    <mergeCell ref="C18:D18"/>
    <mergeCell ref="C19:D19"/>
    <mergeCell ref="C17:D17"/>
    <mergeCell ref="C20:D20"/>
    <mergeCell ref="C23:D23"/>
    <mergeCell ref="C24:D24"/>
    <mergeCell ref="C25:D25"/>
    <mergeCell ref="B26:F26"/>
  </mergeCells>
  <pageMargins left="0.7" right="0.7" top="0.75" bottom="0.75" header="0.3" footer="0.3"/>
  <pageSetup paperSize="9" scale="30" orientation="portrait"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BAFD2-6362-4CBB-9C98-731E5E9C2F68}">
  <dimension ref="A2:G20"/>
  <sheetViews>
    <sheetView topLeftCell="E1" zoomScale="85" zoomScaleNormal="85" workbookViewId="0">
      <selection activeCell="G17" sqref="G17"/>
    </sheetView>
  </sheetViews>
  <sheetFormatPr defaultColWidth="9.453125" defaultRowHeight="14" x14ac:dyDescent="0.35"/>
  <cols>
    <col min="1" max="1" width="9.453125" style="3"/>
    <col min="2" max="2" width="13" style="21" customWidth="1"/>
    <col min="3" max="4" width="78.7265625" style="3" customWidth="1"/>
    <col min="5" max="5" width="47.453125" style="3" customWidth="1"/>
    <col min="6" max="7" width="29.453125" style="3" customWidth="1"/>
    <col min="8" max="16384" width="9.453125" style="3"/>
  </cols>
  <sheetData>
    <row r="2" spans="1:7" x14ac:dyDescent="0.35">
      <c r="A2" s="18" t="s">
        <v>241</v>
      </c>
    </row>
    <row r="3" spans="1:7" x14ac:dyDescent="0.35">
      <c r="A3" s="18" t="s">
        <v>242</v>
      </c>
    </row>
    <row r="4" spans="1:7" x14ac:dyDescent="0.35">
      <c r="A4" s="18"/>
    </row>
    <row r="5" spans="1:7" ht="14.5" thickBot="1" x14ac:dyDescent="0.4">
      <c r="A5" s="19"/>
    </row>
    <row r="6" spans="1:7" ht="42" x14ac:dyDescent="0.35">
      <c r="B6" s="40" t="s">
        <v>115</v>
      </c>
      <c r="C6" s="153" t="s">
        <v>116</v>
      </c>
      <c r="D6" s="141"/>
      <c r="E6" s="45" t="s">
        <v>117</v>
      </c>
      <c r="F6" s="59" t="s">
        <v>118</v>
      </c>
      <c r="G6" s="60" t="s">
        <v>119</v>
      </c>
    </row>
    <row r="7" spans="1:7" ht="32.25" customHeight="1" x14ac:dyDescent="0.35">
      <c r="B7" s="24">
        <v>15.1</v>
      </c>
      <c r="C7" s="156" t="s">
        <v>61</v>
      </c>
      <c r="D7" s="156"/>
      <c r="E7" s="61">
        <v>1</v>
      </c>
      <c r="F7" s="46">
        <v>1</v>
      </c>
      <c r="G7" s="51">
        <f>E7*F7</f>
        <v>1</v>
      </c>
    </row>
    <row r="8" spans="1:7" ht="32.25" customHeight="1" x14ac:dyDescent="0.35">
      <c r="B8" s="24">
        <v>15.2</v>
      </c>
      <c r="C8" s="156" t="s">
        <v>63</v>
      </c>
      <c r="D8" s="156"/>
      <c r="E8" s="61">
        <v>0</v>
      </c>
      <c r="F8" s="46">
        <v>1</v>
      </c>
      <c r="G8" s="51">
        <f t="shared" ref="G8:G15" si="0">E8*F8</f>
        <v>0</v>
      </c>
    </row>
    <row r="9" spans="1:7" ht="32.25" customHeight="1" x14ac:dyDescent="0.35">
      <c r="B9" s="24">
        <v>15.3</v>
      </c>
      <c r="C9" s="156" t="s">
        <v>65</v>
      </c>
      <c r="D9" s="156"/>
      <c r="E9" s="61">
        <v>0</v>
      </c>
      <c r="F9" s="46">
        <v>1</v>
      </c>
      <c r="G9" s="51">
        <f t="shared" si="0"/>
        <v>0</v>
      </c>
    </row>
    <row r="10" spans="1:7" ht="32.25" customHeight="1" x14ac:dyDescent="0.35">
      <c r="B10" s="24">
        <v>15.4</v>
      </c>
      <c r="C10" s="156" t="s">
        <v>67</v>
      </c>
      <c r="D10" s="156"/>
      <c r="E10" s="61">
        <v>0</v>
      </c>
      <c r="F10" s="46">
        <v>1</v>
      </c>
      <c r="G10" s="51">
        <f t="shared" si="0"/>
        <v>0</v>
      </c>
    </row>
    <row r="11" spans="1:7" ht="32.25" customHeight="1" x14ac:dyDescent="0.35">
      <c r="B11" s="24">
        <v>15.5</v>
      </c>
      <c r="C11" s="156" t="s">
        <v>71</v>
      </c>
      <c r="D11" s="156"/>
      <c r="E11" s="61">
        <v>0</v>
      </c>
      <c r="F11" s="46">
        <v>1</v>
      </c>
      <c r="G11" s="51">
        <f t="shared" si="0"/>
        <v>0</v>
      </c>
    </row>
    <row r="12" spans="1:7" ht="32.25" customHeight="1" x14ac:dyDescent="0.35">
      <c r="B12" s="24">
        <v>15.6</v>
      </c>
      <c r="C12" s="156" t="s">
        <v>74</v>
      </c>
      <c r="D12" s="156"/>
      <c r="E12" s="61">
        <v>0</v>
      </c>
      <c r="F12" s="46">
        <v>1</v>
      </c>
      <c r="G12" s="51">
        <f t="shared" si="0"/>
        <v>0</v>
      </c>
    </row>
    <row r="13" spans="1:7" ht="32.25" customHeight="1" x14ac:dyDescent="0.35">
      <c r="B13" s="24">
        <v>15.7</v>
      </c>
      <c r="C13" s="156" t="s">
        <v>77</v>
      </c>
      <c r="D13" s="156"/>
      <c r="E13" s="61">
        <v>0</v>
      </c>
      <c r="F13" s="46">
        <v>1</v>
      </c>
      <c r="G13" s="51">
        <f t="shared" si="0"/>
        <v>0</v>
      </c>
    </row>
    <row r="14" spans="1:7" ht="32.25" customHeight="1" x14ac:dyDescent="0.35">
      <c r="B14" s="24">
        <v>15.8</v>
      </c>
      <c r="C14" s="156" t="s">
        <v>81</v>
      </c>
      <c r="D14" s="156"/>
      <c r="E14" s="61">
        <v>0</v>
      </c>
      <c r="F14" s="46">
        <v>1</v>
      </c>
      <c r="G14" s="51">
        <f t="shared" si="0"/>
        <v>0</v>
      </c>
    </row>
    <row r="15" spans="1:7" ht="32.25" customHeight="1" thickBot="1" x14ac:dyDescent="0.4">
      <c r="B15" s="42">
        <v>15.9</v>
      </c>
      <c r="C15" s="157" t="s">
        <v>84</v>
      </c>
      <c r="D15" s="157"/>
      <c r="E15" s="62">
        <v>0</v>
      </c>
      <c r="F15" s="49">
        <v>1</v>
      </c>
      <c r="G15" s="52">
        <f t="shared" si="0"/>
        <v>0</v>
      </c>
    </row>
    <row r="16" spans="1:7" ht="14.5" thickBot="1" x14ac:dyDescent="0.4">
      <c r="B16" s="133" t="s">
        <v>243</v>
      </c>
      <c r="C16" s="134"/>
      <c r="D16" s="134"/>
      <c r="E16" s="134"/>
      <c r="F16" s="135"/>
      <c r="G16" s="50">
        <f>SUM(G7:G15)</f>
        <v>1</v>
      </c>
    </row>
    <row r="17" spans="1:2" x14ac:dyDescent="0.35">
      <c r="B17" s="11" t="s">
        <v>124</v>
      </c>
    </row>
    <row r="19" spans="1:2" x14ac:dyDescent="0.35">
      <c r="A19" s="18"/>
    </row>
    <row r="20" spans="1:2" x14ac:dyDescent="0.35">
      <c r="A20" s="18"/>
    </row>
  </sheetData>
  <mergeCells count="11">
    <mergeCell ref="B16:F16"/>
    <mergeCell ref="C12:D12"/>
    <mergeCell ref="C6:D6"/>
    <mergeCell ref="C13:D13"/>
    <mergeCell ref="C14:D14"/>
    <mergeCell ref="C15:D15"/>
    <mergeCell ref="C7:D7"/>
    <mergeCell ref="C8:D8"/>
    <mergeCell ref="C9:D9"/>
    <mergeCell ref="C10:D10"/>
    <mergeCell ref="C11:D11"/>
  </mergeCells>
  <pageMargins left="0.7" right="0.7" top="0.75" bottom="0.75" header="0.3" footer="0.3"/>
  <pageSetup paperSize="9" scale="30" orientation="portrait"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F40C9-4037-4B14-B754-38026D1137A7}">
  <dimension ref="A2:G12"/>
  <sheetViews>
    <sheetView topLeftCell="D1" zoomScale="85" zoomScaleNormal="85" workbookViewId="0">
      <selection activeCell="E7" sqref="E7"/>
    </sheetView>
  </sheetViews>
  <sheetFormatPr defaultColWidth="9.453125" defaultRowHeight="14" x14ac:dyDescent="0.35"/>
  <cols>
    <col min="1" max="1" width="9.453125" style="3"/>
    <col min="2" max="2" width="13" style="21" customWidth="1"/>
    <col min="3" max="4" width="78.7265625" style="3" customWidth="1"/>
    <col min="5" max="5" width="47.453125" style="3" customWidth="1"/>
    <col min="6" max="7" width="29.453125" style="3" customWidth="1"/>
    <col min="8" max="16384" width="9.453125" style="3"/>
  </cols>
  <sheetData>
    <row r="2" spans="1:7" x14ac:dyDescent="0.35">
      <c r="A2" s="18" t="s">
        <v>244</v>
      </c>
    </row>
    <row r="3" spans="1:7" x14ac:dyDescent="0.35">
      <c r="A3" s="18" t="s">
        <v>245</v>
      </c>
    </row>
    <row r="4" spans="1:7" x14ac:dyDescent="0.35">
      <c r="A4" s="18"/>
    </row>
    <row r="5" spans="1:7" ht="14.5" thickBot="1" x14ac:dyDescent="0.4">
      <c r="A5" s="19"/>
    </row>
    <row r="6" spans="1:7" ht="28" x14ac:dyDescent="0.35">
      <c r="B6" s="40" t="s">
        <v>115</v>
      </c>
      <c r="C6" s="153" t="s">
        <v>116</v>
      </c>
      <c r="D6" s="141"/>
      <c r="E6" s="45" t="s">
        <v>117</v>
      </c>
      <c r="F6" s="59" t="s">
        <v>246</v>
      </c>
      <c r="G6" s="60" t="s">
        <v>119</v>
      </c>
    </row>
    <row r="7" spans="1:7" ht="32.25" customHeight="1" thickBot="1" x14ac:dyDescent="0.4">
      <c r="B7" s="42">
        <v>16</v>
      </c>
      <c r="C7" s="157" t="s">
        <v>87</v>
      </c>
      <c r="D7" s="157"/>
      <c r="E7" s="62">
        <v>1</v>
      </c>
      <c r="F7" s="49">
        <v>1</v>
      </c>
      <c r="G7" s="52">
        <f>E7*F7</f>
        <v>1</v>
      </c>
    </row>
    <row r="8" spans="1:7" x14ac:dyDescent="0.35">
      <c r="D8" s="39"/>
    </row>
    <row r="9" spans="1:7" x14ac:dyDescent="0.35">
      <c r="B9" s="11"/>
    </row>
    <row r="11" spans="1:7" x14ac:dyDescent="0.35">
      <c r="A11" s="18"/>
    </row>
    <row r="12" spans="1:7" x14ac:dyDescent="0.35">
      <c r="A12" s="18"/>
    </row>
  </sheetData>
  <mergeCells count="2">
    <mergeCell ref="C6:D6"/>
    <mergeCell ref="C7:D7"/>
  </mergeCells>
  <pageMargins left="0.7" right="0.7" top="0.75" bottom="0.75" header="0.3" footer="0.3"/>
  <pageSetup paperSize="9" scale="30" orientation="portrait"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A3720-1C78-4F46-B13A-301F5ECE07EB}">
  <dimension ref="A2:G30"/>
  <sheetViews>
    <sheetView zoomScale="85" zoomScaleNormal="85" workbookViewId="0">
      <selection activeCell="G25" sqref="G25"/>
    </sheetView>
  </sheetViews>
  <sheetFormatPr defaultColWidth="9.453125" defaultRowHeight="14" x14ac:dyDescent="0.35"/>
  <cols>
    <col min="1" max="1" width="9.453125" style="3"/>
    <col min="2" max="2" width="13" style="3" customWidth="1"/>
    <col min="3" max="4" width="78.7265625" style="3" customWidth="1"/>
    <col min="5" max="5" width="47.453125" style="3" customWidth="1"/>
    <col min="6" max="6" width="23.26953125" style="3" customWidth="1"/>
    <col min="7" max="7" width="29.453125" style="3" customWidth="1"/>
    <col min="8" max="16384" width="9.453125" style="3"/>
  </cols>
  <sheetData>
    <row r="2" spans="1:5" x14ac:dyDescent="0.35">
      <c r="A2" s="2" t="s">
        <v>90</v>
      </c>
    </row>
    <row r="3" spans="1:5" x14ac:dyDescent="0.35">
      <c r="A3" s="2" t="s">
        <v>91</v>
      </c>
    </row>
    <row r="4" spans="1:5" x14ac:dyDescent="0.35">
      <c r="A4" s="2"/>
    </row>
    <row r="5" spans="1:5" ht="14.5" thickBot="1" x14ac:dyDescent="0.4">
      <c r="A5" s="1" t="s">
        <v>92</v>
      </c>
    </row>
    <row r="6" spans="1:5" ht="47.5" customHeight="1" x14ac:dyDescent="0.35">
      <c r="B6" s="13" t="s">
        <v>93</v>
      </c>
      <c r="C6" s="141" t="s">
        <v>94</v>
      </c>
      <c r="D6" s="141"/>
      <c r="E6" s="9" t="s">
        <v>95</v>
      </c>
    </row>
    <row r="7" spans="1:5" ht="18" customHeight="1" x14ac:dyDescent="0.35">
      <c r="B7" s="14">
        <v>1.1000000000000001</v>
      </c>
      <c r="C7" s="4" t="s">
        <v>96</v>
      </c>
      <c r="D7" s="26" t="s">
        <v>97</v>
      </c>
      <c r="E7" s="73"/>
    </row>
    <row r="8" spans="1:5" ht="18" customHeight="1" x14ac:dyDescent="0.35">
      <c r="B8" s="14">
        <v>1.2</v>
      </c>
      <c r="C8" s="136" t="s">
        <v>98</v>
      </c>
      <c r="D8" s="27" t="s">
        <v>99</v>
      </c>
      <c r="E8" s="54"/>
    </row>
    <row r="9" spans="1:5" ht="18" customHeight="1" x14ac:dyDescent="0.35">
      <c r="B9" s="14">
        <v>1.3</v>
      </c>
      <c r="C9" s="136"/>
      <c r="D9" s="6" t="s">
        <v>100</v>
      </c>
      <c r="E9" s="54"/>
    </row>
    <row r="10" spans="1:5" ht="18" customHeight="1" x14ac:dyDescent="0.3">
      <c r="B10" s="14">
        <v>1.4</v>
      </c>
      <c r="C10" s="136"/>
      <c r="D10" s="7" t="s">
        <v>101</v>
      </c>
      <c r="E10" s="54"/>
    </row>
    <row r="11" spans="1:5" ht="18" customHeight="1" x14ac:dyDescent="0.3">
      <c r="B11" s="14">
        <v>1.5</v>
      </c>
      <c r="C11" s="142" t="s">
        <v>102</v>
      </c>
      <c r="D11" s="28" t="s">
        <v>103</v>
      </c>
      <c r="E11" s="54"/>
    </row>
    <row r="12" spans="1:5" ht="18" customHeight="1" x14ac:dyDescent="0.35">
      <c r="B12" s="14">
        <v>1.6</v>
      </c>
      <c r="C12" s="142"/>
      <c r="D12" s="4" t="s">
        <v>104</v>
      </c>
      <c r="E12" s="54"/>
    </row>
    <row r="13" spans="1:5" ht="18" customHeight="1" x14ac:dyDescent="0.3">
      <c r="B13" s="14">
        <v>1.7</v>
      </c>
      <c r="C13" s="131" t="s">
        <v>105</v>
      </c>
      <c r="D13" s="131"/>
      <c r="E13" s="54"/>
    </row>
    <row r="14" spans="1:5" ht="18" customHeight="1" x14ac:dyDescent="0.3">
      <c r="B14" s="14">
        <v>1.8</v>
      </c>
      <c r="C14" s="131" t="s">
        <v>106</v>
      </c>
      <c r="D14" s="131"/>
      <c r="E14" s="54"/>
    </row>
    <row r="15" spans="1:5" ht="32.15" customHeight="1" x14ac:dyDescent="0.3">
      <c r="B15" s="14">
        <v>1.9</v>
      </c>
      <c r="C15" s="131" t="s">
        <v>107</v>
      </c>
      <c r="D15" s="131"/>
      <c r="E15" s="54"/>
    </row>
    <row r="16" spans="1:5" ht="32.15" customHeight="1" x14ac:dyDescent="0.35">
      <c r="B16" s="15">
        <v>1.1000000000000001</v>
      </c>
      <c r="C16" s="130" t="s">
        <v>108</v>
      </c>
      <c r="D16" s="130"/>
      <c r="E16" s="54"/>
    </row>
    <row r="17" spans="2:7" ht="18.649999999999999" customHeight="1" x14ac:dyDescent="0.35">
      <c r="B17" s="14">
        <v>1.1100000000000001</v>
      </c>
      <c r="C17" s="139" t="s">
        <v>109</v>
      </c>
      <c r="D17" s="139"/>
      <c r="E17" s="54"/>
    </row>
    <row r="18" spans="2:7" ht="18.649999999999999" customHeight="1" x14ac:dyDescent="0.35">
      <c r="B18" s="14">
        <v>1.1200000000000001</v>
      </c>
      <c r="C18" s="139" t="s">
        <v>110</v>
      </c>
      <c r="D18" s="139"/>
      <c r="E18" s="54"/>
    </row>
    <row r="19" spans="2:7" ht="18.649999999999999" customHeight="1" x14ac:dyDescent="0.35">
      <c r="B19" s="15">
        <v>1.1299999999999999</v>
      </c>
      <c r="C19" s="139" t="s">
        <v>111</v>
      </c>
      <c r="D19" s="139"/>
      <c r="E19" s="54"/>
    </row>
    <row r="20" spans="2:7" ht="18.649999999999999" customHeight="1" x14ac:dyDescent="0.35">
      <c r="B20" s="14">
        <v>1.1399999999999999</v>
      </c>
      <c r="C20" s="130" t="s">
        <v>112</v>
      </c>
      <c r="D20" s="130"/>
      <c r="E20" s="54"/>
    </row>
    <row r="21" spans="2:7" ht="18.649999999999999" customHeight="1" thickBot="1" x14ac:dyDescent="0.4">
      <c r="B21" s="16">
        <v>1.1499999999999999</v>
      </c>
      <c r="C21" s="140" t="s">
        <v>113</v>
      </c>
      <c r="D21" s="140"/>
      <c r="E21" s="55"/>
    </row>
    <row r="22" spans="2:7" ht="18.649999999999999" customHeight="1" thickBot="1" x14ac:dyDescent="0.4">
      <c r="B22" s="17">
        <v>1.1599999999999999</v>
      </c>
      <c r="C22" s="128" t="s">
        <v>114</v>
      </c>
      <c r="D22" s="129"/>
      <c r="E22" s="53">
        <f>SUM(E7:E21)</f>
        <v>0</v>
      </c>
    </row>
    <row r="25" spans="2:7" ht="42" x14ac:dyDescent="0.35">
      <c r="B25" s="10" t="s">
        <v>115</v>
      </c>
      <c r="C25" s="136" t="s">
        <v>116</v>
      </c>
      <c r="D25" s="137"/>
      <c r="E25" s="5" t="s">
        <v>117</v>
      </c>
      <c r="F25" s="46" t="s">
        <v>118</v>
      </c>
      <c r="G25" s="46" t="s">
        <v>119</v>
      </c>
    </row>
    <row r="26" spans="2:7" x14ac:dyDescent="0.35">
      <c r="B26" s="8">
        <v>1</v>
      </c>
      <c r="C26" s="138" t="s">
        <v>120</v>
      </c>
      <c r="D26" s="138"/>
      <c r="E26" s="67"/>
      <c r="F26" s="43">
        <v>1</v>
      </c>
      <c r="G26" s="67">
        <f>E26*F26</f>
        <v>0</v>
      </c>
    </row>
    <row r="27" spans="2:7" ht="14.5" thickBot="1" x14ac:dyDescent="0.4">
      <c r="B27" s="12">
        <v>1.1599999999999999</v>
      </c>
      <c r="C27" s="132" t="s">
        <v>121</v>
      </c>
      <c r="D27" s="132"/>
      <c r="E27" s="66">
        <f>E22</f>
        <v>0</v>
      </c>
      <c r="F27" s="44">
        <v>1</v>
      </c>
      <c r="G27" s="66">
        <f>E27*F27</f>
        <v>0</v>
      </c>
    </row>
    <row r="28" spans="2:7" ht="14.5" customHeight="1" thickBot="1" x14ac:dyDescent="0.4">
      <c r="B28" s="133" t="s">
        <v>122</v>
      </c>
      <c r="C28" s="134"/>
      <c r="D28" s="134"/>
      <c r="E28" s="134"/>
      <c r="F28" s="135"/>
      <c r="G28" s="50">
        <f>SUM(G26:G27)</f>
        <v>0</v>
      </c>
    </row>
    <row r="29" spans="2:7" x14ac:dyDescent="0.35">
      <c r="B29" s="11" t="s">
        <v>123</v>
      </c>
    </row>
    <row r="30" spans="2:7" x14ac:dyDescent="0.35">
      <c r="B30" s="11" t="s">
        <v>124</v>
      </c>
    </row>
  </sheetData>
  <mergeCells count="17">
    <mergeCell ref="C6:D6"/>
    <mergeCell ref="C8:C10"/>
    <mergeCell ref="C11:C12"/>
    <mergeCell ref="C13:D13"/>
    <mergeCell ref="C14:D14"/>
    <mergeCell ref="C22:D22"/>
    <mergeCell ref="C16:D16"/>
    <mergeCell ref="C15:D15"/>
    <mergeCell ref="C27:D27"/>
    <mergeCell ref="B28:F28"/>
    <mergeCell ref="C25:D25"/>
    <mergeCell ref="C26:D26"/>
    <mergeCell ref="C17:D17"/>
    <mergeCell ref="C18:D18"/>
    <mergeCell ref="C19:D19"/>
    <mergeCell ref="C20:D20"/>
    <mergeCell ref="C21:D21"/>
  </mergeCells>
  <pageMargins left="0.7" right="0.7" top="0.75" bottom="0.75" header="0.3" footer="0.3"/>
  <pageSetup paperSize="9" scale="31"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527FE-164A-4D8B-A60A-F5FBC7E83439}">
  <dimension ref="A2:G43"/>
  <sheetViews>
    <sheetView zoomScale="85" zoomScaleNormal="85" workbookViewId="0">
      <selection activeCell="A3" sqref="A3"/>
    </sheetView>
  </sheetViews>
  <sheetFormatPr defaultColWidth="9.453125" defaultRowHeight="14" x14ac:dyDescent="0.35"/>
  <cols>
    <col min="1" max="1" width="9.453125" style="3"/>
    <col min="2" max="2" width="13" style="21" customWidth="1"/>
    <col min="3" max="4" width="78.7265625" style="3" customWidth="1"/>
    <col min="5" max="5" width="47.453125" style="3" customWidth="1"/>
    <col min="6" max="7" width="29.453125" style="3" customWidth="1"/>
    <col min="8" max="16384" width="9.453125" style="3"/>
  </cols>
  <sheetData>
    <row r="2" spans="1:5" x14ac:dyDescent="0.35">
      <c r="A2" s="18" t="s">
        <v>125</v>
      </c>
    </row>
    <row r="3" spans="1:5" x14ac:dyDescent="0.35">
      <c r="A3" s="18" t="s">
        <v>126</v>
      </c>
    </row>
    <row r="4" spans="1:5" x14ac:dyDescent="0.35">
      <c r="A4" s="18"/>
    </row>
    <row r="5" spans="1:5" ht="14.5" thickBot="1" x14ac:dyDescent="0.4">
      <c r="A5" s="19" t="s">
        <v>127</v>
      </c>
    </row>
    <row r="6" spans="1:5" ht="47.5" customHeight="1" x14ac:dyDescent="0.35">
      <c r="B6" s="13" t="s">
        <v>93</v>
      </c>
      <c r="C6" s="141" t="s">
        <v>94</v>
      </c>
      <c r="D6" s="141"/>
      <c r="E6" s="9" t="s">
        <v>95</v>
      </c>
    </row>
    <row r="7" spans="1:5" ht="18" customHeight="1" x14ac:dyDescent="0.35">
      <c r="B7" s="14">
        <v>2.1</v>
      </c>
      <c r="C7" s="136" t="s">
        <v>96</v>
      </c>
      <c r="D7" s="4" t="s">
        <v>97</v>
      </c>
      <c r="E7" s="65"/>
    </row>
    <row r="8" spans="1:5" ht="18" customHeight="1" x14ac:dyDescent="0.35">
      <c r="B8" s="14">
        <v>2.2000000000000002</v>
      </c>
      <c r="C8" s="136"/>
      <c r="D8" s="4" t="s">
        <v>128</v>
      </c>
      <c r="E8" s="65"/>
    </row>
    <row r="9" spans="1:5" ht="18" customHeight="1" x14ac:dyDescent="0.35">
      <c r="B9" s="14">
        <v>2.2999999999999998</v>
      </c>
      <c r="C9" s="136"/>
      <c r="D9" s="22" t="s">
        <v>129</v>
      </c>
      <c r="E9" s="65"/>
    </row>
    <row r="10" spans="1:5" ht="18" customHeight="1" x14ac:dyDescent="0.35">
      <c r="B10" s="14">
        <v>2.4</v>
      </c>
      <c r="C10" s="136"/>
      <c r="D10" s="23" t="s">
        <v>130</v>
      </c>
      <c r="E10" s="65"/>
    </row>
    <row r="11" spans="1:5" ht="18" customHeight="1" x14ac:dyDescent="0.35">
      <c r="B11" s="14">
        <v>2.5</v>
      </c>
      <c r="C11" s="136" t="s">
        <v>98</v>
      </c>
      <c r="D11" s="6" t="s">
        <v>131</v>
      </c>
      <c r="E11" s="54"/>
    </row>
    <row r="12" spans="1:5" ht="18" customHeight="1" x14ac:dyDescent="0.35">
      <c r="B12" s="14">
        <v>2.6</v>
      </c>
      <c r="C12" s="136"/>
      <c r="D12" s="6" t="s">
        <v>132</v>
      </c>
      <c r="E12" s="54"/>
    </row>
    <row r="13" spans="1:5" ht="18" customHeight="1" x14ac:dyDescent="0.3">
      <c r="B13" s="14">
        <v>2.7</v>
      </c>
      <c r="C13" s="136"/>
      <c r="D13" s="7" t="s">
        <v>133</v>
      </c>
      <c r="E13" s="54"/>
    </row>
    <row r="14" spans="1:5" ht="18" customHeight="1" x14ac:dyDescent="0.35">
      <c r="B14" s="14">
        <v>2.8</v>
      </c>
      <c r="C14" s="136"/>
      <c r="D14" s="29" t="s">
        <v>134</v>
      </c>
      <c r="E14" s="54"/>
    </row>
    <row r="15" spans="1:5" ht="18" customHeight="1" x14ac:dyDescent="0.3">
      <c r="B15" s="14">
        <v>2.9</v>
      </c>
      <c r="C15" s="142" t="s">
        <v>102</v>
      </c>
      <c r="D15" s="20" t="s">
        <v>135</v>
      </c>
      <c r="E15" s="54"/>
    </row>
    <row r="16" spans="1:5" ht="18" customHeight="1" x14ac:dyDescent="0.3">
      <c r="B16" s="15">
        <v>2.1</v>
      </c>
      <c r="C16" s="142"/>
      <c r="D16" s="30" t="s">
        <v>136</v>
      </c>
      <c r="E16" s="54"/>
    </row>
    <row r="17" spans="2:5" ht="18" customHeight="1" x14ac:dyDescent="0.3">
      <c r="B17" s="14">
        <v>2.11</v>
      </c>
      <c r="C17" s="142"/>
      <c r="D17" s="20" t="s">
        <v>137</v>
      </c>
      <c r="E17" s="54"/>
    </row>
    <row r="18" spans="2:5" ht="33" customHeight="1" x14ac:dyDescent="0.3">
      <c r="B18" s="14">
        <v>2.12</v>
      </c>
      <c r="C18" s="142"/>
      <c r="D18" s="7" t="s">
        <v>138</v>
      </c>
      <c r="E18" s="54"/>
    </row>
    <row r="19" spans="2:5" ht="33" customHeight="1" x14ac:dyDescent="0.3">
      <c r="B19" s="14">
        <v>2.13</v>
      </c>
      <c r="C19" s="142"/>
      <c r="D19" s="7" t="s">
        <v>139</v>
      </c>
      <c r="E19" s="54"/>
    </row>
    <row r="20" spans="2:5" ht="18" customHeight="1" x14ac:dyDescent="0.3">
      <c r="B20" s="14">
        <v>2.14</v>
      </c>
      <c r="C20" s="142"/>
      <c r="D20" s="20" t="s">
        <v>140</v>
      </c>
      <c r="E20" s="54"/>
    </row>
    <row r="21" spans="2:5" ht="18" customHeight="1" x14ac:dyDescent="0.35">
      <c r="B21" s="14">
        <v>2.15</v>
      </c>
      <c r="C21" s="144" t="s">
        <v>105</v>
      </c>
      <c r="D21" s="144"/>
      <c r="E21" s="54"/>
    </row>
    <row r="22" spans="2:5" ht="17.25" customHeight="1" x14ac:dyDescent="0.35">
      <c r="B22" s="14">
        <v>2.16</v>
      </c>
      <c r="C22" s="144" t="s">
        <v>106</v>
      </c>
      <c r="D22" s="144"/>
      <c r="E22" s="54"/>
    </row>
    <row r="23" spans="2:5" ht="32.15" customHeight="1" x14ac:dyDescent="0.35">
      <c r="B23" s="24">
        <v>2.17</v>
      </c>
      <c r="C23" s="144" t="s">
        <v>107</v>
      </c>
      <c r="D23" s="144"/>
      <c r="E23" s="54"/>
    </row>
    <row r="24" spans="2:5" ht="32.15" customHeight="1" x14ac:dyDescent="0.35">
      <c r="B24" s="24">
        <v>2.1800000000000002</v>
      </c>
      <c r="C24" s="144" t="s">
        <v>141</v>
      </c>
      <c r="D24" s="144"/>
      <c r="E24" s="54"/>
    </row>
    <row r="25" spans="2:5" ht="32.15" customHeight="1" x14ac:dyDescent="0.35">
      <c r="B25" s="24">
        <v>2.19</v>
      </c>
      <c r="C25" s="144" t="s">
        <v>109</v>
      </c>
      <c r="D25" s="144"/>
      <c r="E25" s="54"/>
    </row>
    <row r="26" spans="2:5" ht="17.25" customHeight="1" x14ac:dyDescent="0.35">
      <c r="B26" s="37">
        <v>2.2000000000000002</v>
      </c>
      <c r="C26" s="144" t="s">
        <v>110</v>
      </c>
      <c r="D26" s="144"/>
      <c r="E26" s="54"/>
    </row>
    <row r="27" spans="2:5" ht="17.25" customHeight="1" x14ac:dyDescent="0.35">
      <c r="B27" s="24">
        <v>2.21</v>
      </c>
      <c r="C27" s="144" t="s">
        <v>111</v>
      </c>
      <c r="D27" s="144"/>
      <c r="E27" s="54"/>
    </row>
    <row r="28" spans="2:5" ht="18.649999999999999" customHeight="1" x14ac:dyDescent="0.35">
      <c r="B28" s="24">
        <v>2.2200000000000002</v>
      </c>
      <c r="C28" s="144" t="s">
        <v>112</v>
      </c>
      <c r="D28" s="144"/>
      <c r="E28" s="54"/>
    </row>
    <row r="29" spans="2:5" ht="18.649999999999999" customHeight="1" x14ac:dyDescent="0.35">
      <c r="B29" s="24">
        <v>2.23</v>
      </c>
      <c r="C29" s="143" t="s">
        <v>142</v>
      </c>
      <c r="D29" s="143"/>
      <c r="E29" s="54"/>
    </row>
    <row r="30" spans="2:5" ht="18.649999999999999" customHeight="1" x14ac:dyDescent="0.35">
      <c r="B30" s="24">
        <v>2.2400000000000002</v>
      </c>
      <c r="C30" s="143" t="s">
        <v>143</v>
      </c>
      <c r="D30" s="143"/>
      <c r="E30" s="54"/>
    </row>
    <row r="31" spans="2:5" ht="18" customHeight="1" x14ac:dyDescent="0.35">
      <c r="B31" s="24">
        <v>2.25</v>
      </c>
      <c r="C31" s="143" t="s">
        <v>144</v>
      </c>
      <c r="D31" s="143"/>
      <c r="E31" s="54"/>
    </row>
    <row r="32" spans="2:5" ht="33" customHeight="1" x14ac:dyDescent="0.35">
      <c r="B32" s="24">
        <v>2.2599999999999998</v>
      </c>
      <c r="C32" s="144" t="s">
        <v>145</v>
      </c>
      <c r="D32" s="144"/>
      <c r="E32" s="54"/>
    </row>
    <row r="33" spans="2:7" ht="33" customHeight="1" x14ac:dyDescent="0.35">
      <c r="B33" s="24">
        <v>2.27</v>
      </c>
      <c r="C33" s="144" t="s">
        <v>146</v>
      </c>
      <c r="D33" s="144"/>
      <c r="E33" s="54"/>
    </row>
    <row r="34" spans="2:7" ht="33" customHeight="1" thickBot="1" x14ac:dyDescent="0.4">
      <c r="B34" s="25">
        <v>2.2799999999999998</v>
      </c>
      <c r="C34" s="145" t="s">
        <v>147</v>
      </c>
      <c r="D34" s="145"/>
      <c r="E34" s="55"/>
    </row>
    <row r="35" spans="2:7" ht="17.25" customHeight="1" thickBot="1" x14ac:dyDescent="0.4">
      <c r="B35" s="33">
        <v>2.29</v>
      </c>
      <c r="C35" s="128" t="s">
        <v>148</v>
      </c>
      <c r="D35" s="129"/>
      <c r="E35" s="53">
        <f>SUM(E7:E34)</f>
        <v>0</v>
      </c>
    </row>
    <row r="38" spans="2:7" ht="42" x14ac:dyDescent="0.35">
      <c r="B38" s="5" t="s">
        <v>115</v>
      </c>
      <c r="C38" s="136" t="s">
        <v>116</v>
      </c>
      <c r="D38" s="137"/>
      <c r="E38" s="5" t="s">
        <v>117</v>
      </c>
      <c r="F38" s="46" t="s">
        <v>118</v>
      </c>
      <c r="G38" s="46" t="s">
        <v>119</v>
      </c>
    </row>
    <row r="39" spans="2:7" x14ac:dyDescent="0.35">
      <c r="B39" s="8">
        <v>2</v>
      </c>
      <c r="C39" s="146" t="s">
        <v>149</v>
      </c>
      <c r="D39" s="146"/>
      <c r="E39" s="67"/>
      <c r="F39" s="43">
        <v>1</v>
      </c>
      <c r="G39" s="67">
        <f>E39*F39</f>
        <v>0</v>
      </c>
    </row>
    <row r="40" spans="2:7" ht="14.5" customHeight="1" thickBot="1" x14ac:dyDescent="0.4">
      <c r="B40" s="32">
        <v>2.29</v>
      </c>
      <c r="C40" s="147" t="s">
        <v>150</v>
      </c>
      <c r="D40" s="147"/>
      <c r="E40" s="66">
        <f>E35</f>
        <v>0</v>
      </c>
      <c r="F40" s="44">
        <v>1</v>
      </c>
      <c r="G40" s="66">
        <f>E40*F40</f>
        <v>0</v>
      </c>
    </row>
    <row r="41" spans="2:7" ht="14.5" thickBot="1" x14ac:dyDescent="0.4">
      <c r="B41" s="133" t="s">
        <v>151</v>
      </c>
      <c r="C41" s="134"/>
      <c r="D41" s="134"/>
      <c r="E41" s="134"/>
      <c r="F41" s="135"/>
      <c r="G41" s="74">
        <f>SUM(G39:G40)</f>
        <v>0</v>
      </c>
    </row>
    <row r="42" spans="2:7" x14ac:dyDescent="0.35">
      <c r="B42" s="11" t="s">
        <v>152</v>
      </c>
    </row>
    <row r="43" spans="2:7" x14ac:dyDescent="0.35">
      <c r="B43" s="11" t="s">
        <v>124</v>
      </c>
    </row>
  </sheetData>
  <mergeCells count="23">
    <mergeCell ref="C6:D6"/>
    <mergeCell ref="C11:C14"/>
    <mergeCell ref="C15:C20"/>
    <mergeCell ref="C21:D21"/>
    <mergeCell ref="C22:D22"/>
    <mergeCell ref="C7:C10"/>
    <mergeCell ref="C24:D24"/>
    <mergeCell ref="C25:D25"/>
    <mergeCell ref="C26:D26"/>
    <mergeCell ref="C28:D28"/>
    <mergeCell ref="C23:D23"/>
    <mergeCell ref="C27:D27"/>
    <mergeCell ref="C34:D34"/>
    <mergeCell ref="B41:F41"/>
    <mergeCell ref="C35:D35"/>
    <mergeCell ref="C38:D38"/>
    <mergeCell ref="C39:D39"/>
    <mergeCell ref="C40:D40"/>
    <mergeCell ref="C29:D29"/>
    <mergeCell ref="C30:D30"/>
    <mergeCell ref="C31:D31"/>
    <mergeCell ref="C32:D32"/>
    <mergeCell ref="C33:D33"/>
  </mergeCells>
  <pageMargins left="0.7" right="0.7" top="0.75" bottom="0.75" header="0.3" footer="0.3"/>
  <pageSetup paperSize="9" scale="30" orientation="portrait"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1659-24CB-48A3-B27E-AC9940FAAE02}">
  <dimension ref="A2:G43"/>
  <sheetViews>
    <sheetView zoomScale="85" zoomScaleNormal="85" workbookViewId="0">
      <selection activeCell="A3" sqref="A3"/>
    </sheetView>
  </sheetViews>
  <sheetFormatPr defaultColWidth="9.453125" defaultRowHeight="14" x14ac:dyDescent="0.35"/>
  <cols>
    <col min="1" max="1" width="9.453125" style="3"/>
    <col min="2" max="2" width="13" style="21" customWidth="1"/>
    <col min="3" max="4" width="78.7265625" style="3" customWidth="1"/>
    <col min="5" max="5" width="47.453125" style="3" customWidth="1"/>
    <col min="6" max="7" width="29.453125" style="3" customWidth="1"/>
    <col min="8" max="16384" width="9.453125" style="3"/>
  </cols>
  <sheetData>
    <row r="2" spans="1:5" x14ac:dyDescent="0.3">
      <c r="A2" s="34" t="s">
        <v>153</v>
      </c>
    </row>
    <row r="3" spans="1:5" x14ac:dyDescent="0.35">
      <c r="A3" s="18" t="s">
        <v>154</v>
      </c>
    </row>
    <row r="4" spans="1:5" x14ac:dyDescent="0.35">
      <c r="A4" s="18"/>
    </row>
    <row r="5" spans="1:5" ht="14.5" thickBot="1" x14ac:dyDescent="0.4">
      <c r="A5" s="19" t="s">
        <v>155</v>
      </c>
    </row>
    <row r="6" spans="1:5" ht="47.5" customHeight="1" x14ac:dyDescent="0.35">
      <c r="B6" s="13" t="s">
        <v>93</v>
      </c>
      <c r="C6" s="141" t="s">
        <v>94</v>
      </c>
      <c r="D6" s="141"/>
      <c r="E6" s="9" t="s">
        <v>95</v>
      </c>
    </row>
    <row r="7" spans="1:5" ht="18" customHeight="1" x14ac:dyDescent="0.35">
      <c r="B7" s="14">
        <v>3.1</v>
      </c>
      <c r="C7" s="136" t="s">
        <v>96</v>
      </c>
      <c r="D7" s="4" t="s">
        <v>97</v>
      </c>
      <c r="E7" s="70"/>
    </row>
    <row r="8" spans="1:5" ht="18" customHeight="1" x14ac:dyDescent="0.35">
      <c r="B8" s="14">
        <v>3.2</v>
      </c>
      <c r="C8" s="136"/>
      <c r="D8" s="4" t="s">
        <v>128</v>
      </c>
      <c r="E8" s="70"/>
    </row>
    <row r="9" spans="1:5" ht="18" customHeight="1" x14ac:dyDescent="0.35">
      <c r="B9" s="14">
        <v>3.3</v>
      </c>
      <c r="C9" s="136"/>
      <c r="D9" s="22" t="s">
        <v>129</v>
      </c>
      <c r="E9" s="70"/>
    </row>
    <row r="10" spans="1:5" ht="18" customHeight="1" x14ac:dyDescent="0.35">
      <c r="B10" s="14">
        <v>3.4</v>
      </c>
      <c r="C10" s="136"/>
      <c r="D10" s="23" t="s">
        <v>130</v>
      </c>
      <c r="E10" s="70"/>
    </row>
    <row r="11" spans="1:5" ht="18" customHeight="1" x14ac:dyDescent="0.35">
      <c r="B11" s="14">
        <v>3.5</v>
      </c>
      <c r="C11" s="136" t="s">
        <v>98</v>
      </c>
      <c r="D11" s="6" t="s">
        <v>131</v>
      </c>
      <c r="E11" s="71"/>
    </row>
    <row r="12" spans="1:5" ht="18" customHeight="1" x14ac:dyDescent="0.35">
      <c r="B12" s="14">
        <v>3.6</v>
      </c>
      <c r="C12" s="136"/>
      <c r="D12" s="6" t="s">
        <v>132</v>
      </c>
      <c r="E12" s="71"/>
    </row>
    <row r="13" spans="1:5" ht="18" customHeight="1" x14ac:dyDescent="0.3">
      <c r="B13" s="14">
        <v>3.7</v>
      </c>
      <c r="C13" s="136"/>
      <c r="D13" s="7" t="s">
        <v>133</v>
      </c>
      <c r="E13" s="71"/>
    </row>
    <row r="14" spans="1:5" ht="18" customHeight="1" x14ac:dyDescent="0.35">
      <c r="B14" s="14">
        <v>3.8</v>
      </c>
      <c r="C14" s="136"/>
      <c r="D14" s="29" t="s">
        <v>134</v>
      </c>
      <c r="E14" s="71"/>
    </row>
    <row r="15" spans="1:5" ht="18" customHeight="1" x14ac:dyDescent="0.3">
      <c r="B15" s="14">
        <v>3.9</v>
      </c>
      <c r="C15" s="142" t="s">
        <v>102</v>
      </c>
      <c r="D15" s="20" t="s">
        <v>135</v>
      </c>
      <c r="E15" s="71"/>
    </row>
    <row r="16" spans="1:5" ht="18" customHeight="1" x14ac:dyDescent="0.3">
      <c r="B16" s="15">
        <v>3.1</v>
      </c>
      <c r="C16" s="142"/>
      <c r="D16" s="30" t="s">
        <v>136</v>
      </c>
      <c r="E16" s="71"/>
    </row>
    <row r="17" spans="2:5" ht="18" customHeight="1" x14ac:dyDescent="0.3">
      <c r="B17" s="14">
        <v>3.11</v>
      </c>
      <c r="C17" s="142"/>
      <c r="D17" s="20" t="s">
        <v>137</v>
      </c>
      <c r="E17" s="71"/>
    </row>
    <row r="18" spans="2:5" ht="33" customHeight="1" x14ac:dyDescent="0.3">
      <c r="B18" s="14">
        <v>3.12</v>
      </c>
      <c r="C18" s="142"/>
      <c r="D18" s="7" t="s">
        <v>138</v>
      </c>
      <c r="E18" s="71"/>
    </row>
    <row r="19" spans="2:5" ht="33" customHeight="1" x14ac:dyDescent="0.3">
      <c r="B19" s="14">
        <v>3.13</v>
      </c>
      <c r="C19" s="142"/>
      <c r="D19" s="7" t="s">
        <v>139</v>
      </c>
      <c r="E19" s="71"/>
    </row>
    <row r="20" spans="2:5" ht="18" customHeight="1" x14ac:dyDescent="0.3">
      <c r="B20" s="14">
        <v>3.14</v>
      </c>
      <c r="C20" s="142"/>
      <c r="D20" s="20" t="s">
        <v>140</v>
      </c>
      <c r="E20" s="71"/>
    </row>
    <row r="21" spans="2:5" ht="18" customHeight="1" x14ac:dyDescent="0.35">
      <c r="B21" s="14">
        <v>3.15</v>
      </c>
      <c r="C21" s="144" t="s">
        <v>105</v>
      </c>
      <c r="D21" s="144"/>
      <c r="E21" s="71"/>
    </row>
    <row r="22" spans="2:5" ht="17.25" customHeight="1" x14ac:dyDescent="0.35">
      <c r="B22" s="14">
        <v>3.16</v>
      </c>
      <c r="C22" s="144" t="s">
        <v>106</v>
      </c>
      <c r="D22" s="144"/>
      <c r="E22" s="71"/>
    </row>
    <row r="23" spans="2:5" ht="32.15" customHeight="1" x14ac:dyDescent="0.35">
      <c r="B23" s="24">
        <v>3.17</v>
      </c>
      <c r="C23" s="144" t="s">
        <v>107</v>
      </c>
      <c r="D23" s="144"/>
      <c r="E23" s="71"/>
    </row>
    <row r="24" spans="2:5" ht="32.15" customHeight="1" x14ac:dyDescent="0.35">
      <c r="B24" s="24">
        <v>3.18</v>
      </c>
      <c r="C24" s="144" t="s">
        <v>141</v>
      </c>
      <c r="D24" s="144"/>
      <c r="E24" s="71"/>
    </row>
    <row r="25" spans="2:5" ht="32.15" customHeight="1" x14ac:dyDescent="0.35">
      <c r="B25" s="24">
        <v>3.19</v>
      </c>
      <c r="C25" s="144" t="s">
        <v>109</v>
      </c>
      <c r="D25" s="144"/>
      <c r="E25" s="71"/>
    </row>
    <row r="26" spans="2:5" ht="17.25" customHeight="1" x14ac:dyDescent="0.35">
      <c r="B26" s="24">
        <v>3.2</v>
      </c>
      <c r="C26" s="144" t="s">
        <v>110</v>
      </c>
      <c r="D26" s="144"/>
      <c r="E26" s="71"/>
    </row>
    <row r="27" spans="2:5" ht="17.25" customHeight="1" x14ac:dyDescent="0.35">
      <c r="B27" s="24">
        <v>3.21</v>
      </c>
      <c r="C27" s="144" t="s">
        <v>111</v>
      </c>
      <c r="D27" s="144"/>
      <c r="E27" s="71"/>
    </row>
    <row r="28" spans="2:5" ht="18.649999999999999" customHeight="1" x14ac:dyDescent="0.35">
      <c r="B28" s="24">
        <v>3.22</v>
      </c>
      <c r="C28" s="144" t="s">
        <v>112</v>
      </c>
      <c r="D28" s="144"/>
      <c r="E28" s="71"/>
    </row>
    <row r="29" spans="2:5" ht="18.649999999999999" customHeight="1" x14ac:dyDescent="0.35">
      <c r="B29" s="24">
        <v>3.23</v>
      </c>
      <c r="C29" s="143" t="s">
        <v>142</v>
      </c>
      <c r="D29" s="143"/>
      <c r="E29" s="71"/>
    </row>
    <row r="30" spans="2:5" ht="18.649999999999999" customHeight="1" x14ac:dyDescent="0.35">
      <c r="B30" s="24">
        <v>3.24</v>
      </c>
      <c r="C30" s="143" t="s">
        <v>143</v>
      </c>
      <c r="D30" s="143"/>
      <c r="E30" s="71"/>
    </row>
    <row r="31" spans="2:5" ht="18" customHeight="1" x14ac:dyDescent="0.35">
      <c r="B31" s="24">
        <v>3.25</v>
      </c>
      <c r="C31" s="143" t="s">
        <v>144</v>
      </c>
      <c r="D31" s="143"/>
      <c r="E31" s="71"/>
    </row>
    <row r="32" spans="2:5" ht="33" customHeight="1" x14ac:dyDescent="0.35">
      <c r="B32" s="24">
        <v>3.26</v>
      </c>
      <c r="C32" s="144" t="s">
        <v>145</v>
      </c>
      <c r="D32" s="144"/>
      <c r="E32" s="71"/>
    </row>
    <row r="33" spans="2:7" ht="33" customHeight="1" thickBot="1" x14ac:dyDescent="0.4">
      <c r="B33" s="24">
        <v>3.27</v>
      </c>
      <c r="C33" s="144" t="s">
        <v>146</v>
      </c>
      <c r="D33" s="144"/>
      <c r="E33" s="71"/>
    </row>
    <row r="34" spans="2:7" ht="17.25" customHeight="1" thickBot="1" x14ac:dyDescent="0.4">
      <c r="B34" s="33">
        <v>3.28</v>
      </c>
      <c r="C34" s="128" t="s">
        <v>156</v>
      </c>
      <c r="D34" s="129"/>
      <c r="E34" s="72">
        <f>SUM(E7:E33)</f>
        <v>0</v>
      </c>
    </row>
    <row r="37" spans="2:7" ht="42" x14ac:dyDescent="0.35">
      <c r="B37" s="5" t="s">
        <v>115</v>
      </c>
      <c r="C37" s="136" t="s">
        <v>116</v>
      </c>
      <c r="D37" s="137"/>
      <c r="E37" s="5" t="s">
        <v>117</v>
      </c>
      <c r="F37" s="46" t="s">
        <v>118</v>
      </c>
      <c r="G37" s="46" t="s">
        <v>119</v>
      </c>
    </row>
    <row r="38" spans="2:7" x14ac:dyDescent="0.35">
      <c r="B38" s="36">
        <v>3</v>
      </c>
      <c r="C38" s="146" t="s">
        <v>157</v>
      </c>
      <c r="D38" s="146"/>
      <c r="E38" s="57"/>
      <c r="F38" s="43">
        <v>1</v>
      </c>
      <c r="G38" s="57">
        <f>E38*F38</f>
        <v>0</v>
      </c>
    </row>
    <row r="39" spans="2:7" ht="14.5" customHeight="1" thickBot="1" x14ac:dyDescent="0.4">
      <c r="B39" s="32">
        <v>3.28</v>
      </c>
      <c r="C39" s="147" t="s">
        <v>158</v>
      </c>
      <c r="D39" s="147"/>
      <c r="E39" s="69">
        <f>E34</f>
        <v>0</v>
      </c>
      <c r="F39" s="44">
        <v>1</v>
      </c>
      <c r="G39" s="69">
        <f>E39*F39</f>
        <v>0</v>
      </c>
    </row>
    <row r="40" spans="2:7" ht="14.5" thickBot="1" x14ac:dyDescent="0.4">
      <c r="B40" s="133" t="s">
        <v>159</v>
      </c>
      <c r="C40" s="134"/>
      <c r="D40" s="134"/>
      <c r="E40" s="134"/>
      <c r="F40" s="135"/>
      <c r="G40" s="58">
        <f>SUM(G38:G39)</f>
        <v>0</v>
      </c>
    </row>
    <row r="41" spans="2:7" x14ac:dyDescent="0.35">
      <c r="D41" s="35"/>
    </row>
    <row r="42" spans="2:7" x14ac:dyDescent="0.35">
      <c r="B42" s="11" t="s">
        <v>152</v>
      </c>
    </row>
    <row r="43" spans="2:7" x14ac:dyDescent="0.35">
      <c r="B43" s="11" t="s">
        <v>124</v>
      </c>
    </row>
  </sheetData>
  <mergeCells count="22">
    <mergeCell ref="C28:D28"/>
    <mergeCell ref="C6:D6"/>
    <mergeCell ref="C7:C10"/>
    <mergeCell ref="C11:C14"/>
    <mergeCell ref="C15:C20"/>
    <mergeCell ref="C21:D21"/>
    <mergeCell ref="C22:D22"/>
    <mergeCell ref="C23:D23"/>
    <mergeCell ref="C24:D24"/>
    <mergeCell ref="C25:D25"/>
    <mergeCell ref="C26:D26"/>
    <mergeCell ref="C27:D27"/>
    <mergeCell ref="C29:D29"/>
    <mergeCell ref="C30:D30"/>
    <mergeCell ref="C31:D31"/>
    <mergeCell ref="C32:D32"/>
    <mergeCell ref="C33:D33"/>
    <mergeCell ref="C34:D34"/>
    <mergeCell ref="C37:D37"/>
    <mergeCell ref="C38:D38"/>
    <mergeCell ref="C39:D39"/>
    <mergeCell ref="B40:F40"/>
  </mergeCells>
  <pageMargins left="0.7" right="0.7" top="0.75" bottom="0.75" header="0.3" footer="0.3"/>
  <pageSetup paperSize="9" scale="30" orientation="portrait"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7F49D-25F0-444A-A89E-A679CB4D2CFD}">
  <dimension ref="A2:G44"/>
  <sheetViews>
    <sheetView zoomScale="85" zoomScaleNormal="85" workbookViewId="0">
      <selection activeCell="A3" sqref="A3"/>
    </sheetView>
  </sheetViews>
  <sheetFormatPr defaultColWidth="9.453125" defaultRowHeight="14" x14ac:dyDescent="0.35"/>
  <cols>
    <col min="1" max="1" width="9.453125" style="3"/>
    <col min="2" max="2" width="13" style="21" customWidth="1"/>
    <col min="3" max="4" width="78.7265625" style="3" customWidth="1"/>
    <col min="5" max="5" width="47.453125" style="3" customWidth="1"/>
    <col min="6" max="7" width="29.453125" style="3" customWidth="1"/>
    <col min="8" max="16384" width="9.453125" style="3"/>
  </cols>
  <sheetData>
    <row r="2" spans="1:5" x14ac:dyDescent="0.3">
      <c r="A2" s="34" t="s">
        <v>160</v>
      </c>
    </row>
    <row r="3" spans="1:5" x14ac:dyDescent="0.35">
      <c r="A3" s="18" t="s">
        <v>161</v>
      </c>
    </row>
    <row r="4" spans="1:5" x14ac:dyDescent="0.35">
      <c r="A4" s="18"/>
    </row>
    <row r="5" spans="1:5" ht="14.5" thickBot="1" x14ac:dyDescent="0.4">
      <c r="A5" s="19" t="s">
        <v>162</v>
      </c>
    </row>
    <row r="6" spans="1:5" ht="47.5" customHeight="1" x14ac:dyDescent="0.35">
      <c r="B6" s="13" t="s">
        <v>93</v>
      </c>
      <c r="C6" s="141" t="s">
        <v>94</v>
      </c>
      <c r="D6" s="141"/>
      <c r="E6" s="9" t="s">
        <v>95</v>
      </c>
    </row>
    <row r="7" spans="1:5" ht="18" customHeight="1" x14ac:dyDescent="0.35">
      <c r="B7" s="14">
        <v>4.0999999999999996</v>
      </c>
      <c r="C7" s="136" t="s">
        <v>96</v>
      </c>
      <c r="D7" s="4" t="s">
        <v>97</v>
      </c>
      <c r="E7" s="65"/>
    </row>
    <row r="8" spans="1:5" ht="18" customHeight="1" x14ac:dyDescent="0.35">
      <c r="B8" s="14">
        <v>4.2</v>
      </c>
      <c r="C8" s="136"/>
      <c r="D8" s="4" t="s">
        <v>128</v>
      </c>
      <c r="E8" s="65"/>
    </row>
    <row r="9" spans="1:5" ht="18" customHeight="1" x14ac:dyDescent="0.35">
      <c r="B9" s="14">
        <v>4.3</v>
      </c>
      <c r="C9" s="136"/>
      <c r="D9" s="22" t="s">
        <v>129</v>
      </c>
      <c r="E9" s="65"/>
    </row>
    <row r="10" spans="1:5" ht="18" customHeight="1" x14ac:dyDescent="0.35">
      <c r="B10" s="14">
        <v>4.4000000000000004</v>
      </c>
      <c r="C10" s="136"/>
      <c r="D10" s="23" t="s">
        <v>130</v>
      </c>
      <c r="E10" s="65"/>
    </row>
    <row r="11" spans="1:5" ht="18" customHeight="1" x14ac:dyDescent="0.35">
      <c r="B11" s="14">
        <v>4.5</v>
      </c>
      <c r="C11" s="136" t="s">
        <v>98</v>
      </c>
      <c r="D11" s="6" t="s">
        <v>131</v>
      </c>
      <c r="E11" s="54"/>
    </row>
    <row r="12" spans="1:5" ht="18" customHeight="1" x14ac:dyDescent="0.35">
      <c r="B12" s="14">
        <v>4.5999999999999996</v>
      </c>
      <c r="C12" s="136"/>
      <c r="D12" s="6" t="s">
        <v>132</v>
      </c>
      <c r="E12" s="54"/>
    </row>
    <row r="13" spans="1:5" ht="18" customHeight="1" x14ac:dyDescent="0.3">
      <c r="B13" s="14">
        <v>4.7</v>
      </c>
      <c r="C13" s="136"/>
      <c r="D13" s="7" t="s">
        <v>133</v>
      </c>
      <c r="E13" s="54"/>
    </row>
    <row r="14" spans="1:5" ht="18" customHeight="1" x14ac:dyDescent="0.35">
      <c r="B14" s="14">
        <v>4.8</v>
      </c>
      <c r="C14" s="136"/>
      <c r="D14" s="29" t="s">
        <v>134</v>
      </c>
      <c r="E14" s="54"/>
    </row>
    <row r="15" spans="1:5" ht="18" customHeight="1" x14ac:dyDescent="0.3">
      <c r="B15" s="14">
        <v>4.9000000000000004</v>
      </c>
      <c r="C15" s="142" t="s">
        <v>102</v>
      </c>
      <c r="D15" s="20" t="s">
        <v>135</v>
      </c>
      <c r="E15" s="54"/>
    </row>
    <row r="16" spans="1:5" ht="18" customHeight="1" x14ac:dyDescent="0.3">
      <c r="B16" s="15">
        <v>4.0999999999999996</v>
      </c>
      <c r="C16" s="142"/>
      <c r="D16" s="30" t="s">
        <v>136</v>
      </c>
      <c r="E16" s="54"/>
    </row>
    <row r="17" spans="2:5" ht="18" customHeight="1" x14ac:dyDescent="0.3">
      <c r="B17" s="14">
        <v>4.1100000000000003</v>
      </c>
      <c r="C17" s="142"/>
      <c r="D17" s="20" t="s">
        <v>137</v>
      </c>
      <c r="E17" s="54"/>
    </row>
    <row r="18" spans="2:5" ht="33" customHeight="1" x14ac:dyDescent="0.3">
      <c r="B18" s="14">
        <v>4.12</v>
      </c>
      <c r="C18" s="142"/>
      <c r="D18" s="7" t="s">
        <v>138</v>
      </c>
      <c r="E18" s="54"/>
    </row>
    <row r="19" spans="2:5" ht="33" customHeight="1" x14ac:dyDescent="0.3">
      <c r="B19" s="14">
        <v>4.13</v>
      </c>
      <c r="C19" s="142"/>
      <c r="D19" s="7" t="s">
        <v>139</v>
      </c>
      <c r="E19" s="54"/>
    </row>
    <row r="20" spans="2:5" ht="18" customHeight="1" x14ac:dyDescent="0.3">
      <c r="B20" s="14">
        <v>4.1399999999999997</v>
      </c>
      <c r="C20" s="142"/>
      <c r="D20" s="20" t="s">
        <v>140</v>
      </c>
      <c r="E20" s="54"/>
    </row>
    <row r="21" spans="2:5" ht="18" customHeight="1" x14ac:dyDescent="0.35">
      <c r="B21" s="14">
        <v>4.1500000000000004</v>
      </c>
      <c r="C21" s="144" t="s">
        <v>105</v>
      </c>
      <c r="D21" s="144"/>
      <c r="E21" s="54"/>
    </row>
    <row r="22" spans="2:5" ht="17.25" customHeight="1" x14ac:dyDescent="0.35">
      <c r="B22" s="14">
        <v>4.16</v>
      </c>
      <c r="C22" s="144" t="s">
        <v>106</v>
      </c>
      <c r="D22" s="144"/>
      <c r="E22" s="54"/>
    </row>
    <row r="23" spans="2:5" ht="32.15" customHeight="1" x14ac:dyDescent="0.35">
      <c r="B23" s="24">
        <v>4.17</v>
      </c>
      <c r="C23" s="144" t="s">
        <v>107</v>
      </c>
      <c r="D23" s="144"/>
      <c r="E23" s="54"/>
    </row>
    <row r="24" spans="2:5" ht="32.15" customHeight="1" x14ac:dyDescent="0.35">
      <c r="B24" s="24">
        <v>4.18</v>
      </c>
      <c r="C24" s="144" t="s">
        <v>141</v>
      </c>
      <c r="D24" s="144"/>
      <c r="E24" s="54"/>
    </row>
    <row r="25" spans="2:5" ht="32.15" customHeight="1" x14ac:dyDescent="0.35">
      <c r="B25" s="24">
        <v>4.1900000000000004</v>
      </c>
      <c r="C25" s="144" t="s">
        <v>109</v>
      </c>
      <c r="D25" s="144"/>
      <c r="E25" s="54"/>
    </row>
    <row r="26" spans="2:5" ht="17.25" customHeight="1" x14ac:dyDescent="0.35">
      <c r="B26" s="37">
        <v>4.2</v>
      </c>
      <c r="C26" s="144" t="s">
        <v>110</v>
      </c>
      <c r="D26" s="144"/>
      <c r="E26" s="54"/>
    </row>
    <row r="27" spans="2:5" ht="17.25" customHeight="1" x14ac:dyDescent="0.35">
      <c r="B27" s="24">
        <v>4.21</v>
      </c>
      <c r="C27" s="144" t="s">
        <v>111</v>
      </c>
      <c r="D27" s="144"/>
      <c r="E27" s="54"/>
    </row>
    <row r="28" spans="2:5" ht="18.649999999999999" customHeight="1" x14ac:dyDescent="0.35">
      <c r="B28" s="24">
        <v>4.22</v>
      </c>
      <c r="C28" s="144" t="s">
        <v>112</v>
      </c>
      <c r="D28" s="144"/>
      <c r="E28" s="54"/>
    </row>
    <row r="29" spans="2:5" ht="18.649999999999999" customHeight="1" x14ac:dyDescent="0.35">
      <c r="B29" s="24">
        <v>4.2300000000000004</v>
      </c>
      <c r="C29" s="143" t="s">
        <v>142</v>
      </c>
      <c r="D29" s="143"/>
      <c r="E29" s="54"/>
    </row>
    <row r="30" spans="2:5" ht="18.649999999999999" customHeight="1" x14ac:dyDescent="0.35">
      <c r="B30" s="24">
        <v>4.24</v>
      </c>
      <c r="C30" s="143" t="s">
        <v>143</v>
      </c>
      <c r="D30" s="143"/>
      <c r="E30" s="54"/>
    </row>
    <row r="31" spans="2:5" ht="18" customHeight="1" x14ac:dyDescent="0.35">
      <c r="B31" s="24">
        <v>4.25</v>
      </c>
      <c r="C31" s="143" t="s">
        <v>144</v>
      </c>
      <c r="D31" s="143"/>
      <c r="E31" s="54"/>
    </row>
    <row r="32" spans="2:5" ht="33" customHeight="1" x14ac:dyDescent="0.35">
      <c r="B32" s="24">
        <v>4.26</v>
      </c>
      <c r="C32" s="144" t="s">
        <v>145</v>
      </c>
      <c r="D32" s="144"/>
      <c r="E32" s="54"/>
    </row>
    <row r="33" spans="2:7" ht="33" customHeight="1" x14ac:dyDescent="0.35">
      <c r="B33" s="24">
        <v>4.2699999999999996</v>
      </c>
      <c r="C33" s="144" t="s">
        <v>146</v>
      </c>
      <c r="D33" s="144"/>
      <c r="E33" s="54"/>
    </row>
    <row r="34" spans="2:7" ht="33" customHeight="1" thickBot="1" x14ac:dyDescent="0.4">
      <c r="B34" s="25">
        <v>4.28</v>
      </c>
      <c r="C34" s="145" t="s">
        <v>147</v>
      </c>
      <c r="D34" s="145"/>
      <c r="E34" s="55"/>
    </row>
    <row r="35" spans="2:7" ht="17.25" customHeight="1" thickBot="1" x14ac:dyDescent="0.4">
      <c r="B35" s="33">
        <v>4.29</v>
      </c>
      <c r="C35" s="128" t="s">
        <v>163</v>
      </c>
      <c r="D35" s="129"/>
      <c r="E35" s="53">
        <f>SUM(E7:E34)</f>
        <v>0</v>
      </c>
    </row>
    <row r="38" spans="2:7" ht="42" x14ac:dyDescent="0.35">
      <c r="B38" s="5" t="s">
        <v>115</v>
      </c>
      <c r="C38" s="136" t="s">
        <v>116</v>
      </c>
      <c r="D38" s="137"/>
      <c r="E38" s="10" t="s">
        <v>117</v>
      </c>
      <c r="F38" s="6" t="s">
        <v>118</v>
      </c>
      <c r="G38" s="6" t="s">
        <v>119</v>
      </c>
    </row>
    <row r="39" spans="2:7" x14ac:dyDescent="0.35">
      <c r="B39" s="8">
        <v>4</v>
      </c>
      <c r="C39" s="146" t="s">
        <v>164</v>
      </c>
      <c r="D39" s="146"/>
      <c r="E39" s="67"/>
      <c r="F39" s="43">
        <v>1</v>
      </c>
      <c r="G39" s="67">
        <f>E39*F39</f>
        <v>0</v>
      </c>
    </row>
    <row r="40" spans="2:7" ht="14.5" customHeight="1" thickBot="1" x14ac:dyDescent="0.4">
      <c r="B40" s="32">
        <v>4.29</v>
      </c>
      <c r="C40" s="147" t="s">
        <v>165</v>
      </c>
      <c r="D40" s="147"/>
      <c r="E40" s="66">
        <f>E35</f>
        <v>0</v>
      </c>
      <c r="F40" s="44">
        <v>1</v>
      </c>
      <c r="G40" s="66">
        <f>E40*F40</f>
        <v>0</v>
      </c>
    </row>
    <row r="41" spans="2:7" ht="14.5" thickBot="1" x14ac:dyDescent="0.4">
      <c r="B41" s="133" t="s">
        <v>166</v>
      </c>
      <c r="C41" s="134"/>
      <c r="D41" s="134"/>
      <c r="E41" s="134"/>
      <c r="F41" s="135"/>
      <c r="G41" s="50">
        <f>SUM(G39:G40)</f>
        <v>0</v>
      </c>
    </row>
    <row r="42" spans="2:7" x14ac:dyDescent="0.35">
      <c r="D42" s="35"/>
    </row>
    <row r="43" spans="2:7" x14ac:dyDescent="0.35">
      <c r="B43" s="11" t="s">
        <v>152</v>
      </c>
    </row>
    <row r="44" spans="2:7" x14ac:dyDescent="0.35">
      <c r="B44" s="11" t="s">
        <v>124</v>
      </c>
    </row>
  </sheetData>
  <mergeCells count="23">
    <mergeCell ref="C28:D28"/>
    <mergeCell ref="C6:D6"/>
    <mergeCell ref="C7:C10"/>
    <mergeCell ref="C11:C14"/>
    <mergeCell ref="C15:C20"/>
    <mergeCell ref="C21:D21"/>
    <mergeCell ref="C22:D22"/>
    <mergeCell ref="C23:D23"/>
    <mergeCell ref="C24:D24"/>
    <mergeCell ref="C25:D25"/>
    <mergeCell ref="C26:D26"/>
    <mergeCell ref="C27:D27"/>
    <mergeCell ref="B41:F41"/>
    <mergeCell ref="C29:D29"/>
    <mergeCell ref="C30:D30"/>
    <mergeCell ref="C31:D31"/>
    <mergeCell ref="C32:D32"/>
    <mergeCell ref="C33:D33"/>
    <mergeCell ref="C34:D34"/>
    <mergeCell ref="C35:D35"/>
    <mergeCell ref="C38:D38"/>
    <mergeCell ref="C39:D39"/>
    <mergeCell ref="C40:D40"/>
  </mergeCells>
  <pageMargins left="0.7" right="0.7" top="0.75" bottom="0.75" header="0.3" footer="0.3"/>
  <pageSetup paperSize="9" scale="30" orientation="portrait"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64575-D36E-4F77-B4DF-79BF8D39F2AE}">
  <dimension ref="A2:G40"/>
  <sheetViews>
    <sheetView zoomScale="85" zoomScaleNormal="85" workbookViewId="0">
      <selection activeCell="A3" sqref="A3"/>
    </sheetView>
  </sheetViews>
  <sheetFormatPr defaultColWidth="9.453125" defaultRowHeight="14" x14ac:dyDescent="0.35"/>
  <cols>
    <col min="1" max="1" width="9.453125" style="3"/>
    <col min="2" max="2" width="13" style="21" customWidth="1"/>
    <col min="3" max="4" width="78.7265625" style="3" customWidth="1"/>
    <col min="5" max="5" width="47.453125" style="3" customWidth="1"/>
    <col min="6" max="7" width="29.453125" style="3" customWidth="1"/>
    <col min="8" max="16384" width="9.453125" style="3"/>
  </cols>
  <sheetData>
    <row r="2" spans="1:5" x14ac:dyDescent="0.35">
      <c r="A2" s="18" t="s">
        <v>167</v>
      </c>
    </row>
    <row r="3" spans="1:5" x14ac:dyDescent="0.35">
      <c r="A3" s="18" t="s">
        <v>168</v>
      </c>
    </row>
    <row r="4" spans="1:5" x14ac:dyDescent="0.35">
      <c r="A4" s="18"/>
    </row>
    <row r="5" spans="1:5" ht="14.5" thickBot="1" x14ac:dyDescent="0.4">
      <c r="A5" s="19" t="s">
        <v>169</v>
      </c>
    </row>
    <row r="6" spans="1:5" ht="47.5" customHeight="1" x14ac:dyDescent="0.35">
      <c r="B6" s="13" t="s">
        <v>93</v>
      </c>
      <c r="C6" s="141" t="s">
        <v>94</v>
      </c>
      <c r="D6" s="141"/>
      <c r="E6" s="9" t="s">
        <v>95</v>
      </c>
    </row>
    <row r="7" spans="1:5" ht="18" customHeight="1" x14ac:dyDescent="0.35">
      <c r="B7" s="14">
        <v>5.0999999999999996</v>
      </c>
      <c r="C7" s="136" t="s">
        <v>96</v>
      </c>
      <c r="D7" s="4" t="s">
        <v>97</v>
      </c>
      <c r="E7" s="65"/>
    </row>
    <row r="8" spans="1:5" ht="18" customHeight="1" x14ac:dyDescent="0.35">
      <c r="B8" s="14">
        <v>5.2</v>
      </c>
      <c r="C8" s="136"/>
      <c r="D8" s="4" t="s">
        <v>128</v>
      </c>
      <c r="E8" s="65"/>
    </row>
    <row r="9" spans="1:5" ht="18" customHeight="1" x14ac:dyDescent="0.35">
      <c r="B9" s="14">
        <v>5.3</v>
      </c>
      <c r="C9" s="136"/>
      <c r="D9" s="26" t="s">
        <v>129</v>
      </c>
      <c r="E9" s="65"/>
    </row>
    <row r="10" spans="1:5" ht="18" customHeight="1" x14ac:dyDescent="0.35">
      <c r="B10" s="14">
        <v>5.4</v>
      </c>
      <c r="C10" s="136" t="s">
        <v>98</v>
      </c>
      <c r="D10" s="6" t="s">
        <v>131</v>
      </c>
      <c r="E10" s="54"/>
    </row>
    <row r="11" spans="1:5" ht="18" customHeight="1" x14ac:dyDescent="0.35">
      <c r="B11" s="14">
        <v>5.5</v>
      </c>
      <c r="C11" s="136"/>
      <c r="D11" s="6" t="s">
        <v>132</v>
      </c>
      <c r="E11" s="54"/>
    </row>
    <row r="12" spans="1:5" ht="18" customHeight="1" x14ac:dyDescent="0.3">
      <c r="B12" s="14">
        <v>5.6</v>
      </c>
      <c r="C12" s="136"/>
      <c r="D12" s="28" t="s">
        <v>133</v>
      </c>
      <c r="E12" s="54"/>
    </row>
    <row r="13" spans="1:5" ht="18" customHeight="1" x14ac:dyDescent="0.3">
      <c r="B13" s="14">
        <v>5.7</v>
      </c>
      <c r="C13" s="142" t="s">
        <v>102</v>
      </c>
      <c r="D13" s="20" t="s">
        <v>135</v>
      </c>
      <c r="E13" s="54"/>
    </row>
    <row r="14" spans="1:5" ht="18" customHeight="1" x14ac:dyDescent="0.3">
      <c r="B14" s="14">
        <v>5.8</v>
      </c>
      <c r="C14" s="142"/>
      <c r="D14" s="30" t="s">
        <v>136</v>
      </c>
      <c r="E14" s="54"/>
    </row>
    <row r="15" spans="1:5" ht="18" customHeight="1" x14ac:dyDescent="0.3">
      <c r="B15" s="14">
        <v>5.9</v>
      </c>
      <c r="C15" s="142"/>
      <c r="D15" s="20" t="s">
        <v>137</v>
      </c>
      <c r="E15" s="54"/>
    </row>
    <row r="16" spans="1:5" ht="33" customHeight="1" x14ac:dyDescent="0.3">
      <c r="B16" s="15">
        <v>5.0999999999999996</v>
      </c>
      <c r="C16" s="142"/>
      <c r="D16" s="7" t="s">
        <v>138</v>
      </c>
      <c r="E16" s="54"/>
    </row>
    <row r="17" spans="2:5" ht="33" customHeight="1" x14ac:dyDescent="0.3">
      <c r="B17" s="14">
        <v>5.1100000000000003</v>
      </c>
      <c r="C17" s="142"/>
      <c r="D17" s="7" t="s">
        <v>139</v>
      </c>
      <c r="E17" s="54"/>
    </row>
    <row r="18" spans="2:5" ht="18" customHeight="1" x14ac:dyDescent="0.3">
      <c r="B18" s="14">
        <v>5.12</v>
      </c>
      <c r="C18" s="142"/>
      <c r="D18" s="20" t="s">
        <v>140</v>
      </c>
      <c r="E18" s="54"/>
    </row>
    <row r="19" spans="2:5" ht="18" customHeight="1" x14ac:dyDescent="0.35">
      <c r="B19" s="14">
        <v>5.13</v>
      </c>
      <c r="C19" s="144" t="s">
        <v>105</v>
      </c>
      <c r="D19" s="144"/>
      <c r="E19" s="54"/>
    </row>
    <row r="20" spans="2:5" ht="17.25" customHeight="1" x14ac:dyDescent="0.35">
      <c r="B20" s="14">
        <v>5.14</v>
      </c>
      <c r="C20" s="144" t="s">
        <v>106</v>
      </c>
      <c r="D20" s="144"/>
      <c r="E20" s="54"/>
    </row>
    <row r="21" spans="2:5" ht="32.15" customHeight="1" x14ac:dyDescent="0.35">
      <c r="B21" s="14">
        <v>5.15</v>
      </c>
      <c r="C21" s="144" t="s">
        <v>107</v>
      </c>
      <c r="D21" s="144"/>
      <c r="E21" s="54"/>
    </row>
    <row r="22" spans="2:5" ht="32.15" customHeight="1" x14ac:dyDescent="0.35">
      <c r="B22" s="14">
        <v>5.16</v>
      </c>
      <c r="C22" s="144" t="s">
        <v>141</v>
      </c>
      <c r="D22" s="144"/>
      <c r="E22" s="54"/>
    </row>
    <row r="23" spans="2:5" ht="32.15" customHeight="1" x14ac:dyDescent="0.35">
      <c r="B23" s="24">
        <v>5.17</v>
      </c>
      <c r="C23" s="144" t="s">
        <v>109</v>
      </c>
      <c r="D23" s="144"/>
      <c r="E23" s="54"/>
    </row>
    <row r="24" spans="2:5" ht="17.25" customHeight="1" x14ac:dyDescent="0.35">
      <c r="B24" s="24">
        <v>5.18</v>
      </c>
      <c r="C24" s="144" t="s">
        <v>110</v>
      </c>
      <c r="D24" s="144"/>
      <c r="E24" s="54"/>
    </row>
    <row r="25" spans="2:5" ht="17.25" customHeight="1" x14ac:dyDescent="0.35">
      <c r="B25" s="24">
        <v>5.19</v>
      </c>
      <c r="C25" s="144" t="s">
        <v>111</v>
      </c>
      <c r="D25" s="144"/>
      <c r="E25" s="54"/>
    </row>
    <row r="26" spans="2:5" ht="18.649999999999999" customHeight="1" x14ac:dyDescent="0.35">
      <c r="B26" s="37">
        <v>5.2</v>
      </c>
      <c r="C26" s="144" t="s">
        <v>112</v>
      </c>
      <c r="D26" s="144"/>
      <c r="E26" s="54"/>
    </row>
    <row r="27" spans="2:5" ht="18.649999999999999" customHeight="1" x14ac:dyDescent="0.35">
      <c r="B27" s="24">
        <v>5.21</v>
      </c>
      <c r="C27" s="143" t="s">
        <v>142</v>
      </c>
      <c r="D27" s="143"/>
      <c r="E27" s="54"/>
    </row>
    <row r="28" spans="2:5" ht="18.649999999999999" customHeight="1" x14ac:dyDescent="0.35">
      <c r="B28" s="24">
        <v>5.22</v>
      </c>
      <c r="C28" s="143" t="s">
        <v>143</v>
      </c>
      <c r="D28" s="143"/>
      <c r="E28" s="54"/>
    </row>
    <row r="29" spans="2:5" ht="18" customHeight="1" x14ac:dyDescent="0.35">
      <c r="B29" s="24">
        <v>5.23</v>
      </c>
      <c r="C29" s="143" t="s">
        <v>144</v>
      </c>
      <c r="D29" s="143"/>
      <c r="E29" s="54"/>
    </row>
    <row r="30" spans="2:5" ht="33" customHeight="1" thickBot="1" x14ac:dyDescent="0.4">
      <c r="B30" s="24">
        <v>5.24</v>
      </c>
      <c r="C30" s="144" t="s">
        <v>145</v>
      </c>
      <c r="D30" s="144"/>
      <c r="E30" s="54"/>
    </row>
    <row r="31" spans="2:5" ht="17.25" customHeight="1" thickBot="1" x14ac:dyDescent="0.4">
      <c r="B31" s="33">
        <v>5.25</v>
      </c>
      <c r="C31" s="128" t="s">
        <v>170</v>
      </c>
      <c r="D31" s="129"/>
      <c r="E31" s="53">
        <f>SUM(E7:E30)</f>
        <v>0</v>
      </c>
    </row>
    <row r="34" spans="2:7" ht="42" x14ac:dyDescent="0.35">
      <c r="B34" s="5" t="s">
        <v>115</v>
      </c>
      <c r="C34" s="136" t="s">
        <v>116</v>
      </c>
      <c r="D34" s="137"/>
      <c r="E34" s="10" t="s">
        <v>117</v>
      </c>
      <c r="F34" s="6" t="s">
        <v>118</v>
      </c>
      <c r="G34" s="6" t="s">
        <v>119</v>
      </c>
    </row>
    <row r="35" spans="2:7" x14ac:dyDescent="0.35">
      <c r="B35" s="8">
        <v>5</v>
      </c>
      <c r="C35" s="146" t="s">
        <v>171</v>
      </c>
      <c r="D35" s="146"/>
      <c r="E35" s="67"/>
      <c r="F35" s="43">
        <v>1</v>
      </c>
      <c r="G35" s="67">
        <f>E35*F35</f>
        <v>0</v>
      </c>
    </row>
    <row r="36" spans="2:7" ht="14.5" customHeight="1" thickBot="1" x14ac:dyDescent="0.4">
      <c r="B36" s="32">
        <v>5.25</v>
      </c>
      <c r="C36" s="147" t="s">
        <v>172</v>
      </c>
      <c r="D36" s="147"/>
      <c r="E36" s="66">
        <f>E31</f>
        <v>0</v>
      </c>
      <c r="F36" s="44">
        <v>1</v>
      </c>
      <c r="G36" s="66">
        <f>E36*F36</f>
        <v>0</v>
      </c>
    </row>
    <row r="37" spans="2:7" ht="14.5" thickBot="1" x14ac:dyDescent="0.4">
      <c r="B37" s="133" t="s">
        <v>173</v>
      </c>
      <c r="C37" s="134"/>
      <c r="D37" s="134"/>
      <c r="E37" s="134"/>
      <c r="F37" s="135"/>
      <c r="G37" s="50">
        <f>SUM(G35:G36)</f>
        <v>0</v>
      </c>
    </row>
    <row r="38" spans="2:7" x14ac:dyDescent="0.35">
      <c r="D38" s="35"/>
    </row>
    <row r="39" spans="2:7" x14ac:dyDescent="0.35">
      <c r="B39" s="11" t="s">
        <v>174</v>
      </c>
    </row>
    <row r="40" spans="2:7" x14ac:dyDescent="0.35">
      <c r="B40" s="11" t="s">
        <v>124</v>
      </c>
    </row>
  </sheetData>
  <mergeCells count="21">
    <mergeCell ref="C20:D20"/>
    <mergeCell ref="C6:D6"/>
    <mergeCell ref="C7:C9"/>
    <mergeCell ref="C10:C12"/>
    <mergeCell ref="C13:C18"/>
    <mergeCell ref="C19:D19"/>
    <mergeCell ref="C27:D27"/>
    <mergeCell ref="C28:D28"/>
    <mergeCell ref="C29:D29"/>
    <mergeCell ref="C30:D30"/>
    <mergeCell ref="C21:D21"/>
    <mergeCell ref="C22:D22"/>
    <mergeCell ref="C23:D23"/>
    <mergeCell ref="C24:D24"/>
    <mergeCell ref="C25:D25"/>
    <mergeCell ref="C26:D26"/>
    <mergeCell ref="C31:D31"/>
    <mergeCell ref="C34:D34"/>
    <mergeCell ref="C35:D35"/>
    <mergeCell ref="C36:D36"/>
    <mergeCell ref="B37:F37"/>
  </mergeCells>
  <pageMargins left="0.7" right="0.7" top="0.75" bottom="0.75" header="0.3" footer="0.3"/>
  <pageSetup paperSize="9" scale="30" orientation="portrait"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67136-BF7A-45BA-BD05-27BD1A8BA5B0}">
  <dimension ref="A2:G39"/>
  <sheetViews>
    <sheetView zoomScale="85" zoomScaleNormal="85" workbookViewId="0">
      <selection activeCell="A3" sqref="A3"/>
    </sheetView>
  </sheetViews>
  <sheetFormatPr defaultColWidth="9.453125" defaultRowHeight="14" x14ac:dyDescent="0.35"/>
  <cols>
    <col min="1" max="1" width="9.453125" style="3"/>
    <col min="2" max="2" width="13" style="21" customWidth="1"/>
    <col min="3" max="4" width="78.7265625" style="3" customWidth="1"/>
    <col min="5" max="5" width="47.453125" style="3" customWidth="1"/>
    <col min="6" max="7" width="29.453125" style="3" customWidth="1"/>
    <col min="8" max="16384" width="9.453125" style="3"/>
  </cols>
  <sheetData>
    <row r="2" spans="1:5" x14ac:dyDescent="0.35">
      <c r="A2" s="18" t="s">
        <v>175</v>
      </c>
    </row>
    <row r="3" spans="1:5" x14ac:dyDescent="0.35">
      <c r="A3" s="18" t="s">
        <v>176</v>
      </c>
    </row>
    <row r="4" spans="1:5" x14ac:dyDescent="0.35">
      <c r="A4" s="18"/>
    </row>
    <row r="5" spans="1:5" ht="14.5" thickBot="1" x14ac:dyDescent="0.4">
      <c r="A5" s="19" t="s">
        <v>177</v>
      </c>
    </row>
    <row r="6" spans="1:5" ht="47.5" customHeight="1" x14ac:dyDescent="0.35">
      <c r="B6" s="13" t="s">
        <v>93</v>
      </c>
      <c r="C6" s="141" t="s">
        <v>94</v>
      </c>
      <c r="D6" s="141"/>
      <c r="E6" s="9" t="s">
        <v>95</v>
      </c>
    </row>
    <row r="7" spans="1:5" ht="18" customHeight="1" x14ac:dyDescent="0.35">
      <c r="B7" s="14">
        <v>6.1</v>
      </c>
      <c r="C7" s="136" t="s">
        <v>96</v>
      </c>
      <c r="D7" s="4" t="s">
        <v>97</v>
      </c>
      <c r="E7" s="65"/>
    </row>
    <row r="8" spans="1:5" ht="18" customHeight="1" x14ac:dyDescent="0.35">
      <c r="B8" s="14">
        <v>6.2</v>
      </c>
      <c r="C8" s="136"/>
      <c r="D8" s="4" t="s">
        <v>128</v>
      </c>
      <c r="E8" s="65"/>
    </row>
    <row r="9" spans="1:5" ht="18" customHeight="1" x14ac:dyDescent="0.35">
      <c r="B9" s="14">
        <v>6.3</v>
      </c>
      <c r="C9" s="136"/>
      <c r="D9" s="26" t="s">
        <v>129</v>
      </c>
      <c r="E9" s="65"/>
    </row>
    <row r="10" spans="1:5" ht="18" customHeight="1" x14ac:dyDescent="0.35">
      <c r="B10" s="14">
        <v>6.4</v>
      </c>
      <c r="C10" s="136" t="s">
        <v>98</v>
      </c>
      <c r="D10" s="6" t="s">
        <v>131</v>
      </c>
      <c r="E10" s="54"/>
    </row>
    <row r="11" spans="1:5" ht="18" customHeight="1" x14ac:dyDescent="0.35">
      <c r="B11" s="14">
        <v>6.5</v>
      </c>
      <c r="C11" s="136"/>
      <c r="D11" s="6" t="s">
        <v>132</v>
      </c>
      <c r="E11" s="54"/>
    </row>
    <row r="12" spans="1:5" ht="18" customHeight="1" x14ac:dyDescent="0.3">
      <c r="B12" s="14">
        <v>6.6</v>
      </c>
      <c r="C12" s="136"/>
      <c r="D12" s="28" t="s">
        <v>133</v>
      </c>
      <c r="E12" s="54"/>
    </row>
    <row r="13" spans="1:5" ht="18" customHeight="1" x14ac:dyDescent="0.3">
      <c r="B13" s="14">
        <v>6.7</v>
      </c>
      <c r="C13" s="142" t="s">
        <v>102</v>
      </c>
      <c r="D13" s="20" t="s">
        <v>135</v>
      </c>
      <c r="E13" s="54"/>
    </row>
    <row r="14" spans="1:5" ht="18" customHeight="1" x14ac:dyDescent="0.3">
      <c r="B14" s="14">
        <v>6.8</v>
      </c>
      <c r="C14" s="142"/>
      <c r="D14" s="30" t="s">
        <v>136</v>
      </c>
      <c r="E14" s="54"/>
    </row>
    <row r="15" spans="1:5" ht="18" customHeight="1" x14ac:dyDescent="0.3">
      <c r="B15" s="14">
        <v>6.9</v>
      </c>
      <c r="C15" s="142"/>
      <c r="D15" s="20" t="s">
        <v>137</v>
      </c>
      <c r="E15" s="54"/>
    </row>
    <row r="16" spans="1:5" ht="33" customHeight="1" x14ac:dyDescent="0.3">
      <c r="B16" s="15">
        <v>6.1</v>
      </c>
      <c r="C16" s="142"/>
      <c r="D16" s="7" t="s">
        <v>138</v>
      </c>
      <c r="E16" s="54"/>
    </row>
    <row r="17" spans="2:5" ht="33" customHeight="1" x14ac:dyDescent="0.3">
      <c r="B17" s="14">
        <v>6.11</v>
      </c>
      <c r="C17" s="142"/>
      <c r="D17" s="7" t="s">
        <v>139</v>
      </c>
      <c r="E17" s="54"/>
    </row>
    <row r="18" spans="2:5" ht="18" customHeight="1" x14ac:dyDescent="0.3">
      <c r="B18" s="14">
        <v>6.12</v>
      </c>
      <c r="C18" s="142"/>
      <c r="D18" s="20" t="s">
        <v>140</v>
      </c>
      <c r="E18" s="54"/>
    </row>
    <row r="19" spans="2:5" ht="18" customHeight="1" x14ac:dyDescent="0.35">
      <c r="B19" s="14">
        <v>6.13</v>
      </c>
      <c r="C19" s="148" t="s">
        <v>178</v>
      </c>
      <c r="D19" s="149"/>
      <c r="E19" s="54"/>
    </row>
    <row r="20" spans="2:5" ht="18" customHeight="1" x14ac:dyDescent="0.35">
      <c r="B20" s="14">
        <v>6.14</v>
      </c>
      <c r="C20" s="144" t="s">
        <v>105</v>
      </c>
      <c r="D20" s="144"/>
      <c r="E20" s="54"/>
    </row>
    <row r="21" spans="2:5" ht="17.25" customHeight="1" x14ac:dyDescent="0.35">
      <c r="B21" s="14">
        <v>6.15</v>
      </c>
      <c r="C21" s="144" t="s">
        <v>106</v>
      </c>
      <c r="D21" s="144"/>
      <c r="E21" s="54"/>
    </row>
    <row r="22" spans="2:5" ht="32.15" customHeight="1" x14ac:dyDescent="0.35">
      <c r="B22" s="14">
        <v>6.16</v>
      </c>
      <c r="C22" s="144" t="s">
        <v>107</v>
      </c>
      <c r="D22" s="144"/>
      <c r="E22" s="54"/>
    </row>
    <row r="23" spans="2:5" ht="32.15" customHeight="1" x14ac:dyDescent="0.35">
      <c r="B23" s="24">
        <v>6.17</v>
      </c>
      <c r="C23" s="144" t="s">
        <v>141</v>
      </c>
      <c r="D23" s="144"/>
      <c r="E23" s="54"/>
    </row>
    <row r="24" spans="2:5" ht="32.15" customHeight="1" x14ac:dyDescent="0.35">
      <c r="B24" s="24">
        <v>6.18</v>
      </c>
      <c r="C24" s="144" t="s">
        <v>109</v>
      </c>
      <c r="D24" s="144"/>
      <c r="E24" s="54"/>
    </row>
    <row r="25" spans="2:5" ht="17.25" customHeight="1" x14ac:dyDescent="0.35">
      <c r="B25" s="24">
        <v>6.19</v>
      </c>
      <c r="C25" s="144" t="s">
        <v>110</v>
      </c>
      <c r="D25" s="144"/>
      <c r="E25" s="54"/>
    </row>
    <row r="26" spans="2:5" ht="17.25" customHeight="1" x14ac:dyDescent="0.35">
      <c r="B26" s="37">
        <v>6.2</v>
      </c>
      <c r="C26" s="144" t="s">
        <v>111</v>
      </c>
      <c r="D26" s="144"/>
      <c r="E26" s="54"/>
    </row>
    <row r="27" spans="2:5" ht="18.649999999999999" customHeight="1" x14ac:dyDescent="0.35">
      <c r="B27" s="24">
        <v>6.21</v>
      </c>
      <c r="C27" s="144" t="s">
        <v>112</v>
      </c>
      <c r="D27" s="144"/>
      <c r="E27" s="54"/>
    </row>
    <row r="28" spans="2:5" ht="18.649999999999999" customHeight="1" thickBot="1" x14ac:dyDescent="0.4">
      <c r="B28" s="24">
        <v>6.22</v>
      </c>
      <c r="C28" s="143" t="s">
        <v>142</v>
      </c>
      <c r="D28" s="143"/>
      <c r="E28" s="54"/>
    </row>
    <row r="29" spans="2:5" ht="18" hidden="1" customHeight="1" x14ac:dyDescent="0.35">
      <c r="B29" s="24">
        <v>5.24</v>
      </c>
      <c r="C29" s="143" t="s">
        <v>144</v>
      </c>
      <c r="D29" s="143"/>
      <c r="E29" s="54"/>
    </row>
    <row r="30" spans="2:5" ht="17.25" customHeight="1" thickBot="1" x14ac:dyDescent="0.4">
      <c r="B30" s="33">
        <v>6.23</v>
      </c>
      <c r="C30" s="128" t="s">
        <v>179</v>
      </c>
      <c r="D30" s="129"/>
      <c r="E30" s="53">
        <f>SUM(E7:E28)</f>
        <v>0</v>
      </c>
    </row>
    <row r="33" spans="2:7" ht="42" x14ac:dyDescent="0.35">
      <c r="B33" s="5" t="s">
        <v>115</v>
      </c>
      <c r="C33" s="136" t="s">
        <v>116</v>
      </c>
      <c r="D33" s="137"/>
      <c r="E33" s="10" t="s">
        <v>117</v>
      </c>
      <c r="F33" s="6" t="s">
        <v>118</v>
      </c>
      <c r="G33" s="6" t="s">
        <v>119</v>
      </c>
    </row>
    <row r="34" spans="2:7" x14ac:dyDescent="0.35">
      <c r="B34" s="8">
        <v>6</v>
      </c>
      <c r="C34" s="146" t="s">
        <v>180</v>
      </c>
      <c r="D34" s="146"/>
      <c r="E34" s="67"/>
      <c r="F34" s="43">
        <v>1</v>
      </c>
      <c r="G34" s="67">
        <f>E34*F34</f>
        <v>0</v>
      </c>
    </row>
    <row r="35" spans="2:7" ht="14.5" customHeight="1" thickBot="1" x14ac:dyDescent="0.4">
      <c r="B35" s="32">
        <v>6.23</v>
      </c>
      <c r="C35" s="147" t="s">
        <v>181</v>
      </c>
      <c r="D35" s="147"/>
      <c r="E35" s="66">
        <f>E30</f>
        <v>0</v>
      </c>
      <c r="F35" s="44">
        <v>1</v>
      </c>
      <c r="G35" s="66">
        <f>E35*F35</f>
        <v>0</v>
      </c>
    </row>
    <row r="36" spans="2:7" ht="14.5" thickBot="1" x14ac:dyDescent="0.4">
      <c r="B36" s="133" t="s">
        <v>182</v>
      </c>
      <c r="C36" s="134"/>
      <c r="D36" s="134"/>
      <c r="E36" s="134"/>
      <c r="F36" s="135"/>
      <c r="G36" s="50">
        <f>SUM(G34:G35)</f>
        <v>0</v>
      </c>
    </row>
    <row r="37" spans="2:7" x14ac:dyDescent="0.35">
      <c r="D37" s="35"/>
    </row>
    <row r="38" spans="2:7" x14ac:dyDescent="0.35">
      <c r="B38" s="11" t="s">
        <v>183</v>
      </c>
    </row>
    <row r="39" spans="2:7" x14ac:dyDescent="0.35">
      <c r="B39" s="11" t="s">
        <v>124</v>
      </c>
    </row>
  </sheetData>
  <mergeCells count="20">
    <mergeCell ref="C6:D6"/>
    <mergeCell ref="C7:C9"/>
    <mergeCell ref="C10:C12"/>
    <mergeCell ref="C13:C18"/>
    <mergeCell ref="C20:D20"/>
    <mergeCell ref="C33:D33"/>
    <mergeCell ref="C34:D34"/>
    <mergeCell ref="C35:D35"/>
    <mergeCell ref="B36:F36"/>
    <mergeCell ref="C19:D19"/>
    <mergeCell ref="C28:D28"/>
    <mergeCell ref="C29:D29"/>
    <mergeCell ref="C30:D30"/>
    <mergeCell ref="C22:D22"/>
    <mergeCell ref="C23:D23"/>
    <mergeCell ref="C24:D24"/>
    <mergeCell ref="C25:D25"/>
    <mergeCell ref="C26:D26"/>
    <mergeCell ref="C27:D27"/>
    <mergeCell ref="C21:D21"/>
  </mergeCells>
  <pageMargins left="0.7" right="0.7" top="0.75" bottom="0.75" header="0.3" footer="0.3"/>
  <pageSetup paperSize="9" scale="30" orientation="portrait"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345E9-05DE-411F-AC02-7FCDD49F569E}">
  <dimension ref="A2:G42"/>
  <sheetViews>
    <sheetView zoomScale="85" zoomScaleNormal="85" workbookViewId="0">
      <selection activeCell="A3" sqref="A3"/>
    </sheetView>
  </sheetViews>
  <sheetFormatPr defaultColWidth="9.453125" defaultRowHeight="14" x14ac:dyDescent="0.35"/>
  <cols>
    <col min="1" max="1" width="9.453125" style="3"/>
    <col min="2" max="2" width="13" style="21" customWidth="1"/>
    <col min="3" max="4" width="78.7265625" style="3" customWidth="1"/>
    <col min="5" max="5" width="47.453125" style="3" customWidth="1"/>
    <col min="6" max="7" width="29.453125" style="3" customWidth="1"/>
    <col min="8" max="16384" width="9.453125" style="3"/>
  </cols>
  <sheetData>
    <row r="2" spans="1:5" x14ac:dyDescent="0.3">
      <c r="A2" s="34" t="s">
        <v>184</v>
      </c>
    </row>
    <row r="3" spans="1:5" x14ac:dyDescent="0.35">
      <c r="A3" s="18" t="s">
        <v>185</v>
      </c>
    </row>
    <row r="4" spans="1:5" x14ac:dyDescent="0.35">
      <c r="A4" s="18"/>
    </row>
    <row r="5" spans="1:5" ht="14.5" thickBot="1" x14ac:dyDescent="0.4">
      <c r="A5" s="19" t="s">
        <v>186</v>
      </c>
    </row>
    <row r="6" spans="1:5" ht="47.5" customHeight="1" x14ac:dyDescent="0.35">
      <c r="B6" s="13" t="s">
        <v>93</v>
      </c>
      <c r="C6" s="141" t="s">
        <v>94</v>
      </c>
      <c r="D6" s="141"/>
      <c r="E6" s="9" t="s">
        <v>95</v>
      </c>
    </row>
    <row r="7" spans="1:5" ht="18" customHeight="1" x14ac:dyDescent="0.35">
      <c r="B7" s="14">
        <v>7.1</v>
      </c>
      <c r="C7" s="136" t="s">
        <v>96</v>
      </c>
      <c r="D7" s="4" t="s">
        <v>97</v>
      </c>
      <c r="E7" s="65"/>
    </row>
    <row r="8" spans="1:5" ht="18" customHeight="1" x14ac:dyDescent="0.35">
      <c r="B8" s="14">
        <v>7.2</v>
      </c>
      <c r="C8" s="136"/>
      <c r="D8" s="4" t="s">
        <v>128</v>
      </c>
      <c r="E8" s="65"/>
    </row>
    <row r="9" spans="1:5" ht="18" customHeight="1" x14ac:dyDescent="0.35">
      <c r="B9" s="14">
        <v>7.3</v>
      </c>
      <c r="C9" s="136"/>
      <c r="D9" s="22" t="s">
        <v>129</v>
      </c>
      <c r="E9" s="65"/>
    </row>
    <row r="10" spans="1:5" ht="18" customHeight="1" x14ac:dyDescent="0.35">
      <c r="B10" s="14">
        <v>7.4</v>
      </c>
      <c r="C10" s="136"/>
      <c r="D10" s="23" t="s">
        <v>130</v>
      </c>
      <c r="E10" s="65"/>
    </row>
    <row r="11" spans="1:5" ht="18" customHeight="1" x14ac:dyDescent="0.35">
      <c r="B11" s="14">
        <v>7.5</v>
      </c>
      <c r="C11" s="136" t="s">
        <v>98</v>
      </c>
      <c r="D11" s="6" t="s">
        <v>131</v>
      </c>
      <c r="E11" s="54"/>
    </row>
    <row r="12" spans="1:5" ht="18" customHeight="1" x14ac:dyDescent="0.35">
      <c r="B12" s="14">
        <v>7.6</v>
      </c>
      <c r="C12" s="136"/>
      <c r="D12" s="6" t="s">
        <v>132</v>
      </c>
      <c r="E12" s="54"/>
    </row>
    <row r="13" spans="1:5" ht="18" customHeight="1" x14ac:dyDescent="0.3">
      <c r="B13" s="14">
        <v>7.7</v>
      </c>
      <c r="C13" s="136"/>
      <c r="D13" s="7" t="s">
        <v>133</v>
      </c>
      <c r="E13" s="54"/>
    </row>
    <row r="14" spans="1:5" ht="18" customHeight="1" x14ac:dyDescent="0.35">
      <c r="B14" s="14">
        <v>7.8</v>
      </c>
      <c r="C14" s="136"/>
      <c r="D14" s="29" t="s">
        <v>134</v>
      </c>
      <c r="E14" s="54"/>
    </row>
    <row r="15" spans="1:5" ht="18" customHeight="1" x14ac:dyDescent="0.3">
      <c r="B15" s="14">
        <v>7.9</v>
      </c>
      <c r="C15" s="142" t="s">
        <v>102</v>
      </c>
      <c r="D15" s="20" t="s">
        <v>135</v>
      </c>
      <c r="E15" s="54"/>
    </row>
    <row r="16" spans="1:5" ht="18" customHeight="1" x14ac:dyDescent="0.3">
      <c r="B16" s="15">
        <v>7.1</v>
      </c>
      <c r="C16" s="142"/>
      <c r="D16" s="30" t="s">
        <v>136</v>
      </c>
      <c r="E16" s="54"/>
    </row>
    <row r="17" spans="2:5" ht="18" customHeight="1" x14ac:dyDescent="0.3">
      <c r="B17" s="14">
        <v>7.11</v>
      </c>
      <c r="C17" s="142"/>
      <c r="D17" s="20" t="s">
        <v>137</v>
      </c>
      <c r="E17" s="54"/>
    </row>
    <row r="18" spans="2:5" ht="33" customHeight="1" x14ac:dyDescent="0.3">
      <c r="B18" s="14">
        <v>7.12</v>
      </c>
      <c r="C18" s="142"/>
      <c r="D18" s="7" t="s">
        <v>138</v>
      </c>
      <c r="E18" s="54"/>
    </row>
    <row r="19" spans="2:5" ht="33" customHeight="1" x14ac:dyDescent="0.3">
      <c r="B19" s="14">
        <v>7.13</v>
      </c>
      <c r="C19" s="142"/>
      <c r="D19" s="7" t="s">
        <v>139</v>
      </c>
      <c r="E19" s="54"/>
    </row>
    <row r="20" spans="2:5" ht="18" customHeight="1" x14ac:dyDescent="0.3">
      <c r="B20" s="14">
        <v>7.14</v>
      </c>
      <c r="C20" s="142"/>
      <c r="D20" s="20" t="s">
        <v>140</v>
      </c>
      <c r="E20" s="54"/>
    </row>
    <row r="21" spans="2:5" ht="18" customHeight="1" x14ac:dyDescent="0.35">
      <c r="B21" s="14">
        <v>7.15</v>
      </c>
      <c r="C21" s="144" t="s">
        <v>105</v>
      </c>
      <c r="D21" s="144"/>
      <c r="E21" s="54"/>
    </row>
    <row r="22" spans="2:5" ht="17.25" customHeight="1" x14ac:dyDescent="0.35">
      <c r="B22" s="14">
        <v>7.16</v>
      </c>
      <c r="C22" s="144" t="s">
        <v>106</v>
      </c>
      <c r="D22" s="144"/>
      <c r="E22" s="54"/>
    </row>
    <row r="23" spans="2:5" ht="32.15" customHeight="1" x14ac:dyDescent="0.35">
      <c r="B23" s="24">
        <v>7.17</v>
      </c>
      <c r="C23" s="144" t="s">
        <v>107</v>
      </c>
      <c r="D23" s="144"/>
      <c r="E23" s="54"/>
    </row>
    <row r="24" spans="2:5" ht="32.15" customHeight="1" x14ac:dyDescent="0.35">
      <c r="B24" s="24">
        <v>7.18</v>
      </c>
      <c r="C24" s="144" t="s">
        <v>141</v>
      </c>
      <c r="D24" s="144"/>
      <c r="E24" s="54"/>
    </row>
    <row r="25" spans="2:5" ht="32.15" customHeight="1" x14ac:dyDescent="0.35">
      <c r="B25" s="24">
        <v>7.19</v>
      </c>
      <c r="C25" s="144" t="s">
        <v>109</v>
      </c>
      <c r="D25" s="144"/>
      <c r="E25" s="54"/>
    </row>
    <row r="26" spans="2:5" ht="17.25" customHeight="1" x14ac:dyDescent="0.35">
      <c r="B26" s="37">
        <v>7.2</v>
      </c>
      <c r="C26" s="144" t="s">
        <v>110</v>
      </c>
      <c r="D26" s="144"/>
      <c r="E26" s="54"/>
    </row>
    <row r="27" spans="2:5" ht="17.25" customHeight="1" x14ac:dyDescent="0.35">
      <c r="B27" s="24">
        <v>7.21</v>
      </c>
      <c r="C27" s="144" t="s">
        <v>111</v>
      </c>
      <c r="D27" s="144"/>
      <c r="E27" s="54"/>
    </row>
    <row r="28" spans="2:5" ht="18.649999999999999" customHeight="1" x14ac:dyDescent="0.35">
      <c r="B28" s="24">
        <v>7.22</v>
      </c>
      <c r="C28" s="144" t="s">
        <v>112</v>
      </c>
      <c r="D28" s="144"/>
      <c r="E28" s="54"/>
    </row>
    <row r="29" spans="2:5" ht="18.649999999999999" customHeight="1" x14ac:dyDescent="0.35">
      <c r="B29" s="24">
        <v>7.23</v>
      </c>
      <c r="C29" s="143" t="s">
        <v>142</v>
      </c>
      <c r="D29" s="143"/>
      <c r="E29" s="54"/>
    </row>
    <row r="30" spans="2:5" ht="18.649999999999999" customHeight="1" x14ac:dyDescent="0.35">
      <c r="B30" s="24">
        <v>7.24</v>
      </c>
      <c r="C30" s="143" t="s">
        <v>143</v>
      </c>
      <c r="D30" s="143"/>
      <c r="E30" s="54"/>
    </row>
    <row r="31" spans="2:5" ht="18" customHeight="1" x14ac:dyDescent="0.35">
      <c r="B31" s="24">
        <v>7.25</v>
      </c>
      <c r="C31" s="143" t="s">
        <v>144</v>
      </c>
      <c r="D31" s="143"/>
      <c r="E31" s="54"/>
    </row>
    <row r="32" spans="2:5" ht="33" customHeight="1" thickBot="1" x14ac:dyDescent="0.4">
      <c r="B32" s="24">
        <v>7.26</v>
      </c>
      <c r="C32" s="144" t="s">
        <v>145</v>
      </c>
      <c r="D32" s="144"/>
      <c r="E32" s="54"/>
    </row>
    <row r="33" spans="2:7" ht="17.25" customHeight="1" thickBot="1" x14ac:dyDescent="0.4">
      <c r="B33" s="33">
        <v>7.27</v>
      </c>
      <c r="C33" s="128" t="s">
        <v>187</v>
      </c>
      <c r="D33" s="129"/>
      <c r="E33" s="53">
        <f>SUM(E7:E32)</f>
        <v>0</v>
      </c>
    </row>
    <row r="36" spans="2:7" ht="42" x14ac:dyDescent="0.35">
      <c r="B36" s="5" t="s">
        <v>115</v>
      </c>
      <c r="C36" s="136" t="s">
        <v>116</v>
      </c>
      <c r="D36" s="137"/>
      <c r="E36" s="10" t="s">
        <v>117</v>
      </c>
      <c r="F36" s="6" t="s">
        <v>118</v>
      </c>
      <c r="G36" s="6" t="s">
        <v>119</v>
      </c>
    </row>
    <row r="37" spans="2:7" x14ac:dyDescent="0.35">
      <c r="B37" s="8">
        <v>7</v>
      </c>
      <c r="C37" s="146" t="s">
        <v>188</v>
      </c>
      <c r="D37" s="146"/>
      <c r="E37" s="67"/>
      <c r="F37" s="43">
        <v>1</v>
      </c>
      <c r="G37" s="67">
        <f>E37*F37</f>
        <v>0</v>
      </c>
    </row>
    <row r="38" spans="2:7" ht="14.5" customHeight="1" thickBot="1" x14ac:dyDescent="0.4">
      <c r="B38" s="32">
        <v>7.27</v>
      </c>
      <c r="C38" s="147" t="s">
        <v>189</v>
      </c>
      <c r="D38" s="147"/>
      <c r="E38" s="66">
        <f>E33</f>
        <v>0</v>
      </c>
      <c r="F38" s="44">
        <v>1</v>
      </c>
      <c r="G38" s="66">
        <f>E38*F38</f>
        <v>0</v>
      </c>
    </row>
    <row r="39" spans="2:7" ht="14.5" thickBot="1" x14ac:dyDescent="0.4">
      <c r="B39" s="133" t="s">
        <v>190</v>
      </c>
      <c r="C39" s="134"/>
      <c r="D39" s="134"/>
      <c r="E39" s="134"/>
      <c r="F39" s="135"/>
      <c r="G39" s="50">
        <f>SUM(G37:G38)</f>
        <v>0</v>
      </c>
    </row>
    <row r="40" spans="2:7" x14ac:dyDescent="0.35">
      <c r="D40" s="35"/>
    </row>
    <row r="41" spans="2:7" x14ac:dyDescent="0.35">
      <c r="B41" s="11" t="s">
        <v>152</v>
      </c>
    </row>
    <row r="42" spans="2:7" x14ac:dyDescent="0.35">
      <c r="B42" s="11" t="s">
        <v>124</v>
      </c>
    </row>
  </sheetData>
  <mergeCells count="21">
    <mergeCell ref="C22:D22"/>
    <mergeCell ref="C6:D6"/>
    <mergeCell ref="C7:C10"/>
    <mergeCell ref="C11:C14"/>
    <mergeCell ref="C15:C20"/>
    <mergeCell ref="C21:D21"/>
    <mergeCell ref="C29:D29"/>
    <mergeCell ref="C30:D30"/>
    <mergeCell ref="C31:D31"/>
    <mergeCell ref="C32:D32"/>
    <mergeCell ref="C23:D23"/>
    <mergeCell ref="C24:D24"/>
    <mergeCell ref="C25:D25"/>
    <mergeCell ref="C26:D26"/>
    <mergeCell ref="C27:D27"/>
    <mergeCell ref="C28:D28"/>
    <mergeCell ref="C33:D33"/>
    <mergeCell ref="C36:D36"/>
    <mergeCell ref="C37:D37"/>
    <mergeCell ref="C38:D38"/>
    <mergeCell ref="B39:F39"/>
  </mergeCells>
  <pageMargins left="0.7" right="0.7" top="0.75" bottom="0.75" header="0.3" footer="0.3"/>
  <pageSetup paperSize="9" scale="30" orientation="portrait"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8DA9F-31F5-42D4-A591-FAED15765F19}">
  <dimension ref="A2:G40"/>
  <sheetViews>
    <sheetView zoomScale="85" zoomScaleNormal="85" workbookViewId="0">
      <selection activeCell="A3" sqref="A3"/>
    </sheetView>
  </sheetViews>
  <sheetFormatPr defaultColWidth="9.453125" defaultRowHeight="14" x14ac:dyDescent="0.35"/>
  <cols>
    <col min="1" max="1" width="9.453125" style="3"/>
    <col min="2" max="2" width="13" style="21" customWidth="1"/>
    <col min="3" max="4" width="78.7265625" style="3" customWidth="1"/>
    <col min="5" max="5" width="47.453125" style="3" customWidth="1"/>
    <col min="6" max="7" width="29.453125" style="3" customWidth="1"/>
    <col min="8" max="16384" width="9.453125" style="3"/>
  </cols>
  <sheetData>
    <row r="2" spans="1:5" x14ac:dyDescent="0.35">
      <c r="A2" s="18" t="s">
        <v>191</v>
      </c>
    </row>
    <row r="3" spans="1:5" x14ac:dyDescent="0.35">
      <c r="A3" s="18" t="s">
        <v>192</v>
      </c>
    </row>
    <row r="4" spans="1:5" x14ac:dyDescent="0.35">
      <c r="A4" s="18"/>
    </row>
    <row r="5" spans="1:5" ht="14.5" thickBot="1" x14ac:dyDescent="0.4">
      <c r="A5" s="19" t="s">
        <v>193</v>
      </c>
    </row>
    <row r="6" spans="1:5" ht="47.5" customHeight="1" x14ac:dyDescent="0.35">
      <c r="B6" s="13" t="s">
        <v>93</v>
      </c>
      <c r="C6" s="141" t="s">
        <v>94</v>
      </c>
      <c r="D6" s="141"/>
      <c r="E6" s="9" t="s">
        <v>95</v>
      </c>
    </row>
    <row r="7" spans="1:5" ht="18" customHeight="1" x14ac:dyDescent="0.35">
      <c r="B7" s="14">
        <v>8.1</v>
      </c>
      <c r="C7" s="136" t="s">
        <v>96</v>
      </c>
      <c r="D7" s="4" t="s">
        <v>97</v>
      </c>
      <c r="E7" s="65"/>
    </row>
    <row r="8" spans="1:5" ht="18" customHeight="1" x14ac:dyDescent="0.35">
      <c r="B8" s="14">
        <v>8.1999999999999993</v>
      </c>
      <c r="C8" s="136"/>
      <c r="D8" s="4" t="s">
        <v>128</v>
      </c>
      <c r="E8" s="65"/>
    </row>
    <row r="9" spans="1:5" ht="18" customHeight="1" x14ac:dyDescent="0.35">
      <c r="B9" s="14">
        <v>8.3000000000000007</v>
      </c>
      <c r="C9" s="136"/>
      <c r="D9" s="22" t="s">
        <v>129</v>
      </c>
      <c r="E9" s="65"/>
    </row>
    <row r="10" spans="1:5" ht="18" customHeight="1" x14ac:dyDescent="0.35">
      <c r="B10" s="14">
        <v>8.4</v>
      </c>
      <c r="C10" s="136"/>
      <c r="D10" s="23" t="s">
        <v>130</v>
      </c>
      <c r="E10" s="65"/>
    </row>
    <row r="11" spans="1:5" ht="18" customHeight="1" x14ac:dyDescent="0.35">
      <c r="B11" s="14">
        <v>8.5</v>
      </c>
      <c r="C11" s="136" t="s">
        <v>98</v>
      </c>
      <c r="D11" s="6" t="s">
        <v>131</v>
      </c>
      <c r="E11" s="54"/>
    </row>
    <row r="12" spans="1:5" ht="18" customHeight="1" x14ac:dyDescent="0.35">
      <c r="B12" s="14">
        <v>8.6</v>
      </c>
      <c r="C12" s="136"/>
      <c r="D12" s="6" t="s">
        <v>132</v>
      </c>
      <c r="E12" s="54"/>
    </row>
    <row r="13" spans="1:5" ht="18" customHeight="1" x14ac:dyDescent="0.3">
      <c r="B13" s="14">
        <v>8.6999999999999993</v>
      </c>
      <c r="C13" s="136"/>
      <c r="D13" s="7" t="s">
        <v>133</v>
      </c>
      <c r="E13" s="54"/>
    </row>
    <row r="14" spans="1:5" ht="18" customHeight="1" x14ac:dyDescent="0.35">
      <c r="B14" s="14">
        <v>8.8000000000000007</v>
      </c>
      <c r="C14" s="136"/>
      <c r="D14" s="29" t="s">
        <v>134</v>
      </c>
      <c r="E14" s="54"/>
    </row>
    <row r="15" spans="1:5" ht="18" customHeight="1" x14ac:dyDescent="0.3">
      <c r="B15" s="14">
        <v>8.9</v>
      </c>
      <c r="C15" s="150" t="s">
        <v>102</v>
      </c>
      <c r="D15" s="20" t="s">
        <v>135</v>
      </c>
      <c r="E15" s="54"/>
    </row>
    <row r="16" spans="1:5" ht="18" customHeight="1" x14ac:dyDescent="0.3">
      <c r="B16" s="15">
        <v>8.1</v>
      </c>
      <c r="C16" s="151"/>
      <c r="D16" s="30" t="s">
        <v>136</v>
      </c>
      <c r="E16" s="54"/>
    </row>
    <row r="17" spans="2:5" ht="18" customHeight="1" x14ac:dyDescent="0.3">
      <c r="B17" s="14">
        <v>8.11</v>
      </c>
      <c r="C17" s="151"/>
      <c r="D17" s="20" t="s">
        <v>137</v>
      </c>
      <c r="E17" s="54"/>
    </row>
    <row r="18" spans="2:5" ht="33" customHeight="1" x14ac:dyDescent="0.3">
      <c r="B18" s="14">
        <v>8.1199999999999992</v>
      </c>
      <c r="C18" s="151"/>
      <c r="D18" s="7" t="s">
        <v>138</v>
      </c>
      <c r="E18" s="54"/>
    </row>
    <row r="19" spans="2:5" ht="33" customHeight="1" x14ac:dyDescent="0.3">
      <c r="B19" s="14">
        <v>8.1300000000000008</v>
      </c>
      <c r="C19" s="151"/>
      <c r="D19" s="7" t="s">
        <v>139</v>
      </c>
      <c r="E19" s="54"/>
    </row>
    <row r="20" spans="2:5" ht="18" customHeight="1" x14ac:dyDescent="0.3">
      <c r="B20" s="14">
        <v>8.14</v>
      </c>
      <c r="C20" s="152"/>
      <c r="D20" s="20" t="s">
        <v>140</v>
      </c>
      <c r="E20" s="54"/>
    </row>
    <row r="21" spans="2:5" ht="18" customHeight="1" x14ac:dyDescent="0.35">
      <c r="B21" s="14">
        <v>8.15</v>
      </c>
      <c r="C21" s="148" t="s">
        <v>194</v>
      </c>
      <c r="D21" s="149"/>
      <c r="E21" s="54"/>
    </row>
    <row r="22" spans="2:5" ht="18" customHeight="1" x14ac:dyDescent="0.35">
      <c r="B22" s="14">
        <v>8.16</v>
      </c>
      <c r="C22" s="144" t="s">
        <v>105</v>
      </c>
      <c r="D22" s="144"/>
      <c r="E22" s="54"/>
    </row>
    <row r="23" spans="2:5" ht="17.25" customHeight="1" x14ac:dyDescent="0.35">
      <c r="B23" s="24">
        <v>8.17</v>
      </c>
      <c r="C23" s="144" t="s">
        <v>106</v>
      </c>
      <c r="D23" s="144"/>
      <c r="E23" s="54"/>
    </row>
    <row r="24" spans="2:5" ht="32.15" customHeight="1" x14ac:dyDescent="0.35">
      <c r="B24" s="24">
        <v>8.18</v>
      </c>
      <c r="C24" s="144" t="s">
        <v>107</v>
      </c>
      <c r="D24" s="144"/>
      <c r="E24" s="54"/>
    </row>
    <row r="25" spans="2:5" ht="32.15" customHeight="1" x14ac:dyDescent="0.35">
      <c r="B25" s="24">
        <v>8.19</v>
      </c>
      <c r="C25" s="144" t="s">
        <v>141</v>
      </c>
      <c r="D25" s="144"/>
      <c r="E25" s="54"/>
    </row>
    <row r="26" spans="2:5" ht="32.15" customHeight="1" x14ac:dyDescent="0.35">
      <c r="B26" s="37">
        <v>8.1999999999999993</v>
      </c>
      <c r="C26" s="144" t="s">
        <v>109</v>
      </c>
      <c r="D26" s="144"/>
      <c r="E26" s="54"/>
    </row>
    <row r="27" spans="2:5" ht="17.25" customHeight="1" x14ac:dyDescent="0.35">
      <c r="B27" s="24">
        <v>8.2100000000000009</v>
      </c>
      <c r="C27" s="144" t="s">
        <v>110</v>
      </c>
      <c r="D27" s="144"/>
      <c r="E27" s="54"/>
    </row>
    <row r="28" spans="2:5" ht="17.25" customHeight="1" x14ac:dyDescent="0.35">
      <c r="B28" s="24">
        <v>8.2200000000000006</v>
      </c>
      <c r="C28" s="144" t="s">
        <v>111</v>
      </c>
      <c r="D28" s="144"/>
      <c r="E28" s="54"/>
    </row>
    <row r="29" spans="2:5" ht="18.649999999999999" customHeight="1" x14ac:dyDescent="0.35">
      <c r="B29" s="24">
        <v>8.23</v>
      </c>
      <c r="C29" s="144" t="s">
        <v>112</v>
      </c>
      <c r="D29" s="144"/>
      <c r="E29" s="54"/>
    </row>
    <row r="30" spans="2:5" ht="18.649999999999999" customHeight="1" thickBot="1" x14ac:dyDescent="0.4">
      <c r="B30" s="24">
        <v>8.24</v>
      </c>
      <c r="C30" s="143" t="s">
        <v>142</v>
      </c>
      <c r="D30" s="143"/>
      <c r="E30" s="54"/>
    </row>
    <row r="31" spans="2:5" ht="17.25" customHeight="1" thickBot="1" x14ac:dyDescent="0.4">
      <c r="B31" s="33">
        <v>8.25</v>
      </c>
      <c r="C31" s="128" t="s">
        <v>195</v>
      </c>
      <c r="D31" s="129"/>
      <c r="E31" s="53">
        <f>SUM(E7:E30)</f>
        <v>0</v>
      </c>
    </row>
    <row r="34" spans="2:7" ht="42" x14ac:dyDescent="0.35">
      <c r="B34" s="5" t="s">
        <v>115</v>
      </c>
      <c r="C34" s="136" t="s">
        <v>116</v>
      </c>
      <c r="D34" s="137"/>
      <c r="E34" s="10" t="s">
        <v>117</v>
      </c>
      <c r="F34" s="6" t="s">
        <v>118</v>
      </c>
      <c r="G34" s="6" t="s">
        <v>119</v>
      </c>
    </row>
    <row r="35" spans="2:7" x14ac:dyDescent="0.35">
      <c r="B35" s="8">
        <v>8</v>
      </c>
      <c r="C35" s="146" t="s">
        <v>196</v>
      </c>
      <c r="D35" s="146"/>
      <c r="E35" s="67"/>
      <c r="F35" s="43">
        <v>1</v>
      </c>
      <c r="G35" s="67">
        <f>E35*F35</f>
        <v>0</v>
      </c>
    </row>
    <row r="36" spans="2:7" ht="14.5" customHeight="1" thickBot="1" x14ac:dyDescent="0.4">
      <c r="B36" s="32">
        <v>8.25</v>
      </c>
      <c r="C36" s="147" t="s">
        <v>197</v>
      </c>
      <c r="D36" s="147"/>
      <c r="E36" s="66">
        <f>E31</f>
        <v>0</v>
      </c>
      <c r="F36" s="44">
        <v>1</v>
      </c>
      <c r="G36" s="66">
        <f>E36*F36</f>
        <v>0</v>
      </c>
    </row>
    <row r="37" spans="2:7" ht="14.5" thickBot="1" x14ac:dyDescent="0.4">
      <c r="B37" s="133" t="s">
        <v>198</v>
      </c>
      <c r="C37" s="134"/>
      <c r="D37" s="134"/>
      <c r="E37" s="134"/>
      <c r="F37" s="135"/>
      <c r="G37" s="50">
        <f>SUM(G35:G36)</f>
        <v>0</v>
      </c>
    </row>
    <row r="38" spans="2:7" x14ac:dyDescent="0.35">
      <c r="D38" s="35"/>
    </row>
    <row r="39" spans="2:7" x14ac:dyDescent="0.35">
      <c r="B39" s="11" t="s">
        <v>199</v>
      </c>
    </row>
    <row r="40" spans="2:7" x14ac:dyDescent="0.35">
      <c r="B40" s="11" t="s">
        <v>124</v>
      </c>
    </row>
  </sheetData>
  <mergeCells count="19">
    <mergeCell ref="C6:D6"/>
    <mergeCell ref="C7:C10"/>
    <mergeCell ref="C11:C14"/>
    <mergeCell ref="C15:C20"/>
    <mergeCell ref="C22:D22"/>
    <mergeCell ref="C34:D34"/>
    <mergeCell ref="C35:D35"/>
    <mergeCell ref="C36:D36"/>
    <mergeCell ref="B37:F37"/>
    <mergeCell ref="C21:D21"/>
    <mergeCell ref="C30:D30"/>
    <mergeCell ref="C31:D31"/>
    <mergeCell ref="C24:D24"/>
    <mergeCell ref="C25:D25"/>
    <mergeCell ref="C26:D26"/>
    <mergeCell ref="C27:D27"/>
    <mergeCell ref="C28:D28"/>
    <mergeCell ref="C29:D29"/>
    <mergeCell ref="C23:D23"/>
  </mergeCells>
  <pageMargins left="0.7" right="0.7" top="0.75" bottom="0.75" header="0.3" footer="0.3"/>
  <pageSetup paperSize="9" scale="30" orientation="portrait" verticalDpi="360" r:id="rId1"/>
</worksheet>
</file>

<file path=docMetadata/LabelInfo.xml><?xml version="1.0" encoding="utf-8"?>
<clbl:labelList xmlns:clbl="http://schemas.microsoft.com/office/2020/mipLabelMetadata">
  <clbl:label id="{fbf574d5-c9cd-48a1-8713-81665fd3b20d}" enabled="0" method="" siteId="{fbf574d5-c9cd-48a1-8713-81665fd3b20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Kopsavilkums_Summary</vt:lpstr>
      <vt:lpstr>1_250</vt:lpstr>
      <vt:lpstr>2_1000</vt:lpstr>
      <vt:lpstr>3_1250</vt:lpstr>
      <vt:lpstr>4_1600</vt:lpstr>
      <vt:lpstr>5_630Met</vt:lpstr>
      <vt:lpstr>6_2x630Met</vt:lpstr>
      <vt:lpstr>7_1000Met</vt:lpstr>
      <vt:lpstr>8_2x1000Met</vt:lpstr>
      <vt:lpstr>9_630Bet_Concr</vt:lpstr>
      <vt:lpstr>10_2x630Bet_Concr</vt:lpstr>
      <vt:lpstr>11_1000Bet_Concr</vt:lpstr>
      <vt:lpstr>12_2x1000Bet_Concr</vt:lpstr>
      <vt:lpstr>13_14</vt:lpstr>
      <vt:lpstr>15</vt:lpstr>
      <vt:lpstr>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Kozlovskis</dc:creator>
  <cp:keywords/>
  <dc:description/>
  <cp:lastModifiedBy>Mārtiņš Leimanis</cp:lastModifiedBy>
  <cp:revision/>
  <dcterms:created xsi:type="dcterms:W3CDTF">2026-05-22T15:57:01Z</dcterms:created>
  <dcterms:modified xsi:type="dcterms:W3CDTF">2026-06-26T09:26:36Z</dcterms:modified>
  <cp:category/>
  <cp:contentStatus/>
</cp:coreProperties>
</file>