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I.Lagzdina\Desktop\"/>
    </mc:Choice>
  </mc:AlternateContent>
  <xr:revisionPtr revIDLastSave="0" documentId="13_ncr:1_{E82FD618-43DF-4E94-98FB-B1239961C644}" xr6:coauthVersionLast="47" xr6:coauthVersionMax="47" xr10:uidLastSave="{00000000-0000-0000-0000-000000000000}"/>
  <bookViews>
    <workbookView xWindow="-120" yWindow="-120" windowWidth="29040" windowHeight="15720" tabRatio="917" activeTab="1" xr2:uid="{00000000-000D-0000-FFFF-FFFF00000000}"/>
  </bookViews>
  <sheets>
    <sheet name="KOPTĀME" sheetId="91" r:id="rId1"/>
    <sheet name="1_Kopsavilkums" sheetId="90" r:id="rId2"/>
    <sheet name="1-1_" sheetId="99" r:id="rId3"/>
  </sheets>
  <definedNames>
    <definedName name="_xlnm._FilterDatabase" localSheetId="2" hidden="1">'1-1_'!$A$16:$HS$47</definedName>
    <definedName name="_xlnm.Print_Area" localSheetId="1">'1_Kopsavilkums'!$A$1:$I$32</definedName>
    <definedName name="_xlnm.Print_Area" localSheetId="2">'1-1_'!$A$1:$P$63</definedName>
    <definedName name="_xlnm.Print_Area" localSheetId="0">KOPTĀME!$A$1:$C$29</definedName>
    <definedName name="_xlnm.Print_Titles" localSheetId="1">'1_Kopsavilkums'!$13:$14</definedName>
    <definedName name="_xlnm.Print_Titles" localSheetId="2">'1-1_'!$15:$16</definedName>
  </definedNames>
  <calcPr calcId="191029" fullPrecision="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99" l="1"/>
  <c r="C24" i="90"/>
  <c r="C15" i="90"/>
  <c r="B15" i="90"/>
  <c r="O46" i="99" l="1"/>
  <c r="N46" i="99"/>
  <c r="L46" i="99"/>
  <c r="H46" i="99"/>
  <c r="M46" i="99" s="1"/>
  <c r="O45" i="99"/>
  <c r="N45" i="99"/>
  <c r="L45" i="99"/>
  <c r="H45" i="99"/>
  <c r="K45" i="99" s="1"/>
  <c r="O44" i="99"/>
  <c r="N44" i="99"/>
  <c r="L44" i="99"/>
  <c r="H44" i="99"/>
  <c r="M44" i="99" s="1"/>
  <c r="O43" i="99"/>
  <c r="N43" i="99"/>
  <c r="L43" i="99"/>
  <c r="H43" i="99"/>
  <c r="M43" i="99" s="1"/>
  <c r="O42" i="99"/>
  <c r="N42" i="99"/>
  <c r="L42" i="99"/>
  <c r="H42" i="99"/>
  <c r="M42" i="99" s="1"/>
  <c r="D55" i="99"/>
  <c r="D58" i="99"/>
  <c r="D60" i="99"/>
  <c r="D63" i="99"/>
  <c r="O41" i="99"/>
  <c r="N41" i="99"/>
  <c r="L41" i="99"/>
  <c r="H41" i="99"/>
  <c r="M41" i="99" s="1"/>
  <c r="O40" i="99"/>
  <c r="N40" i="99"/>
  <c r="L40" i="99"/>
  <c r="H40" i="99"/>
  <c r="M40" i="99" s="1"/>
  <c r="O39" i="99"/>
  <c r="N39" i="99"/>
  <c r="L39" i="99"/>
  <c r="H39" i="99"/>
  <c r="M39" i="99" s="1"/>
  <c r="O37" i="99"/>
  <c r="N37" i="99"/>
  <c r="L37" i="99"/>
  <c r="H37" i="99"/>
  <c r="M37" i="99" s="1"/>
  <c r="O36" i="99"/>
  <c r="N36" i="99"/>
  <c r="L36" i="99"/>
  <c r="H36" i="99"/>
  <c r="M36" i="99" s="1"/>
  <c r="O35" i="99"/>
  <c r="N35" i="99"/>
  <c r="L35" i="99"/>
  <c r="H35" i="99"/>
  <c r="K35" i="99" s="1"/>
  <c r="O34" i="99"/>
  <c r="N34" i="99"/>
  <c r="L34" i="99"/>
  <c r="H34" i="99"/>
  <c r="M34" i="99" s="1"/>
  <c r="O33" i="99"/>
  <c r="N33" i="99"/>
  <c r="L33" i="99"/>
  <c r="H33" i="99"/>
  <c r="M33" i="99" s="1"/>
  <c r="O32" i="99"/>
  <c r="N32" i="99"/>
  <c r="L32" i="99"/>
  <c r="H32" i="99"/>
  <c r="M32" i="99" s="1"/>
  <c r="O31" i="99"/>
  <c r="N31" i="99"/>
  <c r="L31" i="99"/>
  <c r="H31" i="99"/>
  <c r="M31" i="99" s="1"/>
  <c r="O30" i="99"/>
  <c r="N30" i="99"/>
  <c r="L30" i="99"/>
  <c r="H30" i="99"/>
  <c r="M30" i="99" s="1"/>
  <c r="O29" i="99"/>
  <c r="N29" i="99"/>
  <c r="L29" i="99"/>
  <c r="H29" i="99"/>
  <c r="K29" i="99" s="1"/>
  <c r="O28" i="99"/>
  <c r="N28" i="99"/>
  <c r="L28" i="99"/>
  <c r="H28" i="99"/>
  <c r="M28" i="99" s="1"/>
  <c r="O27" i="99"/>
  <c r="N27" i="99"/>
  <c r="L27" i="99"/>
  <c r="H27" i="99"/>
  <c r="K27" i="99" s="1"/>
  <c r="O26" i="99"/>
  <c r="N26" i="99"/>
  <c r="L26" i="99"/>
  <c r="H26" i="99"/>
  <c r="M26" i="99" s="1"/>
  <c r="O25" i="99"/>
  <c r="N25" i="99"/>
  <c r="L25" i="99"/>
  <c r="H25" i="99"/>
  <c r="M25" i="99" s="1"/>
  <c r="O24" i="99"/>
  <c r="N24" i="99"/>
  <c r="L24" i="99"/>
  <c r="H24" i="99"/>
  <c r="K24" i="99" s="1"/>
  <c r="O23" i="99"/>
  <c r="N23" i="99"/>
  <c r="L23" i="99"/>
  <c r="H23" i="99"/>
  <c r="M23" i="99" s="1"/>
  <c r="O22" i="99"/>
  <c r="N22" i="99"/>
  <c r="L22" i="99"/>
  <c r="H22" i="99"/>
  <c r="K22" i="99" s="1"/>
  <c r="O21" i="99"/>
  <c r="N21" i="99"/>
  <c r="L21" i="99"/>
  <c r="H21" i="99"/>
  <c r="K21" i="99" s="1"/>
  <c r="O20" i="99"/>
  <c r="N20" i="99"/>
  <c r="L20" i="99"/>
  <c r="H20" i="99"/>
  <c r="K20" i="99" s="1"/>
  <c r="O19" i="99"/>
  <c r="N19" i="99"/>
  <c r="L19" i="99"/>
  <c r="H19" i="99"/>
  <c r="M19" i="99" s="1"/>
  <c r="O18" i="99"/>
  <c r="N18" i="99"/>
  <c r="L18" i="99"/>
  <c r="H18" i="99"/>
  <c r="K18" i="99" s="1"/>
  <c r="L47" i="99" l="1"/>
  <c r="I15" i="90" s="1"/>
  <c r="K37" i="99"/>
  <c r="N47" i="99"/>
  <c r="G15" i="90" s="1"/>
  <c r="O47" i="99"/>
  <c r="H15" i="90" s="1"/>
  <c r="M35" i="99"/>
  <c r="P35" i="99" s="1"/>
  <c r="K44" i="99"/>
  <c r="K34" i="99"/>
  <c r="K46" i="99"/>
  <c r="P41" i="99"/>
  <c r="P42" i="99"/>
  <c r="P44" i="99"/>
  <c r="P33" i="99"/>
  <c r="P40" i="99"/>
  <c r="P43" i="99"/>
  <c r="P46" i="99"/>
  <c r="P34" i="99"/>
  <c r="M21" i="99"/>
  <c r="P21" i="99" s="1"/>
  <c r="K39" i="99"/>
  <c r="K41" i="99"/>
  <c r="K43" i="99"/>
  <c r="M45" i="99"/>
  <c r="P45" i="99" s="1"/>
  <c r="K33" i="99"/>
  <c r="K36" i="99"/>
  <c r="K42" i="99"/>
  <c r="K40" i="99"/>
  <c r="P28" i="99"/>
  <c r="P30" i="99"/>
  <c r="P39" i="99"/>
  <c r="K30" i="99"/>
  <c r="P32" i="99"/>
  <c r="P36" i="99"/>
  <c r="P37" i="99"/>
  <c r="K32" i="99"/>
  <c r="P26" i="99"/>
  <c r="M29" i="99"/>
  <c r="P29" i="99" s="1"/>
  <c r="P19" i="99"/>
  <c r="M24" i="99"/>
  <c r="P24" i="99" s="1"/>
  <c r="K28" i="99"/>
  <c r="P31" i="99"/>
  <c r="M20" i="99"/>
  <c r="P20" i="99" s="1"/>
  <c r="P25" i="99"/>
  <c r="K26" i="99"/>
  <c r="M22" i="99"/>
  <c r="P22" i="99" s="1"/>
  <c r="K25" i="99"/>
  <c r="M27" i="99"/>
  <c r="P27" i="99" s="1"/>
  <c r="K31" i="99"/>
  <c r="P23" i="99"/>
  <c r="K23" i="99"/>
  <c r="K19" i="99"/>
  <c r="M18" i="99"/>
  <c r="P18" i="99" s="1"/>
  <c r="P47" i="99" l="1"/>
  <c r="E15" i="90" s="1"/>
  <c r="M47" i="99"/>
  <c r="F15" i="90" s="1"/>
  <c r="H16" i="90" l="1"/>
  <c r="G16" i="90"/>
  <c r="I16" i="90"/>
  <c r="F16" i="90" l="1"/>
  <c r="E16" i="90"/>
  <c r="E19" i="90" l="1"/>
  <c r="E17" i="90"/>
  <c r="A9" i="99" l="1"/>
  <c r="B18" i="91"/>
  <c r="A5" i="90" l="1"/>
  <c r="A6" i="90"/>
  <c r="E18" i="90" l="1"/>
  <c r="N12" i="99"/>
  <c r="A5" i="99"/>
  <c r="E20" i="90" l="1"/>
  <c r="H10" i="90"/>
  <c r="C18" i="91" l="1"/>
  <c r="H9" i="90"/>
  <c r="N13" i="99"/>
  <c r="A8" i="99"/>
  <c r="A6" i="99"/>
  <c r="C32" i="90"/>
  <c r="B27" i="90"/>
  <c r="C27" i="90"/>
  <c r="C19" i="91" l="1"/>
  <c r="C21" i="91" s="1"/>
  <c r="A7"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Dimanta</author>
  </authors>
  <commentList>
    <comment ref="A11" authorId="0" shapeId="0" xr:uid="{00000000-0006-0000-0000-000001000000}">
      <text>
        <r>
          <rPr>
            <b/>
            <sz val="9"/>
            <color indexed="81"/>
            <rFont val="Tahoma"/>
            <family val="2"/>
            <charset val="186"/>
          </rPr>
          <t>Lūdzu aizpildīt pelēki iekrāsotos laukus ar attiecīgo informāciju un piedāvājumu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D17" authorId="0" shapeId="0" xr:uid="{00000000-0006-0000-0100-000002000000}">
      <text>
        <r>
          <rPr>
            <b/>
            <sz val="9"/>
            <color indexed="81"/>
            <rFont val="Tahoma"/>
            <family val="2"/>
            <charset val="186"/>
          </rPr>
          <t xml:space="preserve">Atbilstoši 03.05.2017. MK noteikumu Nr.239 3.9.punktam
</t>
        </r>
        <r>
          <rPr>
            <i/>
            <sz val="9"/>
            <color indexed="81"/>
            <rFont val="Tahoma"/>
            <family val="2"/>
            <charset val="186"/>
          </rPr>
          <t>virsizdevumos iekļauj papildu izmaksas, kuras saistītas ar būvlaukuma iekārtošanu, uzturēšanu, būvdarbu organizēšanu, vadīšanu, darba aizsardzību un apdrošināšanu, citas ar būvdarbu realizāciju saistītas izmaksas.</t>
        </r>
        <r>
          <rPr>
            <b/>
            <sz val="9"/>
            <color indexed="81"/>
            <rFont val="Tahoma"/>
            <family val="2"/>
            <charset val="186"/>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Inga Dimanta</author>
  </authors>
  <commentList>
    <comment ref="C15" authorId="0" shapeId="0" xr:uid="{2C0942C5-30CC-4CAB-A7D7-5F82D379D08C}">
      <text>
        <r>
          <rPr>
            <b/>
            <sz val="9"/>
            <color indexed="81"/>
            <rFont val="Tahoma"/>
            <family val="2"/>
            <charset val="186"/>
          </rPr>
          <t>Ja lokālajā tāmē ir norādīta konkrēta ražotāja produkcija, pretendents, saskaņā ar Iepirkuma nolikumā noteikto kārtību, drīkst piedāvāt tās ekvivalentu.</t>
        </r>
      </text>
    </comment>
    <comment ref="H16" authorId="0" shapeId="0" xr:uid="{00000000-0006-0000-0200-000002000000}">
      <text>
        <r>
          <rPr>
            <b/>
            <sz val="9"/>
            <color indexed="81"/>
            <rFont val="Tahoma"/>
            <family val="2"/>
            <charset val="186"/>
          </rPr>
          <t xml:space="preserve">Atbilstoši 03.05.2017. MK noteikumu Nr.239 19.punktam – darba algā jāiekļauj </t>
        </r>
        <r>
          <rPr>
            <i/>
            <sz val="9"/>
            <color indexed="81"/>
            <rFont val="Tahoma"/>
            <family val="2"/>
            <charset val="186"/>
          </rPr>
          <t xml:space="preserve">bruto darbaspēka izmaksas – darba algu, ietverot valsts noteiktos darba algas nodokļus un nodevas </t>
        </r>
        <r>
          <rPr>
            <sz val="9"/>
            <color indexed="81"/>
            <rFont val="Tahoma"/>
            <family val="2"/>
            <charset val="186"/>
          </rPr>
          <t>(tai skaitā darba devēja sociālais nodoklis)</t>
        </r>
      </text>
    </comment>
    <comment ref="I16" authorId="0" shapeId="0" xr:uid="{00000000-0006-0000-0200-000003000000}">
      <text>
        <r>
          <rPr>
            <b/>
            <sz val="9"/>
            <color indexed="81"/>
            <rFont val="Tahoma"/>
            <family val="2"/>
            <charset val="186"/>
          </rPr>
          <t>Atbilstoši 03.05.2017. MK noteikumu Nr.239 18.1.punktam – būvizstrādājumu tiešajās izmaksās jāiekļauj:</t>
        </r>
        <r>
          <rPr>
            <i/>
            <sz val="9"/>
            <color indexed="81"/>
            <rFont val="Tahoma"/>
            <family val="2"/>
            <charset val="186"/>
          </rPr>
          <t xml:space="preserve"> ar būvdarbu izpildi saistīto būvizstrādājumu iegādes izmaksas, ieskaitot transporta izmaksas to nogādei līdz būvobjektam, sagādes izmaksas, būvizstrādājumu tirgus cenas, importa operāciju nodokļus, iepakojuma izmaksas (tai skaitā tā utilizēšanas izmaksas vai atpakaļnodošanas ieņēmumus), kā arī būvražošanas procesa zudumus un normēto izlietojumu</t>
        </r>
      </text>
    </comment>
    <comment ref="J16" authorId="0" shapeId="0" xr:uid="{00000000-0006-0000-0200-000004000000}">
      <text>
        <r>
          <rPr>
            <b/>
            <sz val="9"/>
            <color indexed="81"/>
            <rFont val="Tahoma"/>
            <family val="2"/>
            <charset val="186"/>
          </rPr>
          <t xml:space="preserve">Atbilstoši 03.05.2017. MK noteikumu Nr.239 18.4.punktam –  tiešajās izmaksās jāiekļauj:  </t>
        </r>
        <r>
          <rPr>
            <i/>
            <sz val="9"/>
            <color indexed="81"/>
            <rFont val="Tahoma"/>
            <family val="2"/>
            <charset val="186"/>
          </rPr>
          <t>būvmašīnu, ierīču, mehānismu un palīgiekārtu nomas vai ekspluatācijas izdevumus, kā arī to nolietojumu (amortizācijas izmaksas).</t>
        </r>
      </text>
    </comment>
  </commentList>
</comments>
</file>

<file path=xl/sharedStrings.xml><?xml version="1.0" encoding="utf-8"?>
<sst xmlns="http://schemas.openxmlformats.org/spreadsheetml/2006/main" count="138" uniqueCount="90">
  <si>
    <t>APSTIPRINU</t>
  </si>
  <si>
    <t>(pasūtītāja paraksts un tā atšifrējums)</t>
  </si>
  <si>
    <t>Z.v.</t>
  </si>
  <si>
    <t>Objekta nosaukums</t>
  </si>
  <si>
    <t>Kopā</t>
  </si>
  <si>
    <t>Tāme sastādīta</t>
  </si>
  <si>
    <t>Nr.p.k.</t>
  </si>
  <si>
    <t>Kods</t>
  </si>
  <si>
    <t>Mērvienība</t>
  </si>
  <si>
    <t>Daudzums</t>
  </si>
  <si>
    <t>Vienības izmaksas</t>
  </si>
  <si>
    <t>Kopā uz visu apjomu</t>
  </si>
  <si>
    <t>Kods, tāmes Nr.</t>
  </si>
  <si>
    <t>Tai skaitā</t>
  </si>
  <si>
    <t>Darbietilpība c/h</t>
  </si>
  <si>
    <t>Virsizdevumi (%)</t>
  </si>
  <si>
    <t>t.sk.darba aizsardzība</t>
  </si>
  <si>
    <t>Peļņa (%)</t>
  </si>
  <si>
    <t>1.</t>
  </si>
  <si>
    <t xml:space="preserve"> BŪVNIECĪBAS KOPTĀME</t>
  </si>
  <si>
    <t>LOKĀLĀ TĀME Nr.</t>
  </si>
  <si>
    <t>(būvdarba veids vai konstruktīvā elementa nosaukums)</t>
  </si>
  <si>
    <t>Būvdarbu veids vai konstruktīvā elementa nosaukums</t>
  </si>
  <si>
    <t>Tāmes izmaksas</t>
  </si>
  <si>
    <t>būvizstrādājumi</t>
  </si>
  <si>
    <t>mehānismi</t>
  </si>
  <si>
    <t>darba alga</t>
  </si>
  <si>
    <t>20___.gada ___._________________</t>
  </si>
  <si>
    <t>(būvdarbu veids vai konstruktīvā elementa nosaukums)</t>
  </si>
  <si>
    <t>euro</t>
  </si>
  <si>
    <t>Būvdarbu nosaukums</t>
  </si>
  <si>
    <t>laika norma (c/h)</t>
  </si>
  <si>
    <t>kopā</t>
  </si>
  <si>
    <t>darbietilpība (c/h)</t>
  </si>
  <si>
    <t>summa</t>
  </si>
  <si>
    <r>
      <t>darba samaksas likme</t>
    </r>
    <r>
      <rPr>
        <b/>
        <sz val="10"/>
        <rFont val="Times New Roman"/>
        <family val="1"/>
        <charset val="186"/>
      </rPr>
      <t>*</t>
    </r>
    <r>
      <rPr>
        <sz val="10"/>
        <rFont val="Times New Roman"/>
        <family val="1"/>
        <charset val="186"/>
      </rPr>
      <t xml:space="preserve"> </t>
    </r>
    <r>
      <rPr>
        <i/>
        <sz val="10"/>
        <rFont val="Times New Roman"/>
        <family val="1"/>
        <charset val="186"/>
      </rPr>
      <t>(euro/h)</t>
    </r>
  </si>
  <si>
    <t>Latvijas būvnormatīvam LBN 501-17
"Būvizmaksu noteikšanas kārtība"
(Apstiprināts ar Ministru kabineta
2017. gada  3. maija
noteikumiem Nr.  239), 7.pielikums</t>
  </si>
  <si>
    <r>
      <t xml:space="preserve">Objekta izmaksas </t>
    </r>
    <r>
      <rPr>
        <b/>
        <i/>
        <sz val="10"/>
        <rFont val="Times New Roman"/>
        <family val="1"/>
        <charset val="186"/>
      </rPr>
      <t>(euro)</t>
    </r>
  </si>
  <si>
    <t>PVN (21%)</t>
  </si>
  <si>
    <t>Sastādīja</t>
  </si>
  <si>
    <r>
      <t>Par kopējo summu</t>
    </r>
    <r>
      <rPr>
        <i/>
        <sz val="10"/>
        <rFont val="Times New Roman"/>
        <family val="1"/>
        <charset val="186"/>
      </rPr>
      <t xml:space="preserve"> (euro)</t>
    </r>
  </si>
  <si>
    <r>
      <t xml:space="preserve">Kopējā darbietilpība </t>
    </r>
    <r>
      <rPr>
        <i/>
        <sz val="10"/>
        <rFont val="Times New Roman"/>
        <family val="1"/>
        <charset val="186"/>
      </rPr>
      <t>(c/h)</t>
    </r>
  </si>
  <si>
    <t>Pavisam KOPĀ</t>
  </si>
  <si>
    <r>
      <t xml:space="preserve">03.05.2017. MK noteikumu Nr.239 </t>
    </r>
    <r>
      <rPr>
        <u/>
        <sz val="8"/>
        <rFont val="Times New Roman"/>
        <family val="1"/>
        <charset val="186"/>
      </rPr>
      <t>6.pielikums</t>
    </r>
    <r>
      <rPr>
        <sz val="8"/>
        <rFont val="Times New Roman"/>
        <family val="1"/>
        <charset val="186"/>
      </rPr>
      <t xml:space="preserve">
</t>
    </r>
  </si>
  <si>
    <t>Sertifikāta Nr.</t>
  </si>
  <si>
    <t>Pārbaudīja</t>
  </si>
  <si>
    <r>
      <t xml:space="preserve">03.05.2017. MK noteikumu Nr.239 </t>
    </r>
    <r>
      <rPr>
        <u/>
        <sz val="8"/>
        <rFont val="Times New Roman"/>
        <family val="1"/>
        <charset val="186"/>
      </rPr>
      <t>5.pielikums</t>
    </r>
  </si>
  <si>
    <r>
      <t xml:space="preserve">Piezīme. * Aile aizpildāma, ja būvdarbu iedalījums veikts saskaņā ar 2017.gada 3.maija Ministra kabineta (MK) noteikumu Nr.239 </t>
    </r>
    <r>
      <rPr>
        <u/>
        <sz val="10"/>
        <rFont val="Times New Roman"/>
        <family val="1"/>
        <charset val="186"/>
      </rPr>
      <t>1. pielikumu</t>
    </r>
    <r>
      <rPr>
        <sz val="10"/>
        <rFont val="Times New Roman"/>
        <family val="1"/>
        <charset val="186"/>
      </rPr>
      <t>.</t>
    </r>
  </si>
  <si>
    <t>Tiešās izmaksas KOPĀ, 
t. sk. darba devēja sociālais nodoklis (%)</t>
  </si>
  <si>
    <r>
      <t>(paraksts un tā atšifrējums, uzņēmuma nosaukums,</t>
    </r>
    <r>
      <rPr>
        <sz val="10"/>
        <color rgb="FFFF0000"/>
        <rFont val="Times New Roman"/>
        <family val="1"/>
        <charset val="186"/>
      </rPr>
      <t xml:space="preserve"> </t>
    </r>
    <r>
      <rPr>
        <sz val="10"/>
        <rFont val="Times New Roman"/>
        <family val="1"/>
        <charset val="186"/>
      </rPr>
      <t>datums)</t>
    </r>
  </si>
  <si>
    <t>(paraksts un tā atšifrējums, uzņēmuma nosaukums, datums)</t>
  </si>
  <si>
    <t>1-1</t>
  </si>
  <si>
    <t>Tāme sastādīta 2026. gada tirgus cenās, pamatojoties uz apsekojumu un darba apjomiem</t>
  </si>
  <si>
    <t>Objekta nosaukums: Ceļa horizontālo apzīmējumu uzturēšanas darbi Liepājā</t>
  </si>
  <si>
    <t>Objekta adrese:  Liepājas valstspilsēta</t>
  </si>
  <si>
    <t>Pasūtījuma Nr. LVP 2026/112</t>
  </si>
  <si>
    <t>Ceļa horizontālo apzīmējumu uzturēšanas darbi Liepājā</t>
  </si>
  <si>
    <t>Ceļa horizontālo apzīmējumu uzklāšana</t>
  </si>
  <si>
    <t>Horizontālo apzīmējumu Nr. 920 - 928 uzklāšana ar termo- vai aukstplastisku materiālu</t>
  </si>
  <si>
    <t>m2</t>
  </si>
  <si>
    <t>Horizontālo apzīmējumu Nr. 929 - 936 uzklāšana ar termo- vai aukstplastisku materiālu</t>
  </si>
  <si>
    <t>Horizontālo apzīmējumu Nr. 937 uzklāšana ar termo- vai aukstplastisku materiālu</t>
  </si>
  <si>
    <t>Horizontālo apzīmējumu Nr. 938 uzklāšana ar termo- vai aukstplastisku materiālu</t>
  </si>
  <si>
    <t>Horizontālo apzīmējumu Nr. 939 uzklāšana ar termo- vai aukstplastisku materiālu</t>
  </si>
  <si>
    <t>Horizontālo apzīmējumu Nr. 940 uzklāšana ar termo- vai aukstplastisku materiālu</t>
  </si>
  <si>
    <t>Horizontālo apzīmējumu Nr. 941 uzklāšana ar termo- vai aukstplastisku materiālu</t>
  </si>
  <si>
    <t>Horizontālo apzīmējumu Nr. 942 uzklāšana ar termo- vai aukstplastisku materiālu</t>
  </si>
  <si>
    <t>Horizontālo apzīmējumu Nr. 949 uzklāšana ar termo- vai aukstplastisku materiālu</t>
  </si>
  <si>
    <t>Horizontālo apzīmējumu Nr. 958 uzklāšana ar termo- vai aukstplastisku materiālu</t>
  </si>
  <si>
    <t>Horizontālo apzīmējumu Nr. 920 - 928 uzklāšana ar krāsu</t>
  </si>
  <si>
    <t>Horizontālo apzīmējumu Nr. 929 - 936 uzklāšana ar krāsu</t>
  </si>
  <si>
    <t>Horizontālo apzīmējumu Nr. 937 uzklāšana ar krāsu</t>
  </si>
  <si>
    <t>Horizontālo apzīmējumu Nr. 938 uzklāšana ar krāsu</t>
  </si>
  <si>
    <t>Horizontālo apzīmējumu Nr. 939 uzklāšana ar krāsu</t>
  </si>
  <si>
    <t>Horizontālo apzīmējumu Nr. 940 uzklāšana ar krāsu</t>
  </si>
  <si>
    <t>Horizontālo apzīmējumu Nr. 941 uzklāšana ar krāsu</t>
  </si>
  <si>
    <t>Horizontālo apzīmējumu Nr. 942 uzklāšana ar krāsu</t>
  </si>
  <si>
    <t>Horizontālo apzīmējumu Nr. 943 - 948 uzklāšana ar krāsu</t>
  </si>
  <si>
    <t>Horizontālo apzīmējumu Nr. 959 uzklāšana ar krāsu</t>
  </si>
  <si>
    <t>Dažādi</t>
  </si>
  <si>
    <t>Veco horizontālo apzīmējumu aizkrāsošana</t>
  </si>
  <si>
    <t>Veco horizontālo apzīmējumu nofrēzēsana</t>
  </si>
  <si>
    <t>Sarkanas krāsas ceļa horizontālā apzīmējuma uzklāšana ar termo- vai aukstplastisku materiālu roku darbā</t>
  </si>
  <si>
    <t>Individuāli izgatavotu termoplastisku ceļa apzīmējumu vai simbolu uzklāšana</t>
  </si>
  <si>
    <t>Individuāli izgatavota elektroskrejriteņu novietnes simbolu     uzklāšana ar krāsu</t>
  </si>
  <si>
    <t>gb</t>
  </si>
  <si>
    <t>Iepriekš sagatavota termoplastiskā ceļa apzīmējuma "Geveko Premark" (vai ekvivalents) uzklāšana gājēju pārejas apzīmēšanai uz dabīgā akmens bruģa seguma</t>
  </si>
  <si>
    <t xml:space="preserve">Iepriekš sagatavota  "Geveko Premark" (vai ekvivalents) termoplastiskā ceļa apzīmējuma "Uzmanību bērni"  uzklāšana </t>
  </si>
  <si>
    <t xml:space="preserve">Iepriekš sagatavota  "Geveko Premark" (vai ekvivalents) termoplastiskā ceļa apzīmējuma "Uzmanību tramvajs"  uzklāšana </t>
  </si>
  <si>
    <t xml:space="preserve">KOPSAVILKUMA APRĒĶINS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</si>
</sst>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Ls&quot;\ * #,##0.00_-;\-&quot;Ls&quot;\ * #,##0.00_-;_-&quot;Ls&quot;\ * &quot;-&quot;??_-;_-@_-"/>
    <numFmt numFmtId="165" formatCode="_-[$€-2]\ * #,##0.00_-;\-[$€-2]\ * #,##0.00_-;_-[$€-2]\ * &quot;-&quot;??_-;_-@_-"/>
    <numFmt numFmtId="166" formatCode="_-* #,##0.00&quot;р.&quot;_-;\-* #,##0.00&quot;р.&quot;_-;_-* &quot;-&quot;??&quot;р.&quot;_-;_-@_-"/>
    <numFmt numFmtId="167" formatCode="_-* #,##0.00_-;\-* #,##0.00_-;_-* \-??_-;_-@_-"/>
    <numFmt numFmtId="168" formatCode="_-* #,##0.00\ _L_s_-;\-* #,##0.00\ _L_s_-;_-* &quot;-&quot;??\ _L_s_-;_-@_-"/>
    <numFmt numFmtId="169" formatCode="_(* #,##0.00_);_(* \(#,##0.00\);_(* \-??_);_(@_)"/>
  </numFmts>
  <fonts count="55">
    <font>
      <sz val="11"/>
      <color theme="1"/>
      <name val="Calibri"/>
      <family val="2"/>
      <charset val="186"/>
      <scheme val="minor"/>
    </font>
    <font>
      <sz val="10"/>
      <name val="Times New Roman"/>
      <family val="1"/>
      <charset val="186"/>
    </font>
    <font>
      <b/>
      <i/>
      <sz val="12"/>
      <name val="Times New Roman"/>
      <family val="1"/>
      <charset val="186"/>
    </font>
    <font>
      <sz val="10"/>
      <name val="Arial"/>
      <family val="2"/>
      <charset val="204"/>
    </font>
    <font>
      <i/>
      <sz val="10"/>
      <name val="Times New Roman"/>
      <family val="1"/>
      <charset val="186"/>
    </font>
    <font>
      <b/>
      <i/>
      <sz val="10"/>
      <name val="Times New Roman"/>
      <family val="1"/>
      <charset val="186"/>
    </font>
    <font>
      <i/>
      <sz val="10"/>
      <color indexed="10"/>
      <name val="Times New Roman"/>
      <family val="1"/>
      <charset val="186"/>
    </font>
    <font>
      <sz val="10"/>
      <name val="Helv"/>
    </font>
    <font>
      <sz val="8"/>
      <name val="Times New Roman"/>
      <family val="1"/>
      <charset val="186"/>
    </font>
    <font>
      <b/>
      <sz val="9"/>
      <color indexed="81"/>
      <name val="Tahoma"/>
      <family val="2"/>
      <charset val="186"/>
    </font>
    <font>
      <b/>
      <sz val="10"/>
      <name val="Times New Roman"/>
      <family val="1"/>
      <charset val="186"/>
    </font>
    <font>
      <sz val="11"/>
      <color theme="1"/>
      <name val="Calibri"/>
      <family val="2"/>
      <charset val="186"/>
      <scheme val="minor"/>
    </font>
    <font>
      <sz val="11"/>
      <color rgb="FF006100"/>
      <name val="Calibri"/>
      <family val="2"/>
      <charset val="186"/>
      <scheme val="minor"/>
    </font>
    <font>
      <sz val="10"/>
      <name val="Arial"/>
      <family val="2"/>
      <charset val="186"/>
    </font>
    <font>
      <i/>
      <sz val="9"/>
      <color indexed="81"/>
      <name val="Tahoma"/>
      <family val="2"/>
      <charset val="186"/>
    </font>
    <font>
      <sz val="11"/>
      <color theme="1"/>
      <name val="Calibri"/>
      <family val="2"/>
      <scheme val="minor"/>
    </font>
    <font>
      <i/>
      <sz val="12"/>
      <name val="Times New Roman"/>
      <family val="1"/>
      <charset val="186"/>
    </font>
    <font>
      <b/>
      <sz val="11"/>
      <name val="Times New Roman"/>
      <family val="1"/>
      <charset val="186"/>
    </font>
    <font>
      <b/>
      <sz val="12"/>
      <name val="Times New Roman"/>
      <family val="1"/>
      <charset val="186"/>
    </font>
    <font>
      <b/>
      <i/>
      <sz val="10"/>
      <name val="Arial Narrow"/>
      <family val="2"/>
      <charset val="204"/>
    </font>
    <font>
      <sz val="10"/>
      <name val="Arial Narrow"/>
      <family val="2"/>
      <charset val="204"/>
    </font>
    <font>
      <i/>
      <sz val="10"/>
      <name val="Arial Narrow"/>
      <family val="2"/>
      <charset val="204"/>
    </font>
    <font>
      <sz val="10"/>
      <name val="Arial Cyr"/>
      <charset val="186"/>
    </font>
    <font>
      <sz val="11"/>
      <color indexed="8"/>
      <name val="Calibri"/>
      <family val="2"/>
      <charset val="186"/>
    </font>
    <font>
      <sz val="10"/>
      <name val="MS Sans Serif"/>
      <family val="2"/>
      <charset val="186"/>
    </font>
    <font>
      <sz val="11"/>
      <color indexed="20"/>
      <name val="Calibri"/>
      <family val="2"/>
      <charset val="186"/>
    </font>
    <font>
      <sz val="11"/>
      <color indexed="17"/>
      <name val="Calibri"/>
      <family val="2"/>
      <charset val="186"/>
    </font>
    <font>
      <sz val="11"/>
      <color indexed="60"/>
      <name val="Calibri"/>
      <family val="2"/>
      <charset val="186"/>
    </font>
    <font>
      <u/>
      <sz val="10"/>
      <color indexed="12"/>
      <name val="Arial"/>
      <family val="2"/>
      <charset val="186"/>
    </font>
    <font>
      <sz val="10"/>
      <name val="Arial Cyr"/>
      <family val="2"/>
      <charset val="186"/>
    </font>
    <font>
      <sz val="10"/>
      <name val="Tahoma"/>
      <family val="2"/>
      <charset val="186"/>
    </font>
    <font>
      <u/>
      <sz val="10"/>
      <color theme="10"/>
      <name val="Arial Cyr"/>
      <charset val="186"/>
    </font>
    <font>
      <sz val="11"/>
      <color theme="1"/>
      <name val="Calibri"/>
      <family val="2"/>
      <charset val="204"/>
      <scheme val="minor"/>
    </font>
    <font>
      <sz val="9"/>
      <color indexed="81"/>
      <name val="Tahoma"/>
      <family val="2"/>
      <charset val="186"/>
    </font>
    <font>
      <i/>
      <sz val="10"/>
      <color rgb="FFFF0000"/>
      <name val="Times New Roman"/>
      <family val="1"/>
      <charset val="186"/>
    </font>
    <font>
      <i/>
      <sz val="16"/>
      <name val="Arial Narrow"/>
      <family val="2"/>
      <charset val="186"/>
    </font>
    <font>
      <b/>
      <i/>
      <sz val="16"/>
      <name val="Arial Narrow"/>
      <family val="2"/>
      <charset val="186"/>
    </font>
    <font>
      <b/>
      <i/>
      <sz val="16"/>
      <name val="Times New Roman"/>
      <family val="1"/>
      <charset val="186"/>
    </font>
    <font>
      <sz val="16"/>
      <name val="Arial Narrow"/>
      <family val="2"/>
      <charset val="186"/>
    </font>
    <font>
      <sz val="10"/>
      <color rgb="FFFF0000"/>
      <name val="Times New Roman"/>
      <family val="1"/>
      <charset val="186"/>
    </font>
    <font>
      <u/>
      <sz val="8"/>
      <name val="Times New Roman"/>
      <family val="1"/>
      <charset val="186"/>
    </font>
    <font>
      <sz val="12"/>
      <name val="Times New Roman"/>
      <family val="1"/>
      <charset val="186"/>
    </font>
    <font>
      <sz val="10"/>
      <color indexed="10"/>
      <name val="Times New Roman"/>
      <family val="1"/>
      <charset val="186"/>
    </font>
    <font>
      <b/>
      <sz val="10"/>
      <name val="Arial Narrow"/>
      <family val="2"/>
      <charset val="186"/>
    </font>
    <font>
      <sz val="8"/>
      <name val="Calibri"/>
      <family val="2"/>
      <charset val="186"/>
      <scheme val="minor"/>
    </font>
    <font>
      <sz val="9"/>
      <name val="Times New Roman"/>
      <family val="1"/>
      <charset val="186"/>
    </font>
    <font>
      <u/>
      <sz val="10"/>
      <name val="Times New Roman"/>
      <family val="1"/>
      <charset val="186"/>
    </font>
    <font>
      <sz val="12"/>
      <color rgb="FFFF0000"/>
      <name val="Times New Roman"/>
      <family val="1"/>
      <charset val="186"/>
    </font>
    <font>
      <b/>
      <sz val="12"/>
      <color rgb="FFFF0000"/>
      <name val="Times New Roman"/>
      <family val="1"/>
      <charset val="186"/>
    </font>
    <font>
      <b/>
      <i/>
      <sz val="12"/>
      <color rgb="FFFF0000"/>
      <name val="Times New Roman"/>
      <family val="1"/>
      <charset val="186"/>
    </font>
    <font>
      <b/>
      <i/>
      <sz val="14"/>
      <color rgb="FFFF0000"/>
      <name val="Times New Roman"/>
      <family val="1"/>
      <charset val="186"/>
    </font>
    <font>
      <b/>
      <i/>
      <sz val="10"/>
      <color rgb="FFFF0000"/>
      <name val="Times New Roman"/>
      <family val="1"/>
      <charset val="186"/>
    </font>
    <font>
      <b/>
      <sz val="14"/>
      <name val="Times New Roman"/>
      <family val="1"/>
      <charset val="186"/>
    </font>
    <font>
      <sz val="10"/>
      <name val="Arial Narrow"/>
      <family val="2"/>
    </font>
    <font>
      <sz val="10"/>
      <name val="Arial Narrow"/>
      <family val="2"/>
      <charset val="186"/>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indexed="9"/>
        <bgColor indexed="64"/>
      </patternFill>
    </fill>
    <fill>
      <patternFill patternType="solid">
        <fgColor indexed="45"/>
        <bgColor indexed="29"/>
      </patternFill>
    </fill>
    <fill>
      <patternFill patternType="solid">
        <fgColor indexed="42"/>
        <bgColor indexed="27"/>
      </patternFill>
    </fill>
    <fill>
      <patternFill patternType="solid">
        <fgColor indexed="43"/>
        <bgColor indexed="26"/>
      </patternFill>
    </fill>
    <fill>
      <patternFill patternType="solid">
        <fgColor rgb="FFF9F9F9"/>
        <bgColor indexed="64"/>
      </patternFill>
    </fill>
    <fill>
      <patternFill patternType="solid">
        <fgColor rgb="FFFFFFCC"/>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style="thin">
        <color rgb="FF000000"/>
      </bottom>
      <diagonal/>
    </border>
  </borders>
  <cellStyleXfs count="56">
    <xf numFmtId="0" fontId="0" fillId="0" borderId="0"/>
    <xf numFmtId="0" fontId="3" fillId="0" borderId="0"/>
    <xf numFmtId="0" fontId="7" fillId="0" borderId="0"/>
    <xf numFmtId="9" fontId="11" fillId="0" borderId="0" applyFont="0" applyFill="0" applyBorder="0" applyAlignment="0" applyProtection="0"/>
    <xf numFmtId="0" fontId="12" fillId="4" borderId="0" applyNumberFormat="0" applyBorder="0" applyAlignment="0" applyProtection="0"/>
    <xf numFmtId="0" fontId="13" fillId="0" borderId="0"/>
    <xf numFmtId="0" fontId="13" fillId="0" borderId="0"/>
    <xf numFmtId="0" fontId="13" fillId="0" borderId="0">
      <alignment textRotation="90"/>
    </xf>
    <xf numFmtId="0" fontId="3" fillId="0" borderId="0"/>
    <xf numFmtId="0" fontId="15" fillId="0" borderId="0"/>
    <xf numFmtId="0" fontId="13" fillId="0" borderId="0"/>
    <xf numFmtId="0" fontId="13" fillId="0" borderId="0"/>
    <xf numFmtId="0" fontId="13" fillId="0" borderId="0"/>
    <xf numFmtId="0" fontId="22" fillId="0" borderId="0"/>
    <xf numFmtId="0" fontId="25" fillId="6" borderId="0" applyNumberFormat="0" applyBorder="0" applyAlignment="0" applyProtection="0"/>
    <xf numFmtId="43" fontId="22" fillId="0" borderId="0" applyFont="0" applyFill="0" applyBorder="0" applyAlignment="0" applyProtection="0"/>
    <xf numFmtId="169" fontId="3" fillId="0" borderId="0" applyFill="0" applyBorder="0" applyAlignment="0" applyProtection="0"/>
    <xf numFmtId="168" fontId="30" fillId="0" borderId="0" applyFont="0" applyFill="0" applyBorder="0" applyAlignment="0" applyProtection="0"/>
    <xf numFmtId="167" fontId="29" fillId="0" borderId="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4" fontId="22" fillId="0" borderId="0" applyFont="0" applyFill="0" applyBorder="0" applyAlignment="0" applyProtection="0"/>
    <xf numFmtId="0" fontId="23" fillId="0" borderId="0"/>
    <xf numFmtId="0" fontId="26" fillId="7" borderId="0" applyNumberFormat="0" applyBorder="0" applyAlignment="0" applyProtection="0"/>
    <xf numFmtId="0" fontId="28" fillId="0" borderId="0" applyNumberFormat="0" applyFill="0" applyBorder="0" applyAlignment="0" applyProtection="0"/>
    <xf numFmtId="0" fontId="31" fillId="0" borderId="0" applyNumberFormat="0" applyFill="0" applyBorder="0" applyAlignment="0" applyProtection="0"/>
    <xf numFmtId="0" fontId="27" fillId="8" borderId="0" applyNumberFormat="0" applyBorder="0" applyAlignment="0" applyProtection="0"/>
    <xf numFmtId="0" fontId="11" fillId="0" borderId="0"/>
    <xf numFmtId="0" fontId="11" fillId="0" borderId="0"/>
    <xf numFmtId="0" fontId="3" fillId="0" borderId="0"/>
    <xf numFmtId="0" fontId="30" fillId="0" borderId="0"/>
    <xf numFmtId="0" fontId="13" fillId="0" borderId="0"/>
    <xf numFmtId="0" fontId="13" fillId="0" borderId="0"/>
    <xf numFmtId="0" fontId="3" fillId="0" borderId="0"/>
    <xf numFmtId="0" fontId="24" fillId="0" borderId="0"/>
    <xf numFmtId="0" fontId="23" fillId="0" borderId="0"/>
    <xf numFmtId="0" fontId="13" fillId="0" borderId="0"/>
    <xf numFmtId="0" fontId="3" fillId="0" borderId="0"/>
    <xf numFmtId="0" fontId="29" fillId="0" borderId="0"/>
    <xf numFmtId="0" fontId="32" fillId="0" borderId="0"/>
    <xf numFmtId="0" fontId="32" fillId="0" borderId="0"/>
    <xf numFmtId="0" fontId="13" fillId="0" borderId="0"/>
    <xf numFmtId="0" fontId="3" fillId="0" borderId="0"/>
    <xf numFmtId="0" fontId="7" fillId="0" borderId="0"/>
    <xf numFmtId="9" fontId="30" fillId="0" borderId="0" applyFont="0" applyFill="0" applyBorder="0" applyAlignment="0" applyProtection="0"/>
    <xf numFmtId="0" fontId="3" fillId="0" borderId="0"/>
    <xf numFmtId="0" fontId="13" fillId="0" borderId="0"/>
    <xf numFmtId="0" fontId="7" fillId="0" borderId="0"/>
    <xf numFmtId="0" fontId="13" fillId="0" borderId="0"/>
    <xf numFmtId="0" fontId="13" fillId="0" borderId="0"/>
    <xf numFmtId="0" fontId="13" fillId="0" borderId="0"/>
    <xf numFmtId="0" fontId="11" fillId="0" borderId="0"/>
    <xf numFmtId="0" fontId="13" fillId="0" borderId="0"/>
    <xf numFmtId="0" fontId="15" fillId="0" borderId="0"/>
    <xf numFmtId="0" fontId="13" fillId="0" borderId="0"/>
  </cellStyleXfs>
  <cellXfs count="257">
    <xf numFmtId="0" fontId="0" fillId="0" borderId="0" xfId="0"/>
    <xf numFmtId="0" fontId="1" fillId="0" borderId="0" xfId="0" applyFont="1" applyAlignment="1" applyProtection="1">
      <alignment horizontal="center"/>
      <protection locked="0"/>
    </xf>
    <xf numFmtId="0" fontId="1" fillId="0" borderId="0" xfId="0" applyFont="1" applyProtection="1">
      <protection locked="0"/>
    </xf>
    <xf numFmtId="0" fontId="1" fillId="0" borderId="0" xfId="0" applyFont="1" applyAlignment="1" applyProtection="1">
      <alignment vertical="center"/>
      <protection locked="0"/>
    </xf>
    <xf numFmtId="0" fontId="4" fillId="2" borderId="0" xfId="0" applyFont="1" applyFill="1" applyProtection="1">
      <protection locked="0"/>
    </xf>
    <xf numFmtId="0" fontId="1" fillId="2" borderId="0" xfId="0" applyFont="1" applyFill="1" applyProtection="1">
      <protection locked="0"/>
    </xf>
    <xf numFmtId="0" fontId="1" fillId="2" borderId="0" xfId="0" applyFont="1" applyFill="1" applyAlignment="1" applyProtection="1">
      <alignment vertical="center" wrapText="1"/>
      <protection locked="0"/>
    </xf>
    <xf numFmtId="43" fontId="1" fillId="3" borderId="3" xfId="0" applyNumberFormat="1" applyFont="1" applyFill="1" applyBorder="1" applyAlignment="1" applyProtection="1">
      <alignment horizontal="center" vertical="center"/>
      <protection locked="0"/>
    </xf>
    <xf numFmtId="43" fontId="1" fillId="2" borderId="3" xfId="0" applyNumberFormat="1" applyFont="1" applyFill="1" applyBorder="1" applyAlignment="1" applyProtection="1">
      <alignment horizontal="center" vertical="center"/>
      <protection locked="0"/>
    </xf>
    <xf numFmtId="2" fontId="1" fillId="2" borderId="0" xfId="4" applyNumberFormat="1" applyFont="1" applyFill="1" applyBorder="1" applyAlignment="1" applyProtection="1">
      <alignment horizontal="center" vertical="center"/>
      <protection locked="0"/>
    </xf>
    <xf numFmtId="0" fontId="1" fillId="2" borderId="0" xfId="4" applyFont="1" applyFill="1" applyBorder="1" applyAlignment="1" applyProtection="1">
      <alignment horizontal="center" vertical="center"/>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2" fontId="1" fillId="0" borderId="0" xfId="0" applyNumberFormat="1" applyFont="1" applyAlignment="1" applyProtection="1">
      <alignment horizontal="center" vertical="center"/>
      <protection locked="0"/>
    </xf>
    <xf numFmtId="0" fontId="10" fillId="2" borderId="0" xfId="0" applyFont="1" applyFill="1" applyAlignment="1" applyProtection="1">
      <alignment horizontal="right" vertical="center" wrapText="1"/>
      <protection locked="0"/>
    </xf>
    <xf numFmtId="2" fontId="10" fillId="2" borderId="0" xfId="0" applyNumberFormat="1" applyFont="1" applyFill="1" applyAlignment="1" applyProtection="1">
      <alignment horizontal="center" vertical="center" wrapText="1"/>
      <protection locked="0"/>
    </xf>
    <xf numFmtId="2" fontId="18" fillId="2" borderId="13" xfId="0" applyNumberFormat="1" applyFont="1" applyFill="1" applyBorder="1" applyAlignment="1" applyProtection="1">
      <alignment horizontal="center" vertical="center" wrapText="1"/>
      <protection locked="0"/>
    </xf>
    <xf numFmtId="0" fontId="1" fillId="0" borderId="0" xfId="4" applyFont="1" applyFill="1" applyBorder="1" applyProtection="1">
      <protection locked="0"/>
    </xf>
    <xf numFmtId="0" fontId="1" fillId="0" borderId="0" xfId="4" applyFont="1" applyFill="1" applyBorder="1" applyAlignment="1" applyProtection="1">
      <alignment horizontal="center"/>
      <protection locked="0"/>
    </xf>
    <xf numFmtId="0" fontId="5" fillId="0" borderId="0" xfId="0" applyFont="1" applyAlignment="1" applyProtection="1">
      <alignment horizontal="right"/>
      <protection locked="0"/>
    </xf>
    <xf numFmtId="4" fontId="5" fillId="0" borderId="0" xfId="0" applyNumberFormat="1" applyFont="1" applyAlignment="1" applyProtection="1">
      <alignment horizontal="right"/>
      <protection locked="0"/>
    </xf>
    <xf numFmtId="14" fontId="1" fillId="0" borderId="0" xfId="0" applyNumberFormat="1" applyFont="1" applyProtection="1">
      <protection locked="0"/>
    </xf>
    <xf numFmtId="0" fontId="20" fillId="0" borderId="0" xfId="0" applyFont="1" applyProtection="1">
      <protection locked="0"/>
    </xf>
    <xf numFmtId="1" fontId="2" fillId="0" borderId="0" xfId="0" applyNumberFormat="1" applyFont="1" applyAlignment="1" applyProtection="1">
      <alignment horizontal="center"/>
      <protection locked="0"/>
    </xf>
    <xf numFmtId="0" fontId="4" fillId="0" borderId="0" xfId="0" applyFont="1" applyProtection="1">
      <protection locked="0"/>
    </xf>
    <xf numFmtId="0" fontId="21" fillId="5" borderId="0" xfId="0" applyFont="1" applyFill="1" applyProtection="1">
      <protection locked="0"/>
    </xf>
    <xf numFmtId="0" fontId="4" fillId="5" borderId="0" xfId="0" applyFont="1" applyFill="1" applyProtection="1">
      <protection locked="0"/>
    </xf>
    <xf numFmtId="0" fontId="8" fillId="2" borderId="0" xfId="2" applyFont="1" applyFill="1" applyAlignment="1" applyProtection="1">
      <alignment horizontal="center" vertical="center"/>
      <protection locked="0"/>
    </xf>
    <xf numFmtId="0" fontId="17" fillId="0" borderId="0" xfId="0" applyFont="1" applyAlignment="1" applyProtection="1">
      <alignment vertical="center" wrapText="1"/>
      <protection locked="0"/>
    </xf>
    <xf numFmtId="2" fontId="17" fillId="0" borderId="0" xfId="0" applyNumberFormat="1" applyFont="1" applyAlignment="1" applyProtection="1">
      <alignment horizontal="center" vertical="center" wrapText="1"/>
      <protection locked="0"/>
    </xf>
    <xf numFmtId="2" fontId="10" fillId="2" borderId="0" xfId="0" applyNumberFormat="1" applyFont="1" applyFill="1" applyAlignment="1" applyProtection="1">
      <alignment horizontal="right" vertical="center" wrapText="1"/>
      <protection locked="0"/>
    </xf>
    <xf numFmtId="2" fontId="8" fillId="2" borderId="0" xfId="2" applyNumberFormat="1" applyFont="1" applyFill="1" applyAlignment="1" applyProtection="1">
      <alignment horizontal="center" vertical="center"/>
      <protection locked="0"/>
    </xf>
    <xf numFmtId="43" fontId="1" fillId="0" borderId="3" xfId="0" applyNumberFormat="1" applyFont="1" applyBorder="1" applyAlignment="1" applyProtection="1">
      <alignment horizontal="center" vertical="center"/>
      <protection locked="0"/>
    </xf>
    <xf numFmtId="0" fontId="8" fillId="0" borderId="0" xfId="0" applyFont="1" applyProtection="1">
      <protection locked="0"/>
    </xf>
    <xf numFmtId="0" fontId="41" fillId="0" borderId="0" xfId="0" applyFont="1" applyProtection="1">
      <protection locked="0"/>
    </xf>
    <xf numFmtId="2" fontId="10" fillId="0" borderId="0" xfId="0" applyNumberFormat="1" applyFont="1" applyAlignment="1" applyProtection="1">
      <alignment horizontal="center" vertical="center"/>
      <protection locked="0"/>
    </xf>
    <xf numFmtId="49" fontId="42" fillId="2" borderId="0" xfId="0" applyNumberFormat="1" applyFont="1" applyFill="1" applyProtection="1">
      <protection locked="0"/>
    </xf>
    <xf numFmtId="0" fontId="1" fillId="0" borderId="0" xfId="0" applyFont="1" applyAlignment="1" applyProtection="1">
      <alignment horizontal="left"/>
      <protection locked="0"/>
    </xf>
    <xf numFmtId="4" fontId="1" fillId="2" borderId="0" xfId="0" applyNumberFormat="1" applyFont="1" applyFill="1" applyAlignment="1" applyProtection="1">
      <alignment horizontal="right"/>
      <protection locked="0"/>
    </xf>
    <xf numFmtId="49" fontId="1" fillId="2" borderId="0" xfId="0" applyNumberFormat="1" applyFont="1" applyFill="1" applyAlignment="1" applyProtection="1">
      <alignment horizontal="right"/>
      <protection locked="0"/>
    </xf>
    <xf numFmtId="0" fontId="1" fillId="2" borderId="0" xfId="0" applyFont="1" applyFill="1" applyAlignment="1" applyProtection="1">
      <alignment horizontal="right"/>
      <protection locked="0"/>
    </xf>
    <xf numFmtId="0" fontId="1" fillId="2" borderId="0" xfId="2" applyFont="1" applyFill="1" applyAlignment="1" applyProtection="1">
      <alignment vertical="center"/>
      <protection locked="0"/>
    </xf>
    <xf numFmtId="1" fontId="1" fillId="0" borderId="0" xfId="1" applyNumberFormat="1" applyFont="1" applyAlignment="1" applyProtection="1">
      <alignment vertical="top"/>
      <protection locked="0"/>
    </xf>
    <xf numFmtId="1" fontId="1" fillId="0" borderId="0" xfId="1" applyNumberFormat="1" applyFont="1" applyAlignment="1" applyProtection="1">
      <alignment vertical="top" wrapText="1"/>
      <protection locked="0"/>
    </xf>
    <xf numFmtId="49" fontId="42" fillId="2" borderId="0" xfId="0" applyNumberFormat="1" applyFont="1" applyFill="1" applyAlignment="1" applyProtection="1">
      <alignment horizontal="right"/>
      <protection locked="0"/>
    </xf>
    <xf numFmtId="0" fontId="1" fillId="0" borderId="0" xfId="0" applyFont="1" applyAlignment="1" applyProtection="1">
      <alignment horizontal="right"/>
      <protection locked="0"/>
    </xf>
    <xf numFmtId="0" fontId="41" fillId="2" borderId="0" xfId="0" applyFont="1" applyFill="1" applyProtection="1">
      <protection locked="0"/>
    </xf>
    <xf numFmtId="0" fontId="1" fillId="2" borderId="0" xfId="4" applyFont="1" applyFill="1" applyBorder="1" applyAlignment="1" applyProtection="1">
      <alignment vertical="center"/>
      <protection locked="0"/>
    </xf>
    <xf numFmtId="0" fontId="39" fillId="2" borderId="0" xfId="4" applyFont="1" applyFill="1" applyBorder="1" applyAlignment="1" applyProtection="1">
      <alignment vertical="center"/>
      <protection locked="0"/>
    </xf>
    <xf numFmtId="0" fontId="1" fillId="2" borderId="0" xfId="4" applyNumberFormat="1" applyFont="1" applyFill="1" applyBorder="1" applyAlignment="1" applyProtection="1">
      <alignment horizontal="left"/>
      <protection locked="0"/>
    </xf>
    <xf numFmtId="0" fontId="1" fillId="2" borderId="0" xfId="4" applyNumberFormat="1" applyFont="1" applyFill="1" applyBorder="1" applyProtection="1">
      <protection locked="0"/>
    </xf>
    <xf numFmtId="0" fontId="1" fillId="2" borderId="0" xfId="4" applyFont="1" applyFill="1" applyBorder="1" applyProtection="1">
      <protection locked="0"/>
    </xf>
    <xf numFmtId="0" fontId="1" fillId="0" borderId="0" xfId="4" applyFont="1" applyFill="1" applyProtection="1">
      <protection locked="0"/>
    </xf>
    <xf numFmtId="16" fontId="1" fillId="0" borderId="0" xfId="0" applyNumberFormat="1" applyFont="1" applyAlignment="1" applyProtection="1">
      <alignment horizontal="center"/>
      <protection locked="0"/>
    </xf>
    <xf numFmtId="2" fontId="1" fillId="0" borderId="0" xfId="0" applyNumberFormat="1" applyFont="1" applyAlignment="1" applyProtection="1">
      <alignment horizontal="left"/>
      <protection locked="0"/>
    </xf>
    <xf numFmtId="2" fontId="1" fillId="2" borderId="0" xfId="0" applyNumberFormat="1" applyFont="1" applyFill="1" applyAlignment="1" applyProtection="1">
      <alignment horizontal="right"/>
      <protection locked="0"/>
    </xf>
    <xf numFmtId="0" fontId="47" fillId="0" borderId="0" xfId="0" applyFont="1" applyProtection="1">
      <protection locked="0"/>
    </xf>
    <xf numFmtId="0" fontId="51" fillId="2" borderId="0" xfId="0" applyFont="1" applyFill="1" applyAlignment="1" applyProtection="1">
      <alignment vertical="center"/>
      <protection locked="0"/>
    </xf>
    <xf numFmtId="0" fontId="50" fillId="2" borderId="0" xfId="0" applyFont="1" applyFill="1" applyAlignment="1" applyProtection="1">
      <alignment vertical="center"/>
      <protection locked="0"/>
    </xf>
    <xf numFmtId="0" fontId="34" fillId="0" borderId="0" xfId="0" applyFont="1" applyProtection="1">
      <protection locked="0"/>
    </xf>
    <xf numFmtId="0" fontId="39" fillId="0" borderId="0" xfId="0" applyFont="1" applyProtection="1">
      <protection locked="0"/>
    </xf>
    <xf numFmtId="0" fontId="1" fillId="0" borderId="0" xfId="0" applyFont="1" applyAlignment="1">
      <alignment vertical="center"/>
    </xf>
    <xf numFmtId="0" fontId="1" fillId="0" borderId="0" xfId="0" applyFont="1" applyAlignment="1">
      <alignment wrapText="1"/>
    </xf>
    <xf numFmtId="0" fontId="1" fillId="0" borderId="0" xfId="0" applyFont="1" applyAlignment="1">
      <alignment horizontal="center" vertical="center"/>
    </xf>
    <xf numFmtId="2" fontId="1" fillId="0" borderId="0" xfId="0" applyNumberFormat="1" applyFont="1" applyAlignment="1">
      <alignment horizontal="center" vertical="center"/>
    </xf>
    <xf numFmtId="0" fontId="1" fillId="0" borderId="0" xfId="0" applyFont="1"/>
    <xf numFmtId="0" fontId="8" fillId="0" borderId="0" xfId="0" applyFont="1" applyAlignment="1">
      <alignment horizontal="right" vertical="top"/>
    </xf>
    <xf numFmtId="0" fontId="18" fillId="0" borderId="0" xfId="0" applyFont="1" applyAlignment="1">
      <alignment horizontal="right" wrapText="1"/>
    </xf>
    <xf numFmtId="49" fontId="18" fillId="0" borderId="1" xfId="1" applyNumberFormat="1" applyFont="1" applyBorder="1" applyAlignment="1">
      <alignment horizontal="left" vertical="center"/>
    </xf>
    <xf numFmtId="2" fontId="1" fillId="0" borderId="1" xfId="0" applyNumberFormat="1" applyFont="1" applyBorder="1" applyAlignment="1">
      <alignment horizontal="center" vertical="center"/>
    </xf>
    <xf numFmtId="0" fontId="1" fillId="0" borderId="1" xfId="0" applyFont="1" applyBorder="1"/>
    <xf numFmtId="0" fontId="5" fillId="0" borderId="0" xfId="1" applyFont="1"/>
    <xf numFmtId="1" fontId="5" fillId="0" borderId="0" xfId="1" applyNumberFormat="1" applyFont="1"/>
    <xf numFmtId="1" fontId="1" fillId="0" borderId="15" xfId="1" applyNumberFormat="1" applyFont="1" applyBorder="1" applyAlignment="1">
      <alignment horizontal="centerContinuous" vertical="top"/>
    </xf>
    <xf numFmtId="1" fontId="1" fillId="0" borderId="15" xfId="1" applyNumberFormat="1" applyFont="1" applyBorder="1" applyAlignment="1">
      <alignment horizontal="centerContinuous" vertical="center"/>
    </xf>
    <xf numFmtId="2" fontId="1" fillId="0" borderId="15" xfId="1" applyNumberFormat="1" applyFont="1" applyBorder="1" applyAlignment="1">
      <alignment horizontal="centerContinuous" vertical="top"/>
    </xf>
    <xf numFmtId="1" fontId="1" fillId="0" borderId="0" xfId="1" applyNumberFormat="1" applyFont="1" applyAlignment="1">
      <alignment horizontal="centerContinuous" vertical="top" wrapText="1"/>
    </xf>
    <xf numFmtId="1" fontId="41" fillId="0" borderId="0" xfId="1" applyNumberFormat="1" applyFont="1" applyAlignment="1">
      <alignment vertical="center"/>
    </xf>
    <xf numFmtId="1" fontId="41" fillId="0" borderId="0" xfId="1" applyNumberFormat="1" applyFont="1" applyAlignment="1">
      <alignment horizontal="left" vertical="top"/>
    </xf>
    <xf numFmtId="1" fontId="41" fillId="0" borderId="0" xfId="1" applyNumberFormat="1" applyFont="1" applyAlignment="1">
      <alignment horizontal="center" vertical="center"/>
    </xf>
    <xf numFmtId="1" fontId="41" fillId="0" borderId="0" xfId="1" applyNumberFormat="1" applyFont="1" applyAlignment="1">
      <alignment horizontal="center" vertical="top"/>
    </xf>
    <xf numFmtId="2" fontId="41" fillId="0" borderId="0" xfId="1" applyNumberFormat="1" applyFont="1" applyAlignment="1">
      <alignment vertical="top"/>
    </xf>
    <xf numFmtId="1" fontId="41" fillId="0" borderId="0" xfId="1" applyNumberFormat="1" applyFont="1" applyAlignment="1">
      <alignment vertical="top"/>
    </xf>
    <xf numFmtId="1" fontId="41" fillId="0" borderId="0" xfId="1" applyNumberFormat="1" applyFont="1" applyAlignment="1">
      <alignment vertical="top" wrapText="1"/>
    </xf>
    <xf numFmtId="0" fontId="41" fillId="0" borderId="0" xfId="1" applyFont="1" applyAlignment="1">
      <alignment vertical="center"/>
    </xf>
    <xf numFmtId="0" fontId="41" fillId="0" borderId="0" xfId="1" applyFont="1" applyAlignment="1">
      <alignment horizontal="left" vertical="center"/>
    </xf>
    <xf numFmtId="0" fontId="41" fillId="0" borderId="0" xfId="1" applyFont="1" applyAlignment="1">
      <alignment horizontal="center" vertical="center" wrapText="1"/>
    </xf>
    <xf numFmtId="2" fontId="41" fillId="0" borderId="0" xfId="1" applyNumberFormat="1" applyFont="1" applyAlignment="1">
      <alignment vertical="center" wrapText="1"/>
    </xf>
    <xf numFmtId="0" fontId="41" fillId="0" borderId="0" xfId="1" applyFont="1" applyAlignment="1">
      <alignment vertical="center" wrapText="1"/>
    </xf>
    <xf numFmtId="0" fontId="41" fillId="2" borderId="0" xfId="0" applyFont="1" applyFill="1" applyAlignment="1">
      <alignment horizontal="center" vertical="center" wrapText="1"/>
    </xf>
    <xf numFmtId="0" fontId="41" fillId="2" borderId="0" xfId="0" applyFont="1" applyFill="1" applyAlignment="1">
      <alignment horizontal="center" wrapText="1"/>
    </xf>
    <xf numFmtId="2" fontId="41" fillId="2" borderId="0" xfId="0" applyNumberFormat="1" applyFont="1" applyFill="1" applyAlignment="1">
      <alignment wrapText="1"/>
    </xf>
    <xf numFmtId="0" fontId="41" fillId="2" borderId="0" xfId="0" applyFont="1" applyFill="1" applyAlignment="1">
      <alignment wrapText="1"/>
    </xf>
    <xf numFmtId="0" fontId="2" fillId="0" borderId="0" xfId="1" applyFont="1" applyAlignment="1">
      <alignment horizontal="left" vertical="center"/>
    </xf>
    <xf numFmtId="0" fontId="1" fillId="2" borderId="0" xfId="0" applyFont="1" applyFill="1" applyAlignment="1">
      <alignment horizontal="center" vertical="center" wrapText="1"/>
    </xf>
    <xf numFmtId="0" fontId="1" fillId="2" borderId="0" xfId="0" applyFont="1" applyFill="1" applyAlignment="1">
      <alignment horizontal="center" wrapText="1"/>
    </xf>
    <xf numFmtId="2" fontId="1" fillId="2" borderId="0" xfId="0" applyNumberFormat="1" applyFont="1" applyFill="1" applyAlignment="1">
      <alignment wrapText="1"/>
    </xf>
    <xf numFmtId="0" fontId="1" fillId="2" borderId="0" xfId="0" applyFont="1" applyFill="1" applyAlignment="1">
      <alignment wrapText="1"/>
    </xf>
    <xf numFmtId="0" fontId="1" fillId="2" borderId="0" xfId="0" applyFont="1" applyFill="1" applyAlignment="1">
      <alignment horizontal="left" wrapText="1"/>
    </xf>
    <xf numFmtId="0" fontId="41" fillId="2" borderId="0" xfId="1" applyFont="1" applyFill="1" applyAlignment="1">
      <alignment vertical="center"/>
    </xf>
    <xf numFmtId="0" fontId="41" fillId="2" borderId="0" xfId="1" applyFont="1" applyFill="1" applyAlignment="1">
      <alignment horizontal="left" vertical="center"/>
    </xf>
    <xf numFmtId="0" fontId="1" fillId="2" borderId="0" xfId="1" applyFont="1" applyFill="1" applyAlignment="1">
      <alignment horizontal="center" vertical="center"/>
    </xf>
    <xf numFmtId="2" fontId="1" fillId="2" borderId="0" xfId="1" applyNumberFormat="1" applyFont="1" applyFill="1" applyAlignment="1">
      <alignment vertical="center"/>
    </xf>
    <xf numFmtId="0" fontId="1" fillId="2" borderId="0" xfId="1" applyFont="1" applyFill="1" applyAlignment="1">
      <alignment vertical="center"/>
    </xf>
    <xf numFmtId="0" fontId="41" fillId="0" borderId="0" xfId="1" applyFont="1" applyAlignment="1">
      <alignment horizontal="right" vertical="center" wrapText="1"/>
    </xf>
    <xf numFmtId="2" fontId="41" fillId="0" borderId="0" xfId="1" applyNumberFormat="1" applyFont="1" applyAlignment="1">
      <alignment horizontal="center" vertical="center" wrapText="1"/>
    </xf>
    <xf numFmtId="0" fontId="41" fillId="0" borderId="0" xfId="0" applyFont="1"/>
    <xf numFmtId="0" fontId="41" fillId="0" borderId="0" xfId="1" applyFont="1" applyAlignment="1">
      <alignment horizontal="right" vertical="center"/>
    </xf>
    <xf numFmtId="0" fontId="16" fillId="0" borderId="0" xfId="4" applyFont="1" applyFill="1" applyAlignment="1" applyProtection="1">
      <alignment horizontal="left"/>
    </xf>
    <xf numFmtId="0" fontId="41" fillId="0" borderId="0" xfId="0" applyFont="1" applyAlignment="1">
      <alignment horizontal="right" vertical="center"/>
    </xf>
    <xf numFmtId="0" fontId="41" fillId="0" borderId="0" xfId="4" applyFont="1" applyFill="1" applyAlignment="1" applyProtection="1">
      <alignment horizontal="center"/>
    </xf>
    <xf numFmtId="0" fontId="5" fillId="0" borderId="0" xfId="1" applyFont="1" applyAlignment="1">
      <alignment horizontal="right" vertical="center" wrapText="1"/>
    </xf>
    <xf numFmtId="0" fontId="4" fillId="0" borderId="0" xfId="1" applyFont="1" applyAlignment="1">
      <alignment horizontal="right" vertical="center" wrapText="1"/>
    </xf>
    <xf numFmtId="0" fontId="1" fillId="0" borderId="0" xfId="1" applyFont="1" applyAlignment="1">
      <alignment horizontal="center" vertical="center" wrapText="1"/>
    </xf>
    <xf numFmtId="2" fontId="1" fillId="0" borderId="0" xfId="1" applyNumberFormat="1" applyFont="1" applyAlignment="1">
      <alignment horizontal="center" vertical="center" wrapText="1"/>
    </xf>
    <xf numFmtId="43" fontId="5" fillId="0" borderId="0" xfId="1" applyNumberFormat="1" applyFont="1" applyAlignment="1">
      <alignment horizontal="center" vertical="center" wrapText="1"/>
    </xf>
    <xf numFmtId="0" fontId="1" fillId="0" borderId="0" xfId="4" applyFont="1" applyFill="1" applyAlignment="1" applyProtection="1">
      <alignment horizontal="center"/>
    </xf>
    <xf numFmtId="0" fontId="1" fillId="2" borderId="3" xfId="0" applyFont="1" applyFill="1" applyBorder="1" applyAlignment="1">
      <alignment horizontal="center" vertical="center" wrapText="1"/>
    </xf>
    <xf numFmtId="0" fontId="1" fillId="0" borderId="3" xfId="33" applyFont="1" applyBorder="1" applyAlignment="1">
      <alignment horizontal="left" vertical="center" wrapText="1"/>
    </xf>
    <xf numFmtId="0" fontId="1" fillId="0" borderId="3" xfId="33" applyFont="1" applyBorder="1" applyAlignment="1">
      <alignment horizontal="center" vertical="center" wrapText="1"/>
    </xf>
    <xf numFmtId="0" fontId="1" fillId="0" borderId="16" xfId="0" applyFont="1" applyBorder="1" applyAlignment="1">
      <alignment horizontal="center" vertical="center" wrapText="1"/>
    </xf>
    <xf numFmtId="2" fontId="1" fillId="0" borderId="3" xfId="33" applyNumberFormat="1" applyFont="1" applyBorder="1" applyAlignment="1">
      <alignment horizontal="center" vertical="center" wrapText="1"/>
    </xf>
    <xf numFmtId="0" fontId="10" fillId="0" borderId="3" xfId="0" applyFont="1" applyBorder="1" applyAlignment="1">
      <alignment horizontal="center" vertical="center" wrapText="1"/>
    </xf>
    <xf numFmtId="1" fontId="1" fillId="0" borderId="3" xfId="0" applyNumberFormat="1" applyFont="1" applyBorder="1" applyAlignment="1">
      <alignment horizontal="left" vertical="center" wrapText="1"/>
    </xf>
    <xf numFmtId="2" fontId="1" fillId="0" borderId="3" xfId="0" applyNumberFormat="1" applyFont="1" applyBorder="1" applyAlignment="1">
      <alignment horizontal="center" vertical="center"/>
    </xf>
    <xf numFmtId="0" fontId="8" fillId="0" borderId="0" xfId="0" applyFont="1"/>
    <xf numFmtId="0" fontId="8" fillId="0" borderId="0" xfId="0" applyFont="1" applyAlignment="1">
      <alignment horizontal="right" vertical="top" wrapText="1"/>
    </xf>
    <xf numFmtId="0" fontId="8" fillId="0" borderId="0" xfId="0" applyFont="1" applyAlignment="1">
      <alignment horizontal="center" vertical="top" wrapText="1"/>
    </xf>
    <xf numFmtId="0" fontId="8" fillId="0" borderId="0" xfId="0" applyFont="1" applyAlignment="1">
      <alignment horizontal="right" wrapText="1"/>
    </xf>
    <xf numFmtId="0" fontId="1" fillId="0" borderId="0" xfId="0" applyFont="1" applyAlignment="1">
      <alignment horizontal="right" vertical="top" wrapText="1"/>
    </xf>
    <xf numFmtId="0" fontId="2" fillId="0" borderId="0" xfId="0" applyFont="1" applyAlignment="1">
      <alignment horizontal="center" vertical="center" wrapText="1"/>
    </xf>
    <xf numFmtId="0" fontId="2" fillId="0" borderId="0" xfId="0" applyFont="1" applyAlignment="1">
      <alignment horizontal="center" vertical="center"/>
    </xf>
    <xf numFmtId="0" fontId="49" fillId="0" borderId="0" xfId="1" applyFont="1" applyAlignment="1">
      <alignment vertical="center"/>
    </xf>
    <xf numFmtId="0" fontId="34" fillId="0" borderId="0" xfId="0" applyFont="1" applyAlignment="1">
      <alignment horizontal="left" vertical="center"/>
    </xf>
    <xf numFmtId="0" fontId="5" fillId="0" borderId="0" xfId="0" applyFont="1" applyAlignment="1">
      <alignment horizontal="center"/>
    </xf>
    <xf numFmtId="0" fontId="4" fillId="0" borderId="0" xfId="0" applyFont="1" applyAlignment="1">
      <alignment horizontal="center"/>
    </xf>
    <xf numFmtId="16" fontId="1" fillId="0" borderId="3" xfId="0" applyNumberFormat="1" applyFont="1" applyBorder="1" applyAlignment="1">
      <alignment horizontal="center" vertical="center"/>
    </xf>
    <xf numFmtId="2" fontId="10" fillId="0" borderId="9" xfId="0" applyNumberFormat="1" applyFont="1" applyBorder="1" applyAlignment="1">
      <alignment horizontal="center" vertical="center"/>
    </xf>
    <xf numFmtId="0" fontId="5" fillId="0" borderId="0" xfId="0" applyFont="1" applyAlignment="1">
      <alignment horizontal="right"/>
    </xf>
    <xf numFmtId="2" fontId="5" fillId="0" borderId="0" xfId="0" applyNumberFormat="1" applyFont="1" applyAlignment="1">
      <alignment horizontal="right"/>
    </xf>
    <xf numFmtId="2" fontId="10" fillId="0" borderId="3" xfId="0" applyNumberFormat="1" applyFont="1" applyBorder="1" applyAlignment="1">
      <alignment horizontal="center" vertical="center"/>
    </xf>
    <xf numFmtId="0" fontId="41" fillId="0" borderId="0" xfId="0" applyFont="1" applyAlignment="1">
      <alignment horizontal="left" wrapText="1"/>
    </xf>
    <xf numFmtId="0" fontId="50" fillId="2" borderId="14" xfId="0" applyFont="1" applyFill="1" applyBorder="1" applyAlignment="1">
      <alignment horizontal="centerContinuous" vertical="center" wrapText="1"/>
    </xf>
    <xf numFmtId="0" fontId="21" fillId="0" borderId="0" xfId="1" applyFont="1" applyAlignment="1">
      <alignment horizontal="center" vertical="center"/>
    </xf>
    <xf numFmtId="0" fontId="19" fillId="0" borderId="0" xfId="1" applyFont="1" applyAlignment="1">
      <alignment horizontal="center" vertical="center"/>
    </xf>
    <xf numFmtId="0" fontId="1" fillId="0" borderId="0" xfId="1" applyFont="1" applyAlignment="1">
      <alignment horizontal="right" vertical="center"/>
    </xf>
    <xf numFmtId="4" fontId="43" fillId="0" borderId="0" xfId="1" applyNumberFormat="1" applyFont="1" applyAlignment="1">
      <alignment horizontal="center" vertical="center"/>
    </xf>
    <xf numFmtId="0" fontId="20" fillId="0" borderId="0" xfId="0" applyFont="1"/>
    <xf numFmtId="0" fontId="5" fillId="0" borderId="0" xfId="1" applyFont="1" applyAlignment="1">
      <alignment horizontal="right" vertical="center"/>
    </xf>
    <xf numFmtId="4" fontId="19" fillId="0" borderId="0" xfId="1" applyNumberFormat="1" applyFont="1" applyAlignment="1">
      <alignment horizontal="center" vertical="center"/>
    </xf>
    <xf numFmtId="0" fontId="48" fillId="0" borderId="0" xfId="1" applyFont="1" applyAlignment="1">
      <alignment horizontal="left" vertical="center"/>
    </xf>
    <xf numFmtId="0" fontId="35" fillId="0" borderId="0" xfId="1" applyFont="1" applyAlignment="1">
      <alignment horizontal="centerContinuous" vertical="center"/>
    </xf>
    <xf numFmtId="0" fontId="36" fillId="0" borderId="0" xfId="1" applyFont="1" applyAlignment="1">
      <alignment horizontal="centerContinuous" vertical="center"/>
    </xf>
    <xf numFmtId="0" fontId="37" fillId="0" borderId="0" xfId="1" applyFont="1" applyAlignment="1">
      <alignment horizontal="centerContinuous" vertical="center"/>
    </xf>
    <xf numFmtId="4" fontId="36" fillId="0" borderId="0" xfId="1" applyNumberFormat="1" applyFont="1" applyAlignment="1">
      <alignment horizontal="centerContinuous" vertical="center"/>
    </xf>
    <xf numFmtId="0" fontId="38" fillId="0" borderId="0" xfId="0" applyFont="1" applyAlignment="1">
      <alignment horizontal="centerContinuous"/>
    </xf>
    <xf numFmtId="0" fontId="1" fillId="2" borderId="3" xfId="0" applyFont="1" applyFill="1" applyBorder="1" applyAlignment="1">
      <alignment horizontal="center" vertical="center"/>
    </xf>
    <xf numFmtId="4" fontId="10" fillId="5" borderId="13" xfId="2" applyNumberFormat="1" applyFont="1" applyFill="1" applyBorder="1" applyAlignment="1">
      <alignment horizontal="center" vertical="center"/>
    </xf>
    <xf numFmtId="10" fontId="10" fillId="3" borderId="9" xfId="3" applyNumberFormat="1" applyFont="1" applyFill="1" applyBorder="1" applyAlignment="1" applyProtection="1">
      <alignment horizontal="center" vertical="center"/>
    </xf>
    <xf numFmtId="4" fontId="10" fillId="5" borderId="9" xfId="2" applyNumberFormat="1" applyFont="1" applyFill="1" applyBorder="1" applyAlignment="1">
      <alignment vertical="center"/>
    </xf>
    <xf numFmtId="0" fontId="1" fillId="0" borderId="0" xfId="2" applyFont="1" applyAlignment="1">
      <alignment vertical="center"/>
    </xf>
    <xf numFmtId="10" fontId="45" fillId="3" borderId="9" xfId="3" applyNumberFormat="1" applyFont="1" applyFill="1" applyBorder="1" applyAlignment="1" applyProtection="1">
      <alignment horizontal="center" vertical="center"/>
    </xf>
    <xf numFmtId="4" fontId="45" fillId="0" borderId="3" xfId="2" applyNumberFormat="1" applyFont="1" applyBorder="1" applyAlignment="1">
      <alignment vertical="center"/>
    </xf>
    <xf numFmtId="10" fontId="10" fillId="3" borderId="3" xfId="3" applyNumberFormat="1" applyFont="1" applyFill="1" applyBorder="1" applyAlignment="1" applyProtection="1">
      <alignment horizontal="center" vertical="center"/>
    </xf>
    <xf numFmtId="4" fontId="10" fillId="5" borderId="3" xfId="2" applyNumberFormat="1" applyFont="1" applyFill="1" applyBorder="1" applyAlignment="1">
      <alignment vertical="center"/>
    </xf>
    <xf numFmtId="165" fontId="10" fillId="5" borderId="6" xfId="0" applyNumberFormat="1" applyFont="1" applyFill="1" applyBorder="1" applyAlignment="1">
      <alignment horizontal="center" vertical="center"/>
    </xf>
    <xf numFmtId="4" fontId="5" fillId="0" borderId="0" xfId="0" applyNumberFormat="1" applyFont="1" applyAlignment="1">
      <alignment horizontal="right"/>
    </xf>
    <xf numFmtId="4" fontId="5" fillId="5" borderId="0" xfId="0" applyNumberFormat="1" applyFont="1" applyFill="1"/>
    <xf numFmtId="4" fontId="1" fillId="2" borderId="0" xfId="0" applyNumberFormat="1" applyFont="1" applyFill="1" applyAlignment="1">
      <alignment horizontal="right"/>
    </xf>
    <xf numFmtId="49" fontId="42" fillId="2" borderId="0" xfId="0" applyNumberFormat="1" applyFont="1" applyFill="1" applyAlignment="1">
      <alignment horizontal="right"/>
    </xf>
    <xf numFmtId="0" fontId="1" fillId="2" borderId="0" xfId="0" applyFont="1" applyFill="1" applyAlignment="1">
      <alignment horizontal="right"/>
    </xf>
    <xf numFmtId="0" fontId="1" fillId="0" borderId="0" xfId="0" applyFont="1" applyAlignment="1">
      <alignment horizontal="right"/>
    </xf>
    <xf numFmtId="16" fontId="4" fillId="0" borderId="0" xfId="0" applyNumberFormat="1" applyFont="1" applyAlignment="1">
      <alignment horizontal="center"/>
    </xf>
    <xf numFmtId="0" fontId="4" fillId="0" borderId="0" xfId="0" applyFont="1" applyAlignment="1">
      <alignment horizontal="left"/>
    </xf>
    <xf numFmtId="49" fontId="1" fillId="2" borderId="0" xfId="0" applyNumberFormat="1" applyFont="1" applyFill="1" applyAlignment="1">
      <alignment horizontal="right"/>
    </xf>
    <xf numFmtId="0" fontId="54" fillId="5" borderId="3" xfId="12" applyFont="1" applyFill="1" applyBorder="1" applyAlignment="1">
      <alignment horizontal="center" vertical="center"/>
    </xf>
    <xf numFmtId="0" fontId="53" fillId="5" borderId="3" xfId="12" applyFont="1" applyFill="1" applyBorder="1" applyAlignment="1">
      <alignment horizontal="center" vertical="center"/>
    </xf>
    <xf numFmtId="0" fontId="53" fillId="2" borderId="3" xfId="12" applyFont="1" applyFill="1" applyBorder="1" applyAlignment="1">
      <alignment horizontal="center" vertical="center"/>
    </xf>
    <xf numFmtId="0" fontId="52" fillId="2" borderId="14" xfId="0" applyFont="1" applyFill="1" applyBorder="1" applyAlignment="1">
      <alignment horizontal="centerContinuous" vertical="center" wrapText="1"/>
    </xf>
    <xf numFmtId="0" fontId="47" fillId="2" borderId="0" xfId="1" applyFont="1" applyFill="1" applyAlignment="1">
      <alignment vertical="center"/>
    </xf>
    <xf numFmtId="0" fontId="1" fillId="0" borderId="0" xfId="0" applyFont="1" applyAlignment="1" applyProtection="1">
      <alignment horizontal="left" wrapText="1"/>
      <protection locked="0"/>
    </xf>
    <xf numFmtId="0" fontId="43" fillId="10" borderId="3" xfId="12"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33" applyFont="1" applyFill="1" applyBorder="1" applyAlignment="1">
      <alignment horizontal="left" vertical="center" wrapText="1"/>
    </xf>
    <xf numFmtId="0" fontId="10" fillId="10" borderId="3" xfId="33" applyFont="1" applyFill="1" applyBorder="1" applyAlignment="1">
      <alignment horizontal="center" vertical="center" wrapText="1"/>
    </xf>
    <xf numFmtId="1" fontId="10" fillId="10" borderId="3" xfId="33" applyNumberFormat="1" applyFont="1" applyFill="1" applyBorder="1" applyAlignment="1">
      <alignment horizontal="center" vertical="center" wrapText="1"/>
    </xf>
    <xf numFmtId="43" fontId="10" fillId="10" borderId="3" xfId="0" applyNumberFormat="1" applyFont="1" applyFill="1" applyBorder="1" applyAlignment="1" applyProtection="1">
      <alignment horizontal="center" vertical="center"/>
      <protection locked="0"/>
    </xf>
    <xf numFmtId="2" fontId="10" fillId="10" borderId="3" xfId="33" applyNumberFormat="1" applyFont="1" applyFill="1" applyBorder="1" applyAlignment="1">
      <alignment horizontal="center" vertical="center" wrapText="1"/>
    </xf>
    <xf numFmtId="0" fontId="8" fillId="0" borderId="0" xfId="0" applyFont="1" applyAlignment="1">
      <alignment horizontal="right" vertical="top" wrapText="1"/>
    </xf>
    <xf numFmtId="49" fontId="1" fillId="9" borderId="1" xfId="0" applyNumberFormat="1" applyFont="1" applyFill="1" applyBorder="1" applyAlignment="1" applyProtection="1">
      <alignment horizontal="center" vertical="center" wrapText="1"/>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41" fillId="0" borderId="0" xfId="1" applyFont="1" applyAlignment="1">
      <alignment horizontal="left" vertical="center" wrapText="1"/>
    </xf>
    <xf numFmtId="0" fontId="41" fillId="0" borderId="0" xfId="0" applyFont="1" applyAlignment="1">
      <alignment horizontal="left" wrapText="1"/>
    </xf>
    <xf numFmtId="0" fontId="1" fillId="2" borderId="2" xfId="2" applyFont="1" applyFill="1" applyBorder="1" applyAlignment="1" applyProtection="1">
      <alignment horizontal="center" vertical="center"/>
      <protection locked="0"/>
    </xf>
    <xf numFmtId="49" fontId="42" fillId="2" borderId="0" xfId="0" applyNumberFormat="1" applyFont="1" applyFill="1" applyAlignment="1" applyProtection="1">
      <alignment horizontal="center"/>
      <protection locked="0"/>
    </xf>
    <xf numFmtId="0" fontId="10" fillId="0" borderId="9" xfId="0" applyFont="1" applyBorder="1" applyAlignment="1">
      <alignment horizontal="right" vertical="center"/>
    </xf>
    <xf numFmtId="0" fontId="10" fillId="0" borderId="3" xfId="0" applyFont="1" applyBorder="1" applyAlignment="1">
      <alignment horizontal="right"/>
    </xf>
    <xf numFmtId="1" fontId="18" fillId="0" borderId="0" xfId="0" applyNumberFormat="1" applyFont="1" applyAlignment="1">
      <alignment horizontal="center" vertical="center"/>
    </xf>
    <xf numFmtId="0" fontId="10" fillId="0" borderId="4" xfId="2" applyFont="1" applyBorder="1" applyAlignment="1">
      <alignment horizontal="right" vertical="center"/>
    </xf>
    <xf numFmtId="0" fontId="0" fillId="0" borderId="5" xfId="0" applyBorder="1"/>
    <xf numFmtId="0" fontId="0" fillId="0" borderId="20" xfId="0" applyBorder="1"/>
    <xf numFmtId="0" fontId="10" fillId="0" borderId="12" xfId="2" applyFont="1" applyBorder="1" applyAlignment="1">
      <alignment horizontal="right" vertical="center"/>
    </xf>
    <xf numFmtId="0" fontId="10" fillId="0" borderId="1" xfId="2" applyFont="1" applyBorder="1" applyAlignment="1">
      <alignment horizontal="right" vertical="center"/>
    </xf>
    <xf numFmtId="0" fontId="10" fillId="0" borderId="19" xfId="2" applyFont="1" applyBorder="1" applyAlignment="1">
      <alignment horizontal="right" vertical="center"/>
    </xf>
    <xf numFmtId="49" fontId="10" fillId="0" borderId="7"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9" xfId="0" applyFont="1" applyBorder="1" applyAlignment="1">
      <alignment horizontal="center" vertical="center" wrapText="1"/>
    </xf>
    <xf numFmtId="2" fontId="10" fillId="0" borderId="7" xfId="0" applyNumberFormat="1" applyFont="1" applyBorder="1" applyAlignment="1">
      <alignment horizontal="center" vertical="center" wrapText="1"/>
    </xf>
    <xf numFmtId="2" fontId="10" fillId="0" borderId="9"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8" xfId="0" applyFont="1" applyBorder="1" applyAlignment="1">
      <alignment horizontal="center" vertical="center" wrapText="1"/>
    </xf>
    <xf numFmtId="2" fontId="10" fillId="0" borderId="7" xfId="12" applyNumberFormat="1" applyFont="1" applyBorder="1" applyAlignment="1">
      <alignment horizontal="center" vertical="center" wrapText="1"/>
    </xf>
    <xf numFmtId="2" fontId="10" fillId="0" borderId="9" xfId="12"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9" borderId="1" xfId="0" applyFont="1" applyFill="1" applyBorder="1" applyAlignment="1">
      <alignment horizontal="center" vertical="center"/>
    </xf>
    <xf numFmtId="0" fontId="4" fillId="0" borderId="10" xfId="2" applyFont="1" applyBorder="1" applyAlignment="1">
      <alignment horizontal="right" vertical="center"/>
    </xf>
    <xf numFmtId="0" fontId="4" fillId="0" borderId="8" xfId="2" applyFont="1" applyBorder="1" applyAlignment="1">
      <alignment horizontal="right" vertical="center"/>
    </xf>
    <xf numFmtId="0" fontId="4" fillId="0" borderId="18" xfId="2" applyFont="1" applyBorder="1" applyAlignment="1">
      <alignment horizontal="right" vertical="center"/>
    </xf>
    <xf numFmtId="49" fontId="6" fillId="0" borderId="0" xfId="0" applyNumberFormat="1" applyFont="1" applyAlignment="1">
      <alignment horizontal="center"/>
    </xf>
    <xf numFmtId="49" fontId="6" fillId="2" borderId="0" xfId="0" applyNumberFormat="1" applyFont="1" applyFill="1" applyAlignment="1">
      <alignment horizontal="center"/>
    </xf>
    <xf numFmtId="0" fontId="10" fillId="0" borderId="10" xfId="2" applyFont="1" applyBorder="1" applyAlignment="1">
      <alignment horizontal="right" vertical="center"/>
    </xf>
    <xf numFmtId="0" fontId="10" fillId="0" borderId="8" xfId="2" applyFont="1" applyBorder="1" applyAlignment="1">
      <alignment horizontal="right" vertical="center"/>
    </xf>
    <xf numFmtId="0" fontId="10" fillId="0" borderId="18" xfId="2" applyFont="1" applyBorder="1" applyAlignment="1">
      <alignment horizontal="right" vertical="center"/>
    </xf>
    <xf numFmtId="4" fontId="10" fillId="0" borderId="4" xfId="0" applyNumberFormat="1" applyFont="1" applyBorder="1" applyAlignment="1">
      <alignment horizontal="right" vertical="center"/>
    </xf>
    <xf numFmtId="4" fontId="10" fillId="0" borderId="5" xfId="0" applyNumberFormat="1" applyFont="1" applyBorder="1" applyAlignment="1">
      <alignment horizontal="right" vertical="center"/>
    </xf>
    <xf numFmtId="4" fontId="10" fillId="0" borderId="20" xfId="0" applyNumberFormat="1" applyFont="1" applyBorder="1" applyAlignment="1">
      <alignment horizontal="right" vertical="center"/>
    </xf>
    <xf numFmtId="0" fontId="8" fillId="2" borderId="0" xfId="2" applyFont="1" applyFill="1" applyAlignment="1">
      <alignment horizontal="center" vertical="center"/>
    </xf>
    <xf numFmtId="49" fontId="1" fillId="9" borderId="1" xfId="0" applyNumberFormat="1" applyFont="1" applyFill="1" applyBorder="1" applyAlignment="1">
      <alignment horizontal="center" vertical="center"/>
    </xf>
    <xf numFmtId="0" fontId="8" fillId="2" borderId="2" xfId="2" applyFont="1" applyFill="1" applyBorder="1" applyAlignment="1">
      <alignment horizontal="center" vertical="center"/>
    </xf>
    <xf numFmtId="14" fontId="1" fillId="9" borderId="1" xfId="0" applyNumberFormat="1" applyFont="1" applyFill="1" applyBorder="1" applyAlignment="1">
      <alignment horizontal="center" vertical="center"/>
    </xf>
    <xf numFmtId="0" fontId="1" fillId="9" borderId="1" xfId="0"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18" fillId="2" borderId="4" xfId="0" applyFont="1" applyFill="1" applyBorder="1" applyAlignment="1" applyProtection="1">
      <alignment horizontal="right" vertical="center" wrapText="1"/>
      <protection locked="0"/>
    </xf>
    <xf numFmtId="0" fontId="18" fillId="2" borderId="5" xfId="0" applyFont="1" applyFill="1" applyBorder="1" applyAlignment="1" applyProtection="1">
      <alignment horizontal="right" vertical="center" wrapText="1"/>
      <protection locked="0"/>
    </xf>
    <xf numFmtId="0" fontId="18" fillId="2" borderId="20" xfId="0" applyFont="1" applyFill="1" applyBorder="1" applyAlignment="1" applyProtection="1">
      <alignment horizontal="right" vertical="center" wrapText="1"/>
      <protection locked="0"/>
    </xf>
    <xf numFmtId="0" fontId="1" fillId="0" borderId="0" xfId="0" applyFont="1" applyAlignment="1" applyProtection="1">
      <alignment horizontal="left" wrapText="1"/>
      <protection locked="0"/>
    </xf>
    <xf numFmtId="0" fontId="52" fillId="2" borderId="14" xfId="0" applyFont="1" applyFill="1" applyBorder="1" applyAlignment="1">
      <alignment horizontal="center" vertical="center"/>
    </xf>
    <xf numFmtId="2" fontId="41" fillId="0" borderId="1" xfId="1" applyNumberFormat="1" applyFont="1" applyBorder="1" applyAlignment="1">
      <alignment horizontal="center" vertical="center" wrapText="1"/>
    </xf>
    <xf numFmtId="0" fontId="41" fillId="0" borderId="1" xfId="1" applyFont="1" applyBorder="1" applyAlignment="1">
      <alignment horizontal="center" vertical="center" wrapText="1"/>
    </xf>
    <xf numFmtId="14" fontId="41" fillId="0" borderId="1" xfId="1" applyNumberFormat="1" applyFont="1" applyBorder="1" applyAlignment="1">
      <alignment horizontal="center" vertical="center" wrapText="1"/>
    </xf>
    <xf numFmtId="0" fontId="1" fillId="2" borderId="7" xfId="0" applyFont="1" applyFill="1" applyBorder="1" applyAlignment="1">
      <alignment horizontal="center" vertical="center" textRotation="90" wrapText="1"/>
    </xf>
    <xf numFmtId="0" fontId="1" fillId="2" borderId="9" xfId="0" applyFont="1" applyFill="1" applyBorder="1" applyAlignment="1">
      <alignment horizontal="center" vertical="center" textRotation="90"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2" fontId="1" fillId="2" borderId="7" xfId="0" applyNumberFormat="1" applyFont="1" applyFill="1" applyBorder="1" applyAlignment="1">
      <alignment horizontal="center" vertical="center" wrapText="1"/>
    </xf>
    <xf numFmtId="2" fontId="1" fillId="2" borderId="9" xfId="0" applyNumberFormat="1" applyFont="1" applyFill="1" applyBorder="1" applyAlignment="1">
      <alignment horizontal="center" vertical="center" wrapText="1"/>
    </xf>
    <xf numFmtId="0" fontId="1" fillId="2" borderId="10" xfId="0" applyFont="1" applyFill="1" applyBorder="1" applyAlignment="1">
      <alignment horizontal="center" wrapText="1"/>
    </xf>
    <xf numFmtId="0" fontId="1" fillId="2" borderId="8" xfId="0" applyFont="1" applyFill="1" applyBorder="1" applyAlignment="1">
      <alignment horizontal="center" wrapText="1"/>
    </xf>
    <xf numFmtId="0" fontId="1" fillId="2" borderId="3"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21" xfId="0" applyFont="1" applyFill="1" applyBorder="1" applyAlignment="1">
      <alignment horizontal="center" vertical="center" wrapText="1"/>
    </xf>
  </cellXfs>
  <cellStyles count="56">
    <cellStyle name="Bad 2" xfId="14" xr:uid="{00000000-0005-0000-0000-000000000000}"/>
    <cellStyle name="Comma 2" xfId="16" xr:uid="{00000000-0005-0000-0000-000001000000}"/>
    <cellStyle name="Comma 2 2" xfId="17" xr:uid="{00000000-0005-0000-0000-000002000000}"/>
    <cellStyle name="Comma 3" xfId="18" xr:uid="{00000000-0005-0000-0000-000003000000}"/>
    <cellStyle name="Comma 4" xfId="19" xr:uid="{00000000-0005-0000-0000-000004000000}"/>
    <cellStyle name="Comma 5" xfId="20" xr:uid="{00000000-0005-0000-0000-000005000000}"/>
    <cellStyle name="Comma 6" xfId="15" xr:uid="{00000000-0005-0000-0000-000006000000}"/>
    <cellStyle name="Currency 2" xfId="21" xr:uid="{00000000-0005-0000-0000-000007000000}"/>
    <cellStyle name="Currency 3" xfId="22" xr:uid="{00000000-0005-0000-0000-000008000000}"/>
    <cellStyle name="Excel Built-in Normal" xfId="23" xr:uid="{00000000-0005-0000-0000-000009000000}"/>
    <cellStyle name="Good 2" xfId="24" xr:uid="{00000000-0005-0000-0000-00000B000000}"/>
    <cellStyle name="Hyperlink 2" xfId="25" xr:uid="{00000000-0005-0000-0000-00000C000000}"/>
    <cellStyle name="Hyperlink 3" xfId="26" xr:uid="{00000000-0005-0000-0000-00000D000000}"/>
    <cellStyle name="Labs" xfId="4" builtinId="26"/>
    <cellStyle name="Neutral 2" xfId="27" xr:uid="{00000000-0005-0000-0000-00000E000000}"/>
    <cellStyle name="Normal 10" xfId="49" xr:uid="{67FFADAD-F02E-4952-847F-5C4B5BF3EE84}"/>
    <cellStyle name="Normal 10 2" xfId="50" xr:uid="{F10AE1D9-B407-410E-B2A0-2EF87192783D}"/>
    <cellStyle name="Normal 12" xfId="28" xr:uid="{00000000-0005-0000-0000-000010000000}"/>
    <cellStyle name="Normal 12 2" xfId="29" xr:uid="{00000000-0005-0000-0000-000011000000}"/>
    <cellStyle name="Normal 2" xfId="5" xr:uid="{00000000-0005-0000-0000-000012000000}"/>
    <cellStyle name="Normal 2 2" xfId="30" xr:uid="{00000000-0005-0000-0000-000013000000}"/>
    <cellStyle name="Normal 2 2 2" xfId="6" xr:uid="{00000000-0005-0000-0000-000014000000}"/>
    <cellStyle name="Normal 2 2 2 2" xfId="51" xr:uid="{4F2E411F-EEFA-41C6-9755-DA34443BCE36}"/>
    <cellStyle name="Normal 2 2 3" xfId="31" xr:uid="{00000000-0005-0000-0000-000015000000}"/>
    <cellStyle name="Normal 2 3" xfId="7" xr:uid="{00000000-0005-0000-0000-000016000000}"/>
    <cellStyle name="Normal 2 4" xfId="32" xr:uid="{00000000-0005-0000-0000-000017000000}"/>
    <cellStyle name="Normal 3" xfId="8" xr:uid="{00000000-0005-0000-0000-000018000000}"/>
    <cellStyle name="Normal 3 2" xfId="33" xr:uid="{00000000-0005-0000-0000-000019000000}"/>
    <cellStyle name="Normal 38" xfId="34" xr:uid="{00000000-0005-0000-0000-00001A000000}"/>
    <cellStyle name="Normal 4" xfId="9" xr:uid="{00000000-0005-0000-0000-00001B000000}"/>
    <cellStyle name="Normal 4 2" xfId="36" xr:uid="{00000000-0005-0000-0000-00001C000000}"/>
    <cellStyle name="Normal 4 3" xfId="35" xr:uid="{00000000-0005-0000-0000-00001D000000}"/>
    <cellStyle name="Normal 5" xfId="37" xr:uid="{00000000-0005-0000-0000-00001E000000}"/>
    <cellStyle name="Normal 6" xfId="10" xr:uid="{00000000-0005-0000-0000-00001F000000}"/>
    <cellStyle name="Normal 6 2" xfId="38" xr:uid="{00000000-0005-0000-0000-000020000000}"/>
    <cellStyle name="Normal 7" xfId="39" xr:uid="{00000000-0005-0000-0000-000021000000}"/>
    <cellStyle name="Normal 7 2" xfId="40" xr:uid="{00000000-0005-0000-0000-000022000000}"/>
    <cellStyle name="Normal 8" xfId="41" xr:uid="{00000000-0005-0000-0000-000023000000}"/>
    <cellStyle name="Normal 9" xfId="13" xr:uid="{00000000-0005-0000-0000-000024000000}"/>
    <cellStyle name="Normal_Bill x.1" xfId="55" xr:uid="{A27999CD-A045-49B3-AA04-A16E730B1414}"/>
    <cellStyle name="Normal_Sheet1" xfId="12" xr:uid="{00000000-0005-0000-0000-000025000000}"/>
    <cellStyle name="Parastais 10" xfId="42" xr:uid="{00000000-0005-0000-0000-000026000000}"/>
    <cellStyle name="Parastais 2" xfId="43" xr:uid="{00000000-0005-0000-0000-000027000000}"/>
    <cellStyle name="Parastais_adztame2" xfId="44" xr:uid="{00000000-0005-0000-0000-000028000000}"/>
    <cellStyle name="Parasts" xfId="0" builtinId="0"/>
    <cellStyle name="Parasts 2" xfId="54" xr:uid="{712F9278-EB64-4460-B34B-0591B9BDEC07}"/>
    <cellStyle name="Parasts 2 2" xfId="53" xr:uid="{90160FB7-5C4A-43B7-8A56-35366803BDE6}"/>
    <cellStyle name="Parasts 2 2 2" xfId="52" xr:uid="{1D61DAB8-A674-463C-9C07-ECF99E01D46C}"/>
    <cellStyle name="Percent 2" xfId="45" xr:uid="{00000000-0005-0000-0000-00002A000000}"/>
    <cellStyle name="Procenti" xfId="3" builtinId="5"/>
    <cellStyle name="Style 1" xfId="2" xr:uid="{00000000-0005-0000-0000-00002B000000}"/>
    <cellStyle name="Style 1 2" xfId="46" xr:uid="{00000000-0005-0000-0000-00002C000000}"/>
    <cellStyle name="Style 1 2 2" xfId="47" xr:uid="{00000000-0005-0000-0000-00002D000000}"/>
    <cellStyle name="Обычный 4" xfId="1" xr:uid="{00000000-0005-0000-0000-00002E000000}"/>
    <cellStyle name="Обычный_Лист1" xfId="11" xr:uid="{00000000-0005-0000-0000-00002F000000}"/>
    <cellStyle name="Стиль 1" xfId="48" xr:uid="{00000000-0005-0000-0000-000030000000}"/>
  </cellStyles>
  <dxfs count="0"/>
  <tableStyles count="0" defaultTableStyle="TableStyleMedium2" defaultPivotStyle="PivotStyleLight16"/>
  <colors>
    <mruColors>
      <color rgb="FFFFFFCC"/>
      <color rgb="FFFFFFFF"/>
      <color rgb="FFFFFF99"/>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3027998</xdr:colOff>
      <xdr:row>3</xdr:row>
      <xdr:rowOff>0</xdr:rowOff>
    </xdr:from>
    <xdr:to>
      <xdr:col>2</xdr:col>
      <xdr:colOff>1738312</xdr:colOff>
      <xdr:row>3</xdr:row>
      <xdr:rowOff>0</xdr:rowOff>
    </xdr:to>
    <xdr:cxnSp macro="">
      <xdr:nvCxnSpPr>
        <xdr:cNvPr id="3" name="Straight Connector 2">
          <a:extLst>
            <a:ext uri="{FF2B5EF4-FFF2-40B4-BE49-F238E27FC236}">
              <a16:creationId xmlns:a16="http://schemas.microsoft.com/office/drawing/2014/main" id="{B624A04D-DD83-4DF5-B87B-0EE9517DF972}"/>
            </a:ext>
          </a:extLst>
        </xdr:cNvPr>
        <xdr:cNvCxnSpPr/>
      </xdr:nvCxnSpPr>
      <xdr:spPr>
        <a:xfrm flipH="1">
          <a:off x="3964623" y="857250"/>
          <a:ext cx="1893252"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F29"/>
  <sheetViews>
    <sheetView showGridLines="0" view="pageBreakPreview" topLeftCell="A7" zoomScale="110" zoomScaleNormal="100" zoomScaleSheetLayoutView="110" workbookViewId="0">
      <selection activeCell="C19" sqref="C19"/>
    </sheetView>
  </sheetViews>
  <sheetFormatPr defaultColWidth="8.85546875" defaultRowHeight="12.75"/>
  <cols>
    <col min="1" max="1" width="11.42578125" style="2" customWidth="1"/>
    <col min="2" max="2" width="49.5703125" style="2" customWidth="1"/>
    <col min="3" max="3" width="23.42578125" style="2" customWidth="1"/>
    <col min="4" max="5" width="8.85546875" style="2"/>
    <col min="6" max="6" width="12" style="2" customWidth="1"/>
    <col min="7" max="255" width="8.85546875" style="2"/>
    <col min="256" max="256" width="15.7109375" style="2" customWidth="1"/>
    <col min="257" max="257" width="6.85546875" style="2" customWidth="1"/>
    <col min="258" max="258" width="37.7109375" style="2" customWidth="1"/>
    <col min="259" max="259" width="25.85546875" style="2" customWidth="1"/>
    <col min="260" max="511" width="8.85546875" style="2"/>
    <col min="512" max="512" width="15.7109375" style="2" customWidth="1"/>
    <col min="513" max="513" width="6.85546875" style="2" customWidth="1"/>
    <col min="514" max="514" width="37.7109375" style="2" customWidth="1"/>
    <col min="515" max="515" width="25.85546875" style="2" customWidth="1"/>
    <col min="516" max="767" width="8.85546875" style="2"/>
    <col min="768" max="768" width="15.7109375" style="2" customWidth="1"/>
    <col min="769" max="769" width="6.85546875" style="2" customWidth="1"/>
    <col min="770" max="770" width="37.7109375" style="2" customWidth="1"/>
    <col min="771" max="771" width="25.85546875" style="2" customWidth="1"/>
    <col min="772" max="1023" width="8.85546875" style="2"/>
    <col min="1024" max="1024" width="15.7109375" style="2" customWidth="1"/>
    <col min="1025" max="1025" width="6.85546875" style="2" customWidth="1"/>
    <col min="1026" max="1026" width="37.7109375" style="2" customWidth="1"/>
    <col min="1027" max="1027" width="25.85546875" style="2" customWidth="1"/>
    <col min="1028" max="1279" width="8.85546875" style="2"/>
    <col min="1280" max="1280" width="15.7109375" style="2" customWidth="1"/>
    <col min="1281" max="1281" width="6.85546875" style="2" customWidth="1"/>
    <col min="1282" max="1282" width="37.7109375" style="2" customWidth="1"/>
    <col min="1283" max="1283" width="25.85546875" style="2" customWidth="1"/>
    <col min="1284" max="1535" width="8.85546875" style="2"/>
    <col min="1536" max="1536" width="15.7109375" style="2" customWidth="1"/>
    <col min="1537" max="1537" width="6.85546875" style="2" customWidth="1"/>
    <col min="1538" max="1538" width="37.7109375" style="2" customWidth="1"/>
    <col min="1539" max="1539" width="25.85546875" style="2" customWidth="1"/>
    <col min="1540" max="1791" width="8.85546875" style="2"/>
    <col min="1792" max="1792" width="15.7109375" style="2" customWidth="1"/>
    <col min="1793" max="1793" width="6.85546875" style="2" customWidth="1"/>
    <col min="1794" max="1794" width="37.7109375" style="2" customWidth="1"/>
    <col min="1795" max="1795" width="25.85546875" style="2" customWidth="1"/>
    <col min="1796" max="2047" width="8.85546875" style="2"/>
    <col min="2048" max="2048" width="15.7109375" style="2" customWidth="1"/>
    <col min="2049" max="2049" width="6.85546875" style="2" customWidth="1"/>
    <col min="2050" max="2050" width="37.7109375" style="2" customWidth="1"/>
    <col min="2051" max="2051" width="25.85546875" style="2" customWidth="1"/>
    <col min="2052" max="2303" width="8.85546875" style="2"/>
    <col min="2304" max="2304" width="15.7109375" style="2" customWidth="1"/>
    <col min="2305" max="2305" width="6.85546875" style="2" customWidth="1"/>
    <col min="2306" max="2306" width="37.7109375" style="2" customWidth="1"/>
    <col min="2307" max="2307" width="25.85546875" style="2" customWidth="1"/>
    <col min="2308" max="2559" width="8.85546875" style="2"/>
    <col min="2560" max="2560" width="15.7109375" style="2" customWidth="1"/>
    <col min="2561" max="2561" width="6.85546875" style="2" customWidth="1"/>
    <col min="2562" max="2562" width="37.7109375" style="2" customWidth="1"/>
    <col min="2563" max="2563" width="25.85546875" style="2" customWidth="1"/>
    <col min="2564" max="2815" width="8.85546875" style="2"/>
    <col min="2816" max="2816" width="15.7109375" style="2" customWidth="1"/>
    <col min="2817" max="2817" width="6.85546875" style="2" customWidth="1"/>
    <col min="2818" max="2818" width="37.7109375" style="2" customWidth="1"/>
    <col min="2819" max="2819" width="25.85546875" style="2" customWidth="1"/>
    <col min="2820" max="3071" width="8.85546875" style="2"/>
    <col min="3072" max="3072" width="15.7109375" style="2" customWidth="1"/>
    <col min="3073" max="3073" width="6.85546875" style="2" customWidth="1"/>
    <col min="3074" max="3074" width="37.7109375" style="2" customWidth="1"/>
    <col min="3075" max="3075" width="25.85546875" style="2" customWidth="1"/>
    <col min="3076" max="3327" width="8.85546875" style="2"/>
    <col min="3328" max="3328" width="15.7109375" style="2" customWidth="1"/>
    <col min="3329" max="3329" width="6.85546875" style="2" customWidth="1"/>
    <col min="3330" max="3330" width="37.7109375" style="2" customWidth="1"/>
    <col min="3331" max="3331" width="25.85546875" style="2" customWidth="1"/>
    <col min="3332" max="3583" width="8.85546875" style="2"/>
    <col min="3584" max="3584" width="15.7109375" style="2" customWidth="1"/>
    <col min="3585" max="3585" width="6.85546875" style="2" customWidth="1"/>
    <col min="3586" max="3586" width="37.7109375" style="2" customWidth="1"/>
    <col min="3587" max="3587" width="25.85546875" style="2" customWidth="1"/>
    <col min="3588" max="3839" width="8.85546875" style="2"/>
    <col min="3840" max="3840" width="15.7109375" style="2" customWidth="1"/>
    <col min="3841" max="3841" width="6.85546875" style="2" customWidth="1"/>
    <col min="3842" max="3842" width="37.7109375" style="2" customWidth="1"/>
    <col min="3843" max="3843" width="25.85546875" style="2" customWidth="1"/>
    <col min="3844" max="4095" width="8.85546875" style="2"/>
    <col min="4096" max="4096" width="15.7109375" style="2" customWidth="1"/>
    <col min="4097" max="4097" width="6.85546875" style="2" customWidth="1"/>
    <col min="4098" max="4098" width="37.7109375" style="2" customWidth="1"/>
    <col min="4099" max="4099" width="25.85546875" style="2" customWidth="1"/>
    <col min="4100" max="4351" width="8.85546875" style="2"/>
    <col min="4352" max="4352" width="15.7109375" style="2" customWidth="1"/>
    <col min="4353" max="4353" width="6.85546875" style="2" customWidth="1"/>
    <col min="4354" max="4354" width="37.7109375" style="2" customWidth="1"/>
    <col min="4355" max="4355" width="25.85546875" style="2" customWidth="1"/>
    <col min="4356" max="4607" width="8.85546875" style="2"/>
    <col min="4608" max="4608" width="15.7109375" style="2" customWidth="1"/>
    <col min="4609" max="4609" width="6.85546875" style="2" customWidth="1"/>
    <col min="4610" max="4610" width="37.7109375" style="2" customWidth="1"/>
    <col min="4611" max="4611" width="25.85546875" style="2" customWidth="1"/>
    <col min="4612" max="4863" width="8.85546875" style="2"/>
    <col min="4864" max="4864" width="15.7109375" style="2" customWidth="1"/>
    <col min="4865" max="4865" width="6.85546875" style="2" customWidth="1"/>
    <col min="4866" max="4866" width="37.7109375" style="2" customWidth="1"/>
    <col min="4867" max="4867" width="25.85546875" style="2" customWidth="1"/>
    <col min="4868" max="5119" width="8.85546875" style="2"/>
    <col min="5120" max="5120" width="15.7109375" style="2" customWidth="1"/>
    <col min="5121" max="5121" width="6.85546875" style="2" customWidth="1"/>
    <col min="5122" max="5122" width="37.7109375" style="2" customWidth="1"/>
    <col min="5123" max="5123" width="25.85546875" style="2" customWidth="1"/>
    <col min="5124" max="5375" width="8.85546875" style="2"/>
    <col min="5376" max="5376" width="15.7109375" style="2" customWidth="1"/>
    <col min="5377" max="5377" width="6.85546875" style="2" customWidth="1"/>
    <col min="5378" max="5378" width="37.7109375" style="2" customWidth="1"/>
    <col min="5379" max="5379" width="25.85546875" style="2" customWidth="1"/>
    <col min="5380" max="5631" width="8.85546875" style="2"/>
    <col min="5632" max="5632" width="15.7109375" style="2" customWidth="1"/>
    <col min="5633" max="5633" width="6.85546875" style="2" customWidth="1"/>
    <col min="5634" max="5634" width="37.7109375" style="2" customWidth="1"/>
    <col min="5635" max="5635" width="25.85546875" style="2" customWidth="1"/>
    <col min="5636" max="5887" width="8.85546875" style="2"/>
    <col min="5888" max="5888" width="15.7109375" style="2" customWidth="1"/>
    <col min="5889" max="5889" width="6.85546875" style="2" customWidth="1"/>
    <col min="5890" max="5890" width="37.7109375" style="2" customWidth="1"/>
    <col min="5891" max="5891" width="25.85546875" style="2" customWidth="1"/>
    <col min="5892" max="6143" width="8.85546875" style="2"/>
    <col min="6144" max="6144" width="15.7109375" style="2" customWidth="1"/>
    <col min="6145" max="6145" width="6.85546875" style="2" customWidth="1"/>
    <col min="6146" max="6146" width="37.7109375" style="2" customWidth="1"/>
    <col min="6147" max="6147" width="25.85546875" style="2" customWidth="1"/>
    <col min="6148" max="6399" width="8.85546875" style="2"/>
    <col min="6400" max="6400" width="15.7109375" style="2" customWidth="1"/>
    <col min="6401" max="6401" width="6.85546875" style="2" customWidth="1"/>
    <col min="6402" max="6402" width="37.7109375" style="2" customWidth="1"/>
    <col min="6403" max="6403" width="25.85546875" style="2" customWidth="1"/>
    <col min="6404" max="6655" width="8.85546875" style="2"/>
    <col min="6656" max="6656" width="15.7109375" style="2" customWidth="1"/>
    <col min="6657" max="6657" width="6.85546875" style="2" customWidth="1"/>
    <col min="6658" max="6658" width="37.7109375" style="2" customWidth="1"/>
    <col min="6659" max="6659" width="25.85546875" style="2" customWidth="1"/>
    <col min="6660" max="6911" width="8.85546875" style="2"/>
    <col min="6912" max="6912" width="15.7109375" style="2" customWidth="1"/>
    <col min="6913" max="6913" width="6.85546875" style="2" customWidth="1"/>
    <col min="6914" max="6914" width="37.7109375" style="2" customWidth="1"/>
    <col min="6915" max="6915" width="25.85546875" style="2" customWidth="1"/>
    <col min="6916" max="7167" width="8.85546875" style="2"/>
    <col min="7168" max="7168" width="15.7109375" style="2" customWidth="1"/>
    <col min="7169" max="7169" width="6.85546875" style="2" customWidth="1"/>
    <col min="7170" max="7170" width="37.7109375" style="2" customWidth="1"/>
    <col min="7171" max="7171" width="25.85546875" style="2" customWidth="1"/>
    <col min="7172" max="7423" width="8.85546875" style="2"/>
    <col min="7424" max="7424" width="15.7109375" style="2" customWidth="1"/>
    <col min="7425" max="7425" width="6.85546875" style="2" customWidth="1"/>
    <col min="7426" max="7426" width="37.7109375" style="2" customWidth="1"/>
    <col min="7427" max="7427" width="25.85546875" style="2" customWidth="1"/>
    <col min="7428" max="7679" width="8.85546875" style="2"/>
    <col min="7680" max="7680" width="15.7109375" style="2" customWidth="1"/>
    <col min="7681" max="7681" width="6.85546875" style="2" customWidth="1"/>
    <col min="7682" max="7682" width="37.7109375" style="2" customWidth="1"/>
    <col min="7683" max="7683" width="25.85546875" style="2" customWidth="1"/>
    <col min="7684" max="7935" width="8.85546875" style="2"/>
    <col min="7936" max="7936" width="15.7109375" style="2" customWidth="1"/>
    <col min="7937" max="7937" width="6.85546875" style="2" customWidth="1"/>
    <col min="7938" max="7938" width="37.7109375" style="2" customWidth="1"/>
    <col min="7939" max="7939" width="25.85546875" style="2" customWidth="1"/>
    <col min="7940" max="8191" width="8.85546875" style="2"/>
    <col min="8192" max="8192" width="15.7109375" style="2" customWidth="1"/>
    <col min="8193" max="8193" width="6.85546875" style="2" customWidth="1"/>
    <col min="8194" max="8194" width="37.7109375" style="2" customWidth="1"/>
    <col min="8195" max="8195" width="25.85546875" style="2" customWidth="1"/>
    <col min="8196" max="8447" width="8.85546875" style="2"/>
    <col min="8448" max="8448" width="15.7109375" style="2" customWidth="1"/>
    <col min="8449" max="8449" width="6.85546875" style="2" customWidth="1"/>
    <col min="8450" max="8450" width="37.7109375" style="2" customWidth="1"/>
    <col min="8451" max="8451" width="25.85546875" style="2" customWidth="1"/>
    <col min="8452" max="8703" width="8.85546875" style="2"/>
    <col min="8704" max="8704" width="15.7109375" style="2" customWidth="1"/>
    <col min="8705" max="8705" width="6.85546875" style="2" customWidth="1"/>
    <col min="8706" max="8706" width="37.7109375" style="2" customWidth="1"/>
    <col min="8707" max="8707" width="25.85546875" style="2" customWidth="1"/>
    <col min="8708" max="8959" width="8.85546875" style="2"/>
    <col min="8960" max="8960" width="15.7109375" style="2" customWidth="1"/>
    <col min="8961" max="8961" width="6.85546875" style="2" customWidth="1"/>
    <col min="8962" max="8962" width="37.7109375" style="2" customWidth="1"/>
    <col min="8963" max="8963" width="25.85546875" style="2" customWidth="1"/>
    <col min="8964" max="9215" width="8.85546875" style="2"/>
    <col min="9216" max="9216" width="15.7109375" style="2" customWidth="1"/>
    <col min="9217" max="9217" width="6.85546875" style="2" customWidth="1"/>
    <col min="9218" max="9218" width="37.7109375" style="2" customWidth="1"/>
    <col min="9219" max="9219" width="25.85546875" style="2" customWidth="1"/>
    <col min="9220" max="9471" width="8.85546875" style="2"/>
    <col min="9472" max="9472" width="15.7109375" style="2" customWidth="1"/>
    <col min="9473" max="9473" width="6.85546875" style="2" customWidth="1"/>
    <col min="9474" max="9474" width="37.7109375" style="2" customWidth="1"/>
    <col min="9475" max="9475" width="25.85546875" style="2" customWidth="1"/>
    <col min="9476" max="9727" width="8.85546875" style="2"/>
    <col min="9728" max="9728" width="15.7109375" style="2" customWidth="1"/>
    <col min="9729" max="9729" width="6.85546875" style="2" customWidth="1"/>
    <col min="9730" max="9730" width="37.7109375" style="2" customWidth="1"/>
    <col min="9731" max="9731" width="25.85546875" style="2" customWidth="1"/>
    <col min="9732" max="9983" width="8.85546875" style="2"/>
    <col min="9984" max="9984" width="15.7109375" style="2" customWidth="1"/>
    <col min="9985" max="9985" width="6.85546875" style="2" customWidth="1"/>
    <col min="9986" max="9986" width="37.7109375" style="2" customWidth="1"/>
    <col min="9987" max="9987" width="25.85546875" style="2" customWidth="1"/>
    <col min="9988" max="10239" width="8.85546875" style="2"/>
    <col min="10240" max="10240" width="15.7109375" style="2" customWidth="1"/>
    <col min="10241" max="10241" width="6.85546875" style="2" customWidth="1"/>
    <col min="10242" max="10242" width="37.7109375" style="2" customWidth="1"/>
    <col min="10243" max="10243" width="25.85546875" style="2" customWidth="1"/>
    <col min="10244" max="10495" width="8.85546875" style="2"/>
    <col min="10496" max="10496" width="15.7109375" style="2" customWidth="1"/>
    <col min="10497" max="10497" width="6.85546875" style="2" customWidth="1"/>
    <col min="10498" max="10498" width="37.7109375" style="2" customWidth="1"/>
    <col min="10499" max="10499" width="25.85546875" style="2" customWidth="1"/>
    <col min="10500" max="10751" width="8.85546875" style="2"/>
    <col min="10752" max="10752" width="15.7109375" style="2" customWidth="1"/>
    <col min="10753" max="10753" width="6.85546875" style="2" customWidth="1"/>
    <col min="10754" max="10754" width="37.7109375" style="2" customWidth="1"/>
    <col min="10755" max="10755" width="25.85546875" style="2" customWidth="1"/>
    <col min="10756" max="11007" width="8.85546875" style="2"/>
    <col min="11008" max="11008" width="15.7109375" style="2" customWidth="1"/>
    <col min="11009" max="11009" width="6.85546875" style="2" customWidth="1"/>
    <col min="11010" max="11010" width="37.7109375" style="2" customWidth="1"/>
    <col min="11011" max="11011" width="25.85546875" style="2" customWidth="1"/>
    <col min="11012" max="11263" width="8.85546875" style="2"/>
    <col min="11264" max="11264" width="15.7109375" style="2" customWidth="1"/>
    <col min="11265" max="11265" width="6.85546875" style="2" customWidth="1"/>
    <col min="11266" max="11266" width="37.7109375" style="2" customWidth="1"/>
    <col min="11267" max="11267" width="25.85546875" style="2" customWidth="1"/>
    <col min="11268" max="11519" width="8.85546875" style="2"/>
    <col min="11520" max="11520" width="15.7109375" style="2" customWidth="1"/>
    <col min="11521" max="11521" width="6.85546875" style="2" customWidth="1"/>
    <col min="11522" max="11522" width="37.7109375" style="2" customWidth="1"/>
    <col min="11523" max="11523" width="25.85546875" style="2" customWidth="1"/>
    <col min="11524" max="11775" width="8.85546875" style="2"/>
    <col min="11776" max="11776" width="15.7109375" style="2" customWidth="1"/>
    <col min="11777" max="11777" width="6.85546875" style="2" customWidth="1"/>
    <col min="11778" max="11778" width="37.7109375" style="2" customWidth="1"/>
    <col min="11779" max="11779" width="25.85546875" style="2" customWidth="1"/>
    <col min="11780" max="12031" width="8.85546875" style="2"/>
    <col min="12032" max="12032" width="15.7109375" style="2" customWidth="1"/>
    <col min="12033" max="12033" width="6.85546875" style="2" customWidth="1"/>
    <col min="12034" max="12034" width="37.7109375" style="2" customWidth="1"/>
    <col min="12035" max="12035" width="25.85546875" style="2" customWidth="1"/>
    <col min="12036" max="12287" width="8.85546875" style="2"/>
    <col min="12288" max="12288" width="15.7109375" style="2" customWidth="1"/>
    <col min="12289" max="12289" width="6.85546875" style="2" customWidth="1"/>
    <col min="12290" max="12290" width="37.7109375" style="2" customWidth="1"/>
    <col min="12291" max="12291" width="25.85546875" style="2" customWidth="1"/>
    <col min="12292" max="12543" width="8.85546875" style="2"/>
    <col min="12544" max="12544" width="15.7109375" style="2" customWidth="1"/>
    <col min="12545" max="12545" width="6.85546875" style="2" customWidth="1"/>
    <col min="12546" max="12546" width="37.7109375" style="2" customWidth="1"/>
    <col min="12547" max="12547" width="25.85546875" style="2" customWidth="1"/>
    <col min="12548" max="12799" width="8.85546875" style="2"/>
    <col min="12800" max="12800" width="15.7109375" style="2" customWidth="1"/>
    <col min="12801" max="12801" width="6.85546875" style="2" customWidth="1"/>
    <col min="12802" max="12802" width="37.7109375" style="2" customWidth="1"/>
    <col min="12803" max="12803" width="25.85546875" style="2" customWidth="1"/>
    <col min="12804" max="13055" width="8.85546875" style="2"/>
    <col min="13056" max="13056" width="15.7109375" style="2" customWidth="1"/>
    <col min="13057" max="13057" width="6.85546875" style="2" customWidth="1"/>
    <col min="13058" max="13058" width="37.7109375" style="2" customWidth="1"/>
    <col min="13059" max="13059" width="25.85546875" style="2" customWidth="1"/>
    <col min="13060" max="13311" width="8.85546875" style="2"/>
    <col min="13312" max="13312" width="15.7109375" style="2" customWidth="1"/>
    <col min="13313" max="13313" width="6.85546875" style="2" customWidth="1"/>
    <col min="13314" max="13314" width="37.7109375" style="2" customWidth="1"/>
    <col min="13315" max="13315" width="25.85546875" style="2" customWidth="1"/>
    <col min="13316" max="13567" width="8.85546875" style="2"/>
    <col min="13568" max="13568" width="15.7109375" style="2" customWidth="1"/>
    <col min="13569" max="13569" width="6.85546875" style="2" customWidth="1"/>
    <col min="13570" max="13570" width="37.7109375" style="2" customWidth="1"/>
    <col min="13571" max="13571" width="25.85546875" style="2" customWidth="1"/>
    <col min="13572" max="13823" width="8.85546875" style="2"/>
    <col min="13824" max="13824" width="15.7109375" style="2" customWidth="1"/>
    <col min="13825" max="13825" width="6.85546875" style="2" customWidth="1"/>
    <col min="13826" max="13826" width="37.7109375" style="2" customWidth="1"/>
    <col min="13827" max="13827" width="25.85546875" style="2" customWidth="1"/>
    <col min="13828" max="14079" width="8.85546875" style="2"/>
    <col min="14080" max="14080" width="15.7109375" style="2" customWidth="1"/>
    <col min="14081" max="14081" width="6.85546875" style="2" customWidth="1"/>
    <col min="14082" max="14082" width="37.7109375" style="2" customWidth="1"/>
    <col min="14083" max="14083" width="25.85546875" style="2" customWidth="1"/>
    <col min="14084" max="14335" width="8.85546875" style="2"/>
    <col min="14336" max="14336" width="15.7109375" style="2" customWidth="1"/>
    <col min="14337" max="14337" width="6.85546875" style="2" customWidth="1"/>
    <col min="14338" max="14338" width="37.7109375" style="2" customWidth="1"/>
    <col min="14339" max="14339" width="25.85546875" style="2" customWidth="1"/>
    <col min="14340" max="14591" width="8.85546875" style="2"/>
    <col min="14592" max="14592" width="15.7109375" style="2" customWidth="1"/>
    <col min="14593" max="14593" width="6.85546875" style="2" customWidth="1"/>
    <col min="14594" max="14594" width="37.7109375" style="2" customWidth="1"/>
    <col min="14595" max="14595" width="25.85546875" style="2" customWidth="1"/>
    <col min="14596" max="14847" width="8.85546875" style="2"/>
    <col min="14848" max="14848" width="15.7109375" style="2" customWidth="1"/>
    <col min="14849" max="14849" width="6.85546875" style="2" customWidth="1"/>
    <col min="14850" max="14850" width="37.7109375" style="2" customWidth="1"/>
    <col min="14851" max="14851" width="25.85546875" style="2" customWidth="1"/>
    <col min="14852" max="15103" width="8.85546875" style="2"/>
    <col min="15104" max="15104" width="15.7109375" style="2" customWidth="1"/>
    <col min="15105" max="15105" width="6.85546875" style="2" customWidth="1"/>
    <col min="15106" max="15106" width="37.7109375" style="2" customWidth="1"/>
    <col min="15107" max="15107" width="25.85546875" style="2" customWidth="1"/>
    <col min="15108" max="15359" width="8.85546875" style="2"/>
    <col min="15360" max="15360" width="15.7109375" style="2" customWidth="1"/>
    <col min="15361" max="15361" width="6.85546875" style="2" customWidth="1"/>
    <col min="15362" max="15362" width="37.7109375" style="2" customWidth="1"/>
    <col min="15363" max="15363" width="25.85546875" style="2" customWidth="1"/>
    <col min="15364" max="15615" width="8.85546875" style="2"/>
    <col min="15616" max="15616" width="15.7109375" style="2" customWidth="1"/>
    <col min="15617" max="15617" width="6.85546875" style="2" customWidth="1"/>
    <col min="15618" max="15618" width="37.7109375" style="2" customWidth="1"/>
    <col min="15619" max="15619" width="25.85546875" style="2" customWidth="1"/>
    <col min="15620" max="15871" width="8.85546875" style="2"/>
    <col min="15872" max="15872" width="15.7109375" style="2" customWidth="1"/>
    <col min="15873" max="15873" width="6.85546875" style="2" customWidth="1"/>
    <col min="15874" max="15874" width="37.7109375" style="2" customWidth="1"/>
    <col min="15875" max="15875" width="25.85546875" style="2" customWidth="1"/>
    <col min="15876" max="16127" width="8.85546875" style="2"/>
    <col min="16128" max="16128" width="15.7109375" style="2" customWidth="1"/>
    <col min="16129" max="16129" width="6.85546875" style="2" customWidth="1"/>
    <col min="16130" max="16130" width="37.7109375" style="2" customWidth="1"/>
    <col min="16131" max="16131" width="25.85546875" style="2" customWidth="1"/>
    <col min="16132" max="16384" width="8.85546875" style="2"/>
  </cols>
  <sheetData>
    <row r="1" spans="1:3" s="33" customFormat="1" ht="58.9" customHeight="1">
      <c r="A1" s="125"/>
      <c r="B1" s="188" t="s">
        <v>36</v>
      </c>
      <c r="C1" s="188"/>
    </row>
    <row r="2" spans="1:3" s="33" customFormat="1" ht="15.75" customHeight="1">
      <c r="A2" s="125"/>
      <c r="B2" s="126" t="s">
        <v>0</v>
      </c>
      <c r="C2" s="125"/>
    </row>
    <row r="3" spans="1:3" s="33" customFormat="1" ht="15" customHeight="1">
      <c r="A3" s="125"/>
      <c r="B3" s="127"/>
      <c r="C3" s="128"/>
    </row>
    <row r="4" spans="1:3" s="33" customFormat="1" ht="11.25">
      <c r="A4" s="125"/>
      <c r="B4" s="125"/>
      <c r="C4" s="66" t="s">
        <v>1</v>
      </c>
    </row>
    <row r="5" spans="1:3" s="33" customFormat="1" ht="11.25">
      <c r="A5" s="125"/>
      <c r="B5" s="125"/>
      <c r="C5" s="66"/>
    </row>
    <row r="6" spans="1:3" s="33" customFormat="1" ht="11.25">
      <c r="A6" s="125"/>
      <c r="B6" s="126"/>
      <c r="C6" s="66" t="s">
        <v>2</v>
      </c>
    </row>
    <row r="7" spans="1:3" s="33" customFormat="1" ht="11.25">
      <c r="A7" s="125"/>
      <c r="B7" s="126"/>
      <c r="C7" s="66"/>
    </row>
    <row r="8" spans="1:3" s="33" customFormat="1" ht="11.25">
      <c r="A8" s="125"/>
      <c r="B8" s="125"/>
      <c r="C8" s="66" t="s">
        <v>27</v>
      </c>
    </row>
    <row r="9" spans="1:3">
      <c r="A9" s="65"/>
      <c r="B9" s="129"/>
      <c r="C9" s="129"/>
    </row>
    <row r="10" spans="1:3">
      <c r="A10" s="65"/>
      <c r="B10" s="65"/>
      <c r="C10" s="65"/>
    </row>
    <row r="11" spans="1:3" ht="15.75" customHeight="1">
      <c r="A11" s="190" t="s">
        <v>19</v>
      </c>
      <c r="B11" s="191"/>
      <c r="C11" s="191"/>
    </row>
    <row r="12" spans="1:3" ht="15.75">
      <c r="A12" s="130"/>
      <c r="B12" s="131"/>
      <c r="C12" s="131"/>
    </row>
    <row r="13" spans="1:3" s="56" customFormat="1" ht="35.450000000000003" customHeight="1">
      <c r="A13" s="193" t="s">
        <v>53</v>
      </c>
      <c r="B13" s="193"/>
      <c r="C13" s="193"/>
    </row>
    <row r="14" spans="1:3" s="56" customFormat="1" ht="19.5" customHeight="1">
      <c r="A14" s="192" t="s">
        <v>54</v>
      </c>
      <c r="B14" s="192"/>
      <c r="C14" s="192"/>
    </row>
    <row r="15" spans="1:3" s="56" customFormat="1" ht="15.75">
      <c r="A15" s="85" t="s">
        <v>55</v>
      </c>
      <c r="B15" s="132"/>
      <c r="C15" s="132"/>
    </row>
    <row r="16" spans="1:3" ht="23.25" customHeight="1">
      <c r="A16" s="133"/>
      <c r="B16" s="134"/>
      <c r="C16" s="135"/>
    </row>
    <row r="17" spans="1:6" ht="29.25" customHeight="1">
      <c r="A17" s="122" t="s">
        <v>6</v>
      </c>
      <c r="B17" s="122" t="s">
        <v>3</v>
      </c>
      <c r="C17" s="122" t="s">
        <v>37</v>
      </c>
    </row>
    <row r="18" spans="1:6" ht="56.45" customHeight="1">
      <c r="A18" s="136" t="s">
        <v>18</v>
      </c>
      <c r="B18" s="123" t="str">
        <f>'1_Kopsavilkums'!A3</f>
        <v>Ceļa horizontālo apzīmējumu uzturēšanas darbi Liepājā</v>
      </c>
      <c r="C18" s="124">
        <f>'1_Kopsavilkums'!E20</f>
        <v>0</v>
      </c>
    </row>
    <row r="19" spans="1:6" ht="25.5" customHeight="1">
      <c r="A19" s="196" t="s">
        <v>4</v>
      </c>
      <c r="B19" s="196"/>
      <c r="C19" s="137">
        <f>SUM(C18:C18)</f>
        <v>0</v>
      </c>
    </row>
    <row r="20" spans="1:6" ht="13.5">
      <c r="A20" s="138"/>
      <c r="B20" s="138"/>
      <c r="C20" s="139"/>
    </row>
    <row r="21" spans="1:6">
      <c r="A21" s="197" t="s">
        <v>38</v>
      </c>
      <c r="B21" s="197"/>
      <c r="C21" s="140">
        <f>ROUND(C19*0.21,2)</f>
        <v>0</v>
      </c>
    </row>
    <row r="22" spans="1:6" ht="13.5">
      <c r="A22" s="19"/>
      <c r="B22" s="19"/>
      <c r="C22" s="35"/>
    </row>
    <row r="23" spans="1:6" ht="22.5" customHeight="1">
      <c r="A23" s="19"/>
      <c r="B23" s="19"/>
      <c r="C23" s="20"/>
    </row>
    <row r="24" spans="1:6" ht="15" customHeight="1">
      <c r="A24" s="38" t="s">
        <v>39</v>
      </c>
      <c r="B24" s="189"/>
      <c r="C24" s="189"/>
      <c r="D24" s="36"/>
    </row>
    <row r="25" spans="1:6">
      <c r="A25" s="44"/>
      <c r="B25" s="194" t="s">
        <v>49</v>
      </c>
      <c r="C25" s="194"/>
      <c r="D25" s="41"/>
    </row>
    <row r="26" spans="1:6" ht="8.25" customHeight="1">
      <c r="A26" s="44"/>
      <c r="B26" s="195"/>
      <c r="C26" s="195"/>
      <c r="D26" s="36"/>
      <c r="E26" s="21"/>
      <c r="F26" s="21"/>
    </row>
    <row r="27" spans="1:6">
      <c r="A27" s="39" t="s">
        <v>44</v>
      </c>
      <c r="B27" s="189"/>
      <c r="C27" s="189"/>
      <c r="D27" s="36"/>
    </row>
    <row r="28" spans="1:6" ht="10.5" customHeight="1">
      <c r="A28" s="45"/>
      <c r="B28" s="37"/>
      <c r="C28" s="1"/>
    </row>
    <row r="29" spans="1:6">
      <c r="A29" s="40" t="s">
        <v>5</v>
      </c>
      <c r="B29" s="189"/>
      <c r="C29" s="189"/>
    </row>
  </sheetData>
  <sheetProtection formatCells="0" formatColumns="0" formatRows="0" insertColumns="0" insertRows="0" insertHyperlinks="0" deleteColumns="0" deleteRows="0" sort="0" autoFilter="0" pivotTables="0"/>
  <protectedRanges>
    <protectedRange sqref="A23:C29" name="Diapazons1"/>
  </protectedRanges>
  <mergeCells count="11">
    <mergeCell ref="B1:C1"/>
    <mergeCell ref="B27:C27"/>
    <mergeCell ref="B29:C29"/>
    <mergeCell ref="A11:C11"/>
    <mergeCell ref="A13:C13"/>
    <mergeCell ref="B25:C25"/>
    <mergeCell ref="B26:C26"/>
    <mergeCell ref="A19:B19"/>
    <mergeCell ref="A21:B21"/>
    <mergeCell ref="B24:C24"/>
    <mergeCell ref="A14:C14"/>
  </mergeCells>
  <phoneticPr fontId="44" type="noConversion"/>
  <pageMargins left="0.70866141732283472" right="0.70866141732283472" top="0.74803149606299213" bottom="0.74803149606299213" header="0.31496062992125984" footer="0.31496062992125984"/>
  <pageSetup paperSize="9" orientation="portrait" r:id="rId1"/>
  <headerFooter>
    <oddFooter>&amp;C&amp;"time,Italic"&amp;10&amp;P /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IV32"/>
  <sheetViews>
    <sheetView showGridLines="0" tabSelected="1" view="pageBreakPreview" zoomScaleNormal="100" zoomScaleSheetLayoutView="100" workbookViewId="0">
      <selection activeCell="H20" sqref="H20"/>
    </sheetView>
  </sheetViews>
  <sheetFormatPr defaultRowHeight="12.75"/>
  <cols>
    <col min="1" max="1" width="4.7109375" style="2" customWidth="1"/>
    <col min="2" max="2" width="11.140625" style="2" customWidth="1"/>
    <col min="3" max="3" width="38" style="2" customWidth="1"/>
    <col min="4" max="4" width="10.7109375" style="2" customWidth="1"/>
    <col min="5" max="5" width="16.85546875" style="2" customWidth="1"/>
    <col min="6" max="6" width="12.42578125" style="2" customWidth="1"/>
    <col min="7" max="7" width="14.28515625" style="2" customWidth="1"/>
    <col min="8" max="8" width="12.7109375" style="2" customWidth="1"/>
    <col min="9" max="9" width="14.42578125" style="2" customWidth="1"/>
    <col min="10" max="10" width="6.7109375" style="2" customWidth="1"/>
    <col min="11" max="256" width="9.140625" style="2"/>
    <col min="257" max="257" width="3.85546875" style="2" customWidth="1"/>
    <col min="258" max="258" width="12.85546875" style="2" customWidth="1"/>
    <col min="259" max="259" width="36.85546875" style="2" customWidth="1"/>
    <col min="260" max="260" width="8.42578125" style="2" customWidth="1"/>
    <col min="261" max="261" width="16.85546875" style="2" customWidth="1"/>
    <col min="262" max="262" width="12.42578125" style="2" customWidth="1"/>
    <col min="263" max="263" width="14.28515625" style="2" customWidth="1"/>
    <col min="264" max="264" width="12.7109375" style="2" customWidth="1"/>
    <col min="265" max="265" width="14.140625" style="2" customWidth="1"/>
    <col min="266" max="266" width="6.7109375" style="2" customWidth="1"/>
    <col min="267" max="512" width="9.140625" style="2"/>
    <col min="513" max="513" width="3.85546875" style="2" customWidth="1"/>
    <col min="514" max="514" width="12.85546875" style="2" customWidth="1"/>
    <col min="515" max="515" width="36.85546875" style="2" customWidth="1"/>
    <col min="516" max="516" width="8.42578125" style="2" customWidth="1"/>
    <col min="517" max="517" width="16.85546875" style="2" customWidth="1"/>
    <col min="518" max="518" width="12.42578125" style="2" customWidth="1"/>
    <col min="519" max="519" width="14.28515625" style="2" customWidth="1"/>
    <col min="520" max="520" width="12.7109375" style="2" customWidth="1"/>
    <col min="521" max="521" width="14.140625" style="2" customWidth="1"/>
    <col min="522" max="522" width="6.7109375" style="2" customWidth="1"/>
    <col min="523" max="768" width="9.140625" style="2"/>
    <col min="769" max="769" width="3.85546875" style="2" customWidth="1"/>
    <col min="770" max="770" width="12.85546875" style="2" customWidth="1"/>
    <col min="771" max="771" width="36.85546875" style="2" customWidth="1"/>
    <col min="772" max="772" width="8.42578125" style="2" customWidth="1"/>
    <col min="773" max="773" width="16.85546875" style="2" customWidth="1"/>
    <col min="774" max="774" width="12.42578125" style="2" customWidth="1"/>
    <col min="775" max="775" width="14.28515625" style="2" customWidth="1"/>
    <col min="776" max="776" width="12.7109375" style="2" customWidth="1"/>
    <col min="777" max="777" width="14.140625" style="2" customWidth="1"/>
    <col min="778" max="778" width="6.7109375" style="2" customWidth="1"/>
    <col min="779" max="1024" width="9.140625" style="2"/>
    <col min="1025" max="1025" width="3.85546875" style="2" customWidth="1"/>
    <col min="1026" max="1026" width="12.85546875" style="2" customWidth="1"/>
    <col min="1027" max="1027" width="36.85546875" style="2" customWidth="1"/>
    <col min="1028" max="1028" width="8.42578125" style="2" customWidth="1"/>
    <col min="1029" max="1029" width="16.85546875" style="2" customWidth="1"/>
    <col min="1030" max="1030" width="12.42578125" style="2" customWidth="1"/>
    <col min="1031" max="1031" width="14.28515625" style="2" customWidth="1"/>
    <col min="1032" max="1032" width="12.7109375" style="2" customWidth="1"/>
    <col min="1033" max="1033" width="14.140625" style="2" customWidth="1"/>
    <col min="1034" max="1034" width="6.7109375" style="2" customWidth="1"/>
    <col min="1035" max="1280" width="9.140625" style="2"/>
    <col min="1281" max="1281" width="3.85546875" style="2" customWidth="1"/>
    <col min="1282" max="1282" width="12.85546875" style="2" customWidth="1"/>
    <col min="1283" max="1283" width="36.85546875" style="2" customWidth="1"/>
    <col min="1284" max="1284" width="8.42578125" style="2" customWidth="1"/>
    <col min="1285" max="1285" width="16.85546875" style="2" customWidth="1"/>
    <col min="1286" max="1286" width="12.42578125" style="2" customWidth="1"/>
    <col min="1287" max="1287" width="14.28515625" style="2" customWidth="1"/>
    <col min="1288" max="1288" width="12.7109375" style="2" customWidth="1"/>
    <col min="1289" max="1289" width="14.140625" style="2" customWidth="1"/>
    <col min="1290" max="1290" width="6.7109375" style="2" customWidth="1"/>
    <col min="1291" max="1536" width="9.140625" style="2"/>
    <col min="1537" max="1537" width="3.85546875" style="2" customWidth="1"/>
    <col min="1538" max="1538" width="12.85546875" style="2" customWidth="1"/>
    <col min="1539" max="1539" width="36.85546875" style="2" customWidth="1"/>
    <col min="1540" max="1540" width="8.42578125" style="2" customWidth="1"/>
    <col min="1541" max="1541" width="16.85546875" style="2" customWidth="1"/>
    <col min="1542" max="1542" width="12.42578125" style="2" customWidth="1"/>
    <col min="1543" max="1543" width="14.28515625" style="2" customWidth="1"/>
    <col min="1544" max="1544" width="12.7109375" style="2" customWidth="1"/>
    <col min="1545" max="1545" width="14.140625" style="2" customWidth="1"/>
    <col min="1546" max="1546" width="6.7109375" style="2" customWidth="1"/>
    <col min="1547" max="1792" width="9.140625" style="2"/>
    <col min="1793" max="1793" width="3.85546875" style="2" customWidth="1"/>
    <col min="1794" max="1794" width="12.85546875" style="2" customWidth="1"/>
    <col min="1795" max="1795" width="36.85546875" style="2" customWidth="1"/>
    <col min="1796" max="1796" width="8.42578125" style="2" customWidth="1"/>
    <col min="1797" max="1797" width="16.85546875" style="2" customWidth="1"/>
    <col min="1798" max="1798" width="12.42578125" style="2" customWidth="1"/>
    <col min="1799" max="1799" width="14.28515625" style="2" customWidth="1"/>
    <col min="1800" max="1800" width="12.7109375" style="2" customWidth="1"/>
    <col min="1801" max="1801" width="14.140625" style="2" customWidth="1"/>
    <col min="1802" max="1802" width="6.7109375" style="2" customWidth="1"/>
    <col min="1803" max="2048" width="9.140625" style="2"/>
    <col min="2049" max="2049" width="3.85546875" style="2" customWidth="1"/>
    <col min="2050" max="2050" width="12.85546875" style="2" customWidth="1"/>
    <col min="2051" max="2051" width="36.85546875" style="2" customWidth="1"/>
    <col min="2052" max="2052" width="8.42578125" style="2" customWidth="1"/>
    <col min="2053" max="2053" width="16.85546875" style="2" customWidth="1"/>
    <col min="2054" max="2054" width="12.42578125" style="2" customWidth="1"/>
    <col min="2055" max="2055" width="14.28515625" style="2" customWidth="1"/>
    <col min="2056" max="2056" width="12.7109375" style="2" customWidth="1"/>
    <col min="2057" max="2057" width="14.140625" style="2" customWidth="1"/>
    <col min="2058" max="2058" width="6.7109375" style="2" customWidth="1"/>
    <col min="2059" max="2304" width="9.140625" style="2"/>
    <col min="2305" max="2305" width="3.85546875" style="2" customWidth="1"/>
    <col min="2306" max="2306" width="12.85546875" style="2" customWidth="1"/>
    <col min="2307" max="2307" width="36.85546875" style="2" customWidth="1"/>
    <col min="2308" max="2308" width="8.42578125" style="2" customWidth="1"/>
    <col min="2309" max="2309" width="16.85546875" style="2" customWidth="1"/>
    <col min="2310" max="2310" width="12.42578125" style="2" customWidth="1"/>
    <col min="2311" max="2311" width="14.28515625" style="2" customWidth="1"/>
    <col min="2312" max="2312" width="12.7109375" style="2" customWidth="1"/>
    <col min="2313" max="2313" width="14.140625" style="2" customWidth="1"/>
    <col min="2314" max="2314" width="6.7109375" style="2" customWidth="1"/>
    <col min="2315" max="2560" width="9.140625" style="2"/>
    <col min="2561" max="2561" width="3.85546875" style="2" customWidth="1"/>
    <col min="2562" max="2562" width="12.85546875" style="2" customWidth="1"/>
    <col min="2563" max="2563" width="36.85546875" style="2" customWidth="1"/>
    <col min="2564" max="2564" width="8.42578125" style="2" customWidth="1"/>
    <col min="2565" max="2565" width="16.85546875" style="2" customWidth="1"/>
    <col min="2566" max="2566" width="12.42578125" style="2" customWidth="1"/>
    <col min="2567" max="2567" width="14.28515625" style="2" customWidth="1"/>
    <col min="2568" max="2568" width="12.7109375" style="2" customWidth="1"/>
    <col min="2569" max="2569" width="14.140625" style="2" customWidth="1"/>
    <col min="2570" max="2570" width="6.7109375" style="2" customWidth="1"/>
    <col min="2571" max="2816" width="9.140625" style="2"/>
    <col min="2817" max="2817" width="3.85546875" style="2" customWidth="1"/>
    <col min="2818" max="2818" width="12.85546875" style="2" customWidth="1"/>
    <col min="2819" max="2819" width="36.85546875" style="2" customWidth="1"/>
    <col min="2820" max="2820" width="8.42578125" style="2" customWidth="1"/>
    <col min="2821" max="2821" width="16.85546875" style="2" customWidth="1"/>
    <col min="2822" max="2822" width="12.42578125" style="2" customWidth="1"/>
    <col min="2823" max="2823" width="14.28515625" style="2" customWidth="1"/>
    <col min="2824" max="2824" width="12.7109375" style="2" customWidth="1"/>
    <col min="2825" max="2825" width="14.140625" style="2" customWidth="1"/>
    <col min="2826" max="2826" width="6.7109375" style="2" customWidth="1"/>
    <col min="2827" max="3072" width="9.140625" style="2"/>
    <col min="3073" max="3073" width="3.85546875" style="2" customWidth="1"/>
    <col min="3074" max="3074" width="12.85546875" style="2" customWidth="1"/>
    <col min="3075" max="3075" width="36.85546875" style="2" customWidth="1"/>
    <col min="3076" max="3076" width="8.42578125" style="2" customWidth="1"/>
    <col min="3077" max="3077" width="16.85546875" style="2" customWidth="1"/>
    <col min="3078" max="3078" width="12.42578125" style="2" customWidth="1"/>
    <col min="3079" max="3079" width="14.28515625" style="2" customWidth="1"/>
    <col min="3080" max="3080" width="12.7109375" style="2" customWidth="1"/>
    <col min="3081" max="3081" width="14.140625" style="2" customWidth="1"/>
    <col min="3082" max="3082" width="6.7109375" style="2" customWidth="1"/>
    <col min="3083" max="3328" width="9.140625" style="2"/>
    <col min="3329" max="3329" width="3.85546875" style="2" customWidth="1"/>
    <col min="3330" max="3330" width="12.85546875" style="2" customWidth="1"/>
    <col min="3331" max="3331" width="36.85546875" style="2" customWidth="1"/>
    <col min="3332" max="3332" width="8.42578125" style="2" customWidth="1"/>
    <col min="3333" max="3333" width="16.85546875" style="2" customWidth="1"/>
    <col min="3334" max="3334" width="12.42578125" style="2" customWidth="1"/>
    <col min="3335" max="3335" width="14.28515625" style="2" customWidth="1"/>
    <col min="3336" max="3336" width="12.7109375" style="2" customWidth="1"/>
    <col min="3337" max="3337" width="14.140625" style="2" customWidth="1"/>
    <col min="3338" max="3338" width="6.7109375" style="2" customWidth="1"/>
    <col min="3339" max="3584" width="9.140625" style="2"/>
    <col min="3585" max="3585" width="3.85546875" style="2" customWidth="1"/>
    <col min="3586" max="3586" width="12.85546875" style="2" customWidth="1"/>
    <col min="3587" max="3587" width="36.85546875" style="2" customWidth="1"/>
    <col min="3588" max="3588" width="8.42578125" style="2" customWidth="1"/>
    <col min="3589" max="3589" width="16.85546875" style="2" customWidth="1"/>
    <col min="3590" max="3590" width="12.42578125" style="2" customWidth="1"/>
    <col min="3591" max="3591" width="14.28515625" style="2" customWidth="1"/>
    <col min="3592" max="3592" width="12.7109375" style="2" customWidth="1"/>
    <col min="3593" max="3593" width="14.140625" style="2" customWidth="1"/>
    <col min="3594" max="3594" width="6.7109375" style="2" customWidth="1"/>
    <col min="3595" max="3840" width="9.140625" style="2"/>
    <col min="3841" max="3841" width="3.85546875" style="2" customWidth="1"/>
    <col min="3842" max="3842" width="12.85546875" style="2" customWidth="1"/>
    <col min="3843" max="3843" width="36.85546875" style="2" customWidth="1"/>
    <col min="3844" max="3844" width="8.42578125" style="2" customWidth="1"/>
    <col min="3845" max="3845" width="16.85546875" style="2" customWidth="1"/>
    <col min="3846" max="3846" width="12.42578125" style="2" customWidth="1"/>
    <col min="3847" max="3847" width="14.28515625" style="2" customWidth="1"/>
    <col min="3848" max="3848" width="12.7109375" style="2" customWidth="1"/>
    <col min="3849" max="3849" width="14.140625" style="2" customWidth="1"/>
    <col min="3850" max="3850" width="6.7109375" style="2" customWidth="1"/>
    <col min="3851" max="4096" width="9.140625" style="2"/>
    <col min="4097" max="4097" width="3.85546875" style="2" customWidth="1"/>
    <col min="4098" max="4098" width="12.85546875" style="2" customWidth="1"/>
    <col min="4099" max="4099" width="36.85546875" style="2" customWidth="1"/>
    <col min="4100" max="4100" width="8.42578125" style="2" customWidth="1"/>
    <col min="4101" max="4101" width="16.85546875" style="2" customWidth="1"/>
    <col min="4102" max="4102" width="12.42578125" style="2" customWidth="1"/>
    <col min="4103" max="4103" width="14.28515625" style="2" customWidth="1"/>
    <col min="4104" max="4104" width="12.7109375" style="2" customWidth="1"/>
    <col min="4105" max="4105" width="14.140625" style="2" customWidth="1"/>
    <col min="4106" max="4106" width="6.7109375" style="2" customWidth="1"/>
    <col min="4107" max="4352" width="9.140625" style="2"/>
    <col min="4353" max="4353" width="3.85546875" style="2" customWidth="1"/>
    <col min="4354" max="4354" width="12.85546875" style="2" customWidth="1"/>
    <col min="4355" max="4355" width="36.85546875" style="2" customWidth="1"/>
    <col min="4356" max="4356" width="8.42578125" style="2" customWidth="1"/>
    <col min="4357" max="4357" width="16.85546875" style="2" customWidth="1"/>
    <col min="4358" max="4358" width="12.42578125" style="2" customWidth="1"/>
    <col min="4359" max="4359" width="14.28515625" style="2" customWidth="1"/>
    <col min="4360" max="4360" width="12.7109375" style="2" customWidth="1"/>
    <col min="4361" max="4361" width="14.140625" style="2" customWidth="1"/>
    <col min="4362" max="4362" width="6.7109375" style="2" customWidth="1"/>
    <col min="4363" max="4608" width="9.140625" style="2"/>
    <col min="4609" max="4609" width="3.85546875" style="2" customWidth="1"/>
    <col min="4610" max="4610" width="12.85546875" style="2" customWidth="1"/>
    <col min="4611" max="4611" width="36.85546875" style="2" customWidth="1"/>
    <col min="4612" max="4612" width="8.42578125" style="2" customWidth="1"/>
    <col min="4613" max="4613" width="16.85546875" style="2" customWidth="1"/>
    <col min="4614" max="4614" width="12.42578125" style="2" customWidth="1"/>
    <col min="4615" max="4615" width="14.28515625" style="2" customWidth="1"/>
    <col min="4616" max="4616" width="12.7109375" style="2" customWidth="1"/>
    <col min="4617" max="4617" width="14.140625" style="2" customWidth="1"/>
    <col min="4618" max="4618" width="6.7109375" style="2" customWidth="1"/>
    <col min="4619" max="4864" width="9.140625" style="2"/>
    <col min="4865" max="4865" width="3.85546875" style="2" customWidth="1"/>
    <col min="4866" max="4866" width="12.85546875" style="2" customWidth="1"/>
    <col min="4867" max="4867" width="36.85546875" style="2" customWidth="1"/>
    <col min="4868" max="4868" width="8.42578125" style="2" customWidth="1"/>
    <col min="4869" max="4869" width="16.85546875" style="2" customWidth="1"/>
    <col min="4870" max="4870" width="12.42578125" style="2" customWidth="1"/>
    <col min="4871" max="4871" width="14.28515625" style="2" customWidth="1"/>
    <col min="4872" max="4872" width="12.7109375" style="2" customWidth="1"/>
    <col min="4873" max="4873" width="14.140625" style="2" customWidth="1"/>
    <col min="4874" max="4874" width="6.7109375" style="2" customWidth="1"/>
    <col min="4875" max="5120" width="9.140625" style="2"/>
    <col min="5121" max="5121" width="3.85546875" style="2" customWidth="1"/>
    <col min="5122" max="5122" width="12.85546875" style="2" customWidth="1"/>
    <col min="5123" max="5123" width="36.85546875" style="2" customWidth="1"/>
    <col min="5124" max="5124" width="8.42578125" style="2" customWidth="1"/>
    <col min="5125" max="5125" width="16.85546875" style="2" customWidth="1"/>
    <col min="5126" max="5126" width="12.42578125" style="2" customWidth="1"/>
    <col min="5127" max="5127" width="14.28515625" style="2" customWidth="1"/>
    <col min="5128" max="5128" width="12.7109375" style="2" customWidth="1"/>
    <col min="5129" max="5129" width="14.140625" style="2" customWidth="1"/>
    <col min="5130" max="5130" width="6.7109375" style="2" customWidth="1"/>
    <col min="5131" max="5376" width="9.140625" style="2"/>
    <col min="5377" max="5377" width="3.85546875" style="2" customWidth="1"/>
    <col min="5378" max="5378" width="12.85546875" style="2" customWidth="1"/>
    <col min="5379" max="5379" width="36.85546875" style="2" customWidth="1"/>
    <col min="5380" max="5380" width="8.42578125" style="2" customWidth="1"/>
    <col min="5381" max="5381" width="16.85546875" style="2" customWidth="1"/>
    <col min="5382" max="5382" width="12.42578125" style="2" customWidth="1"/>
    <col min="5383" max="5383" width="14.28515625" style="2" customWidth="1"/>
    <col min="5384" max="5384" width="12.7109375" style="2" customWidth="1"/>
    <col min="5385" max="5385" width="14.140625" style="2" customWidth="1"/>
    <col min="5386" max="5386" width="6.7109375" style="2" customWidth="1"/>
    <col min="5387" max="5632" width="9.140625" style="2"/>
    <col min="5633" max="5633" width="3.85546875" style="2" customWidth="1"/>
    <col min="5634" max="5634" width="12.85546875" style="2" customWidth="1"/>
    <col min="5635" max="5635" width="36.85546875" style="2" customWidth="1"/>
    <col min="5636" max="5636" width="8.42578125" style="2" customWidth="1"/>
    <col min="5637" max="5637" width="16.85546875" style="2" customWidth="1"/>
    <col min="5638" max="5638" width="12.42578125" style="2" customWidth="1"/>
    <col min="5639" max="5639" width="14.28515625" style="2" customWidth="1"/>
    <col min="5640" max="5640" width="12.7109375" style="2" customWidth="1"/>
    <col min="5641" max="5641" width="14.140625" style="2" customWidth="1"/>
    <col min="5642" max="5642" width="6.7109375" style="2" customWidth="1"/>
    <col min="5643" max="5888" width="9.140625" style="2"/>
    <col min="5889" max="5889" width="3.85546875" style="2" customWidth="1"/>
    <col min="5890" max="5890" width="12.85546875" style="2" customWidth="1"/>
    <col min="5891" max="5891" width="36.85546875" style="2" customWidth="1"/>
    <col min="5892" max="5892" width="8.42578125" style="2" customWidth="1"/>
    <col min="5893" max="5893" width="16.85546875" style="2" customWidth="1"/>
    <col min="5894" max="5894" width="12.42578125" style="2" customWidth="1"/>
    <col min="5895" max="5895" width="14.28515625" style="2" customWidth="1"/>
    <col min="5896" max="5896" width="12.7109375" style="2" customWidth="1"/>
    <col min="5897" max="5897" width="14.140625" style="2" customWidth="1"/>
    <col min="5898" max="5898" width="6.7109375" style="2" customWidth="1"/>
    <col min="5899" max="6144" width="9.140625" style="2"/>
    <col min="6145" max="6145" width="3.85546875" style="2" customWidth="1"/>
    <col min="6146" max="6146" width="12.85546875" style="2" customWidth="1"/>
    <col min="6147" max="6147" width="36.85546875" style="2" customWidth="1"/>
    <col min="6148" max="6148" width="8.42578125" style="2" customWidth="1"/>
    <col min="6149" max="6149" width="16.85546875" style="2" customWidth="1"/>
    <col min="6150" max="6150" width="12.42578125" style="2" customWidth="1"/>
    <col min="6151" max="6151" width="14.28515625" style="2" customWidth="1"/>
    <col min="6152" max="6152" width="12.7109375" style="2" customWidth="1"/>
    <col min="6153" max="6153" width="14.140625" style="2" customWidth="1"/>
    <col min="6154" max="6154" width="6.7109375" style="2" customWidth="1"/>
    <col min="6155" max="6400" width="9.140625" style="2"/>
    <col min="6401" max="6401" width="3.85546875" style="2" customWidth="1"/>
    <col min="6402" max="6402" width="12.85546875" style="2" customWidth="1"/>
    <col min="6403" max="6403" width="36.85546875" style="2" customWidth="1"/>
    <col min="6404" max="6404" width="8.42578125" style="2" customWidth="1"/>
    <col min="6405" max="6405" width="16.85546875" style="2" customWidth="1"/>
    <col min="6406" max="6406" width="12.42578125" style="2" customWidth="1"/>
    <col min="6407" max="6407" width="14.28515625" style="2" customWidth="1"/>
    <col min="6408" max="6408" width="12.7109375" style="2" customWidth="1"/>
    <col min="6409" max="6409" width="14.140625" style="2" customWidth="1"/>
    <col min="6410" max="6410" width="6.7109375" style="2" customWidth="1"/>
    <col min="6411" max="6656" width="9.140625" style="2"/>
    <col min="6657" max="6657" width="3.85546875" style="2" customWidth="1"/>
    <col min="6658" max="6658" width="12.85546875" style="2" customWidth="1"/>
    <col min="6659" max="6659" width="36.85546875" style="2" customWidth="1"/>
    <col min="6660" max="6660" width="8.42578125" style="2" customWidth="1"/>
    <col min="6661" max="6661" width="16.85546875" style="2" customWidth="1"/>
    <col min="6662" max="6662" width="12.42578125" style="2" customWidth="1"/>
    <col min="6663" max="6663" width="14.28515625" style="2" customWidth="1"/>
    <col min="6664" max="6664" width="12.7109375" style="2" customWidth="1"/>
    <col min="6665" max="6665" width="14.140625" style="2" customWidth="1"/>
    <col min="6666" max="6666" width="6.7109375" style="2" customWidth="1"/>
    <col min="6667" max="6912" width="9.140625" style="2"/>
    <col min="6913" max="6913" width="3.85546875" style="2" customWidth="1"/>
    <col min="6914" max="6914" width="12.85546875" style="2" customWidth="1"/>
    <col min="6915" max="6915" width="36.85546875" style="2" customWidth="1"/>
    <col min="6916" max="6916" width="8.42578125" style="2" customWidth="1"/>
    <col min="6917" max="6917" width="16.85546875" style="2" customWidth="1"/>
    <col min="6918" max="6918" width="12.42578125" style="2" customWidth="1"/>
    <col min="6919" max="6919" width="14.28515625" style="2" customWidth="1"/>
    <col min="6920" max="6920" width="12.7109375" style="2" customWidth="1"/>
    <col min="6921" max="6921" width="14.140625" style="2" customWidth="1"/>
    <col min="6922" max="6922" width="6.7109375" style="2" customWidth="1"/>
    <col min="6923" max="7168" width="9.140625" style="2"/>
    <col min="7169" max="7169" width="3.85546875" style="2" customWidth="1"/>
    <col min="7170" max="7170" width="12.85546875" style="2" customWidth="1"/>
    <col min="7171" max="7171" width="36.85546875" style="2" customWidth="1"/>
    <col min="7172" max="7172" width="8.42578125" style="2" customWidth="1"/>
    <col min="7173" max="7173" width="16.85546875" style="2" customWidth="1"/>
    <col min="7174" max="7174" width="12.42578125" style="2" customWidth="1"/>
    <col min="7175" max="7175" width="14.28515625" style="2" customWidth="1"/>
    <col min="7176" max="7176" width="12.7109375" style="2" customWidth="1"/>
    <col min="7177" max="7177" width="14.140625" style="2" customWidth="1"/>
    <col min="7178" max="7178" width="6.7109375" style="2" customWidth="1"/>
    <col min="7179" max="7424" width="9.140625" style="2"/>
    <col min="7425" max="7425" width="3.85546875" style="2" customWidth="1"/>
    <col min="7426" max="7426" width="12.85546875" style="2" customWidth="1"/>
    <col min="7427" max="7427" width="36.85546875" style="2" customWidth="1"/>
    <col min="7428" max="7428" width="8.42578125" style="2" customWidth="1"/>
    <col min="7429" max="7429" width="16.85546875" style="2" customWidth="1"/>
    <col min="7430" max="7430" width="12.42578125" style="2" customWidth="1"/>
    <col min="7431" max="7431" width="14.28515625" style="2" customWidth="1"/>
    <col min="7432" max="7432" width="12.7109375" style="2" customWidth="1"/>
    <col min="7433" max="7433" width="14.140625" style="2" customWidth="1"/>
    <col min="7434" max="7434" width="6.7109375" style="2" customWidth="1"/>
    <col min="7435" max="7680" width="9.140625" style="2"/>
    <col min="7681" max="7681" width="3.85546875" style="2" customWidth="1"/>
    <col min="7682" max="7682" width="12.85546875" style="2" customWidth="1"/>
    <col min="7683" max="7683" width="36.85546875" style="2" customWidth="1"/>
    <col min="7684" max="7684" width="8.42578125" style="2" customWidth="1"/>
    <col min="7685" max="7685" width="16.85546875" style="2" customWidth="1"/>
    <col min="7686" max="7686" width="12.42578125" style="2" customWidth="1"/>
    <col min="7687" max="7687" width="14.28515625" style="2" customWidth="1"/>
    <col min="7688" max="7688" width="12.7109375" style="2" customWidth="1"/>
    <col min="7689" max="7689" width="14.140625" style="2" customWidth="1"/>
    <col min="7690" max="7690" width="6.7109375" style="2" customWidth="1"/>
    <col min="7691" max="7936" width="9.140625" style="2"/>
    <col min="7937" max="7937" width="3.85546875" style="2" customWidth="1"/>
    <col min="7938" max="7938" width="12.85546875" style="2" customWidth="1"/>
    <col min="7939" max="7939" width="36.85546875" style="2" customWidth="1"/>
    <col min="7940" max="7940" width="8.42578125" style="2" customWidth="1"/>
    <col min="7941" max="7941" width="16.85546875" style="2" customWidth="1"/>
    <col min="7942" max="7942" width="12.42578125" style="2" customWidth="1"/>
    <col min="7943" max="7943" width="14.28515625" style="2" customWidth="1"/>
    <col min="7944" max="7944" width="12.7109375" style="2" customWidth="1"/>
    <col min="7945" max="7945" width="14.140625" style="2" customWidth="1"/>
    <col min="7946" max="7946" width="6.7109375" style="2" customWidth="1"/>
    <col min="7947" max="8192" width="9.140625" style="2"/>
    <col min="8193" max="8193" width="3.85546875" style="2" customWidth="1"/>
    <col min="8194" max="8194" width="12.85546875" style="2" customWidth="1"/>
    <col min="8195" max="8195" width="36.85546875" style="2" customWidth="1"/>
    <col min="8196" max="8196" width="8.42578125" style="2" customWidth="1"/>
    <col min="8197" max="8197" width="16.85546875" style="2" customWidth="1"/>
    <col min="8198" max="8198" width="12.42578125" style="2" customWidth="1"/>
    <col min="8199" max="8199" width="14.28515625" style="2" customWidth="1"/>
    <col min="8200" max="8200" width="12.7109375" style="2" customWidth="1"/>
    <col min="8201" max="8201" width="14.140625" style="2" customWidth="1"/>
    <col min="8202" max="8202" width="6.7109375" style="2" customWidth="1"/>
    <col min="8203" max="8448" width="9.140625" style="2"/>
    <col min="8449" max="8449" width="3.85546875" style="2" customWidth="1"/>
    <col min="8450" max="8450" width="12.85546875" style="2" customWidth="1"/>
    <col min="8451" max="8451" width="36.85546875" style="2" customWidth="1"/>
    <col min="8452" max="8452" width="8.42578125" style="2" customWidth="1"/>
    <col min="8453" max="8453" width="16.85546875" style="2" customWidth="1"/>
    <col min="8454" max="8454" width="12.42578125" style="2" customWidth="1"/>
    <col min="8455" max="8455" width="14.28515625" style="2" customWidth="1"/>
    <col min="8456" max="8456" width="12.7109375" style="2" customWidth="1"/>
    <col min="8457" max="8457" width="14.140625" style="2" customWidth="1"/>
    <col min="8458" max="8458" width="6.7109375" style="2" customWidth="1"/>
    <col min="8459" max="8704" width="9.140625" style="2"/>
    <col min="8705" max="8705" width="3.85546875" style="2" customWidth="1"/>
    <col min="8706" max="8706" width="12.85546875" style="2" customWidth="1"/>
    <col min="8707" max="8707" width="36.85546875" style="2" customWidth="1"/>
    <col min="8708" max="8708" width="8.42578125" style="2" customWidth="1"/>
    <col min="8709" max="8709" width="16.85546875" style="2" customWidth="1"/>
    <col min="8710" max="8710" width="12.42578125" style="2" customWidth="1"/>
    <col min="8711" max="8711" width="14.28515625" style="2" customWidth="1"/>
    <col min="8712" max="8712" width="12.7109375" style="2" customWidth="1"/>
    <col min="8713" max="8713" width="14.140625" style="2" customWidth="1"/>
    <col min="8714" max="8714" width="6.7109375" style="2" customWidth="1"/>
    <col min="8715" max="8960" width="9.140625" style="2"/>
    <col min="8961" max="8961" width="3.85546875" style="2" customWidth="1"/>
    <col min="8962" max="8962" width="12.85546875" style="2" customWidth="1"/>
    <col min="8963" max="8963" width="36.85546875" style="2" customWidth="1"/>
    <col min="8964" max="8964" width="8.42578125" style="2" customWidth="1"/>
    <col min="8965" max="8965" width="16.85546875" style="2" customWidth="1"/>
    <col min="8966" max="8966" width="12.42578125" style="2" customWidth="1"/>
    <col min="8967" max="8967" width="14.28515625" style="2" customWidth="1"/>
    <col min="8968" max="8968" width="12.7109375" style="2" customWidth="1"/>
    <col min="8969" max="8969" width="14.140625" style="2" customWidth="1"/>
    <col min="8970" max="8970" width="6.7109375" style="2" customWidth="1"/>
    <col min="8971" max="9216" width="9.140625" style="2"/>
    <col min="9217" max="9217" width="3.85546875" style="2" customWidth="1"/>
    <col min="9218" max="9218" width="12.85546875" style="2" customWidth="1"/>
    <col min="9219" max="9219" width="36.85546875" style="2" customWidth="1"/>
    <col min="9220" max="9220" width="8.42578125" style="2" customWidth="1"/>
    <col min="9221" max="9221" width="16.85546875" style="2" customWidth="1"/>
    <col min="9222" max="9222" width="12.42578125" style="2" customWidth="1"/>
    <col min="9223" max="9223" width="14.28515625" style="2" customWidth="1"/>
    <col min="9224" max="9224" width="12.7109375" style="2" customWidth="1"/>
    <col min="9225" max="9225" width="14.140625" style="2" customWidth="1"/>
    <col min="9226" max="9226" width="6.7109375" style="2" customWidth="1"/>
    <col min="9227" max="9472" width="9.140625" style="2"/>
    <col min="9473" max="9473" width="3.85546875" style="2" customWidth="1"/>
    <col min="9474" max="9474" width="12.85546875" style="2" customWidth="1"/>
    <col min="9475" max="9475" width="36.85546875" style="2" customWidth="1"/>
    <col min="9476" max="9476" width="8.42578125" style="2" customWidth="1"/>
    <col min="9477" max="9477" width="16.85546875" style="2" customWidth="1"/>
    <col min="9478" max="9478" width="12.42578125" style="2" customWidth="1"/>
    <col min="9479" max="9479" width="14.28515625" style="2" customWidth="1"/>
    <col min="9480" max="9480" width="12.7109375" style="2" customWidth="1"/>
    <col min="9481" max="9481" width="14.140625" style="2" customWidth="1"/>
    <col min="9482" max="9482" width="6.7109375" style="2" customWidth="1"/>
    <col min="9483" max="9728" width="9.140625" style="2"/>
    <col min="9729" max="9729" width="3.85546875" style="2" customWidth="1"/>
    <col min="9730" max="9730" width="12.85546875" style="2" customWidth="1"/>
    <col min="9731" max="9731" width="36.85546875" style="2" customWidth="1"/>
    <col min="9732" max="9732" width="8.42578125" style="2" customWidth="1"/>
    <col min="9733" max="9733" width="16.85546875" style="2" customWidth="1"/>
    <col min="9734" max="9734" width="12.42578125" style="2" customWidth="1"/>
    <col min="9735" max="9735" width="14.28515625" style="2" customWidth="1"/>
    <col min="9736" max="9736" width="12.7109375" style="2" customWidth="1"/>
    <col min="9737" max="9737" width="14.140625" style="2" customWidth="1"/>
    <col min="9738" max="9738" width="6.7109375" style="2" customWidth="1"/>
    <col min="9739" max="9984" width="9.140625" style="2"/>
    <col min="9985" max="9985" width="3.85546875" style="2" customWidth="1"/>
    <col min="9986" max="9986" width="12.85546875" style="2" customWidth="1"/>
    <col min="9987" max="9987" width="36.85546875" style="2" customWidth="1"/>
    <col min="9988" max="9988" width="8.42578125" style="2" customWidth="1"/>
    <col min="9989" max="9989" width="16.85546875" style="2" customWidth="1"/>
    <col min="9990" max="9990" width="12.42578125" style="2" customWidth="1"/>
    <col min="9991" max="9991" width="14.28515625" style="2" customWidth="1"/>
    <col min="9992" max="9992" width="12.7109375" style="2" customWidth="1"/>
    <col min="9993" max="9993" width="14.140625" style="2" customWidth="1"/>
    <col min="9994" max="9994" width="6.7109375" style="2" customWidth="1"/>
    <col min="9995" max="10240" width="9.140625" style="2"/>
    <col min="10241" max="10241" width="3.85546875" style="2" customWidth="1"/>
    <col min="10242" max="10242" width="12.85546875" style="2" customWidth="1"/>
    <col min="10243" max="10243" width="36.85546875" style="2" customWidth="1"/>
    <col min="10244" max="10244" width="8.42578125" style="2" customWidth="1"/>
    <col min="10245" max="10245" width="16.85546875" style="2" customWidth="1"/>
    <col min="10246" max="10246" width="12.42578125" style="2" customWidth="1"/>
    <col min="10247" max="10247" width="14.28515625" style="2" customWidth="1"/>
    <col min="10248" max="10248" width="12.7109375" style="2" customWidth="1"/>
    <col min="10249" max="10249" width="14.140625" style="2" customWidth="1"/>
    <col min="10250" max="10250" width="6.7109375" style="2" customWidth="1"/>
    <col min="10251" max="10496" width="9.140625" style="2"/>
    <col min="10497" max="10497" width="3.85546875" style="2" customWidth="1"/>
    <col min="10498" max="10498" width="12.85546875" style="2" customWidth="1"/>
    <col min="10499" max="10499" width="36.85546875" style="2" customWidth="1"/>
    <col min="10500" max="10500" width="8.42578125" style="2" customWidth="1"/>
    <col min="10501" max="10501" width="16.85546875" style="2" customWidth="1"/>
    <col min="10502" max="10502" width="12.42578125" style="2" customWidth="1"/>
    <col min="10503" max="10503" width="14.28515625" style="2" customWidth="1"/>
    <col min="10504" max="10504" width="12.7109375" style="2" customWidth="1"/>
    <col min="10505" max="10505" width="14.140625" style="2" customWidth="1"/>
    <col min="10506" max="10506" width="6.7109375" style="2" customWidth="1"/>
    <col min="10507" max="10752" width="9.140625" style="2"/>
    <col min="10753" max="10753" width="3.85546875" style="2" customWidth="1"/>
    <col min="10754" max="10754" width="12.85546875" style="2" customWidth="1"/>
    <col min="10755" max="10755" width="36.85546875" style="2" customWidth="1"/>
    <col min="10756" max="10756" width="8.42578125" style="2" customWidth="1"/>
    <col min="10757" max="10757" width="16.85546875" style="2" customWidth="1"/>
    <col min="10758" max="10758" width="12.42578125" style="2" customWidth="1"/>
    <col min="10759" max="10759" width="14.28515625" style="2" customWidth="1"/>
    <col min="10760" max="10760" width="12.7109375" style="2" customWidth="1"/>
    <col min="10761" max="10761" width="14.140625" style="2" customWidth="1"/>
    <col min="10762" max="10762" width="6.7109375" style="2" customWidth="1"/>
    <col min="10763" max="11008" width="9.140625" style="2"/>
    <col min="11009" max="11009" width="3.85546875" style="2" customWidth="1"/>
    <col min="11010" max="11010" width="12.85546875" style="2" customWidth="1"/>
    <col min="11011" max="11011" width="36.85546875" style="2" customWidth="1"/>
    <col min="11012" max="11012" width="8.42578125" style="2" customWidth="1"/>
    <col min="11013" max="11013" width="16.85546875" style="2" customWidth="1"/>
    <col min="11014" max="11014" width="12.42578125" style="2" customWidth="1"/>
    <col min="11015" max="11015" width="14.28515625" style="2" customWidth="1"/>
    <col min="11016" max="11016" width="12.7109375" style="2" customWidth="1"/>
    <col min="11017" max="11017" width="14.140625" style="2" customWidth="1"/>
    <col min="11018" max="11018" width="6.7109375" style="2" customWidth="1"/>
    <col min="11019" max="11264" width="9.140625" style="2"/>
    <col min="11265" max="11265" width="3.85546875" style="2" customWidth="1"/>
    <col min="11266" max="11266" width="12.85546875" style="2" customWidth="1"/>
    <col min="11267" max="11267" width="36.85546875" style="2" customWidth="1"/>
    <col min="11268" max="11268" width="8.42578125" style="2" customWidth="1"/>
    <col min="11269" max="11269" width="16.85546875" style="2" customWidth="1"/>
    <col min="11270" max="11270" width="12.42578125" style="2" customWidth="1"/>
    <col min="11271" max="11271" width="14.28515625" style="2" customWidth="1"/>
    <col min="11272" max="11272" width="12.7109375" style="2" customWidth="1"/>
    <col min="11273" max="11273" width="14.140625" style="2" customWidth="1"/>
    <col min="11274" max="11274" width="6.7109375" style="2" customWidth="1"/>
    <col min="11275" max="11520" width="9.140625" style="2"/>
    <col min="11521" max="11521" width="3.85546875" style="2" customWidth="1"/>
    <col min="11522" max="11522" width="12.85546875" style="2" customWidth="1"/>
    <col min="11523" max="11523" width="36.85546875" style="2" customWidth="1"/>
    <col min="11524" max="11524" width="8.42578125" style="2" customWidth="1"/>
    <col min="11525" max="11525" width="16.85546875" style="2" customWidth="1"/>
    <col min="11526" max="11526" width="12.42578125" style="2" customWidth="1"/>
    <col min="11527" max="11527" width="14.28515625" style="2" customWidth="1"/>
    <col min="11528" max="11528" width="12.7109375" style="2" customWidth="1"/>
    <col min="11529" max="11529" width="14.140625" style="2" customWidth="1"/>
    <col min="11530" max="11530" width="6.7109375" style="2" customWidth="1"/>
    <col min="11531" max="11776" width="9.140625" style="2"/>
    <col min="11777" max="11777" width="3.85546875" style="2" customWidth="1"/>
    <col min="11778" max="11778" width="12.85546875" style="2" customWidth="1"/>
    <col min="11779" max="11779" width="36.85546875" style="2" customWidth="1"/>
    <col min="11780" max="11780" width="8.42578125" style="2" customWidth="1"/>
    <col min="11781" max="11781" width="16.85546875" style="2" customWidth="1"/>
    <col min="11782" max="11782" width="12.42578125" style="2" customWidth="1"/>
    <col min="11783" max="11783" width="14.28515625" style="2" customWidth="1"/>
    <col min="11784" max="11784" width="12.7109375" style="2" customWidth="1"/>
    <col min="11785" max="11785" width="14.140625" style="2" customWidth="1"/>
    <col min="11786" max="11786" width="6.7109375" style="2" customWidth="1"/>
    <col min="11787" max="12032" width="9.140625" style="2"/>
    <col min="12033" max="12033" width="3.85546875" style="2" customWidth="1"/>
    <col min="12034" max="12034" width="12.85546875" style="2" customWidth="1"/>
    <col min="12035" max="12035" width="36.85546875" style="2" customWidth="1"/>
    <col min="12036" max="12036" width="8.42578125" style="2" customWidth="1"/>
    <col min="12037" max="12037" width="16.85546875" style="2" customWidth="1"/>
    <col min="12038" max="12038" width="12.42578125" style="2" customWidth="1"/>
    <col min="12039" max="12039" width="14.28515625" style="2" customWidth="1"/>
    <col min="12040" max="12040" width="12.7109375" style="2" customWidth="1"/>
    <col min="12041" max="12041" width="14.140625" style="2" customWidth="1"/>
    <col min="12042" max="12042" width="6.7109375" style="2" customWidth="1"/>
    <col min="12043" max="12288" width="9.140625" style="2"/>
    <col min="12289" max="12289" width="3.85546875" style="2" customWidth="1"/>
    <col min="12290" max="12290" width="12.85546875" style="2" customWidth="1"/>
    <col min="12291" max="12291" width="36.85546875" style="2" customWidth="1"/>
    <col min="12292" max="12292" width="8.42578125" style="2" customWidth="1"/>
    <col min="12293" max="12293" width="16.85546875" style="2" customWidth="1"/>
    <col min="12294" max="12294" width="12.42578125" style="2" customWidth="1"/>
    <col min="12295" max="12295" width="14.28515625" style="2" customWidth="1"/>
    <col min="12296" max="12296" width="12.7109375" style="2" customWidth="1"/>
    <col min="12297" max="12297" width="14.140625" style="2" customWidth="1"/>
    <col min="12298" max="12298" width="6.7109375" style="2" customWidth="1"/>
    <col min="12299" max="12544" width="9.140625" style="2"/>
    <col min="12545" max="12545" width="3.85546875" style="2" customWidth="1"/>
    <col min="12546" max="12546" width="12.85546875" style="2" customWidth="1"/>
    <col min="12547" max="12547" width="36.85546875" style="2" customWidth="1"/>
    <col min="12548" max="12548" width="8.42578125" style="2" customWidth="1"/>
    <col min="12549" max="12549" width="16.85546875" style="2" customWidth="1"/>
    <col min="12550" max="12550" width="12.42578125" style="2" customWidth="1"/>
    <col min="12551" max="12551" width="14.28515625" style="2" customWidth="1"/>
    <col min="12552" max="12552" width="12.7109375" style="2" customWidth="1"/>
    <col min="12553" max="12553" width="14.140625" style="2" customWidth="1"/>
    <col min="12554" max="12554" width="6.7109375" style="2" customWidth="1"/>
    <col min="12555" max="12800" width="9.140625" style="2"/>
    <col min="12801" max="12801" width="3.85546875" style="2" customWidth="1"/>
    <col min="12802" max="12802" width="12.85546875" style="2" customWidth="1"/>
    <col min="12803" max="12803" width="36.85546875" style="2" customWidth="1"/>
    <col min="12804" max="12804" width="8.42578125" style="2" customWidth="1"/>
    <col min="12805" max="12805" width="16.85546875" style="2" customWidth="1"/>
    <col min="12806" max="12806" width="12.42578125" style="2" customWidth="1"/>
    <col min="12807" max="12807" width="14.28515625" style="2" customWidth="1"/>
    <col min="12808" max="12808" width="12.7109375" style="2" customWidth="1"/>
    <col min="12809" max="12809" width="14.140625" style="2" customWidth="1"/>
    <col min="12810" max="12810" width="6.7109375" style="2" customWidth="1"/>
    <col min="12811" max="13056" width="9.140625" style="2"/>
    <col min="13057" max="13057" width="3.85546875" style="2" customWidth="1"/>
    <col min="13058" max="13058" width="12.85546875" style="2" customWidth="1"/>
    <col min="13059" max="13059" width="36.85546875" style="2" customWidth="1"/>
    <col min="13060" max="13060" width="8.42578125" style="2" customWidth="1"/>
    <col min="13061" max="13061" width="16.85546875" style="2" customWidth="1"/>
    <col min="13062" max="13062" width="12.42578125" style="2" customWidth="1"/>
    <col min="13063" max="13063" width="14.28515625" style="2" customWidth="1"/>
    <col min="13064" max="13064" width="12.7109375" style="2" customWidth="1"/>
    <col min="13065" max="13065" width="14.140625" style="2" customWidth="1"/>
    <col min="13066" max="13066" width="6.7109375" style="2" customWidth="1"/>
    <col min="13067" max="13312" width="9.140625" style="2"/>
    <col min="13313" max="13313" width="3.85546875" style="2" customWidth="1"/>
    <col min="13314" max="13314" width="12.85546875" style="2" customWidth="1"/>
    <col min="13315" max="13315" width="36.85546875" style="2" customWidth="1"/>
    <col min="13316" max="13316" width="8.42578125" style="2" customWidth="1"/>
    <col min="13317" max="13317" width="16.85546875" style="2" customWidth="1"/>
    <col min="13318" max="13318" width="12.42578125" style="2" customWidth="1"/>
    <col min="13319" max="13319" width="14.28515625" style="2" customWidth="1"/>
    <col min="13320" max="13320" width="12.7109375" style="2" customWidth="1"/>
    <col min="13321" max="13321" width="14.140625" style="2" customWidth="1"/>
    <col min="13322" max="13322" width="6.7109375" style="2" customWidth="1"/>
    <col min="13323" max="13568" width="9.140625" style="2"/>
    <col min="13569" max="13569" width="3.85546875" style="2" customWidth="1"/>
    <col min="13570" max="13570" width="12.85546875" style="2" customWidth="1"/>
    <col min="13571" max="13571" width="36.85546875" style="2" customWidth="1"/>
    <col min="13572" max="13572" width="8.42578125" style="2" customWidth="1"/>
    <col min="13573" max="13573" width="16.85546875" style="2" customWidth="1"/>
    <col min="13574" max="13574" width="12.42578125" style="2" customWidth="1"/>
    <col min="13575" max="13575" width="14.28515625" style="2" customWidth="1"/>
    <col min="13576" max="13576" width="12.7109375" style="2" customWidth="1"/>
    <col min="13577" max="13577" width="14.140625" style="2" customWidth="1"/>
    <col min="13578" max="13578" width="6.7109375" style="2" customWidth="1"/>
    <col min="13579" max="13824" width="9.140625" style="2"/>
    <col min="13825" max="13825" width="3.85546875" style="2" customWidth="1"/>
    <col min="13826" max="13826" width="12.85546875" style="2" customWidth="1"/>
    <col min="13827" max="13827" width="36.85546875" style="2" customWidth="1"/>
    <col min="13828" max="13828" width="8.42578125" style="2" customWidth="1"/>
    <col min="13829" max="13829" width="16.85546875" style="2" customWidth="1"/>
    <col min="13830" max="13830" width="12.42578125" style="2" customWidth="1"/>
    <col min="13831" max="13831" width="14.28515625" style="2" customWidth="1"/>
    <col min="13832" max="13832" width="12.7109375" style="2" customWidth="1"/>
    <col min="13833" max="13833" width="14.140625" style="2" customWidth="1"/>
    <col min="13834" max="13834" width="6.7109375" style="2" customWidth="1"/>
    <col min="13835" max="14080" width="9.140625" style="2"/>
    <col min="14081" max="14081" width="3.85546875" style="2" customWidth="1"/>
    <col min="14082" max="14082" width="12.85546875" style="2" customWidth="1"/>
    <col min="14083" max="14083" width="36.85546875" style="2" customWidth="1"/>
    <col min="14084" max="14084" width="8.42578125" style="2" customWidth="1"/>
    <col min="14085" max="14085" width="16.85546875" style="2" customWidth="1"/>
    <col min="14086" max="14086" width="12.42578125" style="2" customWidth="1"/>
    <col min="14087" max="14087" width="14.28515625" style="2" customWidth="1"/>
    <col min="14088" max="14088" width="12.7109375" style="2" customWidth="1"/>
    <col min="14089" max="14089" width="14.140625" style="2" customWidth="1"/>
    <col min="14090" max="14090" width="6.7109375" style="2" customWidth="1"/>
    <col min="14091" max="14336" width="9.140625" style="2"/>
    <col min="14337" max="14337" width="3.85546875" style="2" customWidth="1"/>
    <col min="14338" max="14338" width="12.85546875" style="2" customWidth="1"/>
    <col min="14339" max="14339" width="36.85546875" style="2" customWidth="1"/>
    <col min="14340" max="14340" width="8.42578125" style="2" customWidth="1"/>
    <col min="14341" max="14341" width="16.85546875" style="2" customWidth="1"/>
    <col min="14342" max="14342" width="12.42578125" style="2" customWidth="1"/>
    <col min="14343" max="14343" width="14.28515625" style="2" customWidth="1"/>
    <col min="14344" max="14344" width="12.7109375" style="2" customWidth="1"/>
    <col min="14345" max="14345" width="14.140625" style="2" customWidth="1"/>
    <col min="14346" max="14346" width="6.7109375" style="2" customWidth="1"/>
    <col min="14347" max="14592" width="9.140625" style="2"/>
    <col min="14593" max="14593" width="3.85546875" style="2" customWidth="1"/>
    <col min="14594" max="14594" width="12.85546875" style="2" customWidth="1"/>
    <col min="14595" max="14595" width="36.85546875" style="2" customWidth="1"/>
    <col min="14596" max="14596" width="8.42578125" style="2" customWidth="1"/>
    <col min="14597" max="14597" width="16.85546875" style="2" customWidth="1"/>
    <col min="14598" max="14598" width="12.42578125" style="2" customWidth="1"/>
    <col min="14599" max="14599" width="14.28515625" style="2" customWidth="1"/>
    <col min="14600" max="14600" width="12.7109375" style="2" customWidth="1"/>
    <col min="14601" max="14601" width="14.140625" style="2" customWidth="1"/>
    <col min="14602" max="14602" width="6.7109375" style="2" customWidth="1"/>
    <col min="14603" max="14848" width="9.140625" style="2"/>
    <col min="14849" max="14849" width="3.85546875" style="2" customWidth="1"/>
    <col min="14850" max="14850" width="12.85546875" style="2" customWidth="1"/>
    <col min="14851" max="14851" width="36.85546875" style="2" customWidth="1"/>
    <col min="14852" max="14852" width="8.42578125" style="2" customWidth="1"/>
    <col min="14853" max="14853" width="16.85546875" style="2" customWidth="1"/>
    <col min="14854" max="14854" width="12.42578125" style="2" customWidth="1"/>
    <col min="14855" max="14855" width="14.28515625" style="2" customWidth="1"/>
    <col min="14856" max="14856" width="12.7109375" style="2" customWidth="1"/>
    <col min="14857" max="14857" width="14.140625" style="2" customWidth="1"/>
    <col min="14858" max="14858" width="6.7109375" style="2" customWidth="1"/>
    <col min="14859" max="15104" width="9.140625" style="2"/>
    <col min="15105" max="15105" width="3.85546875" style="2" customWidth="1"/>
    <col min="15106" max="15106" width="12.85546875" style="2" customWidth="1"/>
    <col min="15107" max="15107" width="36.85546875" style="2" customWidth="1"/>
    <col min="15108" max="15108" width="8.42578125" style="2" customWidth="1"/>
    <col min="15109" max="15109" width="16.85546875" style="2" customWidth="1"/>
    <col min="15110" max="15110" width="12.42578125" style="2" customWidth="1"/>
    <col min="15111" max="15111" width="14.28515625" style="2" customWidth="1"/>
    <col min="15112" max="15112" width="12.7109375" style="2" customWidth="1"/>
    <col min="15113" max="15113" width="14.140625" style="2" customWidth="1"/>
    <col min="15114" max="15114" width="6.7109375" style="2" customWidth="1"/>
    <col min="15115" max="15360" width="9.140625" style="2"/>
    <col min="15361" max="15361" width="3.85546875" style="2" customWidth="1"/>
    <col min="15362" max="15362" width="12.85546875" style="2" customWidth="1"/>
    <col min="15363" max="15363" width="36.85546875" style="2" customWidth="1"/>
    <col min="15364" max="15364" width="8.42578125" style="2" customWidth="1"/>
    <col min="15365" max="15365" width="16.85546875" style="2" customWidth="1"/>
    <col min="15366" max="15366" width="12.42578125" style="2" customWidth="1"/>
    <col min="15367" max="15367" width="14.28515625" style="2" customWidth="1"/>
    <col min="15368" max="15368" width="12.7109375" style="2" customWidth="1"/>
    <col min="15369" max="15369" width="14.140625" style="2" customWidth="1"/>
    <col min="15370" max="15370" width="6.7109375" style="2" customWidth="1"/>
    <col min="15371" max="15616" width="9.140625" style="2"/>
    <col min="15617" max="15617" width="3.85546875" style="2" customWidth="1"/>
    <col min="15618" max="15618" width="12.85546875" style="2" customWidth="1"/>
    <col min="15619" max="15619" width="36.85546875" style="2" customWidth="1"/>
    <col min="15620" max="15620" width="8.42578125" style="2" customWidth="1"/>
    <col min="15621" max="15621" width="16.85546875" style="2" customWidth="1"/>
    <col min="15622" max="15622" width="12.42578125" style="2" customWidth="1"/>
    <col min="15623" max="15623" width="14.28515625" style="2" customWidth="1"/>
    <col min="15624" max="15624" width="12.7109375" style="2" customWidth="1"/>
    <col min="15625" max="15625" width="14.140625" style="2" customWidth="1"/>
    <col min="15626" max="15626" width="6.7109375" style="2" customWidth="1"/>
    <col min="15627" max="15872" width="9.140625" style="2"/>
    <col min="15873" max="15873" width="3.85546875" style="2" customWidth="1"/>
    <col min="15874" max="15874" width="12.85546875" style="2" customWidth="1"/>
    <col min="15875" max="15875" width="36.85546875" style="2" customWidth="1"/>
    <col min="15876" max="15876" width="8.42578125" style="2" customWidth="1"/>
    <col min="15877" max="15877" width="16.85546875" style="2" customWidth="1"/>
    <col min="15878" max="15878" width="12.42578125" style="2" customWidth="1"/>
    <col min="15879" max="15879" width="14.28515625" style="2" customWidth="1"/>
    <col min="15880" max="15880" width="12.7109375" style="2" customWidth="1"/>
    <col min="15881" max="15881" width="14.140625" style="2" customWidth="1"/>
    <col min="15882" max="15882" width="6.7109375" style="2" customWidth="1"/>
    <col min="15883" max="16128" width="9.140625" style="2"/>
    <col min="16129" max="16129" width="3.85546875" style="2" customWidth="1"/>
    <col min="16130" max="16130" width="12.85546875" style="2" customWidth="1"/>
    <col min="16131" max="16131" width="36.85546875" style="2" customWidth="1"/>
    <col min="16132" max="16132" width="8.42578125" style="2" customWidth="1"/>
    <col min="16133" max="16133" width="16.85546875" style="2" customWidth="1"/>
    <col min="16134" max="16134" width="12.42578125" style="2" customWidth="1"/>
    <col min="16135" max="16135" width="14.28515625" style="2" customWidth="1"/>
    <col min="16136" max="16136" width="12.7109375" style="2" customWidth="1"/>
    <col min="16137" max="16137" width="14.140625" style="2" customWidth="1"/>
    <col min="16138" max="16138" width="6.7109375" style="2" customWidth="1"/>
    <col min="16139" max="16384" width="9.140625" style="2"/>
  </cols>
  <sheetData>
    <row r="1" spans="1:256" ht="15" customHeight="1">
      <c r="A1" s="65"/>
      <c r="B1" s="65"/>
      <c r="C1" s="65"/>
      <c r="D1" s="65"/>
      <c r="E1" s="65"/>
      <c r="F1" s="65"/>
      <c r="G1" s="65"/>
      <c r="H1" s="65"/>
      <c r="I1" s="66" t="s">
        <v>43</v>
      </c>
    </row>
    <row r="2" spans="1:256" s="24" customFormat="1" ht="22.9" customHeight="1">
      <c r="A2" s="198" t="s">
        <v>89</v>
      </c>
      <c r="B2" s="198"/>
      <c r="C2" s="198"/>
      <c r="D2" s="198"/>
      <c r="E2" s="198"/>
      <c r="F2" s="198"/>
      <c r="G2" s="198"/>
      <c r="H2" s="198"/>
      <c r="I2" s="198"/>
      <c r="J2" s="23"/>
      <c r="K2" s="23"/>
      <c r="L2" s="23"/>
      <c r="M2" s="23"/>
      <c r="N2" s="23"/>
    </row>
    <row r="3" spans="1:256" s="60" customFormat="1" ht="38.450000000000003" customHeight="1" thickBot="1">
      <c r="A3" s="178" t="s">
        <v>56</v>
      </c>
      <c r="B3" s="142"/>
      <c r="C3" s="142"/>
      <c r="D3" s="142"/>
      <c r="E3" s="142"/>
      <c r="F3" s="142"/>
      <c r="G3" s="142"/>
      <c r="H3" s="142"/>
      <c r="I3" s="142"/>
      <c r="J3" s="57"/>
      <c r="K3" s="57"/>
      <c r="L3" s="57"/>
      <c r="M3" s="57"/>
      <c r="N3" s="57"/>
      <c r="O3" s="57"/>
      <c r="P3" s="58"/>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c r="IV3" s="59"/>
    </row>
    <row r="4" spans="1:256" ht="19.5" customHeight="1">
      <c r="A4" s="73" t="s">
        <v>21</v>
      </c>
      <c r="B4" s="73"/>
      <c r="C4" s="74"/>
      <c r="D4" s="73"/>
      <c r="E4" s="73"/>
      <c r="F4" s="73"/>
      <c r="G4" s="73"/>
      <c r="H4" s="73"/>
      <c r="I4" s="73"/>
      <c r="J4" s="42"/>
      <c r="K4" s="42"/>
      <c r="L4" s="42"/>
      <c r="M4" s="42"/>
      <c r="N4" s="42"/>
      <c r="O4" s="42"/>
      <c r="P4" s="43"/>
    </row>
    <row r="5" spans="1:256" s="34" customFormat="1" ht="15.6" customHeight="1">
      <c r="A5" s="193" t="str">
        <f>KOPTĀME!A13</f>
        <v>Objekta nosaukums: Ceļa horizontālo apzīmējumu uzturēšanas darbi Liepājā</v>
      </c>
      <c r="B5" s="193"/>
      <c r="C5" s="193"/>
      <c r="D5" s="193"/>
      <c r="E5" s="193"/>
      <c r="F5" s="193"/>
      <c r="G5" s="193"/>
      <c r="H5" s="193"/>
      <c r="I5" s="193"/>
    </row>
    <row r="6" spans="1:256" s="34" customFormat="1" ht="15.75" customHeight="1">
      <c r="A6" s="193" t="str">
        <f>KOPTĀME!A14</f>
        <v>Objekta adrese:  Liepājas valstspilsēta</v>
      </c>
      <c r="B6" s="193"/>
      <c r="C6" s="193"/>
      <c r="D6" s="193"/>
      <c r="E6" s="193"/>
      <c r="F6" s="193"/>
      <c r="G6" s="193"/>
      <c r="H6" s="193"/>
      <c r="I6" s="193"/>
    </row>
    <row r="7" spans="1:256" s="34" customFormat="1" ht="15.6" customHeight="1">
      <c r="A7" s="193" t="str">
        <f>KOPTĀME!A15</f>
        <v>Pasūtījuma Nr. LVP 2026/112</v>
      </c>
      <c r="B7" s="193"/>
      <c r="C7" s="193"/>
      <c r="D7" s="193"/>
      <c r="E7" s="193"/>
      <c r="F7" s="193"/>
      <c r="G7" s="193"/>
      <c r="H7" s="193"/>
      <c r="I7" s="193"/>
    </row>
    <row r="8" spans="1:256" s="34" customFormat="1" ht="15.6" customHeight="1">
      <c r="A8" s="179"/>
      <c r="B8" s="141"/>
      <c r="C8" s="141"/>
      <c r="D8" s="141"/>
      <c r="E8" s="141"/>
      <c r="F8" s="141"/>
      <c r="G8" s="141"/>
      <c r="H8" s="141"/>
      <c r="I8" s="141"/>
    </row>
    <row r="9" spans="1:256" ht="15.75">
      <c r="A9" s="99"/>
      <c r="B9" s="143"/>
      <c r="C9" s="144"/>
      <c r="D9" s="144"/>
      <c r="E9" s="144"/>
      <c r="F9" s="144"/>
      <c r="G9" s="145" t="s">
        <v>40</v>
      </c>
      <c r="H9" s="146">
        <f>E20</f>
        <v>0</v>
      </c>
      <c r="I9" s="147"/>
      <c r="J9" s="25"/>
      <c r="K9" s="25"/>
      <c r="L9" s="26"/>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row>
    <row r="10" spans="1:256">
      <c r="A10" s="143"/>
      <c r="B10" s="143"/>
      <c r="C10" s="144"/>
      <c r="D10" s="144"/>
      <c r="E10" s="144"/>
      <c r="F10" s="144"/>
      <c r="G10" s="145" t="s">
        <v>41</v>
      </c>
      <c r="H10" s="146">
        <f>I16</f>
        <v>0</v>
      </c>
      <c r="I10" s="147"/>
      <c r="J10" s="25"/>
      <c r="K10" s="25"/>
      <c r="L10" s="26"/>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row>
    <row r="11" spans="1:256" ht="13.5">
      <c r="A11" s="143"/>
      <c r="B11" s="143"/>
      <c r="C11" s="144"/>
      <c r="D11" s="144"/>
      <c r="E11" s="144"/>
      <c r="F11" s="144"/>
      <c r="G11" s="148"/>
      <c r="H11" s="149"/>
      <c r="I11" s="147"/>
      <c r="J11" s="25"/>
      <c r="K11" s="25"/>
      <c r="L11" s="26"/>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spans="1:256" ht="20.25">
      <c r="A12" s="150"/>
      <c r="B12" s="151"/>
      <c r="C12" s="152"/>
      <c r="D12" s="152"/>
      <c r="E12" s="152"/>
      <c r="F12" s="152"/>
      <c r="G12" s="153"/>
      <c r="H12" s="154"/>
      <c r="I12" s="155"/>
      <c r="J12" s="25"/>
      <c r="K12" s="25"/>
      <c r="L12" s="26"/>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row>
    <row r="13" spans="1:256" ht="13.15" customHeight="1">
      <c r="A13" s="205" t="s">
        <v>6</v>
      </c>
      <c r="B13" s="205" t="s">
        <v>12</v>
      </c>
      <c r="C13" s="207" t="s">
        <v>22</v>
      </c>
      <c r="D13" s="208"/>
      <c r="E13" s="211" t="s">
        <v>23</v>
      </c>
      <c r="F13" s="213" t="s">
        <v>13</v>
      </c>
      <c r="G13" s="214"/>
      <c r="H13" s="215"/>
      <c r="I13" s="216" t="s">
        <v>14</v>
      </c>
      <c r="J13" s="17"/>
      <c r="K13" s="17"/>
      <c r="L13" s="17"/>
      <c r="M13" s="17"/>
      <c r="N13" s="17"/>
      <c r="O13" s="18"/>
    </row>
    <row r="14" spans="1:256" ht="20.25" customHeight="1">
      <c r="A14" s="206"/>
      <c r="B14" s="206"/>
      <c r="C14" s="209"/>
      <c r="D14" s="210"/>
      <c r="E14" s="212"/>
      <c r="F14" s="122" t="s">
        <v>26</v>
      </c>
      <c r="G14" s="122" t="s">
        <v>24</v>
      </c>
      <c r="H14" s="122" t="s">
        <v>25</v>
      </c>
      <c r="I14" s="217"/>
      <c r="J14" s="17"/>
      <c r="K14" s="17"/>
      <c r="L14" s="17"/>
      <c r="M14" s="17"/>
      <c r="N14" s="17"/>
      <c r="O14" s="18"/>
    </row>
    <row r="15" spans="1:256" ht="27" customHeight="1" thickBot="1">
      <c r="A15" s="156" t="s">
        <v>18</v>
      </c>
      <c r="B15" s="123" t="str">
        <f>'1-1_'!D2</f>
        <v>1-1</v>
      </c>
      <c r="C15" s="218" t="str">
        <f>'1-1_'!A3</f>
        <v>Ceļa horizontālo apzīmējumu uzturēšanas darbi Liepājā</v>
      </c>
      <c r="D15" s="218"/>
      <c r="E15" s="124">
        <f>'1-1_'!P47</f>
        <v>0</v>
      </c>
      <c r="F15" s="124">
        <f>'1-1_'!M47</f>
        <v>0</v>
      </c>
      <c r="G15" s="124">
        <f>'1-1_'!N47</f>
        <v>0</v>
      </c>
      <c r="H15" s="124">
        <f>'1-1_'!O47</f>
        <v>0</v>
      </c>
      <c r="I15" s="124">
        <f>'1-1_'!L47</f>
        <v>0</v>
      </c>
      <c r="J15" s="17"/>
      <c r="K15" s="17"/>
      <c r="L15" s="18"/>
      <c r="M15" s="17"/>
      <c r="N15" s="17"/>
      <c r="O15" s="17"/>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ht="15.75" thickBot="1">
      <c r="A16" s="199" t="s">
        <v>4</v>
      </c>
      <c r="B16" s="200"/>
      <c r="C16" s="200"/>
      <c r="D16" s="201"/>
      <c r="E16" s="157">
        <f>SUM(E15:E15)</f>
        <v>0</v>
      </c>
      <c r="F16" s="157">
        <f>SUM(F15:F15)</f>
        <v>0</v>
      </c>
      <c r="G16" s="157">
        <f>SUM(G15:G15)</f>
        <v>0</v>
      </c>
      <c r="H16" s="157">
        <f>SUM(H15:H15)</f>
        <v>0</v>
      </c>
      <c r="I16" s="157">
        <f>SUM(I15:I15)</f>
        <v>0</v>
      </c>
      <c r="J16" s="1"/>
    </row>
    <row r="17" spans="1:9">
      <c r="A17" s="202" t="s">
        <v>15</v>
      </c>
      <c r="B17" s="203"/>
      <c r="C17" s="204"/>
      <c r="D17" s="158"/>
      <c r="E17" s="159">
        <f>ROUND(E16*D17,2)</f>
        <v>0</v>
      </c>
      <c r="F17" s="160"/>
      <c r="G17" s="160"/>
      <c r="H17" s="160"/>
      <c r="I17" s="160"/>
    </row>
    <row r="18" spans="1:9">
      <c r="A18" s="220" t="s">
        <v>16</v>
      </c>
      <c r="B18" s="221"/>
      <c r="C18" s="222"/>
      <c r="D18" s="161"/>
      <c r="E18" s="162">
        <f>ROUND(D18*E17,2)</f>
        <v>0</v>
      </c>
      <c r="F18" s="160"/>
      <c r="G18" s="160"/>
      <c r="H18" s="160"/>
      <c r="I18" s="160"/>
    </row>
    <row r="19" spans="1:9" ht="14.25" customHeight="1" thickBot="1">
      <c r="A19" s="225" t="s">
        <v>17</v>
      </c>
      <c r="B19" s="226"/>
      <c r="C19" s="227"/>
      <c r="D19" s="163"/>
      <c r="E19" s="164">
        <f>ROUND(E16*D19,2)</f>
        <v>0</v>
      </c>
      <c r="F19" s="160"/>
      <c r="G19" s="160"/>
      <c r="H19" s="160"/>
      <c r="I19" s="160"/>
    </row>
    <row r="20" spans="1:9" ht="21" customHeight="1" thickBot="1">
      <c r="A20" s="228" t="s">
        <v>42</v>
      </c>
      <c r="B20" s="229"/>
      <c r="C20" s="229"/>
      <c r="D20" s="230"/>
      <c r="E20" s="165">
        <f>E16+E17+E19</f>
        <v>0</v>
      </c>
      <c r="F20" s="160"/>
      <c r="G20" s="160"/>
      <c r="H20" s="160"/>
      <c r="I20" s="160"/>
    </row>
    <row r="21" spans="1:9" ht="17.25" customHeight="1">
      <c r="A21" s="166"/>
      <c r="B21" s="166"/>
      <c r="C21" s="166"/>
      <c r="D21" s="166"/>
      <c r="E21" s="167"/>
      <c r="F21" s="160"/>
      <c r="G21" s="160"/>
      <c r="H21" s="160"/>
      <c r="I21" s="160"/>
    </row>
    <row r="22" spans="1:9" ht="17.25" customHeight="1">
      <c r="A22" s="166"/>
      <c r="B22" s="166"/>
      <c r="C22" s="166"/>
      <c r="D22" s="166"/>
      <c r="E22" s="167"/>
      <c r="F22" s="160"/>
      <c r="G22" s="160"/>
      <c r="H22" s="160"/>
      <c r="I22" s="160"/>
    </row>
    <row r="23" spans="1:9" ht="17.25" customHeight="1">
      <c r="A23" s="166"/>
      <c r="B23" s="166"/>
      <c r="C23" s="166"/>
      <c r="D23" s="166"/>
      <c r="E23" s="167"/>
      <c r="F23" s="160"/>
      <c r="G23" s="160"/>
      <c r="H23" s="160"/>
      <c r="I23" s="160"/>
    </row>
    <row r="24" spans="1:9" ht="13.9" customHeight="1">
      <c r="A24" s="65"/>
      <c r="B24" s="168" t="s">
        <v>39</v>
      </c>
      <c r="C24" s="232">
        <f>KOPTĀME!B24</f>
        <v>0</v>
      </c>
      <c r="D24" s="219"/>
      <c r="E24" s="219"/>
      <c r="F24" s="219"/>
      <c r="G24" s="219"/>
      <c r="H24" s="219"/>
      <c r="I24" s="219"/>
    </row>
    <row r="25" spans="1:9" ht="13.9" customHeight="1">
      <c r="A25" s="65"/>
      <c r="B25" s="169"/>
      <c r="C25" s="233" t="s">
        <v>50</v>
      </c>
      <c r="D25" s="233"/>
      <c r="E25" s="233"/>
      <c r="F25" s="233"/>
      <c r="G25" s="233"/>
      <c r="H25" s="233"/>
      <c r="I25" s="233"/>
    </row>
    <row r="26" spans="1:9" ht="13.9" customHeight="1">
      <c r="A26" s="65"/>
      <c r="B26" s="169"/>
      <c r="C26" s="223"/>
      <c r="D26" s="223"/>
      <c r="E26" s="223"/>
      <c r="F26" s="65"/>
      <c r="G26" s="65"/>
      <c r="H26" s="65"/>
      <c r="I26" s="65"/>
    </row>
    <row r="27" spans="1:9" ht="13.9" customHeight="1">
      <c r="A27" s="65"/>
      <c r="B27" s="170" t="str">
        <f>KOPTĀME!A29</f>
        <v>Tāme sastādīta</v>
      </c>
      <c r="C27" s="234">
        <f>KOPTĀME!B29</f>
        <v>0</v>
      </c>
      <c r="D27" s="234"/>
      <c r="E27" s="234"/>
      <c r="F27" s="234"/>
      <c r="G27" s="234"/>
      <c r="H27" s="234"/>
      <c r="I27" s="234"/>
    </row>
    <row r="28" spans="1:9" ht="13.9" customHeight="1">
      <c r="A28" s="65"/>
      <c r="B28" s="171"/>
      <c r="C28" s="172"/>
      <c r="D28" s="173"/>
      <c r="E28" s="135"/>
      <c r="F28" s="65"/>
      <c r="G28" s="65"/>
      <c r="H28" s="65"/>
      <c r="I28" s="65"/>
    </row>
    <row r="29" spans="1:9" ht="13.9" customHeight="1">
      <c r="A29" s="65"/>
      <c r="B29" s="168" t="s">
        <v>45</v>
      </c>
      <c r="C29" s="219"/>
      <c r="D29" s="219"/>
      <c r="E29" s="219"/>
      <c r="F29" s="219"/>
      <c r="G29" s="219"/>
      <c r="H29" s="219"/>
      <c r="I29" s="219"/>
    </row>
    <row r="30" spans="1:9" ht="13.9" customHeight="1">
      <c r="A30" s="65"/>
      <c r="B30" s="169"/>
      <c r="C30" s="231" t="s">
        <v>50</v>
      </c>
      <c r="D30" s="231"/>
      <c r="E30" s="231"/>
      <c r="F30" s="231"/>
      <c r="G30" s="231"/>
      <c r="H30" s="231"/>
      <c r="I30" s="231"/>
    </row>
    <row r="31" spans="1:9" ht="13.9" customHeight="1">
      <c r="A31" s="65"/>
      <c r="B31" s="169"/>
      <c r="C31" s="224"/>
      <c r="D31" s="224"/>
      <c r="E31" s="224"/>
      <c r="F31" s="65"/>
      <c r="G31" s="65"/>
      <c r="H31" s="65"/>
      <c r="I31" s="65"/>
    </row>
    <row r="32" spans="1:9" ht="13.9" customHeight="1">
      <c r="A32" s="65"/>
      <c r="B32" s="174" t="s">
        <v>44</v>
      </c>
      <c r="C32" s="219">
        <f>KOPTĀME!B27</f>
        <v>0</v>
      </c>
      <c r="D32" s="219"/>
      <c r="E32" s="219"/>
      <c r="F32" s="219"/>
      <c r="G32" s="219"/>
      <c r="H32" s="219"/>
      <c r="I32" s="219"/>
    </row>
  </sheetData>
  <sheetProtection formatCells="0" formatColumns="0" formatRows="0" insertColumns="0" insertRows="0" insertHyperlinks="0" deleteColumns="0" deleteRows="0" sort="0" autoFilter="0" pivotTables="0"/>
  <protectedRanges>
    <protectedRange sqref="D17:D19 A24:I32" name="Diapazons1"/>
  </protectedRanges>
  <mergeCells count="24">
    <mergeCell ref="C32:I32"/>
    <mergeCell ref="A6:I6"/>
    <mergeCell ref="A7:I7"/>
    <mergeCell ref="A18:C18"/>
    <mergeCell ref="C26:E26"/>
    <mergeCell ref="C31:E31"/>
    <mergeCell ref="A19:C19"/>
    <mergeCell ref="A20:D20"/>
    <mergeCell ref="C30:I30"/>
    <mergeCell ref="C29:I29"/>
    <mergeCell ref="C24:I24"/>
    <mergeCell ref="C25:I25"/>
    <mergeCell ref="C27:I27"/>
    <mergeCell ref="A2:I2"/>
    <mergeCell ref="A5:I5"/>
    <mergeCell ref="A16:D16"/>
    <mergeCell ref="A17:C17"/>
    <mergeCell ref="A13:A14"/>
    <mergeCell ref="B13:B14"/>
    <mergeCell ref="C13:D14"/>
    <mergeCell ref="E13:E14"/>
    <mergeCell ref="F13:H13"/>
    <mergeCell ref="I13:I14"/>
    <mergeCell ref="C15:D15"/>
  </mergeCells>
  <phoneticPr fontId="44" type="noConversion"/>
  <pageMargins left="0.70866141732283472" right="0.70866141732283472" top="0.74803149606299213" bottom="0.74803149606299213" header="0.31496062992125984" footer="0.31496062992125984"/>
  <pageSetup paperSize="9" scale="96" fitToHeight="0" orientation="landscape" r:id="rId1"/>
  <headerFooter>
    <oddFooter>&amp;C&amp;"time,Italic"&amp;10&amp;P /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HS63"/>
  <sheetViews>
    <sheetView showGridLines="0" view="pageBreakPreview" zoomScaleNormal="100" zoomScaleSheetLayoutView="100" workbookViewId="0">
      <selection activeCell="E20" sqref="E20"/>
    </sheetView>
  </sheetViews>
  <sheetFormatPr defaultRowHeight="12.75"/>
  <cols>
    <col min="1" max="1" width="6.28515625" style="3" customWidth="1"/>
    <col min="2" max="2" width="7.5703125" style="3" customWidth="1"/>
    <col min="3" max="3" width="46.28515625" style="11" customWidth="1"/>
    <col min="4" max="4" width="9.5703125" style="12" customWidth="1"/>
    <col min="5" max="5" width="9.5703125" style="13" customWidth="1"/>
    <col min="6" max="6" width="8.7109375" style="2" customWidth="1"/>
    <col min="7" max="7" width="8.28515625" style="2" customWidth="1"/>
    <col min="8" max="8" width="7.28515625" style="2" customWidth="1"/>
    <col min="9" max="9" width="13.28515625" style="2" customWidth="1"/>
    <col min="10" max="10" width="9.28515625" style="2" customWidth="1"/>
    <col min="11" max="11" width="8.28515625" style="2" customWidth="1"/>
    <col min="12" max="13" width="11.140625" style="2" customWidth="1"/>
    <col min="14" max="14" width="13" style="2" customWidth="1"/>
    <col min="15" max="15" width="11.140625" style="2" customWidth="1"/>
    <col min="16" max="16" width="11.7109375" style="2" customWidth="1"/>
    <col min="17" max="17" width="10.28515625" style="2" customWidth="1"/>
    <col min="18" max="227" width="9.140625" style="2"/>
    <col min="228" max="228" width="4" style="2" customWidth="1"/>
    <col min="229" max="229" width="31.42578125" style="2" customWidth="1"/>
    <col min="230" max="230" width="5.7109375" style="2" customWidth="1"/>
    <col min="231" max="231" width="8.42578125" style="2" customWidth="1"/>
    <col min="232" max="232" width="6.140625" style="2" customWidth="1"/>
    <col min="233" max="233" width="6.5703125" style="2" customWidth="1"/>
    <col min="234" max="234" width="7.28515625" style="2" customWidth="1"/>
    <col min="235" max="235" width="8.28515625" style="2" customWidth="1"/>
    <col min="236" max="236" width="7.28515625" style="2" customWidth="1"/>
    <col min="237" max="237" width="6.7109375" style="2" customWidth="1"/>
    <col min="238" max="238" width="11.140625" style="2" customWidth="1"/>
    <col min="239" max="239" width="9.5703125" style="2" customWidth="1"/>
    <col min="240" max="241" width="11.140625" style="2" customWidth="1"/>
    <col min="242" max="242" width="8.85546875" style="2" customWidth="1"/>
    <col min="243" max="483" width="9.140625" style="2"/>
    <col min="484" max="484" width="4" style="2" customWidth="1"/>
    <col min="485" max="485" width="31.42578125" style="2" customWidth="1"/>
    <col min="486" max="486" width="5.7109375" style="2" customWidth="1"/>
    <col min="487" max="487" width="8.42578125" style="2" customWidth="1"/>
    <col min="488" max="488" width="6.140625" style="2" customWidth="1"/>
    <col min="489" max="489" width="6.5703125" style="2" customWidth="1"/>
    <col min="490" max="490" width="7.28515625" style="2" customWidth="1"/>
    <col min="491" max="491" width="8.28515625" style="2" customWidth="1"/>
    <col min="492" max="492" width="7.28515625" style="2" customWidth="1"/>
    <col min="493" max="493" width="6.7109375" style="2" customWidth="1"/>
    <col min="494" max="494" width="11.140625" style="2" customWidth="1"/>
    <col min="495" max="495" width="9.5703125" style="2" customWidth="1"/>
    <col min="496" max="497" width="11.140625" style="2" customWidth="1"/>
    <col min="498" max="498" width="8.85546875" style="2" customWidth="1"/>
    <col min="499" max="739" width="9.140625" style="2"/>
    <col min="740" max="740" width="4" style="2" customWidth="1"/>
    <col min="741" max="741" width="31.42578125" style="2" customWidth="1"/>
    <col min="742" max="742" width="5.7109375" style="2" customWidth="1"/>
    <col min="743" max="743" width="8.42578125" style="2" customWidth="1"/>
    <col min="744" max="744" width="6.140625" style="2" customWidth="1"/>
    <col min="745" max="745" width="6.5703125" style="2" customWidth="1"/>
    <col min="746" max="746" width="7.28515625" style="2" customWidth="1"/>
    <col min="747" max="747" width="8.28515625" style="2" customWidth="1"/>
    <col min="748" max="748" width="7.28515625" style="2" customWidth="1"/>
    <col min="749" max="749" width="6.7109375" style="2" customWidth="1"/>
    <col min="750" max="750" width="11.140625" style="2" customWidth="1"/>
    <col min="751" max="751" width="9.5703125" style="2" customWidth="1"/>
    <col min="752" max="753" width="11.140625" style="2" customWidth="1"/>
    <col min="754" max="754" width="8.85546875" style="2" customWidth="1"/>
    <col min="755" max="995" width="9.140625" style="2"/>
    <col min="996" max="996" width="4" style="2" customWidth="1"/>
    <col min="997" max="997" width="31.42578125" style="2" customWidth="1"/>
    <col min="998" max="998" width="5.7109375" style="2" customWidth="1"/>
    <col min="999" max="999" width="8.42578125" style="2" customWidth="1"/>
    <col min="1000" max="1000" width="6.140625" style="2" customWidth="1"/>
    <col min="1001" max="1001" width="6.5703125" style="2" customWidth="1"/>
    <col min="1002" max="1002" width="7.28515625" style="2" customWidth="1"/>
    <col min="1003" max="1003" width="8.28515625" style="2" customWidth="1"/>
    <col min="1004" max="1004" width="7.28515625" style="2" customWidth="1"/>
    <col min="1005" max="1005" width="6.7109375" style="2" customWidth="1"/>
    <col min="1006" max="1006" width="11.140625" style="2" customWidth="1"/>
    <col min="1007" max="1007" width="9.5703125" style="2" customWidth="1"/>
    <col min="1008" max="1009" width="11.140625" style="2" customWidth="1"/>
    <col min="1010" max="1010" width="8.85546875" style="2" customWidth="1"/>
    <col min="1011" max="1251" width="9.140625" style="2"/>
    <col min="1252" max="1252" width="4" style="2" customWidth="1"/>
    <col min="1253" max="1253" width="31.42578125" style="2" customWidth="1"/>
    <col min="1254" max="1254" width="5.7109375" style="2" customWidth="1"/>
    <col min="1255" max="1255" width="8.42578125" style="2" customWidth="1"/>
    <col min="1256" max="1256" width="6.140625" style="2" customWidth="1"/>
    <col min="1257" max="1257" width="6.5703125" style="2" customWidth="1"/>
    <col min="1258" max="1258" width="7.28515625" style="2" customWidth="1"/>
    <col min="1259" max="1259" width="8.28515625" style="2" customWidth="1"/>
    <col min="1260" max="1260" width="7.28515625" style="2" customWidth="1"/>
    <col min="1261" max="1261" width="6.7109375" style="2" customWidth="1"/>
    <col min="1262" max="1262" width="11.140625" style="2" customWidth="1"/>
    <col min="1263" max="1263" width="9.5703125" style="2" customWidth="1"/>
    <col min="1264" max="1265" width="11.140625" style="2" customWidth="1"/>
    <col min="1266" max="1266" width="8.85546875" style="2" customWidth="1"/>
    <col min="1267" max="1507" width="9.140625" style="2"/>
    <col min="1508" max="1508" width="4" style="2" customWidth="1"/>
    <col min="1509" max="1509" width="31.42578125" style="2" customWidth="1"/>
    <col min="1510" max="1510" width="5.7109375" style="2" customWidth="1"/>
    <col min="1511" max="1511" width="8.42578125" style="2" customWidth="1"/>
    <col min="1512" max="1512" width="6.140625" style="2" customWidth="1"/>
    <col min="1513" max="1513" width="6.5703125" style="2" customWidth="1"/>
    <col min="1514" max="1514" width="7.28515625" style="2" customWidth="1"/>
    <col min="1515" max="1515" width="8.28515625" style="2" customWidth="1"/>
    <col min="1516" max="1516" width="7.28515625" style="2" customWidth="1"/>
    <col min="1517" max="1517" width="6.7109375" style="2" customWidth="1"/>
    <col min="1518" max="1518" width="11.140625" style="2" customWidth="1"/>
    <col min="1519" max="1519" width="9.5703125" style="2" customWidth="1"/>
    <col min="1520" max="1521" width="11.140625" style="2" customWidth="1"/>
    <col min="1522" max="1522" width="8.85546875" style="2" customWidth="1"/>
    <col min="1523" max="1763" width="9.140625" style="2"/>
    <col min="1764" max="1764" width="4" style="2" customWidth="1"/>
    <col min="1765" max="1765" width="31.42578125" style="2" customWidth="1"/>
    <col min="1766" max="1766" width="5.7109375" style="2" customWidth="1"/>
    <col min="1767" max="1767" width="8.42578125" style="2" customWidth="1"/>
    <col min="1768" max="1768" width="6.140625" style="2" customWidth="1"/>
    <col min="1769" max="1769" width="6.5703125" style="2" customWidth="1"/>
    <col min="1770" max="1770" width="7.28515625" style="2" customWidth="1"/>
    <col min="1771" max="1771" width="8.28515625" style="2" customWidth="1"/>
    <col min="1772" max="1772" width="7.28515625" style="2" customWidth="1"/>
    <col min="1773" max="1773" width="6.7109375" style="2" customWidth="1"/>
    <col min="1774" max="1774" width="11.140625" style="2" customWidth="1"/>
    <col min="1775" max="1775" width="9.5703125" style="2" customWidth="1"/>
    <col min="1776" max="1777" width="11.140625" style="2" customWidth="1"/>
    <col min="1778" max="1778" width="8.85546875" style="2" customWidth="1"/>
    <col min="1779" max="2019" width="9.140625" style="2"/>
    <col min="2020" max="2020" width="4" style="2" customWidth="1"/>
    <col min="2021" max="2021" width="31.42578125" style="2" customWidth="1"/>
    <col min="2022" max="2022" width="5.7109375" style="2" customWidth="1"/>
    <col min="2023" max="2023" width="8.42578125" style="2" customWidth="1"/>
    <col min="2024" max="2024" width="6.140625" style="2" customWidth="1"/>
    <col min="2025" max="2025" width="6.5703125" style="2" customWidth="1"/>
    <col min="2026" max="2026" width="7.28515625" style="2" customWidth="1"/>
    <col min="2027" max="2027" width="8.28515625" style="2" customWidth="1"/>
    <col min="2028" max="2028" width="7.28515625" style="2" customWidth="1"/>
    <col min="2029" max="2029" width="6.7109375" style="2" customWidth="1"/>
    <col min="2030" max="2030" width="11.140625" style="2" customWidth="1"/>
    <col min="2031" max="2031" width="9.5703125" style="2" customWidth="1"/>
    <col min="2032" max="2033" width="11.140625" style="2" customWidth="1"/>
    <col min="2034" max="2034" width="8.85546875" style="2" customWidth="1"/>
    <col min="2035" max="2275" width="9.140625" style="2"/>
    <col min="2276" max="2276" width="4" style="2" customWidth="1"/>
    <col min="2277" max="2277" width="31.42578125" style="2" customWidth="1"/>
    <col min="2278" max="2278" width="5.7109375" style="2" customWidth="1"/>
    <col min="2279" max="2279" width="8.42578125" style="2" customWidth="1"/>
    <col min="2280" max="2280" width="6.140625" style="2" customWidth="1"/>
    <col min="2281" max="2281" width="6.5703125" style="2" customWidth="1"/>
    <col min="2282" max="2282" width="7.28515625" style="2" customWidth="1"/>
    <col min="2283" max="2283" width="8.28515625" style="2" customWidth="1"/>
    <col min="2284" max="2284" width="7.28515625" style="2" customWidth="1"/>
    <col min="2285" max="2285" width="6.7109375" style="2" customWidth="1"/>
    <col min="2286" max="2286" width="11.140625" style="2" customWidth="1"/>
    <col min="2287" max="2287" width="9.5703125" style="2" customWidth="1"/>
    <col min="2288" max="2289" width="11.140625" style="2" customWidth="1"/>
    <col min="2290" max="2290" width="8.85546875" style="2" customWidth="1"/>
    <col min="2291" max="2531" width="9.140625" style="2"/>
    <col min="2532" max="2532" width="4" style="2" customWidth="1"/>
    <col min="2533" max="2533" width="31.42578125" style="2" customWidth="1"/>
    <col min="2534" max="2534" width="5.7109375" style="2" customWidth="1"/>
    <col min="2535" max="2535" width="8.42578125" style="2" customWidth="1"/>
    <col min="2536" max="2536" width="6.140625" style="2" customWidth="1"/>
    <col min="2537" max="2537" width="6.5703125" style="2" customWidth="1"/>
    <col min="2538" max="2538" width="7.28515625" style="2" customWidth="1"/>
    <col min="2539" max="2539" width="8.28515625" style="2" customWidth="1"/>
    <col min="2540" max="2540" width="7.28515625" style="2" customWidth="1"/>
    <col min="2541" max="2541" width="6.7109375" style="2" customWidth="1"/>
    <col min="2542" max="2542" width="11.140625" style="2" customWidth="1"/>
    <col min="2543" max="2543" width="9.5703125" style="2" customWidth="1"/>
    <col min="2544" max="2545" width="11.140625" style="2" customWidth="1"/>
    <col min="2546" max="2546" width="8.85546875" style="2" customWidth="1"/>
    <col min="2547" max="2787" width="9.140625" style="2"/>
    <col min="2788" max="2788" width="4" style="2" customWidth="1"/>
    <col min="2789" max="2789" width="31.42578125" style="2" customWidth="1"/>
    <col min="2790" max="2790" width="5.7109375" style="2" customWidth="1"/>
    <col min="2791" max="2791" width="8.42578125" style="2" customWidth="1"/>
    <col min="2792" max="2792" width="6.140625" style="2" customWidth="1"/>
    <col min="2793" max="2793" width="6.5703125" style="2" customWidth="1"/>
    <col min="2794" max="2794" width="7.28515625" style="2" customWidth="1"/>
    <col min="2795" max="2795" width="8.28515625" style="2" customWidth="1"/>
    <col min="2796" max="2796" width="7.28515625" style="2" customWidth="1"/>
    <col min="2797" max="2797" width="6.7109375" style="2" customWidth="1"/>
    <col min="2798" max="2798" width="11.140625" style="2" customWidth="1"/>
    <col min="2799" max="2799" width="9.5703125" style="2" customWidth="1"/>
    <col min="2800" max="2801" width="11.140625" style="2" customWidth="1"/>
    <col min="2802" max="2802" width="8.85546875" style="2" customWidth="1"/>
    <col min="2803" max="3043" width="9.140625" style="2"/>
    <col min="3044" max="3044" width="4" style="2" customWidth="1"/>
    <col min="3045" max="3045" width="31.42578125" style="2" customWidth="1"/>
    <col min="3046" max="3046" width="5.7109375" style="2" customWidth="1"/>
    <col min="3047" max="3047" width="8.42578125" style="2" customWidth="1"/>
    <col min="3048" max="3048" width="6.140625" style="2" customWidth="1"/>
    <col min="3049" max="3049" width="6.5703125" style="2" customWidth="1"/>
    <col min="3050" max="3050" width="7.28515625" style="2" customWidth="1"/>
    <col min="3051" max="3051" width="8.28515625" style="2" customWidth="1"/>
    <col min="3052" max="3052" width="7.28515625" style="2" customWidth="1"/>
    <col min="3053" max="3053" width="6.7109375" style="2" customWidth="1"/>
    <col min="3054" max="3054" width="11.140625" style="2" customWidth="1"/>
    <col min="3055" max="3055" width="9.5703125" style="2" customWidth="1"/>
    <col min="3056" max="3057" width="11.140625" style="2" customWidth="1"/>
    <col min="3058" max="3058" width="8.85546875" style="2" customWidth="1"/>
    <col min="3059" max="3299" width="9.140625" style="2"/>
    <col min="3300" max="3300" width="4" style="2" customWidth="1"/>
    <col min="3301" max="3301" width="31.42578125" style="2" customWidth="1"/>
    <col min="3302" max="3302" width="5.7109375" style="2" customWidth="1"/>
    <col min="3303" max="3303" width="8.42578125" style="2" customWidth="1"/>
    <col min="3304" max="3304" width="6.140625" style="2" customWidth="1"/>
    <col min="3305" max="3305" width="6.5703125" style="2" customWidth="1"/>
    <col min="3306" max="3306" width="7.28515625" style="2" customWidth="1"/>
    <col min="3307" max="3307" width="8.28515625" style="2" customWidth="1"/>
    <col min="3308" max="3308" width="7.28515625" style="2" customWidth="1"/>
    <col min="3309" max="3309" width="6.7109375" style="2" customWidth="1"/>
    <col min="3310" max="3310" width="11.140625" style="2" customWidth="1"/>
    <col min="3311" max="3311" width="9.5703125" style="2" customWidth="1"/>
    <col min="3312" max="3313" width="11.140625" style="2" customWidth="1"/>
    <col min="3314" max="3314" width="8.85546875" style="2" customWidth="1"/>
    <col min="3315" max="3555" width="9.140625" style="2"/>
    <col min="3556" max="3556" width="4" style="2" customWidth="1"/>
    <col min="3557" max="3557" width="31.42578125" style="2" customWidth="1"/>
    <col min="3558" max="3558" width="5.7109375" style="2" customWidth="1"/>
    <col min="3559" max="3559" width="8.42578125" style="2" customWidth="1"/>
    <col min="3560" max="3560" width="6.140625" style="2" customWidth="1"/>
    <col min="3561" max="3561" width="6.5703125" style="2" customWidth="1"/>
    <col min="3562" max="3562" width="7.28515625" style="2" customWidth="1"/>
    <col min="3563" max="3563" width="8.28515625" style="2" customWidth="1"/>
    <col min="3564" max="3564" width="7.28515625" style="2" customWidth="1"/>
    <col min="3565" max="3565" width="6.7109375" style="2" customWidth="1"/>
    <col min="3566" max="3566" width="11.140625" style="2" customWidth="1"/>
    <col min="3567" max="3567" width="9.5703125" style="2" customWidth="1"/>
    <col min="3568" max="3569" width="11.140625" style="2" customWidth="1"/>
    <col min="3570" max="3570" width="8.85546875" style="2" customWidth="1"/>
    <col min="3571" max="3811" width="9.140625" style="2"/>
    <col min="3812" max="3812" width="4" style="2" customWidth="1"/>
    <col min="3813" max="3813" width="31.42578125" style="2" customWidth="1"/>
    <col min="3814" max="3814" width="5.7109375" style="2" customWidth="1"/>
    <col min="3815" max="3815" width="8.42578125" style="2" customWidth="1"/>
    <col min="3816" max="3816" width="6.140625" style="2" customWidth="1"/>
    <col min="3817" max="3817" width="6.5703125" style="2" customWidth="1"/>
    <col min="3818" max="3818" width="7.28515625" style="2" customWidth="1"/>
    <col min="3819" max="3819" width="8.28515625" style="2" customWidth="1"/>
    <col min="3820" max="3820" width="7.28515625" style="2" customWidth="1"/>
    <col min="3821" max="3821" width="6.7109375" style="2" customWidth="1"/>
    <col min="3822" max="3822" width="11.140625" style="2" customWidth="1"/>
    <col min="3823" max="3823" width="9.5703125" style="2" customWidth="1"/>
    <col min="3824" max="3825" width="11.140625" style="2" customWidth="1"/>
    <col min="3826" max="3826" width="8.85546875" style="2" customWidth="1"/>
    <col min="3827" max="4067" width="9.140625" style="2"/>
    <col min="4068" max="4068" width="4" style="2" customWidth="1"/>
    <col min="4069" max="4069" width="31.42578125" style="2" customWidth="1"/>
    <col min="4070" max="4070" width="5.7109375" style="2" customWidth="1"/>
    <col min="4071" max="4071" width="8.42578125" style="2" customWidth="1"/>
    <col min="4072" max="4072" width="6.140625" style="2" customWidth="1"/>
    <col min="4073" max="4073" width="6.5703125" style="2" customWidth="1"/>
    <col min="4074" max="4074" width="7.28515625" style="2" customWidth="1"/>
    <col min="4075" max="4075" width="8.28515625" style="2" customWidth="1"/>
    <col min="4076" max="4076" width="7.28515625" style="2" customWidth="1"/>
    <col min="4077" max="4077" width="6.7109375" style="2" customWidth="1"/>
    <col min="4078" max="4078" width="11.140625" style="2" customWidth="1"/>
    <col min="4079" max="4079" width="9.5703125" style="2" customWidth="1"/>
    <col min="4080" max="4081" width="11.140625" style="2" customWidth="1"/>
    <col min="4082" max="4082" width="8.85546875" style="2" customWidth="1"/>
    <col min="4083" max="4323" width="9.140625" style="2"/>
    <col min="4324" max="4324" width="4" style="2" customWidth="1"/>
    <col min="4325" max="4325" width="31.42578125" style="2" customWidth="1"/>
    <col min="4326" max="4326" width="5.7109375" style="2" customWidth="1"/>
    <col min="4327" max="4327" width="8.42578125" style="2" customWidth="1"/>
    <col min="4328" max="4328" width="6.140625" style="2" customWidth="1"/>
    <col min="4329" max="4329" width="6.5703125" style="2" customWidth="1"/>
    <col min="4330" max="4330" width="7.28515625" style="2" customWidth="1"/>
    <col min="4331" max="4331" width="8.28515625" style="2" customWidth="1"/>
    <col min="4332" max="4332" width="7.28515625" style="2" customWidth="1"/>
    <col min="4333" max="4333" width="6.7109375" style="2" customWidth="1"/>
    <col min="4334" max="4334" width="11.140625" style="2" customWidth="1"/>
    <col min="4335" max="4335" width="9.5703125" style="2" customWidth="1"/>
    <col min="4336" max="4337" width="11.140625" style="2" customWidth="1"/>
    <col min="4338" max="4338" width="8.85546875" style="2" customWidth="1"/>
    <col min="4339" max="4579" width="9.140625" style="2"/>
    <col min="4580" max="4580" width="4" style="2" customWidth="1"/>
    <col min="4581" max="4581" width="31.42578125" style="2" customWidth="1"/>
    <col min="4582" max="4582" width="5.7109375" style="2" customWidth="1"/>
    <col min="4583" max="4583" width="8.42578125" style="2" customWidth="1"/>
    <col min="4584" max="4584" width="6.140625" style="2" customWidth="1"/>
    <col min="4585" max="4585" width="6.5703125" style="2" customWidth="1"/>
    <col min="4586" max="4586" width="7.28515625" style="2" customWidth="1"/>
    <col min="4587" max="4587" width="8.28515625" style="2" customWidth="1"/>
    <col min="4588" max="4588" width="7.28515625" style="2" customWidth="1"/>
    <col min="4589" max="4589" width="6.7109375" style="2" customWidth="1"/>
    <col min="4590" max="4590" width="11.140625" style="2" customWidth="1"/>
    <col min="4591" max="4591" width="9.5703125" style="2" customWidth="1"/>
    <col min="4592" max="4593" width="11.140625" style="2" customWidth="1"/>
    <col min="4594" max="4594" width="8.85546875" style="2" customWidth="1"/>
    <col min="4595" max="4835" width="9.140625" style="2"/>
    <col min="4836" max="4836" width="4" style="2" customWidth="1"/>
    <col min="4837" max="4837" width="31.42578125" style="2" customWidth="1"/>
    <col min="4838" max="4838" width="5.7109375" style="2" customWidth="1"/>
    <col min="4839" max="4839" width="8.42578125" style="2" customWidth="1"/>
    <col min="4840" max="4840" width="6.140625" style="2" customWidth="1"/>
    <col min="4841" max="4841" width="6.5703125" style="2" customWidth="1"/>
    <col min="4842" max="4842" width="7.28515625" style="2" customWidth="1"/>
    <col min="4843" max="4843" width="8.28515625" style="2" customWidth="1"/>
    <col min="4844" max="4844" width="7.28515625" style="2" customWidth="1"/>
    <col min="4845" max="4845" width="6.7109375" style="2" customWidth="1"/>
    <col min="4846" max="4846" width="11.140625" style="2" customWidth="1"/>
    <col min="4847" max="4847" width="9.5703125" style="2" customWidth="1"/>
    <col min="4848" max="4849" width="11.140625" style="2" customWidth="1"/>
    <col min="4850" max="4850" width="8.85546875" style="2" customWidth="1"/>
    <col min="4851" max="5091" width="9.140625" style="2"/>
    <col min="5092" max="5092" width="4" style="2" customWidth="1"/>
    <col min="5093" max="5093" width="31.42578125" style="2" customWidth="1"/>
    <col min="5094" max="5094" width="5.7109375" style="2" customWidth="1"/>
    <col min="5095" max="5095" width="8.42578125" style="2" customWidth="1"/>
    <col min="5096" max="5096" width="6.140625" style="2" customWidth="1"/>
    <col min="5097" max="5097" width="6.5703125" style="2" customWidth="1"/>
    <col min="5098" max="5098" width="7.28515625" style="2" customWidth="1"/>
    <col min="5099" max="5099" width="8.28515625" style="2" customWidth="1"/>
    <col min="5100" max="5100" width="7.28515625" style="2" customWidth="1"/>
    <col min="5101" max="5101" width="6.7109375" style="2" customWidth="1"/>
    <col min="5102" max="5102" width="11.140625" style="2" customWidth="1"/>
    <col min="5103" max="5103" width="9.5703125" style="2" customWidth="1"/>
    <col min="5104" max="5105" width="11.140625" style="2" customWidth="1"/>
    <col min="5106" max="5106" width="8.85546875" style="2" customWidth="1"/>
    <col min="5107" max="5347" width="9.140625" style="2"/>
    <col min="5348" max="5348" width="4" style="2" customWidth="1"/>
    <col min="5349" max="5349" width="31.42578125" style="2" customWidth="1"/>
    <col min="5350" max="5350" width="5.7109375" style="2" customWidth="1"/>
    <col min="5351" max="5351" width="8.42578125" style="2" customWidth="1"/>
    <col min="5352" max="5352" width="6.140625" style="2" customWidth="1"/>
    <col min="5353" max="5353" width="6.5703125" style="2" customWidth="1"/>
    <col min="5354" max="5354" width="7.28515625" style="2" customWidth="1"/>
    <col min="5355" max="5355" width="8.28515625" style="2" customWidth="1"/>
    <col min="5356" max="5356" width="7.28515625" style="2" customWidth="1"/>
    <col min="5357" max="5357" width="6.7109375" style="2" customWidth="1"/>
    <col min="5358" max="5358" width="11.140625" style="2" customWidth="1"/>
    <col min="5359" max="5359" width="9.5703125" style="2" customWidth="1"/>
    <col min="5360" max="5361" width="11.140625" style="2" customWidth="1"/>
    <col min="5362" max="5362" width="8.85546875" style="2" customWidth="1"/>
    <col min="5363" max="5603" width="9.140625" style="2"/>
    <col min="5604" max="5604" width="4" style="2" customWidth="1"/>
    <col min="5605" max="5605" width="31.42578125" style="2" customWidth="1"/>
    <col min="5606" max="5606" width="5.7109375" style="2" customWidth="1"/>
    <col min="5607" max="5607" width="8.42578125" style="2" customWidth="1"/>
    <col min="5608" max="5608" width="6.140625" style="2" customWidth="1"/>
    <col min="5609" max="5609" width="6.5703125" style="2" customWidth="1"/>
    <col min="5610" max="5610" width="7.28515625" style="2" customWidth="1"/>
    <col min="5611" max="5611" width="8.28515625" style="2" customWidth="1"/>
    <col min="5612" max="5612" width="7.28515625" style="2" customWidth="1"/>
    <col min="5613" max="5613" width="6.7109375" style="2" customWidth="1"/>
    <col min="5614" max="5614" width="11.140625" style="2" customWidth="1"/>
    <col min="5615" max="5615" width="9.5703125" style="2" customWidth="1"/>
    <col min="5616" max="5617" width="11.140625" style="2" customWidth="1"/>
    <col min="5618" max="5618" width="8.85546875" style="2" customWidth="1"/>
    <col min="5619" max="5859" width="9.140625" style="2"/>
    <col min="5860" max="5860" width="4" style="2" customWidth="1"/>
    <col min="5861" max="5861" width="31.42578125" style="2" customWidth="1"/>
    <col min="5862" max="5862" width="5.7109375" style="2" customWidth="1"/>
    <col min="5863" max="5863" width="8.42578125" style="2" customWidth="1"/>
    <col min="5864" max="5864" width="6.140625" style="2" customWidth="1"/>
    <col min="5865" max="5865" width="6.5703125" style="2" customWidth="1"/>
    <col min="5866" max="5866" width="7.28515625" style="2" customWidth="1"/>
    <col min="5867" max="5867" width="8.28515625" style="2" customWidth="1"/>
    <col min="5868" max="5868" width="7.28515625" style="2" customWidth="1"/>
    <col min="5869" max="5869" width="6.7109375" style="2" customWidth="1"/>
    <col min="5870" max="5870" width="11.140625" style="2" customWidth="1"/>
    <col min="5871" max="5871" width="9.5703125" style="2" customWidth="1"/>
    <col min="5872" max="5873" width="11.140625" style="2" customWidth="1"/>
    <col min="5874" max="5874" width="8.85546875" style="2" customWidth="1"/>
    <col min="5875" max="6115" width="9.140625" style="2"/>
    <col min="6116" max="6116" width="4" style="2" customWidth="1"/>
    <col min="6117" max="6117" width="31.42578125" style="2" customWidth="1"/>
    <col min="6118" max="6118" width="5.7109375" style="2" customWidth="1"/>
    <col min="6119" max="6119" width="8.42578125" style="2" customWidth="1"/>
    <col min="6120" max="6120" width="6.140625" style="2" customWidth="1"/>
    <col min="6121" max="6121" width="6.5703125" style="2" customWidth="1"/>
    <col min="6122" max="6122" width="7.28515625" style="2" customWidth="1"/>
    <col min="6123" max="6123" width="8.28515625" style="2" customWidth="1"/>
    <col min="6124" max="6124" width="7.28515625" style="2" customWidth="1"/>
    <col min="6125" max="6125" width="6.7109375" style="2" customWidth="1"/>
    <col min="6126" max="6126" width="11.140625" style="2" customWidth="1"/>
    <col min="6127" max="6127" width="9.5703125" style="2" customWidth="1"/>
    <col min="6128" max="6129" width="11.140625" style="2" customWidth="1"/>
    <col min="6130" max="6130" width="8.85546875" style="2" customWidth="1"/>
    <col min="6131" max="6371" width="9.140625" style="2"/>
    <col min="6372" max="6372" width="4" style="2" customWidth="1"/>
    <col min="6373" max="6373" width="31.42578125" style="2" customWidth="1"/>
    <col min="6374" max="6374" width="5.7109375" style="2" customWidth="1"/>
    <col min="6375" max="6375" width="8.42578125" style="2" customWidth="1"/>
    <col min="6376" max="6376" width="6.140625" style="2" customWidth="1"/>
    <col min="6377" max="6377" width="6.5703125" style="2" customWidth="1"/>
    <col min="6378" max="6378" width="7.28515625" style="2" customWidth="1"/>
    <col min="6379" max="6379" width="8.28515625" style="2" customWidth="1"/>
    <col min="6380" max="6380" width="7.28515625" style="2" customWidth="1"/>
    <col min="6381" max="6381" width="6.7109375" style="2" customWidth="1"/>
    <col min="6382" max="6382" width="11.140625" style="2" customWidth="1"/>
    <col min="6383" max="6383" width="9.5703125" style="2" customWidth="1"/>
    <col min="6384" max="6385" width="11.140625" style="2" customWidth="1"/>
    <col min="6386" max="6386" width="8.85546875" style="2" customWidth="1"/>
    <col min="6387" max="6627" width="9.140625" style="2"/>
    <col min="6628" max="6628" width="4" style="2" customWidth="1"/>
    <col min="6629" max="6629" width="31.42578125" style="2" customWidth="1"/>
    <col min="6630" max="6630" width="5.7109375" style="2" customWidth="1"/>
    <col min="6631" max="6631" width="8.42578125" style="2" customWidth="1"/>
    <col min="6632" max="6632" width="6.140625" style="2" customWidth="1"/>
    <col min="6633" max="6633" width="6.5703125" style="2" customWidth="1"/>
    <col min="6634" max="6634" width="7.28515625" style="2" customWidth="1"/>
    <col min="6635" max="6635" width="8.28515625" style="2" customWidth="1"/>
    <col min="6636" max="6636" width="7.28515625" style="2" customWidth="1"/>
    <col min="6637" max="6637" width="6.7109375" style="2" customWidth="1"/>
    <col min="6638" max="6638" width="11.140625" style="2" customWidth="1"/>
    <col min="6639" max="6639" width="9.5703125" style="2" customWidth="1"/>
    <col min="6640" max="6641" width="11.140625" style="2" customWidth="1"/>
    <col min="6642" max="6642" width="8.85546875" style="2" customWidth="1"/>
    <col min="6643" max="6883" width="9.140625" style="2"/>
    <col min="6884" max="6884" width="4" style="2" customWidth="1"/>
    <col min="6885" max="6885" width="31.42578125" style="2" customWidth="1"/>
    <col min="6886" max="6886" width="5.7109375" style="2" customWidth="1"/>
    <col min="6887" max="6887" width="8.42578125" style="2" customWidth="1"/>
    <col min="6888" max="6888" width="6.140625" style="2" customWidth="1"/>
    <col min="6889" max="6889" width="6.5703125" style="2" customWidth="1"/>
    <col min="6890" max="6890" width="7.28515625" style="2" customWidth="1"/>
    <col min="6891" max="6891" width="8.28515625" style="2" customWidth="1"/>
    <col min="6892" max="6892" width="7.28515625" style="2" customWidth="1"/>
    <col min="6893" max="6893" width="6.7109375" style="2" customWidth="1"/>
    <col min="6894" max="6894" width="11.140625" style="2" customWidth="1"/>
    <col min="6895" max="6895" width="9.5703125" style="2" customWidth="1"/>
    <col min="6896" max="6897" width="11.140625" style="2" customWidth="1"/>
    <col min="6898" max="6898" width="8.85546875" style="2" customWidth="1"/>
    <col min="6899" max="7139" width="9.140625" style="2"/>
    <col min="7140" max="7140" width="4" style="2" customWidth="1"/>
    <col min="7141" max="7141" width="31.42578125" style="2" customWidth="1"/>
    <col min="7142" max="7142" width="5.7109375" style="2" customWidth="1"/>
    <col min="7143" max="7143" width="8.42578125" style="2" customWidth="1"/>
    <col min="7144" max="7144" width="6.140625" style="2" customWidth="1"/>
    <col min="7145" max="7145" width="6.5703125" style="2" customWidth="1"/>
    <col min="7146" max="7146" width="7.28515625" style="2" customWidth="1"/>
    <col min="7147" max="7147" width="8.28515625" style="2" customWidth="1"/>
    <col min="7148" max="7148" width="7.28515625" style="2" customWidth="1"/>
    <col min="7149" max="7149" width="6.7109375" style="2" customWidth="1"/>
    <col min="7150" max="7150" width="11.140625" style="2" customWidth="1"/>
    <col min="7151" max="7151" width="9.5703125" style="2" customWidth="1"/>
    <col min="7152" max="7153" width="11.140625" style="2" customWidth="1"/>
    <col min="7154" max="7154" width="8.85546875" style="2" customWidth="1"/>
    <col min="7155" max="7395" width="9.140625" style="2"/>
    <col min="7396" max="7396" width="4" style="2" customWidth="1"/>
    <col min="7397" max="7397" width="31.42578125" style="2" customWidth="1"/>
    <col min="7398" max="7398" width="5.7109375" style="2" customWidth="1"/>
    <col min="7399" max="7399" width="8.42578125" style="2" customWidth="1"/>
    <col min="7400" max="7400" width="6.140625" style="2" customWidth="1"/>
    <col min="7401" max="7401" width="6.5703125" style="2" customWidth="1"/>
    <col min="7402" max="7402" width="7.28515625" style="2" customWidth="1"/>
    <col min="7403" max="7403" width="8.28515625" style="2" customWidth="1"/>
    <col min="7404" max="7404" width="7.28515625" style="2" customWidth="1"/>
    <col min="7405" max="7405" width="6.7109375" style="2" customWidth="1"/>
    <col min="7406" max="7406" width="11.140625" style="2" customWidth="1"/>
    <col min="7407" max="7407" width="9.5703125" style="2" customWidth="1"/>
    <col min="7408" max="7409" width="11.140625" style="2" customWidth="1"/>
    <col min="7410" max="7410" width="8.85546875" style="2" customWidth="1"/>
    <col min="7411" max="7651" width="9.140625" style="2"/>
    <col min="7652" max="7652" width="4" style="2" customWidth="1"/>
    <col min="7653" max="7653" width="31.42578125" style="2" customWidth="1"/>
    <col min="7654" max="7654" width="5.7109375" style="2" customWidth="1"/>
    <col min="7655" max="7655" width="8.42578125" style="2" customWidth="1"/>
    <col min="7656" max="7656" width="6.140625" style="2" customWidth="1"/>
    <col min="7657" max="7657" width="6.5703125" style="2" customWidth="1"/>
    <col min="7658" max="7658" width="7.28515625" style="2" customWidth="1"/>
    <col min="7659" max="7659" width="8.28515625" style="2" customWidth="1"/>
    <col min="7660" max="7660" width="7.28515625" style="2" customWidth="1"/>
    <col min="7661" max="7661" width="6.7109375" style="2" customWidth="1"/>
    <col min="7662" max="7662" width="11.140625" style="2" customWidth="1"/>
    <col min="7663" max="7663" width="9.5703125" style="2" customWidth="1"/>
    <col min="7664" max="7665" width="11.140625" style="2" customWidth="1"/>
    <col min="7666" max="7666" width="8.85546875" style="2" customWidth="1"/>
    <col min="7667" max="7907" width="9.140625" style="2"/>
    <col min="7908" max="7908" width="4" style="2" customWidth="1"/>
    <col min="7909" max="7909" width="31.42578125" style="2" customWidth="1"/>
    <col min="7910" max="7910" width="5.7109375" style="2" customWidth="1"/>
    <col min="7911" max="7911" width="8.42578125" style="2" customWidth="1"/>
    <col min="7912" max="7912" width="6.140625" style="2" customWidth="1"/>
    <col min="7913" max="7913" width="6.5703125" style="2" customWidth="1"/>
    <col min="7914" max="7914" width="7.28515625" style="2" customWidth="1"/>
    <col min="7915" max="7915" width="8.28515625" style="2" customWidth="1"/>
    <col min="7916" max="7916" width="7.28515625" style="2" customWidth="1"/>
    <col min="7917" max="7917" width="6.7109375" style="2" customWidth="1"/>
    <col min="7918" max="7918" width="11.140625" style="2" customWidth="1"/>
    <col min="7919" max="7919" width="9.5703125" style="2" customWidth="1"/>
    <col min="7920" max="7921" width="11.140625" style="2" customWidth="1"/>
    <col min="7922" max="7922" width="8.85546875" style="2" customWidth="1"/>
    <col min="7923" max="8163" width="9.140625" style="2"/>
    <col min="8164" max="8164" width="4" style="2" customWidth="1"/>
    <col min="8165" max="8165" width="31.42578125" style="2" customWidth="1"/>
    <col min="8166" max="8166" width="5.7109375" style="2" customWidth="1"/>
    <col min="8167" max="8167" width="8.42578125" style="2" customWidth="1"/>
    <col min="8168" max="8168" width="6.140625" style="2" customWidth="1"/>
    <col min="8169" max="8169" width="6.5703125" style="2" customWidth="1"/>
    <col min="8170" max="8170" width="7.28515625" style="2" customWidth="1"/>
    <col min="8171" max="8171" width="8.28515625" style="2" customWidth="1"/>
    <col min="8172" max="8172" width="7.28515625" style="2" customWidth="1"/>
    <col min="8173" max="8173" width="6.7109375" style="2" customWidth="1"/>
    <col min="8174" max="8174" width="11.140625" style="2" customWidth="1"/>
    <col min="8175" max="8175" width="9.5703125" style="2" customWidth="1"/>
    <col min="8176" max="8177" width="11.140625" style="2" customWidth="1"/>
    <col min="8178" max="8178" width="8.85546875" style="2" customWidth="1"/>
    <col min="8179" max="8419" width="9.140625" style="2"/>
    <col min="8420" max="8420" width="4" style="2" customWidth="1"/>
    <col min="8421" max="8421" width="31.42578125" style="2" customWidth="1"/>
    <col min="8422" max="8422" width="5.7109375" style="2" customWidth="1"/>
    <col min="8423" max="8423" width="8.42578125" style="2" customWidth="1"/>
    <col min="8424" max="8424" width="6.140625" style="2" customWidth="1"/>
    <col min="8425" max="8425" width="6.5703125" style="2" customWidth="1"/>
    <col min="8426" max="8426" width="7.28515625" style="2" customWidth="1"/>
    <col min="8427" max="8427" width="8.28515625" style="2" customWidth="1"/>
    <col min="8428" max="8428" width="7.28515625" style="2" customWidth="1"/>
    <col min="8429" max="8429" width="6.7109375" style="2" customWidth="1"/>
    <col min="8430" max="8430" width="11.140625" style="2" customWidth="1"/>
    <col min="8431" max="8431" width="9.5703125" style="2" customWidth="1"/>
    <col min="8432" max="8433" width="11.140625" style="2" customWidth="1"/>
    <col min="8434" max="8434" width="8.85546875" style="2" customWidth="1"/>
    <col min="8435" max="8675" width="9.140625" style="2"/>
    <col min="8676" max="8676" width="4" style="2" customWidth="1"/>
    <col min="8677" max="8677" width="31.42578125" style="2" customWidth="1"/>
    <col min="8678" max="8678" width="5.7109375" style="2" customWidth="1"/>
    <col min="8679" max="8679" width="8.42578125" style="2" customWidth="1"/>
    <col min="8680" max="8680" width="6.140625" style="2" customWidth="1"/>
    <col min="8681" max="8681" width="6.5703125" style="2" customWidth="1"/>
    <col min="8682" max="8682" width="7.28515625" style="2" customWidth="1"/>
    <col min="8683" max="8683" width="8.28515625" style="2" customWidth="1"/>
    <col min="8684" max="8684" width="7.28515625" style="2" customWidth="1"/>
    <col min="8685" max="8685" width="6.7109375" style="2" customWidth="1"/>
    <col min="8686" max="8686" width="11.140625" style="2" customWidth="1"/>
    <col min="8687" max="8687" width="9.5703125" style="2" customWidth="1"/>
    <col min="8688" max="8689" width="11.140625" style="2" customWidth="1"/>
    <col min="8690" max="8690" width="8.85546875" style="2" customWidth="1"/>
    <col min="8691" max="8931" width="9.140625" style="2"/>
    <col min="8932" max="8932" width="4" style="2" customWidth="1"/>
    <col min="8933" max="8933" width="31.42578125" style="2" customWidth="1"/>
    <col min="8934" max="8934" width="5.7109375" style="2" customWidth="1"/>
    <col min="8935" max="8935" width="8.42578125" style="2" customWidth="1"/>
    <col min="8936" max="8936" width="6.140625" style="2" customWidth="1"/>
    <col min="8937" max="8937" width="6.5703125" style="2" customWidth="1"/>
    <col min="8938" max="8938" width="7.28515625" style="2" customWidth="1"/>
    <col min="8939" max="8939" width="8.28515625" style="2" customWidth="1"/>
    <col min="8940" max="8940" width="7.28515625" style="2" customWidth="1"/>
    <col min="8941" max="8941" width="6.7109375" style="2" customWidth="1"/>
    <col min="8942" max="8942" width="11.140625" style="2" customWidth="1"/>
    <col min="8943" max="8943" width="9.5703125" style="2" customWidth="1"/>
    <col min="8944" max="8945" width="11.140625" style="2" customWidth="1"/>
    <col min="8946" max="8946" width="8.85546875" style="2" customWidth="1"/>
    <col min="8947" max="9187" width="9.140625" style="2"/>
    <col min="9188" max="9188" width="4" style="2" customWidth="1"/>
    <col min="9189" max="9189" width="31.42578125" style="2" customWidth="1"/>
    <col min="9190" max="9190" width="5.7109375" style="2" customWidth="1"/>
    <col min="9191" max="9191" width="8.42578125" style="2" customWidth="1"/>
    <col min="9192" max="9192" width="6.140625" style="2" customWidth="1"/>
    <col min="9193" max="9193" width="6.5703125" style="2" customWidth="1"/>
    <col min="9194" max="9194" width="7.28515625" style="2" customWidth="1"/>
    <col min="9195" max="9195" width="8.28515625" style="2" customWidth="1"/>
    <col min="9196" max="9196" width="7.28515625" style="2" customWidth="1"/>
    <col min="9197" max="9197" width="6.7109375" style="2" customWidth="1"/>
    <col min="9198" max="9198" width="11.140625" style="2" customWidth="1"/>
    <col min="9199" max="9199" width="9.5703125" style="2" customWidth="1"/>
    <col min="9200" max="9201" width="11.140625" style="2" customWidth="1"/>
    <col min="9202" max="9202" width="8.85546875" style="2" customWidth="1"/>
    <col min="9203" max="9443" width="9.140625" style="2"/>
    <col min="9444" max="9444" width="4" style="2" customWidth="1"/>
    <col min="9445" max="9445" width="31.42578125" style="2" customWidth="1"/>
    <col min="9446" max="9446" width="5.7109375" style="2" customWidth="1"/>
    <col min="9447" max="9447" width="8.42578125" style="2" customWidth="1"/>
    <col min="9448" max="9448" width="6.140625" style="2" customWidth="1"/>
    <col min="9449" max="9449" width="6.5703125" style="2" customWidth="1"/>
    <col min="9450" max="9450" width="7.28515625" style="2" customWidth="1"/>
    <col min="9451" max="9451" width="8.28515625" style="2" customWidth="1"/>
    <col min="9452" max="9452" width="7.28515625" style="2" customWidth="1"/>
    <col min="9453" max="9453" width="6.7109375" style="2" customWidth="1"/>
    <col min="9454" max="9454" width="11.140625" style="2" customWidth="1"/>
    <col min="9455" max="9455" width="9.5703125" style="2" customWidth="1"/>
    <col min="9456" max="9457" width="11.140625" style="2" customWidth="1"/>
    <col min="9458" max="9458" width="8.85546875" style="2" customWidth="1"/>
    <col min="9459" max="9699" width="9.140625" style="2"/>
    <col min="9700" max="9700" width="4" style="2" customWidth="1"/>
    <col min="9701" max="9701" width="31.42578125" style="2" customWidth="1"/>
    <col min="9702" max="9702" width="5.7109375" style="2" customWidth="1"/>
    <col min="9703" max="9703" width="8.42578125" style="2" customWidth="1"/>
    <col min="9704" max="9704" width="6.140625" style="2" customWidth="1"/>
    <col min="9705" max="9705" width="6.5703125" style="2" customWidth="1"/>
    <col min="9706" max="9706" width="7.28515625" style="2" customWidth="1"/>
    <col min="9707" max="9707" width="8.28515625" style="2" customWidth="1"/>
    <col min="9708" max="9708" width="7.28515625" style="2" customWidth="1"/>
    <col min="9709" max="9709" width="6.7109375" style="2" customWidth="1"/>
    <col min="9710" max="9710" width="11.140625" style="2" customWidth="1"/>
    <col min="9711" max="9711" width="9.5703125" style="2" customWidth="1"/>
    <col min="9712" max="9713" width="11.140625" style="2" customWidth="1"/>
    <col min="9714" max="9714" width="8.85546875" style="2" customWidth="1"/>
    <col min="9715" max="9955" width="9.140625" style="2"/>
    <col min="9956" max="9956" width="4" style="2" customWidth="1"/>
    <col min="9957" max="9957" width="31.42578125" style="2" customWidth="1"/>
    <col min="9958" max="9958" width="5.7109375" style="2" customWidth="1"/>
    <col min="9959" max="9959" width="8.42578125" style="2" customWidth="1"/>
    <col min="9960" max="9960" width="6.140625" style="2" customWidth="1"/>
    <col min="9961" max="9961" width="6.5703125" style="2" customWidth="1"/>
    <col min="9962" max="9962" width="7.28515625" style="2" customWidth="1"/>
    <col min="9963" max="9963" width="8.28515625" style="2" customWidth="1"/>
    <col min="9964" max="9964" width="7.28515625" style="2" customWidth="1"/>
    <col min="9965" max="9965" width="6.7109375" style="2" customWidth="1"/>
    <col min="9966" max="9966" width="11.140625" style="2" customWidth="1"/>
    <col min="9967" max="9967" width="9.5703125" style="2" customWidth="1"/>
    <col min="9968" max="9969" width="11.140625" style="2" customWidth="1"/>
    <col min="9970" max="9970" width="8.85546875" style="2" customWidth="1"/>
    <col min="9971" max="10211" width="9.140625" style="2"/>
    <col min="10212" max="10212" width="4" style="2" customWidth="1"/>
    <col min="10213" max="10213" width="31.42578125" style="2" customWidth="1"/>
    <col min="10214" max="10214" width="5.7109375" style="2" customWidth="1"/>
    <col min="10215" max="10215" width="8.42578125" style="2" customWidth="1"/>
    <col min="10216" max="10216" width="6.140625" style="2" customWidth="1"/>
    <col min="10217" max="10217" width="6.5703125" style="2" customWidth="1"/>
    <col min="10218" max="10218" width="7.28515625" style="2" customWidth="1"/>
    <col min="10219" max="10219" width="8.28515625" style="2" customWidth="1"/>
    <col min="10220" max="10220" width="7.28515625" style="2" customWidth="1"/>
    <col min="10221" max="10221" width="6.7109375" style="2" customWidth="1"/>
    <col min="10222" max="10222" width="11.140625" style="2" customWidth="1"/>
    <col min="10223" max="10223" width="9.5703125" style="2" customWidth="1"/>
    <col min="10224" max="10225" width="11.140625" style="2" customWidth="1"/>
    <col min="10226" max="10226" width="8.85546875" style="2" customWidth="1"/>
    <col min="10227" max="10467" width="9.140625" style="2"/>
    <col min="10468" max="10468" width="4" style="2" customWidth="1"/>
    <col min="10469" max="10469" width="31.42578125" style="2" customWidth="1"/>
    <col min="10470" max="10470" width="5.7109375" style="2" customWidth="1"/>
    <col min="10471" max="10471" width="8.42578125" style="2" customWidth="1"/>
    <col min="10472" max="10472" width="6.140625" style="2" customWidth="1"/>
    <col min="10473" max="10473" width="6.5703125" style="2" customWidth="1"/>
    <col min="10474" max="10474" width="7.28515625" style="2" customWidth="1"/>
    <col min="10475" max="10475" width="8.28515625" style="2" customWidth="1"/>
    <col min="10476" max="10476" width="7.28515625" style="2" customWidth="1"/>
    <col min="10477" max="10477" width="6.7109375" style="2" customWidth="1"/>
    <col min="10478" max="10478" width="11.140625" style="2" customWidth="1"/>
    <col min="10479" max="10479" width="9.5703125" style="2" customWidth="1"/>
    <col min="10480" max="10481" width="11.140625" style="2" customWidth="1"/>
    <col min="10482" max="10482" width="8.85546875" style="2" customWidth="1"/>
    <col min="10483" max="10723" width="9.140625" style="2"/>
    <col min="10724" max="10724" width="4" style="2" customWidth="1"/>
    <col min="10725" max="10725" width="31.42578125" style="2" customWidth="1"/>
    <col min="10726" max="10726" width="5.7109375" style="2" customWidth="1"/>
    <col min="10727" max="10727" width="8.42578125" style="2" customWidth="1"/>
    <col min="10728" max="10728" width="6.140625" style="2" customWidth="1"/>
    <col min="10729" max="10729" width="6.5703125" style="2" customWidth="1"/>
    <col min="10730" max="10730" width="7.28515625" style="2" customWidth="1"/>
    <col min="10731" max="10731" width="8.28515625" style="2" customWidth="1"/>
    <col min="10732" max="10732" width="7.28515625" style="2" customWidth="1"/>
    <col min="10733" max="10733" width="6.7109375" style="2" customWidth="1"/>
    <col min="10734" max="10734" width="11.140625" style="2" customWidth="1"/>
    <col min="10735" max="10735" width="9.5703125" style="2" customWidth="1"/>
    <col min="10736" max="10737" width="11.140625" style="2" customWidth="1"/>
    <col min="10738" max="10738" width="8.85546875" style="2" customWidth="1"/>
    <col min="10739" max="10979" width="9.140625" style="2"/>
    <col min="10980" max="10980" width="4" style="2" customWidth="1"/>
    <col min="10981" max="10981" width="31.42578125" style="2" customWidth="1"/>
    <col min="10982" max="10982" width="5.7109375" style="2" customWidth="1"/>
    <col min="10983" max="10983" width="8.42578125" style="2" customWidth="1"/>
    <col min="10984" max="10984" width="6.140625" style="2" customWidth="1"/>
    <col min="10985" max="10985" width="6.5703125" style="2" customWidth="1"/>
    <col min="10986" max="10986" width="7.28515625" style="2" customWidth="1"/>
    <col min="10987" max="10987" width="8.28515625" style="2" customWidth="1"/>
    <col min="10988" max="10988" width="7.28515625" style="2" customWidth="1"/>
    <col min="10989" max="10989" width="6.7109375" style="2" customWidth="1"/>
    <col min="10990" max="10990" width="11.140625" style="2" customWidth="1"/>
    <col min="10991" max="10991" width="9.5703125" style="2" customWidth="1"/>
    <col min="10992" max="10993" width="11.140625" style="2" customWidth="1"/>
    <col min="10994" max="10994" width="8.85546875" style="2" customWidth="1"/>
    <col min="10995" max="11235" width="9.140625" style="2"/>
    <col min="11236" max="11236" width="4" style="2" customWidth="1"/>
    <col min="11237" max="11237" width="31.42578125" style="2" customWidth="1"/>
    <col min="11238" max="11238" width="5.7109375" style="2" customWidth="1"/>
    <col min="11239" max="11239" width="8.42578125" style="2" customWidth="1"/>
    <col min="11240" max="11240" width="6.140625" style="2" customWidth="1"/>
    <col min="11241" max="11241" width="6.5703125" style="2" customWidth="1"/>
    <col min="11242" max="11242" width="7.28515625" style="2" customWidth="1"/>
    <col min="11243" max="11243" width="8.28515625" style="2" customWidth="1"/>
    <col min="11244" max="11244" width="7.28515625" style="2" customWidth="1"/>
    <col min="11245" max="11245" width="6.7109375" style="2" customWidth="1"/>
    <col min="11246" max="11246" width="11.140625" style="2" customWidth="1"/>
    <col min="11247" max="11247" width="9.5703125" style="2" customWidth="1"/>
    <col min="11248" max="11249" width="11.140625" style="2" customWidth="1"/>
    <col min="11250" max="11250" width="8.85546875" style="2" customWidth="1"/>
    <col min="11251" max="11491" width="9.140625" style="2"/>
    <col min="11492" max="11492" width="4" style="2" customWidth="1"/>
    <col min="11493" max="11493" width="31.42578125" style="2" customWidth="1"/>
    <col min="11494" max="11494" width="5.7109375" style="2" customWidth="1"/>
    <col min="11495" max="11495" width="8.42578125" style="2" customWidth="1"/>
    <col min="11496" max="11496" width="6.140625" style="2" customWidth="1"/>
    <col min="11497" max="11497" width="6.5703125" style="2" customWidth="1"/>
    <col min="11498" max="11498" width="7.28515625" style="2" customWidth="1"/>
    <col min="11499" max="11499" width="8.28515625" style="2" customWidth="1"/>
    <col min="11500" max="11500" width="7.28515625" style="2" customWidth="1"/>
    <col min="11501" max="11501" width="6.7109375" style="2" customWidth="1"/>
    <col min="11502" max="11502" width="11.140625" style="2" customWidth="1"/>
    <col min="11503" max="11503" width="9.5703125" style="2" customWidth="1"/>
    <col min="11504" max="11505" width="11.140625" style="2" customWidth="1"/>
    <col min="11506" max="11506" width="8.85546875" style="2" customWidth="1"/>
    <col min="11507" max="11747" width="9.140625" style="2"/>
    <col min="11748" max="11748" width="4" style="2" customWidth="1"/>
    <col min="11749" max="11749" width="31.42578125" style="2" customWidth="1"/>
    <col min="11750" max="11750" width="5.7109375" style="2" customWidth="1"/>
    <col min="11751" max="11751" width="8.42578125" style="2" customWidth="1"/>
    <col min="11752" max="11752" width="6.140625" style="2" customWidth="1"/>
    <col min="11753" max="11753" width="6.5703125" style="2" customWidth="1"/>
    <col min="11754" max="11754" width="7.28515625" style="2" customWidth="1"/>
    <col min="11755" max="11755" width="8.28515625" style="2" customWidth="1"/>
    <col min="11756" max="11756" width="7.28515625" style="2" customWidth="1"/>
    <col min="11757" max="11757" width="6.7109375" style="2" customWidth="1"/>
    <col min="11758" max="11758" width="11.140625" style="2" customWidth="1"/>
    <col min="11759" max="11759" width="9.5703125" style="2" customWidth="1"/>
    <col min="11760" max="11761" width="11.140625" style="2" customWidth="1"/>
    <col min="11762" max="11762" width="8.85546875" style="2" customWidth="1"/>
    <col min="11763" max="12003" width="9.140625" style="2"/>
    <col min="12004" max="12004" width="4" style="2" customWidth="1"/>
    <col min="12005" max="12005" width="31.42578125" style="2" customWidth="1"/>
    <col min="12006" max="12006" width="5.7109375" style="2" customWidth="1"/>
    <col min="12007" max="12007" width="8.42578125" style="2" customWidth="1"/>
    <col min="12008" max="12008" width="6.140625" style="2" customWidth="1"/>
    <col min="12009" max="12009" width="6.5703125" style="2" customWidth="1"/>
    <col min="12010" max="12010" width="7.28515625" style="2" customWidth="1"/>
    <col min="12011" max="12011" width="8.28515625" style="2" customWidth="1"/>
    <col min="12012" max="12012" width="7.28515625" style="2" customWidth="1"/>
    <col min="12013" max="12013" width="6.7109375" style="2" customWidth="1"/>
    <col min="12014" max="12014" width="11.140625" style="2" customWidth="1"/>
    <col min="12015" max="12015" width="9.5703125" style="2" customWidth="1"/>
    <col min="12016" max="12017" width="11.140625" style="2" customWidth="1"/>
    <col min="12018" max="12018" width="8.85546875" style="2" customWidth="1"/>
    <col min="12019" max="12259" width="9.140625" style="2"/>
    <col min="12260" max="12260" width="4" style="2" customWidth="1"/>
    <col min="12261" max="12261" width="31.42578125" style="2" customWidth="1"/>
    <col min="12262" max="12262" width="5.7109375" style="2" customWidth="1"/>
    <col min="12263" max="12263" width="8.42578125" style="2" customWidth="1"/>
    <col min="12264" max="12264" width="6.140625" style="2" customWidth="1"/>
    <col min="12265" max="12265" width="6.5703125" style="2" customWidth="1"/>
    <col min="12266" max="12266" width="7.28515625" style="2" customWidth="1"/>
    <col min="12267" max="12267" width="8.28515625" style="2" customWidth="1"/>
    <col min="12268" max="12268" width="7.28515625" style="2" customWidth="1"/>
    <col min="12269" max="12269" width="6.7109375" style="2" customWidth="1"/>
    <col min="12270" max="12270" width="11.140625" style="2" customWidth="1"/>
    <col min="12271" max="12271" width="9.5703125" style="2" customWidth="1"/>
    <col min="12272" max="12273" width="11.140625" style="2" customWidth="1"/>
    <col min="12274" max="12274" width="8.85546875" style="2" customWidth="1"/>
    <col min="12275" max="12515" width="9.140625" style="2"/>
    <col min="12516" max="12516" width="4" style="2" customWidth="1"/>
    <col min="12517" max="12517" width="31.42578125" style="2" customWidth="1"/>
    <col min="12518" max="12518" width="5.7109375" style="2" customWidth="1"/>
    <col min="12519" max="12519" width="8.42578125" style="2" customWidth="1"/>
    <col min="12520" max="12520" width="6.140625" style="2" customWidth="1"/>
    <col min="12521" max="12521" width="6.5703125" style="2" customWidth="1"/>
    <col min="12522" max="12522" width="7.28515625" style="2" customWidth="1"/>
    <col min="12523" max="12523" width="8.28515625" style="2" customWidth="1"/>
    <col min="12524" max="12524" width="7.28515625" style="2" customWidth="1"/>
    <col min="12525" max="12525" width="6.7109375" style="2" customWidth="1"/>
    <col min="12526" max="12526" width="11.140625" style="2" customWidth="1"/>
    <col min="12527" max="12527" width="9.5703125" style="2" customWidth="1"/>
    <col min="12528" max="12529" width="11.140625" style="2" customWidth="1"/>
    <col min="12530" max="12530" width="8.85546875" style="2" customWidth="1"/>
    <col min="12531" max="12771" width="9.140625" style="2"/>
    <col min="12772" max="12772" width="4" style="2" customWidth="1"/>
    <col min="12773" max="12773" width="31.42578125" style="2" customWidth="1"/>
    <col min="12774" max="12774" width="5.7109375" style="2" customWidth="1"/>
    <col min="12775" max="12775" width="8.42578125" style="2" customWidth="1"/>
    <col min="12776" max="12776" width="6.140625" style="2" customWidth="1"/>
    <col min="12777" max="12777" width="6.5703125" style="2" customWidth="1"/>
    <col min="12778" max="12778" width="7.28515625" style="2" customWidth="1"/>
    <col min="12779" max="12779" width="8.28515625" style="2" customWidth="1"/>
    <col min="12780" max="12780" width="7.28515625" style="2" customWidth="1"/>
    <col min="12781" max="12781" width="6.7109375" style="2" customWidth="1"/>
    <col min="12782" max="12782" width="11.140625" style="2" customWidth="1"/>
    <col min="12783" max="12783" width="9.5703125" style="2" customWidth="1"/>
    <col min="12784" max="12785" width="11.140625" style="2" customWidth="1"/>
    <col min="12786" max="12786" width="8.85546875" style="2" customWidth="1"/>
    <col min="12787" max="13027" width="9.140625" style="2"/>
    <col min="13028" max="13028" width="4" style="2" customWidth="1"/>
    <col min="13029" max="13029" width="31.42578125" style="2" customWidth="1"/>
    <col min="13030" max="13030" width="5.7109375" style="2" customWidth="1"/>
    <col min="13031" max="13031" width="8.42578125" style="2" customWidth="1"/>
    <col min="13032" max="13032" width="6.140625" style="2" customWidth="1"/>
    <col min="13033" max="13033" width="6.5703125" style="2" customWidth="1"/>
    <col min="13034" max="13034" width="7.28515625" style="2" customWidth="1"/>
    <col min="13035" max="13035" width="8.28515625" style="2" customWidth="1"/>
    <col min="13036" max="13036" width="7.28515625" style="2" customWidth="1"/>
    <col min="13037" max="13037" width="6.7109375" style="2" customWidth="1"/>
    <col min="13038" max="13038" width="11.140625" style="2" customWidth="1"/>
    <col min="13039" max="13039" width="9.5703125" style="2" customWidth="1"/>
    <col min="13040" max="13041" width="11.140625" style="2" customWidth="1"/>
    <col min="13042" max="13042" width="8.85546875" style="2" customWidth="1"/>
    <col min="13043" max="13283" width="9.140625" style="2"/>
    <col min="13284" max="13284" width="4" style="2" customWidth="1"/>
    <col min="13285" max="13285" width="31.42578125" style="2" customWidth="1"/>
    <col min="13286" max="13286" width="5.7109375" style="2" customWidth="1"/>
    <col min="13287" max="13287" width="8.42578125" style="2" customWidth="1"/>
    <col min="13288" max="13288" width="6.140625" style="2" customWidth="1"/>
    <col min="13289" max="13289" width="6.5703125" style="2" customWidth="1"/>
    <col min="13290" max="13290" width="7.28515625" style="2" customWidth="1"/>
    <col min="13291" max="13291" width="8.28515625" style="2" customWidth="1"/>
    <col min="13292" max="13292" width="7.28515625" style="2" customWidth="1"/>
    <col min="13293" max="13293" width="6.7109375" style="2" customWidth="1"/>
    <col min="13294" max="13294" width="11.140625" style="2" customWidth="1"/>
    <col min="13295" max="13295" width="9.5703125" style="2" customWidth="1"/>
    <col min="13296" max="13297" width="11.140625" style="2" customWidth="1"/>
    <col min="13298" max="13298" width="8.85546875" style="2" customWidth="1"/>
    <col min="13299" max="13539" width="9.140625" style="2"/>
    <col min="13540" max="13540" width="4" style="2" customWidth="1"/>
    <col min="13541" max="13541" width="31.42578125" style="2" customWidth="1"/>
    <col min="13542" max="13542" width="5.7109375" style="2" customWidth="1"/>
    <col min="13543" max="13543" width="8.42578125" style="2" customWidth="1"/>
    <col min="13544" max="13544" width="6.140625" style="2" customWidth="1"/>
    <col min="13545" max="13545" width="6.5703125" style="2" customWidth="1"/>
    <col min="13546" max="13546" width="7.28515625" style="2" customWidth="1"/>
    <col min="13547" max="13547" width="8.28515625" style="2" customWidth="1"/>
    <col min="13548" max="13548" width="7.28515625" style="2" customWidth="1"/>
    <col min="13549" max="13549" width="6.7109375" style="2" customWidth="1"/>
    <col min="13550" max="13550" width="11.140625" style="2" customWidth="1"/>
    <col min="13551" max="13551" width="9.5703125" style="2" customWidth="1"/>
    <col min="13552" max="13553" width="11.140625" style="2" customWidth="1"/>
    <col min="13554" max="13554" width="8.85546875" style="2" customWidth="1"/>
    <col min="13555" max="13795" width="9.140625" style="2"/>
    <col min="13796" max="13796" width="4" style="2" customWidth="1"/>
    <col min="13797" max="13797" width="31.42578125" style="2" customWidth="1"/>
    <col min="13798" max="13798" width="5.7109375" style="2" customWidth="1"/>
    <col min="13799" max="13799" width="8.42578125" style="2" customWidth="1"/>
    <col min="13800" max="13800" width="6.140625" style="2" customWidth="1"/>
    <col min="13801" max="13801" width="6.5703125" style="2" customWidth="1"/>
    <col min="13802" max="13802" width="7.28515625" style="2" customWidth="1"/>
    <col min="13803" max="13803" width="8.28515625" style="2" customWidth="1"/>
    <col min="13804" max="13804" width="7.28515625" style="2" customWidth="1"/>
    <col min="13805" max="13805" width="6.7109375" style="2" customWidth="1"/>
    <col min="13806" max="13806" width="11.140625" style="2" customWidth="1"/>
    <col min="13807" max="13807" width="9.5703125" style="2" customWidth="1"/>
    <col min="13808" max="13809" width="11.140625" style="2" customWidth="1"/>
    <col min="13810" max="13810" width="8.85546875" style="2" customWidth="1"/>
    <col min="13811" max="14051" width="9.140625" style="2"/>
    <col min="14052" max="14052" width="4" style="2" customWidth="1"/>
    <col min="14053" max="14053" width="31.42578125" style="2" customWidth="1"/>
    <col min="14054" max="14054" width="5.7109375" style="2" customWidth="1"/>
    <col min="14055" max="14055" width="8.42578125" style="2" customWidth="1"/>
    <col min="14056" max="14056" width="6.140625" style="2" customWidth="1"/>
    <col min="14057" max="14057" width="6.5703125" style="2" customWidth="1"/>
    <col min="14058" max="14058" width="7.28515625" style="2" customWidth="1"/>
    <col min="14059" max="14059" width="8.28515625" style="2" customWidth="1"/>
    <col min="14060" max="14060" width="7.28515625" style="2" customWidth="1"/>
    <col min="14061" max="14061" width="6.7109375" style="2" customWidth="1"/>
    <col min="14062" max="14062" width="11.140625" style="2" customWidth="1"/>
    <col min="14063" max="14063" width="9.5703125" style="2" customWidth="1"/>
    <col min="14064" max="14065" width="11.140625" style="2" customWidth="1"/>
    <col min="14066" max="14066" width="8.85546875" style="2" customWidth="1"/>
    <col min="14067" max="14307" width="9.140625" style="2"/>
    <col min="14308" max="14308" width="4" style="2" customWidth="1"/>
    <col min="14309" max="14309" width="31.42578125" style="2" customWidth="1"/>
    <col min="14310" max="14310" width="5.7109375" style="2" customWidth="1"/>
    <col min="14311" max="14311" width="8.42578125" style="2" customWidth="1"/>
    <col min="14312" max="14312" width="6.140625" style="2" customWidth="1"/>
    <col min="14313" max="14313" width="6.5703125" style="2" customWidth="1"/>
    <col min="14314" max="14314" width="7.28515625" style="2" customWidth="1"/>
    <col min="14315" max="14315" width="8.28515625" style="2" customWidth="1"/>
    <col min="14316" max="14316" width="7.28515625" style="2" customWidth="1"/>
    <col min="14317" max="14317" width="6.7109375" style="2" customWidth="1"/>
    <col min="14318" max="14318" width="11.140625" style="2" customWidth="1"/>
    <col min="14319" max="14319" width="9.5703125" style="2" customWidth="1"/>
    <col min="14320" max="14321" width="11.140625" style="2" customWidth="1"/>
    <col min="14322" max="14322" width="8.85546875" style="2" customWidth="1"/>
    <col min="14323" max="14563" width="9.140625" style="2"/>
    <col min="14564" max="14564" width="4" style="2" customWidth="1"/>
    <col min="14565" max="14565" width="31.42578125" style="2" customWidth="1"/>
    <col min="14566" max="14566" width="5.7109375" style="2" customWidth="1"/>
    <col min="14567" max="14567" width="8.42578125" style="2" customWidth="1"/>
    <col min="14568" max="14568" width="6.140625" style="2" customWidth="1"/>
    <col min="14569" max="14569" width="6.5703125" style="2" customWidth="1"/>
    <col min="14570" max="14570" width="7.28515625" style="2" customWidth="1"/>
    <col min="14571" max="14571" width="8.28515625" style="2" customWidth="1"/>
    <col min="14572" max="14572" width="7.28515625" style="2" customWidth="1"/>
    <col min="14573" max="14573" width="6.7109375" style="2" customWidth="1"/>
    <col min="14574" max="14574" width="11.140625" style="2" customWidth="1"/>
    <col min="14575" max="14575" width="9.5703125" style="2" customWidth="1"/>
    <col min="14576" max="14577" width="11.140625" style="2" customWidth="1"/>
    <col min="14578" max="14578" width="8.85546875" style="2" customWidth="1"/>
    <col min="14579" max="14819" width="9.140625" style="2"/>
    <col min="14820" max="14820" width="4" style="2" customWidth="1"/>
    <col min="14821" max="14821" width="31.42578125" style="2" customWidth="1"/>
    <col min="14822" max="14822" width="5.7109375" style="2" customWidth="1"/>
    <col min="14823" max="14823" width="8.42578125" style="2" customWidth="1"/>
    <col min="14824" max="14824" width="6.140625" style="2" customWidth="1"/>
    <col min="14825" max="14825" width="6.5703125" style="2" customWidth="1"/>
    <col min="14826" max="14826" width="7.28515625" style="2" customWidth="1"/>
    <col min="14827" max="14827" width="8.28515625" style="2" customWidth="1"/>
    <col min="14828" max="14828" width="7.28515625" style="2" customWidth="1"/>
    <col min="14829" max="14829" width="6.7109375" style="2" customWidth="1"/>
    <col min="14830" max="14830" width="11.140625" style="2" customWidth="1"/>
    <col min="14831" max="14831" width="9.5703125" style="2" customWidth="1"/>
    <col min="14832" max="14833" width="11.140625" style="2" customWidth="1"/>
    <col min="14834" max="14834" width="8.85546875" style="2" customWidth="1"/>
    <col min="14835" max="15075" width="9.140625" style="2"/>
    <col min="15076" max="15076" width="4" style="2" customWidth="1"/>
    <col min="15077" max="15077" width="31.42578125" style="2" customWidth="1"/>
    <col min="15078" max="15078" width="5.7109375" style="2" customWidth="1"/>
    <col min="15079" max="15079" width="8.42578125" style="2" customWidth="1"/>
    <col min="15080" max="15080" width="6.140625" style="2" customWidth="1"/>
    <col min="15081" max="15081" width="6.5703125" style="2" customWidth="1"/>
    <col min="15082" max="15082" width="7.28515625" style="2" customWidth="1"/>
    <col min="15083" max="15083" width="8.28515625" style="2" customWidth="1"/>
    <col min="15084" max="15084" width="7.28515625" style="2" customWidth="1"/>
    <col min="15085" max="15085" width="6.7109375" style="2" customWidth="1"/>
    <col min="15086" max="15086" width="11.140625" style="2" customWidth="1"/>
    <col min="15087" max="15087" width="9.5703125" style="2" customWidth="1"/>
    <col min="15088" max="15089" width="11.140625" style="2" customWidth="1"/>
    <col min="15090" max="15090" width="8.85546875" style="2" customWidth="1"/>
    <col min="15091" max="15331" width="9.140625" style="2"/>
    <col min="15332" max="15332" width="4" style="2" customWidth="1"/>
    <col min="15333" max="15333" width="31.42578125" style="2" customWidth="1"/>
    <col min="15334" max="15334" width="5.7109375" style="2" customWidth="1"/>
    <col min="15335" max="15335" width="8.42578125" style="2" customWidth="1"/>
    <col min="15336" max="15336" width="6.140625" style="2" customWidth="1"/>
    <col min="15337" max="15337" width="6.5703125" style="2" customWidth="1"/>
    <col min="15338" max="15338" width="7.28515625" style="2" customWidth="1"/>
    <col min="15339" max="15339" width="8.28515625" style="2" customWidth="1"/>
    <col min="15340" max="15340" width="7.28515625" style="2" customWidth="1"/>
    <col min="15341" max="15341" width="6.7109375" style="2" customWidth="1"/>
    <col min="15342" max="15342" width="11.140625" style="2" customWidth="1"/>
    <col min="15343" max="15343" width="9.5703125" style="2" customWidth="1"/>
    <col min="15344" max="15345" width="11.140625" style="2" customWidth="1"/>
    <col min="15346" max="15346" width="8.85546875" style="2" customWidth="1"/>
    <col min="15347" max="15587" width="9.140625" style="2"/>
    <col min="15588" max="15588" width="4" style="2" customWidth="1"/>
    <col min="15589" max="15589" width="31.42578125" style="2" customWidth="1"/>
    <col min="15590" max="15590" width="5.7109375" style="2" customWidth="1"/>
    <col min="15591" max="15591" width="8.42578125" style="2" customWidth="1"/>
    <col min="15592" max="15592" width="6.140625" style="2" customWidth="1"/>
    <col min="15593" max="15593" width="6.5703125" style="2" customWidth="1"/>
    <col min="15594" max="15594" width="7.28515625" style="2" customWidth="1"/>
    <col min="15595" max="15595" width="8.28515625" style="2" customWidth="1"/>
    <col min="15596" max="15596" width="7.28515625" style="2" customWidth="1"/>
    <col min="15597" max="15597" width="6.7109375" style="2" customWidth="1"/>
    <col min="15598" max="15598" width="11.140625" style="2" customWidth="1"/>
    <col min="15599" max="15599" width="9.5703125" style="2" customWidth="1"/>
    <col min="15600" max="15601" width="11.140625" style="2" customWidth="1"/>
    <col min="15602" max="15602" width="8.85546875" style="2" customWidth="1"/>
    <col min="15603" max="15843" width="9.140625" style="2"/>
    <col min="15844" max="15844" width="4" style="2" customWidth="1"/>
    <col min="15845" max="15845" width="31.42578125" style="2" customWidth="1"/>
    <col min="15846" max="15846" width="5.7109375" style="2" customWidth="1"/>
    <col min="15847" max="15847" width="8.42578125" style="2" customWidth="1"/>
    <col min="15848" max="15848" width="6.140625" style="2" customWidth="1"/>
    <col min="15849" max="15849" width="6.5703125" style="2" customWidth="1"/>
    <col min="15850" max="15850" width="7.28515625" style="2" customWidth="1"/>
    <col min="15851" max="15851" width="8.28515625" style="2" customWidth="1"/>
    <col min="15852" max="15852" width="7.28515625" style="2" customWidth="1"/>
    <col min="15853" max="15853" width="6.7109375" style="2" customWidth="1"/>
    <col min="15854" max="15854" width="11.140625" style="2" customWidth="1"/>
    <col min="15855" max="15855" width="9.5703125" style="2" customWidth="1"/>
    <col min="15856" max="15857" width="11.140625" style="2" customWidth="1"/>
    <col min="15858" max="15858" width="8.85546875" style="2" customWidth="1"/>
    <col min="15859" max="16099" width="9.140625" style="2"/>
    <col min="16100" max="16100" width="4" style="2" customWidth="1"/>
    <col min="16101" max="16101" width="31.42578125" style="2" customWidth="1"/>
    <col min="16102" max="16102" width="5.7109375" style="2" customWidth="1"/>
    <col min="16103" max="16103" width="8.42578125" style="2" customWidth="1"/>
    <col min="16104" max="16104" width="6.140625" style="2" customWidth="1"/>
    <col min="16105" max="16105" width="6.5703125" style="2" customWidth="1"/>
    <col min="16106" max="16106" width="7.28515625" style="2" customWidth="1"/>
    <col min="16107" max="16107" width="8.28515625" style="2" customWidth="1"/>
    <col min="16108" max="16108" width="7.28515625" style="2" customWidth="1"/>
    <col min="16109" max="16109" width="6.7109375" style="2" customWidth="1"/>
    <col min="16110" max="16110" width="11.140625" style="2" customWidth="1"/>
    <col min="16111" max="16111" width="9.5703125" style="2" customWidth="1"/>
    <col min="16112" max="16113" width="11.140625" style="2" customWidth="1"/>
    <col min="16114" max="16114" width="8.85546875" style="2" customWidth="1"/>
    <col min="16115" max="16384" width="9.140625" style="2"/>
  </cols>
  <sheetData>
    <row r="1" spans="1:227">
      <c r="A1" s="61"/>
      <c r="B1" s="61"/>
      <c r="C1" s="62"/>
      <c r="D1" s="63"/>
      <c r="E1" s="64"/>
      <c r="F1" s="65"/>
      <c r="G1" s="65"/>
      <c r="H1" s="65"/>
      <c r="I1" s="65"/>
      <c r="J1" s="65"/>
      <c r="K1" s="65"/>
      <c r="L1" s="65"/>
      <c r="M1" s="65"/>
      <c r="N1" s="65"/>
      <c r="O1" s="65"/>
      <c r="P1" s="66" t="s">
        <v>46</v>
      </c>
    </row>
    <row r="2" spans="1:227" ht="15.75">
      <c r="A2" s="61"/>
      <c r="B2" s="61"/>
      <c r="C2" s="67" t="s">
        <v>20</v>
      </c>
      <c r="D2" s="68" t="s">
        <v>51</v>
      </c>
      <c r="E2" s="69"/>
      <c r="F2" s="70"/>
      <c r="G2" s="71"/>
      <c r="H2" s="71"/>
      <c r="I2" s="65"/>
      <c r="J2" s="72"/>
      <c r="K2" s="72"/>
      <c r="L2" s="72"/>
      <c r="M2" s="72"/>
      <c r="N2" s="72"/>
      <c r="O2" s="72"/>
      <c r="P2" s="72"/>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row>
    <row r="3" spans="1:227" ht="30" customHeight="1" thickBot="1">
      <c r="A3" s="242" t="s">
        <v>56</v>
      </c>
      <c r="B3" s="242"/>
      <c r="C3" s="242"/>
      <c r="D3" s="242"/>
      <c r="E3" s="242"/>
      <c r="F3" s="242"/>
      <c r="G3" s="242"/>
      <c r="H3" s="242"/>
      <c r="I3" s="242"/>
      <c r="J3" s="242"/>
      <c r="K3" s="242"/>
      <c r="L3" s="242"/>
      <c r="M3" s="242"/>
      <c r="N3" s="242"/>
      <c r="O3" s="242"/>
      <c r="P3" s="242"/>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row>
    <row r="4" spans="1:227" ht="31.5" customHeight="1">
      <c r="A4" s="73" t="s">
        <v>28</v>
      </c>
      <c r="B4" s="73"/>
      <c r="C4" s="74"/>
      <c r="D4" s="73"/>
      <c r="E4" s="75"/>
      <c r="F4" s="73"/>
      <c r="G4" s="73"/>
      <c r="H4" s="73"/>
      <c r="I4" s="73"/>
      <c r="J4" s="73"/>
      <c r="K4" s="73"/>
      <c r="L4" s="73"/>
      <c r="M4" s="73"/>
      <c r="N4" s="73"/>
      <c r="O4" s="73"/>
      <c r="P4" s="76"/>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row>
    <row r="5" spans="1:227" s="34" customFormat="1" ht="15.75">
      <c r="A5" s="77" t="str">
        <f>'1_Kopsavilkums'!A5:I5</f>
        <v>Objekta nosaukums: Ceļa horizontālo apzīmējumu uzturēšanas darbi Liepājā</v>
      </c>
      <c r="B5" s="78"/>
      <c r="C5" s="79"/>
      <c r="D5" s="80"/>
      <c r="E5" s="81"/>
      <c r="F5" s="82"/>
      <c r="G5" s="82"/>
      <c r="H5" s="82"/>
      <c r="I5" s="82"/>
      <c r="J5" s="82"/>
      <c r="K5" s="82"/>
      <c r="L5" s="82"/>
      <c r="M5" s="82"/>
      <c r="N5" s="82"/>
      <c r="O5" s="82"/>
      <c r="P5" s="83"/>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row>
    <row r="6" spans="1:227" s="34" customFormat="1" ht="15.75">
      <c r="A6" s="192" t="e">
        <f>KOPTĀME!#REF!</f>
        <v>#REF!</v>
      </c>
      <c r="B6" s="192"/>
      <c r="C6" s="192"/>
      <c r="D6" s="192"/>
      <c r="E6" s="192"/>
      <c r="F6" s="192"/>
      <c r="G6" s="192"/>
      <c r="H6" s="192"/>
      <c r="I6" s="192"/>
      <c r="J6" s="192"/>
      <c r="K6" s="192"/>
      <c r="L6" s="192"/>
      <c r="M6" s="192"/>
      <c r="N6" s="192"/>
      <c r="O6" s="192"/>
      <c r="P6" s="192"/>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row>
    <row r="7" spans="1:227" s="34" customFormat="1" ht="15.75">
      <c r="A7" s="84" t="str">
        <f>KOPTĀME!A14</f>
        <v>Objekta adrese:  Liepājas valstspilsēta</v>
      </c>
      <c r="B7" s="85"/>
      <c r="C7" s="86"/>
      <c r="D7" s="86"/>
      <c r="E7" s="87"/>
      <c r="F7" s="88"/>
      <c r="G7" s="88"/>
      <c r="H7" s="88"/>
      <c r="I7" s="88"/>
      <c r="J7" s="88"/>
      <c r="K7" s="88"/>
      <c r="L7" s="88"/>
      <c r="M7" s="88"/>
      <c r="N7" s="88"/>
      <c r="O7" s="88"/>
      <c r="P7" s="88"/>
    </row>
    <row r="8" spans="1:227" s="34" customFormat="1" ht="15.75">
      <c r="A8" s="84" t="str">
        <f>KOPTĀME!A15</f>
        <v>Pasūtījuma Nr. LVP 2026/112</v>
      </c>
      <c r="B8" s="85"/>
      <c r="C8" s="89"/>
      <c r="D8" s="90"/>
      <c r="E8" s="91"/>
      <c r="F8" s="92"/>
      <c r="G8" s="92"/>
      <c r="H8" s="92"/>
      <c r="I8" s="92"/>
      <c r="J8" s="92"/>
      <c r="K8" s="92"/>
      <c r="L8" s="92"/>
      <c r="M8" s="92"/>
      <c r="N8" s="92"/>
      <c r="O8" s="92"/>
      <c r="P8" s="92"/>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row>
    <row r="9" spans="1:227" ht="15" customHeight="1">
      <c r="A9" s="84">
        <f>'1_Kopsavilkums'!A8</f>
        <v>0</v>
      </c>
      <c r="B9" s="93"/>
      <c r="C9" s="94"/>
      <c r="D9" s="95"/>
      <c r="E9" s="96"/>
      <c r="F9" s="97"/>
      <c r="G9" s="97"/>
      <c r="H9" s="97"/>
      <c r="I9" s="97"/>
      <c r="J9" s="97"/>
      <c r="K9" s="97"/>
      <c r="L9" s="97"/>
      <c r="M9" s="97"/>
      <c r="N9" s="97"/>
      <c r="O9" s="97"/>
      <c r="P9" s="98"/>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row>
    <row r="10" spans="1:227" ht="13.9" customHeight="1">
      <c r="A10" s="84"/>
      <c r="B10" s="93"/>
      <c r="C10" s="94"/>
      <c r="D10" s="95"/>
      <c r="E10" s="96"/>
      <c r="F10" s="97"/>
      <c r="G10" s="97"/>
      <c r="H10" s="97"/>
      <c r="I10" s="97"/>
      <c r="J10" s="97"/>
      <c r="K10" s="97"/>
      <c r="L10" s="97"/>
      <c r="M10" s="97"/>
      <c r="N10" s="97"/>
      <c r="O10" s="97"/>
      <c r="P10" s="98"/>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row>
    <row r="11" spans="1:227" ht="15.75">
      <c r="A11" s="99" t="s">
        <v>52</v>
      </c>
      <c r="B11" s="100"/>
      <c r="C11" s="101"/>
      <c r="D11" s="101"/>
      <c r="E11" s="102"/>
      <c r="F11" s="103"/>
      <c r="G11" s="103"/>
      <c r="H11" s="103"/>
      <c r="I11" s="103"/>
      <c r="J11" s="103"/>
      <c r="K11" s="103"/>
      <c r="L11" s="103"/>
      <c r="M11" s="103"/>
      <c r="N11" s="103"/>
      <c r="O11" s="103"/>
      <c r="P11" s="103"/>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row>
    <row r="12" spans="1:227" s="34" customFormat="1" ht="23.45" customHeight="1">
      <c r="A12" s="104"/>
      <c r="B12" s="104"/>
      <c r="C12" s="104"/>
      <c r="D12" s="86"/>
      <c r="E12" s="105"/>
      <c r="F12" s="104"/>
      <c r="G12" s="104"/>
      <c r="H12" s="104"/>
      <c r="I12" s="104"/>
      <c r="J12" s="104"/>
      <c r="K12" s="104"/>
      <c r="L12" s="106"/>
      <c r="M12" s="107" t="s">
        <v>23</v>
      </c>
      <c r="N12" s="243">
        <f>P47</f>
        <v>0</v>
      </c>
      <c r="O12" s="244"/>
      <c r="P12" s="108" t="s">
        <v>29</v>
      </c>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row>
    <row r="13" spans="1:227" s="34" customFormat="1" ht="23.45" customHeight="1">
      <c r="A13" s="104"/>
      <c r="B13" s="104"/>
      <c r="C13" s="104"/>
      <c r="D13" s="86"/>
      <c r="E13" s="105"/>
      <c r="F13" s="104"/>
      <c r="G13" s="104"/>
      <c r="H13" s="104"/>
      <c r="I13" s="104"/>
      <c r="J13" s="104"/>
      <c r="K13" s="104"/>
      <c r="L13" s="106"/>
      <c r="M13" s="109" t="s">
        <v>5</v>
      </c>
      <c r="N13" s="245">
        <f>KOPTĀME!B29</f>
        <v>0</v>
      </c>
      <c r="O13" s="245"/>
      <c r="P13" s="110"/>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row>
    <row r="14" spans="1:227" ht="13.5">
      <c r="A14" s="111"/>
      <c r="B14" s="111"/>
      <c r="C14" s="112"/>
      <c r="D14" s="113"/>
      <c r="E14" s="114"/>
      <c r="F14" s="111"/>
      <c r="G14" s="111"/>
      <c r="H14" s="111"/>
      <c r="I14" s="111"/>
      <c r="J14" s="111"/>
      <c r="K14" s="111"/>
      <c r="L14" s="111"/>
      <c r="M14" s="111"/>
      <c r="N14" s="111"/>
      <c r="O14" s="115"/>
      <c r="P14" s="116"/>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row>
    <row r="15" spans="1:227" ht="12.75" customHeight="1">
      <c r="A15" s="246" t="s">
        <v>6</v>
      </c>
      <c r="B15" s="246" t="s">
        <v>7</v>
      </c>
      <c r="C15" s="255" t="s">
        <v>30</v>
      </c>
      <c r="D15" s="248" t="s">
        <v>8</v>
      </c>
      <c r="E15" s="250" t="s">
        <v>9</v>
      </c>
      <c r="F15" s="252" t="s">
        <v>10</v>
      </c>
      <c r="G15" s="253"/>
      <c r="H15" s="253"/>
      <c r="I15" s="253"/>
      <c r="J15" s="253"/>
      <c r="K15" s="253"/>
      <c r="L15" s="254" t="s">
        <v>11</v>
      </c>
      <c r="M15" s="254"/>
      <c r="N15" s="254"/>
      <c r="O15" s="254"/>
      <c r="P15" s="254"/>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row>
    <row r="16" spans="1:227" ht="54" customHeight="1">
      <c r="A16" s="247"/>
      <c r="B16" s="247"/>
      <c r="C16" s="256"/>
      <c r="D16" s="249"/>
      <c r="E16" s="251"/>
      <c r="F16" s="117" t="s">
        <v>31</v>
      </c>
      <c r="G16" s="117" t="s">
        <v>35</v>
      </c>
      <c r="H16" s="117" t="s">
        <v>26</v>
      </c>
      <c r="I16" s="117" t="s">
        <v>24</v>
      </c>
      <c r="J16" s="117" t="s">
        <v>25</v>
      </c>
      <c r="K16" s="117" t="s">
        <v>32</v>
      </c>
      <c r="L16" s="117" t="s">
        <v>33</v>
      </c>
      <c r="M16" s="117" t="s">
        <v>26</v>
      </c>
      <c r="N16" s="117" t="s">
        <v>24</v>
      </c>
      <c r="O16" s="117" t="s">
        <v>25</v>
      </c>
      <c r="P16" s="117" t="s">
        <v>34</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row>
    <row r="17" spans="1:16" ht="12.75" customHeight="1">
      <c r="A17" s="181"/>
      <c r="B17" s="182"/>
      <c r="C17" s="183" t="s">
        <v>57</v>
      </c>
      <c r="D17" s="184"/>
      <c r="E17" s="185"/>
      <c r="F17" s="186"/>
      <c r="G17" s="186"/>
      <c r="H17" s="186"/>
      <c r="I17" s="186"/>
      <c r="J17" s="186"/>
      <c r="K17" s="186"/>
      <c r="L17" s="186"/>
      <c r="M17" s="186"/>
      <c r="N17" s="186"/>
      <c r="O17" s="186"/>
      <c r="P17" s="186"/>
    </row>
    <row r="18" spans="1:16" ht="37.5" customHeight="1">
      <c r="A18" s="175">
        <v>1</v>
      </c>
      <c r="B18" s="120"/>
      <c r="C18" s="118" t="s">
        <v>58</v>
      </c>
      <c r="D18" s="119" t="s">
        <v>59</v>
      </c>
      <c r="E18" s="121">
        <v>3600</v>
      </c>
      <c r="F18" s="7"/>
      <c r="G18" s="7"/>
      <c r="H18" s="32">
        <f t="shared" ref="H18" si="0">ROUND(F18*G18,2)</f>
        <v>0</v>
      </c>
      <c r="I18" s="7"/>
      <c r="J18" s="7"/>
      <c r="K18" s="8">
        <f t="shared" ref="K18" si="1">H18+I18+J18</f>
        <v>0</v>
      </c>
      <c r="L18" s="8">
        <f t="shared" ref="L18" si="2">ROUND(E18*F18,2)</f>
        <v>0</v>
      </c>
      <c r="M18" s="8">
        <f t="shared" ref="M18" si="3">ROUND(E18*H18,2)</f>
        <v>0</v>
      </c>
      <c r="N18" s="8">
        <f t="shared" ref="N18" si="4">ROUND(E18*I18,2)</f>
        <v>0</v>
      </c>
      <c r="O18" s="8">
        <f t="shared" ref="O18" si="5">ROUND(E18*J18,2)</f>
        <v>0</v>
      </c>
      <c r="P18" s="8">
        <f t="shared" ref="P18" si="6">M18+N18+O18</f>
        <v>0</v>
      </c>
    </row>
    <row r="19" spans="1:16" ht="32.25" customHeight="1">
      <c r="A19" s="175">
        <v>2</v>
      </c>
      <c r="B19" s="120"/>
      <c r="C19" s="118" t="s">
        <v>60</v>
      </c>
      <c r="D19" s="119" t="s">
        <v>59</v>
      </c>
      <c r="E19" s="121">
        <v>4000</v>
      </c>
      <c r="F19" s="7"/>
      <c r="G19" s="7"/>
      <c r="H19" s="32">
        <f t="shared" ref="H19:H22" si="7">ROUND(F19*G19,2)</f>
        <v>0</v>
      </c>
      <c r="I19" s="7"/>
      <c r="J19" s="7"/>
      <c r="K19" s="8">
        <f t="shared" ref="K19:K22" si="8">H19+I19+J19</f>
        <v>0</v>
      </c>
      <c r="L19" s="8">
        <f t="shared" ref="L19:L22" si="9">ROUND(E19*F19,2)</f>
        <v>0</v>
      </c>
      <c r="M19" s="8">
        <f t="shared" ref="M19:M22" si="10">ROUND(E19*H19,2)</f>
        <v>0</v>
      </c>
      <c r="N19" s="8">
        <f t="shared" ref="N19:N22" si="11">ROUND(E19*I19,2)</f>
        <v>0</v>
      </c>
      <c r="O19" s="8">
        <f t="shared" ref="O19:O22" si="12">ROUND(E19*J19,2)</f>
        <v>0</v>
      </c>
      <c r="P19" s="8">
        <f t="shared" ref="P19:P22" si="13">M19+N19+O19</f>
        <v>0</v>
      </c>
    </row>
    <row r="20" spans="1:16" ht="32.25" customHeight="1">
      <c r="A20" s="175">
        <v>3</v>
      </c>
      <c r="B20" s="120"/>
      <c r="C20" s="118" t="s">
        <v>61</v>
      </c>
      <c r="D20" s="119" t="s">
        <v>85</v>
      </c>
      <c r="E20" s="121">
        <v>120</v>
      </c>
      <c r="F20" s="7"/>
      <c r="G20" s="7"/>
      <c r="H20" s="32">
        <f t="shared" si="7"/>
        <v>0</v>
      </c>
      <c r="I20" s="7"/>
      <c r="J20" s="7"/>
      <c r="K20" s="8">
        <f t="shared" si="8"/>
        <v>0</v>
      </c>
      <c r="L20" s="8">
        <f t="shared" si="9"/>
        <v>0</v>
      </c>
      <c r="M20" s="8">
        <f t="shared" si="10"/>
        <v>0</v>
      </c>
      <c r="N20" s="8">
        <f t="shared" si="11"/>
        <v>0</v>
      </c>
      <c r="O20" s="8">
        <f t="shared" si="12"/>
        <v>0</v>
      </c>
      <c r="P20" s="8">
        <f t="shared" si="13"/>
        <v>0</v>
      </c>
    </row>
    <row r="21" spans="1:16" ht="32.25" customHeight="1">
      <c r="A21" s="175">
        <v>4</v>
      </c>
      <c r="B21" s="120"/>
      <c r="C21" s="118" t="s">
        <v>62</v>
      </c>
      <c r="D21" s="119" t="s">
        <v>85</v>
      </c>
      <c r="E21" s="121">
        <v>10</v>
      </c>
      <c r="F21" s="7"/>
      <c r="G21" s="7"/>
      <c r="H21" s="32">
        <f t="shared" si="7"/>
        <v>0</v>
      </c>
      <c r="I21" s="7"/>
      <c r="J21" s="7"/>
      <c r="K21" s="8">
        <f t="shared" si="8"/>
        <v>0</v>
      </c>
      <c r="L21" s="8">
        <f t="shared" si="9"/>
        <v>0</v>
      </c>
      <c r="M21" s="8">
        <f t="shared" si="10"/>
        <v>0</v>
      </c>
      <c r="N21" s="8">
        <f t="shared" si="11"/>
        <v>0</v>
      </c>
      <c r="O21" s="8">
        <f t="shared" si="12"/>
        <v>0</v>
      </c>
      <c r="P21" s="8">
        <f t="shared" si="13"/>
        <v>0</v>
      </c>
    </row>
    <row r="22" spans="1:16" ht="32.25" customHeight="1">
      <c r="A22" s="175">
        <v>5</v>
      </c>
      <c r="B22" s="120"/>
      <c r="C22" s="118" t="s">
        <v>63</v>
      </c>
      <c r="D22" s="119" t="s">
        <v>85</v>
      </c>
      <c r="E22" s="121">
        <v>10</v>
      </c>
      <c r="F22" s="7"/>
      <c r="G22" s="7"/>
      <c r="H22" s="32">
        <f t="shared" si="7"/>
        <v>0</v>
      </c>
      <c r="I22" s="7"/>
      <c r="J22" s="7"/>
      <c r="K22" s="8">
        <f t="shared" si="8"/>
        <v>0</v>
      </c>
      <c r="L22" s="8">
        <f t="shared" si="9"/>
        <v>0</v>
      </c>
      <c r="M22" s="8">
        <f t="shared" si="10"/>
        <v>0</v>
      </c>
      <c r="N22" s="8">
        <f t="shared" si="11"/>
        <v>0</v>
      </c>
      <c r="O22" s="8">
        <f t="shared" si="12"/>
        <v>0</v>
      </c>
      <c r="P22" s="8">
        <f t="shared" si="13"/>
        <v>0</v>
      </c>
    </row>
    <row r="23" spans="1:16" ht="32.25" customHeight="1">
      <c r="A23" s="175">
        <v>6</v>
      </c>
      <c r="B23" s="120"/>
      <c r="C23" s="118" t="s">
        <v>64</v>
      </c>
      <c r="D23" s="119" t="s">
        <v>85</v>
      </c>
      <c r="E23" s="121">
        <v>20</v>
      </c>
      <c r="F23" s="7"/>
      <c r="G23" s="7"/>
      <c r="H23" s="32">
        <f t="shared" ref="H23:H30" si="14">ROUND(F23*G23,2)</f>
        <v>0</v>
      </c>
      <c r="I23" s="7"/>
      <c r="J23" s="7"/>
      <c r="K23" s="8">
        <f t="shared" ref="K23:K30" si="15">H23+I23+J23</f>
        <v>0</v>
      </c>
      <c r="L23" s="8">
        <f t="shared" ref="L23:L30" si="16">ROUND(E23*F23,2)</f>
        <v>0</v>
      </c>
      <c r="M23" s="8">
        <f t="shared" ref="M23:M30" si="17">ROUND(E23*H23,2)</f>
        <v>0</v>
      </c>
      <c r="N23" s="8">
        <f t="shared" ref="N23:N30" si="18">ROUND(E23*I23,2)</f>
        <v>0</v>
      </c>
      <c r="O23" s="8">
        <f t="shared" ref="O23:O30" si="19">ROUND(E23*J23,2)</f>
        <v>0</v>
      </c>
      <c r="P23" s="8">
        <f t="shared" ref="P23:P30" si="20">M23+N23+O23</f>
        <v>0</v>
      </c>
    </row>
    <row r="24" spans="1:16" ht="32.25" customHeight="1">
      <c r="A24" s="175">
        <v>7</v>
      </c>
      <c r="B24" s="120"/>
      <c r="C24" s="118" t="s">
        <v>65</v>
      </c>
      <c r="D24" s="119" t="s">
        <v>85</v>
      </c>
      <c r="E24" s="121">
        <v>20</v>
      </c>
      <c r="F24" s="7"/>
      <c r="G24" s="7"/>
      <c r="H24" s="32">
        <f t="shared" si="14"/>
        <v>0</v>
      </c>
      <c r="I24" s="7"/>
      <c r="J24" s="7"/>
      <c r="K24" s="8">
        <f t="shared" si="15"/>
        <v>0</v>
      </c>
      <c r="L24" s="8">
        <f t="shared" si="16"/>
        <v>0</v>
      </c>
      <c r="M24" s="8">
        <f t="shared" si="17"/>
        <v>0</v>
      </c>
      <c r="N24" s="8">
        <f t="shared" si="18"/>
        <v>0</v>
      </c>
      <c r="O24" s="8">
        <f t="shared" si="19"/>
        <v>0</v>
      </c>
      <c r="P24" s="8">
        <f t="shared" si="20"/>
        <v>0</v>
      </c>
    </row>
    <row r="25" spans="1:16" ht="32.25" customHeight="1">
      <c r="A25" s="175">
        <v>8</v>
      </c>
      <c r="B25" s="120"/>
      <c r="C25" s="118" t="s">
        <v>66</v>
      </c>
      <c r="D25" s="119" t="s">
        <v>85</v>
      </c>
      <c r="E25" s="121">
        <v>20</v>
      </c>
      <c r="F25" s="7"/>
      <c r="G25" s="7"/>
      <c r="H25" s="32">
        <f t="shared" si="14"/>
        <v>0</v>
      </c>
      <c r="I25" s="7"/>
      <c r="J25" s="7"/>
      <c r="K25" s="8">
        <f t="shared" si="15"/>
        <v>0</v>
      </c>
      <c r="L25" s="8">
        <f t="shared" si="16"/>
        <v>0</v>
      </c>
      <c r="M25" s="8">
        <f t="shared" si="17"/>
        <v>0</v>
      </c>
      <c r="N25" s="8">
        <f t="shared" si="18"/>
        <v>0</v>
      </c>
      <c r="O25" s="8">
        <f t="shared" si="19"/>
        <v>0</v>
      </c>
      <c r="P25" s="8">
        <f t="shared" si="20"/>
        <v>0</v>
      </c>
    </row>
    <row r="26" spans="1:16" ht="32.25" customHeight="1">
      <c r="A26" s="175">
        <v>9</v>
      </c>
      <c r="B26" s="120"/>
      <c r="C26" s="118" t="s">
        <v>67</v>
      </c>
      <c r="D26" s="119" t="s">
        <v>85</v>
      </c>
      <c r="E26" s="121">
        <v>60</v>
      </c>
      <c r="F26" s="7"/>
      <c r="G26" s="7"/>
      <c r="H26" s="32">
        <f t="shared" si="14"/>
        <v>0</v>
      </c>
      <c r="I26" s="7"/>
      <c r="J26" s="7"/>
      <c r="K26" s="8">
        <f t="shared" si="15"/>
        <v>0</v>
      </c>
      <c r="L26" s="8">
        <f t="shared" si="16"/>
        <v>0</v>
      </c>
      <c r="M26" s="8">
        <f t="shared" si="17"/>
        <v>0</v>
      </c>
      <c r="N26" s="8">
        <f t="shared" si="18"/>
        <v>0</v>
      </c>
      <c r="O26" s="8">
        <f t="shared" si="19"/>
        <v>0</v>
      </c>
      <c r="P26" s="8">
        <f t="shared" si="20"/>
        <v>0</v>
      </c>
    </row>
    <row r="27" spans="1:16" ht="32.25" customHeight="1">
      <c r="A27" s="175">
        <v>10</v>
      </c>
      <c r="B27" s="120"/>
      <c r="C27" s="118" t="s">
        <v>68</v>
      </c>
      <c r="D27" s="119" t="s">
        <v>59</v>
      </c>
      <c r="E27" s="121">
        <v>80</v>
      </c>
      <c r="F27" s="7"/>
      <c r="G27" s="7"/>
      <c r="H27" s="32">
        <f t="shared" si="14"/>
        <v>0</v>
      </c>
      <c r="I27" s="7"/>
      <c r="J27" s="7"/>
      <c r="K27" s="8">
        <f t="shared" si="15"/>
        <v>0</v>
      </c>
      <c r="L27" s="8">
        <f t="shared" si="16"/>
        <v>0</v>
      </c>
      <c r="M27" s="8">
        <f t="shared" si="17"/>
        <v>0</v>
      </c>
      <c r="N27" s="8">
        <f t="shared" si="18"/>
        <v>0</v>
      </c>
      <c r="O27" s="8">
        <f t="shared" si="19"/>
        <v>0</v>
      </c>
      <c r="P27" s="8">
        <f t="shared" si="20"/>
        <v>0</v>
      </c>
    </row>
    <row r="28" spans="1:16" ht="19.5" customHeight="1">
      <c r="A28" s="175">
        <v>11</v>
      </c>
      <c r="B28" s="120"/>
      <c r="C28" s="118" t="s">
        <v>69</v>
      </c>
      <c r="D28" s="119" t="s">
        <v>59</v>
      </c>
      <c r="E28" s="121">
        <v>3000</v>
      </c>
      <c r="F28" s="7"/>
      <c r="G28" s="7"/>
      <c r="H28" s="32">
        <f t="shared" si="14"/>
        <v>0</v>
      </c>
      <c r="I28" s="7"/>
      <c r="J28" s="7"/>
      <c r="K28" s="8">
        <f t="shared" si="15"/>
        <v>0</v>
      </c>
      <c r="L28" s="8">
        <f t="shared" si="16"/>
        <v>0</v>
      </c>
      <c r="M28" s="8">
        <f t="shared" si="17"/>
        <v>0</v>
      </c>
      <c r="N28" s="8">
        <f t="shared" si="18"/>
        <v>0</v>
      </c>
      <c r="O28" s="8">
        <f t="shared" si="19"/>
        <v>0</v>
      </c>
      <c r="P28" s="8">
        <f t="shared" si="20"/>
        <v>0</v>
      </c>
    </row>
    <row r="29" spans="1:16" ht="23.25" customHeight="1">
      <c r="A29" s="175">
        <v>12</v>
      </c>
      <c r="B29" s="120"/>
      <c r="C29" s="118" t="s">
        <v>70</v>
      </c>
      <c r="D29" s="119" t="s">
        <v>59</v>
      </c>
      <c r="E29" s="121">
        <v>4000</v>
      </c>
      <c r="F29" s="7"/>
      <c r="G29" s="7"/>
      <c r="H29" s="32">
        <f t="shared" si="14"/>
        <v>0</v>
      </c>
      <c r="I29" s="7"/>
      <c r="J29" s="7"/>
      <c r="K29" s="8">
        <f t="shared" si="15"/>
        <v>0</v>
      </c>
      <c r="L29" s="8">
        <f t="shared" si="16"/>
        <v>0</v>
      </c>
      <c r="M29" s="8">
        <f t="shared" si="17"/>
        <v>0</v>
      </c>
      <c r="N29" s="8">
        <f t="shared" si="18"/>
        <v>0</v>
      </c>
      <c r="O29" s="8">
        <f t="shared" si="19"/>
        <v>0</v>
      </c>
      <c r="P29" s="8">
        <f t="shared" si="20"/>
        <v>0</v>
      </c>
    </row>
    <row r="30" spans="1:16" ht="21.75" customHeight="1">
      <c r="A30" s="175">
        <v>13</v>
      </c>
      <c r="B30" s="120"/>
      <c r="C30" s="118" t="s">
        <v>71</v>
      </c>
      <c r="D30" s="119" t="s">
        <v>85</v>
      </c>
      <c r="E30" s="121">
        <v>100</v>
      </c>
      <c r="F30" s="7"/>
      <c r="G30" s="7"/>
      <c r="H30" s="32">
        <f t="shared" si="14"/>
        <v>0</v>
      </c>
      <c r="I30" s="7"/>
      <c r="J30" s="7"/>
      <c r="K30" s="8">
        <f t="shared" si="15"/>
        <v>0</v>
      </c>
      <c r="L30" s="8">
        <f t="shared" si="16"/>
        <v>0</v>
      </c>
      <c r="M30" s="8">
        <f t="shared" si="17"/>
        <v>0</v>
      </c>
      <c r="N30" s="8">
        <f t="shared" si="18"/>
        <v>0</v>
      </c>
      <c r="O30" s="8">
        <f t="shared" si="19"/>
        <v>0</v>
      </c>
      <c r="P30" s="8">
        <f t="shared" si="20"/>
        <v>0</v>
      </c>
    </row>
    <row r="31" spans="1:16" ht="21.75" customHeight="1">
      <c r="A31" s="175">
        <v>14</v>
      </c>
      <c r="B31" s="120"/>
      <c r="C31" s="118" t="s">
        <v>72</v>
      </c>
      <c r="D31" s="119" t="s">
        <v>85</v>
      </c>
      <c r="E31" s="121">
        <v>10</v>
      </c>
      <c r="F31" s="7"/>
      <c r="G31" s="7"/>
      <c r="H31" s="32">
        <f t="shared" ref="H31:H46" si="21">ROUND(F31*G31,2)</f>
        <v>0</v>
      </c>
      <c r="I31" s="7"/>
      <c r="J31" s="7"/>
      <c r="K31" s="8">
        <f t="shared" ref="K31:K46" si="22">H31+I31+J31</f>
        <v>0</v>
      </c>
      <c r="L31" s="8">
        <f t="shared" ref="L31:L46" si="23">ROUND(E31*F31,2)</f>
        <v>0</v>
      </c>
      <c r="M31" s="8">
        <f t="shared" ref="M31:M46" si="24">ROUND(E31*H31,2)</f>
        <v>0</v>
      </c>
      <c r="N31" s="8">
        <f t="shared" ref="N31:N46" si="25">ROUND(E31*I31,2)</f>
        <v>0</v>
      </c>
      <c r="O31" s="8">
        <f t="shared" ref="O31:O46" si="26">ROUND(E31*J31,2)</f>
        <v>0</v>
      </c>
      <c r="P31" s="8">
        <f t="shared" ref="P31:P46" si="27">M31+N31+O31</f>
        <v>0</v>
      </c>
    </row>
    <row r="32" spans="1:16" ht="21.75" customHeight="1">
      <c r="A32" s="175">
        <v>15</v>
      </c>
      <c r="B32" s="120"/>
      <c r="C32" s="118" t="s">
        <v>73</v>
      </c>
      <c r="D32" s="119" t="s">
        <v>85</v>
      </c>
      <c r="E32" s="121">
        <v>10</v>
      </c>
      <c r="F32" s="7"/>
      <c r="G32" s="7"/>
      <c r="H32" s="32">
        <f t="shared" si="21"/>
        <v>0</v>
      </c>
      <c r="I32" s="7"/>
      <c r="J32" s="7"/>
      <c r="K32" s="8">
        <f t="shared" si="22"/>
        <v>0</v>
      </c>
      <c r="L32" s="8">
        <f t="shared" si="23"/>
        <v>0</v>
      </c>
      <c r="M32" s="8">
        <f t="shared" si="24"/>
        <v>0</v>
      </c>
      <c r="N32" s="8">
        <f t="shared" si="25"/>
        <v>0</v>
      </c>
      <c r="O32" s="8">
        <f t="shared" si="26"/>
        <v>0</v>
      </c>
      <c r="P32" s="8">
        <f t="shared" si="27"/>
        <v>0</v>
      </c>
    </row>
    <row r="33" spans="1:227" ht="21.75" customHeight="1">
      <c r="A33" s="175">
        <v>16</v>
      </c>
      <c r="B33" s="120"/>
      <c r="C33" s="118" t="s">
        <v>74</v>
      </c>
      <c r="D33" s="119" t="s">
        <v>85</v>
      </c>
      <c r="E33" s="121">
        <v>20</v>
      </c>
      <c r="F33" s="7"/>
      <c r="G33" s="7"/>
      <c r="H33" s="32">
        <f t="shared" si="21"/>
        <v>0</v>
      </c>
      <c r="I33" s="7"/>
      <c r="J33" s="7"/>
      <c r="K33" s="8">
        <f t="shared" si="22"/>
        <v>0</v>
      </c>
      <c r="L33" s="8">
        <f t="shared" si="23"/>
        <v>0</v>
      </c>
      <c r="M33" s="8">
        <f t="shared" si="24"/>
        <v>0</v>
      </c>
      <c r="N33" s="8">
        <f t="shared" si="25"/>
        <v>0</v>
      </c>
      <c r="O33" s="8">
        <f t="shared" si="26"/>
        <v>0</v>
      </c>
      <c r="P33" s="8">
        <f t="shared" si="27"/>
        <v>0</v>
      </c>
    </row>
    <row r="34" spans="1:227" ht="21.75" customHeight="1">
      <c r="A34" s="175">
        <v>17</v>
      </c>
      <c r="B34" s="120"/>
      <c r="C34" s="118" t="s">
        <v>75</v>
      </c>
      <c r="D34" s="119" t="s">
        <v>85</v>
      </c>
      <c r="E34" s="121">
        <v>20</v>
      </c>
      <c r="F34" s="7"/>
      <c r="G34" s="7"/>
      <c r="H34" s="32">
        <f t="shared" si="21"/>
        <v>0</v>
      </c>
      <c r="I34" s="7"/>
      <c r="J34" s="7"/>
      <c r="K34" s="8">
        <f t="shared" si="22"/>
        <v>0</v>
      </c>
      <c r="L34" s="8">
        <f t="shared" si="23"/>
        <v>0</v>
      </c>
      <c r="M34" s="8">
        <f t="shared" si="24"/>
        <v>0</v>
      </c>
      <c r="N34" s="8">
        <f t="shared" si="25"/>
        <v>0</v>
      </c>
      <c r="O34" s="8">
        <f t="shared" si="26"/>
        <v>0</v>
      </c>
      <c r="P34" s="8">
        <f t="shared" si="27"/>
        <v>0</v>
      </c>
    </row>
    <row r="35" spans="1:227" ht="21.75" customHeight="1">
      <c r="A35" s="175">
        <v>18</v>
      </c>
      <c r="B35" s="120"/>
      <c r="C35" s="118" t="s">
        <v>76</v>
      </c>
      <c r="D35" s="119" t="s">
        <v>85</v>
      </c>
      <c r="E35" s="121">
        <v>20</v>
      </c>
      <c r="F35" s="7"/>
      <c r="G35" s="7"/>
      <c r="H35" s="32">
        <f t="shared" si="21"/>
        <v>0</v>
      </c>
      <c r="I35" s="7"/>
      <c r="J35" s="7"/>
      <c r="K35" s="8">
        <f t="shared" si="22"/>
        <v>0</v>
      </c>
      <c r="L35" s="8">
        <f t="shared" si="23"/>
        <v>0</v>
      </c>
      <c r="M35" s="8">
        <f t="shared" si="24"/>
        <v>0</v>
      </c>
      <c r="N35" s="8">
        <f t="shared" si="25"/>
        <v>0</v>
      </c>
      <c r="O35" s="8">
        <f t="shared" si="26"/>
        <v>0</v>
      </c>
      <c r="P35" s="8">
        <f t="shared" si="27"/>
        <v>0</v>
      </c>
    </row>
    <row r="36" spans="1:227" ht="21.75" customHeight="1">
      <c r="A36" s="175">
        <v>19</v>
      </c>
      <c r="B36" s="120"/>
      <c r="C36" s="118" t="s">
        <v>77</v>
      </c>
      <c r="D36" s="119" t="s">
        <v>59</v>
      </c>
      <c r="E36" s="121">
        <v>100</v>
      </c>
      <c r="F36" s="7"/>
      <c r="G36" s="7"/>
      <c r="H36" s="32">
        <f t="shared" si="21"/>
        <v>0</v>
      </c>
      <c r="I36" s="7"/>
      <c r="J36" s="7"/>
      <c r="K36" s="8">
        <f t="shared" si="22"/>
        <v>0</v>
      </c>
      <c r="L36" s="8">
        <f t="shared" si="23"/>
        <v>0</v>
      </c>
      <c r="M36" s="8">
        <f t="shared" si="24"/>
        <v>0</v>
      </c>
      <c r="N36" s="8">
        <f t="shared" si="25"/>
        <v>0</v>
      </c>
      <c r="O36" s="8">
        <f t="shared" si="26"/>
        <v>0</v>
      </c>
      <c r="P36" s="8">
        <f t="shared" si="27"/>
        <v>0</v>
      </c>
    </row>
    <row r="37" spans="1:227" ht="21.75" customHeight="1">
      <c r="A37" s="175">
        <v>20</v>
      </c>
      <c r="B37" s="120"/>
      <c r="C37" s="118" t="s">
        <v>78</v>
      </c>
      <c r="D37" s="119" t="s">
        <v>59</v>
      </c>
      <c r="E37" s="121">
        <v>200</v>
      </c>
      <c r="F37" s="7"/>
      <c r="G37" s="7"/>
      <c r="H37" s="32">
        <f t="shared" si="21"/>
        <v>0</v>
      </c>
      <c r="I37" s="7"/>
      <c r="J37" s="7"/>
      <c r="K37" s="8">
        <f t="shared" si="22"/>
        <v>0</v>
      </c>
      <c r="L37" s="8">
        <f t="shared" si="23"/>
        <v>0</v>
      </c>
      <c r="M37" s="8">
        <f t="shared" si="24"/>
        <v>0</v>
      </c>
      <c r="N37" s="8">
        <f t="shared" si="25"/>
        <v>0</v>
      </c>
      <c r="O37" s="8">
        <f t="shared" si="26"/>
        <v>0</v>
      </c>
      <c r="P37" s="8">
        <f t="shared" si="27"/>
        <v>0</v>
      </c>
    </row>
    <row r="38" spans="1:227" ht="12.75" customHeight="1">
      <c r="A38" s="181"/>
      <c r="B38" s="182"/>
      <c r="C38" s="183" t="s">
        <v>79</v>
      </c>
      <c r="D38" s="184"/>
      <c r="E38" s="187"/>
      <c r="F38" s="186"/>
      <c r="G38" s="186"/>
      <c r="H38" s="186"/>
      <c r="I38" s="186"/>
      <c r="J38" s="186"/>
      <c r="K38" s="186"/>
      <c r="L38" s="186"/>
      <c r="M38" s="186"/>
      <c r="N38" s="186"/>
      <c r="O38" s="186"/>
      <c r="P38" s="186"/>
    </row>
    <row r="39" spans="1:227" ht="21" customHeight="1">
      <c r="A39" s="175">
        <v>21</v>
      </c>
      <c r="B39" s="120"/>
      <c r="C39" s="118" t="s">
        <v>80</v>
      </c>
      <c r="D39" s="119" t="s">
        <v>59</v>
      </c>
      <c r="E39" s="121">
        <v>200</v>
      </c>
      <c r="F39" s="7"/>
      <c r="G39" s="7"/>
      <c r="H39" s="32">
        <f t="shared" si="21"/>
        <v>0</v>
      </c>
      <c r="I39" s="7"/>
      <c r="J39" s="7"/>
      <c r="K39" s="8">
        <f t="shared" si="22"/>
        <v>0</v>
      </c>
      <c r="L39" s="8">
        <f t="shared" si="23"/>
        <v>0</v>
      </c>
      <c r="M39" s="8">
        <f t="shared" si="24"/>
        <v>0</v>
      </c>
      <c r="N39" s="8">
        <f t="shared" si="25"/>
        <v>0</v>
      </c>
      <c r="O39" s="8">
        <f t="shared" si="26"/>
        <v>0</v>
      </c>
      <c r="P39" s="8">
        <f t="shared" si="27"/>
        <v>0</v>
      </c>
    </row>
    <row r="40" spans="1:227" ht="21" customHeight="1">
      <c r="A40" s="176">
        <v>22</v>
      </c>
      <c r="B40" s="120"/>
      <c r="C40" s="118" t="s">
        <v>81</v>
      </c>
      <c r="D40" s="119" t="s">
        <v>59</v>
      </c>
      <c r="E40" s="121">
        <v>500</v>
      </c>
      <c r="F40" s="7"/>
      <c r="G40" s="7"/>
      <c r="H40" s="32">
        <f t="shared" si="21"/>
        <v>0</v>
      </c>
      <c r="I40" s="7"/>
      <c r="J40" s="7"/>
      <c r="K40" s="8">
        <f t="shared" si="22"/>
        <v>0</v>
      </c>
      <c r="L40" s="8">
        <f t="shared" si="23"/>
        <v>0</v>
      </c>
      <c r="M40" s="8">
        <f t="shared" si="24"/>
        <v>0</v>
      </c>
      <c r="N40" s="8">
        <f t="shared" si="25"/>
        <v>0</v>
      </c>
      <c r="O40" s="8">
        <f t="shared" si="26"/>
        <v>0</v>
      </c>
      <c r="P40" s="8">
        <f t="shared" si="27"/>
        <v>0</v>
      </c>
    </row>
    <row r="41" spans="1:227" ht="36.75" customHeight="1">
      <c r="A41" s="177">
        <v>23</v>
      </c>
      <c r="B41" s="120"/>
      <c r="C41" s="118" t="s">
        <v>82</v>
      </c>
      <c r="D41" s="119" t="s">
        <v>59</v>
      </c>
      <c r="E41" s="121">
        <v>500</v>
      </c>
      <c r="F41" s="7"/>
      <c r="G41" s="7"/>
      <c r="H41" s="32">
        <f t="shared" si="21"/>
        <v>0</v>
      </c>
      <c r="I41" s="7"/>
      <c r="J41" s="7"/>
      <c r="K41" s="8">
        <f t="shared" si="22"/>
        <v>0</v>
      </c>
      <c r="L41" s="8">
        <f t="shared" si="23"/>
        <v>0</v>
      </c>
      <c r="M41" s="8">
        <f t="shared" si="24"/>
        <v>0</v>
      </c>
      <c r="N41" s="8">
        <f t="shared" si="25"/>
        <v>0</v>
      </c>
      <c r="O41" s="8">
        <f t="shared" si="26"/>
        <v>0</v>
      </c>
      <c r="P41" s="8">
        <f t="shared" si="27"/>
        <v>0</v>
      </c>
    </row>
    <row r="42" spans="1:227" ht="54.75" customHeight="1">
      <c r="A42" s="176">
        <v>23</v>
      </c>
      <c r="B42" s="120"/>
      <c r="C42" s="118" t="s">
        <v>86</v>
      </c>
      <c r="D42" s="119" t="s">
        <v>59</v>
      </c>
      <c r="E42" s="121">
        <v>700</v>
      </c>
      <c r="F42" s="7"/>
      <c r="G42" s="7"/>
      <c r="H42" s="32">
        <f t="shared" si="21"/>
        <v>0</v>
      </c>
      <c r="I42" s="7"/>
      <c r="J42" s="7"/>
      <c r="K42" s="8">
        <f t="shared" si="22"/>
        <v>0</v>
      </c>
      <c r="L42" s="8">
        <f t="shared" si="23"/>
        <v>0</v>
      </c>
      <c r="M42" s="8">
        <f t="shared" si="24"/>
        <v>0</v>
      </c>
      <c r="N42" s="8">
        <f t="shared" si="25"/>
        <v>0</v>
      </c>
      <c r="O42" s="8">
        <f t="shared" si="26"/>
        <v>0</v>
      </c>
      <c r="P42" s="8">
        <f t="shared" si="27"/>
        <v>0</v>
      </c>
    </row>
    <row r="43" spans="1:227" ht="34.5" customHeight="1">
      <c r="A43" s="177">
        <v>24</v>
      </c>
      <c r="B43" s="120"/>
      <c r="C43" s="118" t="s">
        <v>83</v>
      </c>
      <c r="D43" s="119" t="s">
        <v>59</v>
      </c>
      <c r="E43" s="121">
        <v>100</v>
      </c>
      <c r="F43" s="7"/>
      <c r="G43" s="7"/>
      <c r="H43" s="32">
        <f t="shared" si="21"/>
        <v>0</v>
      </c>
      <c r="I43" s="7"/>
      <c r="J43" s="7"/>
      <c r="K43" s="8">
        <f t="shared" si="22"/>
        <v>0</v>
      </c>
      <c r="L43" s="8">
        <f t="shared" si="23"/>
        <v>0</v>
      </c>
      <c r="M43" s="8">
        <f t="shared" si="24"/>
        <v>0</v>
      </c>
      <c r="N43" s="8">
        <f t="shared" si="25"/>
        <v>0</v>
      </c>
      <c r="O43" s="8">
        <f t="shared" si="26"/>
        <v>0</v>
      </c>
      <c r="P43" s="8">
        <f t="shared" si="27"/>
        <v>0</v>
      </c>
    </row>
    <row r="44" spans="1:227" ht="34.5" customHeight="1">
      <c r="A44" s="176">
        <v>25</v>
      </c>
      <c r="B44" s="120"/>
      <c r="C44" s="118" t="s">
        <v>84</v>
      </c>
      <c r="D44" s="119" t="s">
        <v>85</v>
      </c>
      <c r="E44" s="121">
        <v>50</v>
      </c>
      <c r="F44" s="7"/>
      <c r="G44" s="7"/>
      <c r="H44" s="32">
        <f t="shared" si="21"/>
        <v>0</v>
      </c>
      <c r="I44" s="7"/>
      <c r="J44" s="7"/>
      <c r="K44" s="8">
        <f t="shared" si="22"/>
        <v>0</v>
      </c>
      <c r="L44" s="8">
        <f t="shared" si="23"/>
        <v>0</v>
      </c>
      <c r="M44" s="8">
        <f t="shared" si="24"/>
        <v>0</v>
      </c>
      <c r="N44" s="8">
        <f t="shared" si="25"/>
        <v>0</v>
      </c>
      <c r="O44" s="8">
        <f t="shared" si="26"/>
        <v>0</v>
      </c>
      <c r="P44" s="8">
        <f t="shared" si="27"/>
        <v>0</v>
      </c>
    </row>
    <row r="45" spans="1:227" ht="43.5" customHeight="1">
      <c r="A45" s="177">
        <v>26</v>
      </c>
      <c r="B45" s="120"/>
      <c r="C45" s="118" t="s">
        <v>87</v>
      </c>
      <c r="D45" s="119" t="s">
        <v>85</v>
      </c>
      <c r="E45" s="121">
        <v>8</v>
      </c>
      <c r="F45" s="7"/>
      <c r="G45" s="7"/>
      <c r="H45" s="32">
        <f t="shared" si="21"/>
        <v>0</v>
      </c>
      <c r="I45" s="7"/>
      <c r="J45" s="7"/>
      <c r="K45" s="8">
        <f t="shared" si="22"/>
        <v>0</v>
      </c>
      <c r="L45" s="8">
        <f t="shared" si="23"/>
        <v>0</v>
      </c>
      <c r="M45" s="8">
        <f t="shared" si="24"/>
        <v>0</v>
      </c>
      <c r="N45" s="8">
        <f t="shared" si="25"/>
        <v>0</v>
      </c>
      <c r="O45" s="8">
        <f t="shared" si="26"/>
        <v>0</v>
      </c>
      <c r="P45" s="8">
        <f t="shared" si="27"/>
        <v>0</v>
      </c>
    </row>
    <row r="46" spans="1:227" ht="43.5" customHeight="1" thickBot="1">
      <c r="A46" s="176">
        <v>27</v>
      </c>
      <c r="B46" s="120"/>
      <c r="C46" s="118" t="s">
        <v>88</v>
      </c>
      <c r="D46" s="119" t="s">
        <v>85</v>
      </c>
      <c r="E46" s="121">
        <v>20</v>
      </c>
      <c r="F46" s="7"/>
      <c r="G46" s="7"/>
      <c r="H46" s="32">
        <f t="shared" si="21"/>
        <v>0</v>
      </c>
      <c r="I46" s="7"/>
      <c r="J46" s="7"/>
      <c r="K46" s="8">
        <f t="shared" si="22"/>
        <v>0</v>
      </c>
      <c r="L46" s="8">
        <f t="shared" si="23"/>
        <v>0</v>
      </c>
      <c r="M46" s="8">
        <f t="shared" si="24"/>
        <v>0</v>
      </c>
      <c r="N46" s="8">
        <f t="shared" si="25"/>
        <v>0</v>
      </c>
      <c r="O46" s="8">
        <f t="shared" si="26"/>
        <v>0</v>
      </c>
      <c r="P46" s="8">
        <f t="shared" si="27"/>
        <v>0</v>
      </c>
    </row>
    <row r="47" spans="1:227" ht="30" customHeight="1" thickBot="1">
      <c r="A47" s="238" t="s">
        <v>48</v>
      </c>
      <c r="B47" s="239"/>
      <c r="C47" s="239"/>
      <c r="D47" s="239"/>
      <c r="E47" s="239"/>
      <c r="F47" s="239"/>
      <c r="G47" s="239"/>
      <c r="H47" s="239"/>
      <c r="I47" s="239"/>
      <c r="J47" s="239"/>
      <c r="K47" s="240"/>
      <c r="L47" s="16">
        <f>SUM(L17:L46)</f>
        <v>0</v>
      </c>
      <c r="M47" s="16">
        <f>SUM(M17:M46)</f>
        <v>0</v>
      </c>
      <c r="N47" s="16">
        <f>SUM(N17:N46)</f>
        <v>0</v>
      </c>
      <c r="O47" s="16">
        <f>SUM(O17:O46)</f>
        <v>0</v>
      </c>
      <c r="P47" s="16">
        <f>SUM(P17:P46)</f>
        <v>0</v>
      </c>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row>
    <row r="48" spans="1:227">
      <c r="A48" s="14"/>
      <c r="B48" s="14"/>
      <c r="C48" s="14"/>
      <c r="D48" s="14"/>
      <c r="E48" s="30"/>
      <c r="F48" s="14"/>
      <c r="G48" s="14"/>
      <c r="H48" s="14"/>
      <c r="I48" s="14"/>
      <c r="J48" s="14"/>
      <c r="K48" s="14"/>
      <c r="L48" s="15"/>
      <c r="M48" s="15"/>
      <c r="N48" s="15"/>
      <c r="O48" s="15"/>
      <c r="P48" s="1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row>
    <row r="49" spans="1:227">
      <c r="A49" s="2" t="s">
        <v>47</v>
      </c>
      <c r="B49" s="14"/>
      <c r="C49" s="14"/>
      <c r="D49" s="14"/>
      <c r="E49" s="30"/>
      <c r="F49" s="14"/>
      <c r="G49" s="14"/>
      <c r="H49" s="14"/>
      <c r="I49" s="14"/>
      <c r="J49" s="14"/>
      <c r="K49" s="14"/>
      <c r="L49" s="15"/>
      <c r="M49" s="15"/>
      <c r="N49" s="15"/>
      <c r="O49" s="15"/>
      <c r="P49" s="1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row>
    <row r="50" spans="1:227">
      <c r="A50" s="2"/>
      <c r="B50" s="14"/>
      <c r="C50" s="14"/>
      <c r="D50" s="14"/>
      <c r="E50" s="30"/>
      <c r="F50" s="14"/>
      <c r="G50" s="14"/>
      <c r="H50" s="14"/>
      <c r="I50" s="14"/>
      <c r="J50" s="14"/>
      <c r="K50" s="14"/>
      <c r="L50" s="15"/>
      <c r="M50" s="15"/>
      <c r="N50" s="15"/>
      <c r="O50" s="15"/>
      <c r="P50" s="1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row>
    <row r="51" spans="1:227" ht="15" customHeight="1">
      <c r="A51" s="241"/>
      <c r="B51" s="241"/>
      <c r="C51" s="241"/>
      <c r="D51" s="241"/>
      <c r="E51" s="241"/>
      <c r="F51" s="241"/>
      <c r="G51" s="241"/>
      <c r="H51" s="241"/>
      <c r="I51" s="241"/>
      <c r="J51" s="241"/>
      <c r="K51" s="241"/>
      <c r="L51" s="241"/>
      <c r="M51" s="241"/>
      <c r="N51" s="241"/>
      <c r="O51" s="241"/>
      <c r="P51" s="241"/>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row>
    <row r="52" spans="1:227" ht="33" customHeight="1">
      <c r="A52" s="241"/>
      <c r="B52" s="241"/>
      <c r="C52" s="241"/>
      <c r="D52" s="241"/>
      <c r="E52" s="241"/>
      <c r="F52" s="241"/>
      <c r="G52" s="241"/>
      <c r="H52" s="241"/>
      <c r="I52" s="241"/>
      <c r="J52" s="241"/>
      <c r="K52" s="241"/>
      <c r="L52" s="241"/>
      <c r="M52" s="241"/>
      <c r="N52" s="241"/>
      <c r="O52" s="241"/>
      <c r="P52" s="241"/>
    </row>
    <row r="53" spans="1:227" ht="33" customHeight="1">
      <c r="A53" s="180"/>
      <c r="B53" s="180"/>
      <c r="C53" s="180"/>
      <c r="D53" s="180"/>
      <c r="E53" s="180"/>
      <c r="F53" s="180"/>
      <c r="G53" s="180"/>
      <c r="H53" s="180"/>
      <c r="I53" s="180"/>
      <c r="J53" s="180"/>
      <c r="K53" s="180"/>
      <c r="L53" s="180"/>
      <c r="M53" s="180"/>
      <c r="N53" s="180"/>
      <c r="O53" s="180"/>
      <c r="P53" s="180"/>
    </row>
    <row r="54" spans="1:227">
      <c r="A54" s="47"/>
      <c r="B54" s="48"/>
      <c r="C54" s="2"/>
      <c r="D54" s="10"/>
      <c r="E54" s="9"/>
      <c r="F54" s="49"/>
      <c r="G54" s="50"/>
      <c r="H54" s="50"/>
      <c r="I54" s="50"/>
      <c r="J54" s="50"/>
      <c r="K54" s="51"/>
      <c r="L54" s="51"/>
      <c r="M54" s="51"/>
      <c r="N54" s="51"/>
      <c r="O54" s="52"/>
      <c r="P54" s="52"/>
    </row>
    <row r="55" spans="1:227">
      <c r="C55" s="38" t="s">
        <v>39</v>
      </c>
      <c r="D55" s="235">
        <f>KOPTĀME!B24</f>
        <v>0</v>
      </c>
      <c r="E55" s="235"/>
      <c r="F55" s="235"/>
      <c r="G55" s="235"/>
      <c r="H55" s="235"/>
      <c r="I55" s="235"/>
      <c r="J55" s="235"/>
      <c r="K55" s="235"/>
      <c r="L55" s="235"/>
      <c r="M55" s="235"/>
      <c r="N55" s="235"/>
      <c r="O55" s="235"/>
      <c r="P55" s="235"/>
    </row>
    <row r="56" spans="1:227" ht="10.5" customHeight="1">
      <c r="C56" s="36"/>
      <c r="D56" s="236" t="s">
        <v>50</v>
      </c>
      <c r="E56" s="236"/>
      <c r="F56" s="236"/>
      <c r="G56" s="236"/>
      <c r="H56" s="236"/>
      <c r="I56" s="236"/>
      <c r="J56" s="236"/>
      <c r="K56" s="236"/>
      <c r="L56" s="236"/>
      <c r="M56" s="236"/>
      <c r="N56" s="236"/>
      <c r="O56" s="236"/>
      <c r="P56" s="236"/>
    </row>
    <row r="57" spans="1:227" ht="10.5" customHeight="1">
      <c r="C57" s="36"/>
      <c r="D57" s="27"/>
      <c r="E57" s="31"/>
      <c r="F57" s="27"/>
      <c r="G57" s="27"/>
      <c r="H57" s="27"/>
      <c r="I57" s="27"/>
      <c r="J57" s="27"/>
      <c r="K57" s="27"/>
      <c r="L57" s="27"/>
      <c r="M57" s="27"/>
      <c r="N57" s="27"/>
      <c r="O57" s="27"/>
      <c r="P57" s="27"/>
    </row>
    <row r="58" spans="1:227" ht="13.9" customHeight="1">
      <c r="C58" s="55" t="s">
        <v>5</v>
      </c>
      <c r="D58" s="237">
        <f>KOPTĀME!B29</f>
        <v>0</v>
      </c>
      <c r="E58" s="237"/>
      <c r="F58" s="237"/>
      <c r="G58" s="237"/>
      <c r="H58" s="237"/>
      <c r="I58" s="237"/>
      <c r="J58" s="237"/>
      <c r="K58" s="237"/>
      <c r="L58" s="237"/>
      <c r="M58" s="237"/>
      <c r="N58" s="237"/>
      <c r="O58" s="237"/>
      <c r="P58" s="237"/>
    </row>
    <row r="59" spans="1:227" ht="14.25">
      <c r="C59" s="37"/>
      <c r="D59" s="53"/>
      <c r="E59" s="54"/>
      <c r="F59" s="1"/>
      <c r="G59" s="28"/>
      <c r="H59" s="28"/>
      <c r="I59" s="28"/>
      <c r="J59" s="28"/>
      <c r="K59" s="28"/>
      <c r="L59" s="28"/>
      <c r="M59" s="28"/>
      <c r="N59" s="29"/>
    </row>
    <row r="60" spans="1:227">
      <c r="C60" s="38" t="s">
        <v>45</v>
      </c>
      <c r="D60" s="235">
        <f>'1_Kopsavilkums'!C29</f>
        <v>0</v>
      </c>
      <c r="E60" s="235"/>
      <c r="F60" s="235"/>
      <c r="G60" s="235"/>
      <c r="H60" s="235"/>
      <c r="I60" s="235"/>
      <c r="J60" s="235"/>
      <c r="K60" s="235"/>
      <c r="L60" s="235"/>
      <c r="M60" s="235"/>
      <c r="N60" s="235"/>
      <c r="O60" s="235"/>
      <c r="P60" s="235"/>
    </row>
    <row r="61" spans="1:227">
      <c r="C61" s="36"/>
      <c r="D61" s="236" t="s">
        <v>50</v>
      </c>
      <c r="E61" s="236"/>
      <c r="F61" s="236"/>
      <c r="G61" s="236"/>
      <c r="H61" s="236"/>
      <c r="I61" s="236"/>
      <c r="J61" s="236"/>
      <c r="K61" s="236"/>
      <c r="L61" s="236"/>
      <c r="M61" s="236"/>
      <c r="N61" s="236"/>
      <c r="O61" s="236"/>
      <c r="P61" s="236"/>
    </row>
    <row r="62" spans="1:227">
      <c r="C62" s="36"/>
      <c r="D62" s="195"/>
      <c r="E62" s="195"/>
      <c r="F62" s="195"/>
    </row>
    <row r="63" spans="1:227">
      <c r="C63" s="39" t="s">
        <v>44</v>
      </c>
      <c r="D63" s="235">
        <f>KOPTĀME!B27</f>
        <v>0</v>
      </c>
      <c r="E63" s="235"/>
      <c r="F63" s="235"/>
      <c r="G63" s="235"/>
      <c r="H63" s="235"/>
      <c r="I63" s="235"/>
      <c r="J63" s="235"/>
      <c r="K63" s="235"/>
      <c r="L63" s="235"/>
      <c r="M63" s="235"/>
      <c r="N63" s="235"/>
      <c r="O63" s="235"/>
      <c r="P63" s="235"/>
    </row>
  </sheetData>
  <sheetProtection algorithmName="SHA-512" hashValue="JfOcTafksM2pg/AwEpyxJMgM680SCcdZsvML699yIfI1cWNFS37KI9UnMuZ35OoQXZDINFEGsENmy7yT2alKHA==" saltValue="5waZXfQSxKjPQyzahT/F8w==" spinCount="100000" sheet="1" formatCells="0" formatColumns="0" formatRows="0" insertColumns="0" insertRows="0" insertHyperlinks="0" deleteColumns="0" deleteRows="0" sort="0" autoFilter="0" pivotTables="0"/>
  <autoFilter ref="A16:HS47" xr:uid="{00000000-0009-0000-0000-000002000000}"/>
  <mergeCells count="20">
    <mergeCell ref="A3:P3"/>
    <mergeCell ref="A6:P6"/>
    <mergeCell ref="N12:O12"/>
    <mergeCell ref="N13:O13"/>
    <mergeCell ref="A15:A16"/>
    <mergeCell ref="B15:B16"/>
    <mergeCell ref="D15:D16"/>
    <mergeCell ref="E15:E16"/>
    <mergeCell ref="F15:K15"/>
    <mergeCell ref="L15:P15"/>
    <mergeCell ref="C15:C16"/>
    <mergeCell ref="D60:P60"/>
    <mergeCell ref="D61:P61"/>
    <mergeCell ref="D58:P58"/>
    <mergeCell ref="D63:P63"/>
    <mergeCell ref="A47:K47"/>
    <mergeCell ref="D62:F62"/>
    <mergeCell ref="D55:P55"/>
    <mergeCell ref="D56:P56"/>
    <mergeCell ref="A51:P52"/>
  </mergeCells>
  <phoneticPr fontId="44" type="noConversion"/>
  <pageMargins left="0.70866141732283472" right="0.70866141732283472" top="0.74803149606299213" bottom="0.74803149606299213" header="0.31496062992125984" footer="0.31496062992125984"/>
  <pageSetup paperSize="9" scale="68" fitToHeight="0" orientation="landscape" r:id="rId1"/>
  <headerFooter>
    <oddFooter>&amp;C&amp;"time,Italic"&amp;10&amp;P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5</vt:i4>
      </vt:variant>
    </vt:vector>
  </HeadingPairs>
  <TitlesOfParts>
    <vt:vector size="8" baseType="lpstr">
      <vt:lpstr>KOPTĀME</vt:lpstr>
      <vt:lpstr>1_Kopsavilkums</vt:lpstr>
      <vt:lpstr>1-1_</vt:lpstr>
      <vt:lpstr>'1_Kopsavilkums'!Drukas_apgabals</vt:lpstr>
      <vt:lpstr>'1-1_'!Drukas_apgabals</vt:lpstr>
      <vt:lpstr>KOPTĀME!Drukas_apgabals</vt:lpstr>
      <vt:lpstr>'1_Kopsavilkums'!Drukāt_virsrakstus</vt:lpstr>
      <vt:lpstr>'1-1_'!Drukāt_virsrakstus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Ineta Lagzdina</cp:lastModifiedBy>
  <cp:lastPrinted>2024-12-19T12:59:20Z</cp:lastPrinted>
  <dcterms:created xsi:type="dcterms:W3CDTF">2014-02-14T08:06:14Z</dcterms:created>
  <dcterms:modified xsi:type="dcterms:W3CDTF">2026-06-10T11:03:14Z</dcterms:modified>
</cp:coreProperties>
</file>